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1.xml"/>
  <Override ContentType="application/vnd.openxmlformats-officedocument.spreadsheetml.worksheet+xml" PartName="/xl/worksheets/sheet2.xml"/>
  <Override ContentType="application/vnd.openxmlformats-officedocument.spreadsheetml.comments+xml" PartName="/xl/comments2.xml"/>
  <Override ContentType="application/vnd.openxmlformats-officedocument.spreadsheetml.externalLink+xml" PartName="/xl/externalLinks/externalLink1.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Sheet1" sheetId="1" r:id="rId1"/>
    <s:sheet name="Sheet1" sheetId="2" r:id="rId2"/>
  </s:sheets>
  <s:externalReferences>
    <s:externalReference r:id="rId6"/>
  </s:externalReferences>
  <s:definedNames>
    <s:definedName localSheetId="0" name="Z_91869749_9430_4584_8745_6EC18AC1DFF5_.wvu.FilterData">'Sheet1'!$A$1:$U$2116</s:definedName>
    <s:definedName localSheetId="0" name="Z_A8AFE37B_B0DC_4DD6_9C89_C202304758D6_.wvu.FilterData">'Sheet1'!$A$1:$T$1874</s:definedName>
    <s:definedName hidden="1" localSheetId="0" name="_xlnm._FilterDatabase">'Sheet1'!$B$1:$V$1</s:definedName>
    <s:definedName hidden="1" localSheetId="1" name="_xlnm._FilterDatabase">'Sheet1'!$B$1:$V$1</s:definedName>
  </s:definedNames>
  <s:calcPr calcId="124519" fullCalcOnLoad="1"/>
</s:workbook>
</file>

<file path=xl/comments1.xml><?xml version="1.0" encoding="utf-8"?>
<s:comments xmlns:s="http://schemas.openxmlformats.org/spreadsheetml/2006/main">
  <s:authors>
    <s:author>GE User</s:author>
  </s:authors>
  <s:commentList>
    <s:comment authorId="0" ref="K927" shapeId="0">
      <s:text>
        <s:r>
          <s:rPr/>
          <s:t>GE User:
Poland buys from Mattco</s:t>
        </s:r>
      </s:text>
    </s:comment>
  </s:commentList>
</s:comments>
</file>

<file path=xl/comments2.xml><?xml version="1.0" encoding="utf-8"?>
<s:comments xmlns:s="http://schemas.openxmlformats.org/spreadsheetml/2006/main">
  <s:authors>
    <s:author>GE User</s:author>
  </s:authors>
  <s:commentList>
    <s:comment authorId="0" ref="K927" shapeId="0">
      <s:text>
        <s:r>
          <s:rPr/>
          <s:t>GE User:
Poland buys from Mattco</s:t>
        </s:r>
      </s:text>
    </s:comment>
  </s:commentList>
</s:comments>
</file>

<file path=xl/sharedStrings.xml><?xml version="1.0" encoding="utf-8"?>
<sst xmlns="http://schemas.openxmlformats.org/spreadsheetml/2006/main" uniqueCount="5546">
  <si>
    <t>Finish Machine Supplier</t>
  </si>
  <si>
    <t>Supplier Code</t>
  </si>
  <si>
    <t>Identify if current or newly awarded part</t>
  </si>
  <si>
    <t>GE Ordered Part Number  ie; Finish Machine Part #/Kit # Assembly#</t>
  </si>
  <si>
    <t>Exportability?</t>
  </si>
  <si>
    <t>GM&amp;F LTA QTY</t>
  </si>
  <si>
    <t>Engine Program</t>
  </si>
  <si>
    <t>If Kit/Assembly,  Finish Part # that goes into Kit</t>
  </si>
  <si>
    <t># of Parts per Kit</t>
  </si>
  <si>
    <t>Raw Material Part Number</t>
  </si>
  <si>
    <t>Raw Material Source</t>
  </si>
  <si>
    <t>Plant</t>
  </si>
  <si>
    <t>2016 Raw Material Price on a per unit part basis</t>
  </si>
  <si>
    <t>2016 Total price paid to R/M Source ie; sleeve price</t>
  </si>
  <si>
    <t>Yield (sleeve to unit ratio)</t>
  </si>
  <si>
    <t>R/M Classification IE; Closed Die Forging, Seamless Ring, Flash Welded Ring</t>
  </si>
  <si>
    <t>Material Type; IN718, Titanium, Rene,</t>
  </si>
  <si>
    <t>Dimensions of Part ordered from Forger or reference sketch #</t>
  </si>
  <si>
    <t>State any operations performed by forger ie; Heat Treat, Parting, Machining, etc.</t>
  </si>
  <si>
    <t xml:space="preserve">Weight </t>
  </si>
  <si>
    <t>Billet Diameter</t>
  </si>
  <si>
    <t>AIRCRAFT PRECISION PRODUCTS</t>
  </si>
  <si>
    <t>02800</t>
  </si>
  <si>
    <t>CURRENT</t>
  </si>
  <si>
    <t>1288M41G05</t>
  </si>
  <si>
    <t>CF6-80C</t>
  </si>
  <si>
    <t>N/A</t>
  </si>
  <si>
    <t>Alcoa</t>
  </si>
  <si>
    <t>Fontana</t>
  </si>
  <si>
    <t>seamless ring</t>
  </si>
  <si>
    <t>INCO 718</t>
  </si>
  <si>
    <t>18.750" O.D  X  8.790"  I.D  X  2.269" WIDE</t>
  </si>
  <si>
    <t>1288M41G06</t>
  </si>
  <si>
    <t>1316M38G01</t>
  </si>
  <si>
    <t>GENX/GP7200</t>
  </si>
  <si>
    <t>Welded Ring Products</t>
  </si>
  <si>
    <t>WRP</t>
  </si>
  <si>
    <t>WASPALOY</t>
  </si>
  <si>
    <t>25.053" O.D  X  20.835"  I.D  X  2.225" WIDE</t>
  </si>
  <si>
    <t>1358M44P01</t>
  </si>
  <si>
    <t>F100</t>
  </si>
  <si>
    <t>Rancho Cucamonga</t>
  </si>
  <si>
    <t>TITANIUM</t>
  </si>
  <si>
    <t>27.080" O.D  X  24.075"  I.D  X  1.040" WIDE</t>
  </si>
  <si>
    <t>1385M58P01</t>
  </si>
  <si>
    <t>4013337-101P02</t>
  </si>
  <si>
    <t>21.100" O.D  X  15.950"  I.D  X  4.006" WIDE</t>
  </si>
  <si>
    <t>1387M99P04</t>
  </si>
  <si>
    <t>F110</t>
  </si>
  <si>
    <t>19.940" O.D  X  13.860"  I.D  X  4.390" WIDE</t>
  </si>
  <si>
    <t>17A148-031P01</t>
  </si>
  <si>
    <t>CF34/100/E</t>
  </si>
  <si>
    <t>Rochester</t>
  </si>
  <si>
    <t>1=5</t>
  </si>
  <si>
    <t>INCO 600</t>
  </si>
  <si>
    <t>21.760" O.D  X  21.000"  I.D  X  2.358" WIDE</t>
  </si>
  <si>
    <t>1856M45P01</t>
  </si>
  <si>
    <t>NLR</t>
  </si>
  <si>
    <t>FSR</t>
  </si>
  <si>
    <t>A-286</t>
  </si>
  <si>
    <t>6.313" O.D  X  5.75"  I.D  X  5.270" WIDE</t>
  </si>
  <si>
    <t>2032M79P01</t>
  </si>
  <si>
    <t>GP7200</t>
  </si>
  <si>
    <t>1=6</t>
  </si>
  <si>
    <t>8.279" O.D  X  7.359"  I.D  X  2.860" WIDE</t>
  </si>
  <si>
    <t>2041M71P01</t>
  </si>
  <si>
    <t>Frisa</t>
  </si>
  <si>
    <t>13.361" O.D  X  10.090"  I.D  X  4.000" WIDE</t>
  </si>
  <si>
    <t>2044M72P01</t>
  </si>
  <si>
    <t xml:space="preserve">CF34 </t>
  </si>
  <si>
    <t>4340 STEEL</t>
  </si>
  <si>
    <t>10.160" O.D  X  5.970"  I.D  X  2.570" WIDE</t>
  </si>
  <si>
    <t>2256M83P01</t>
  </si>
  <si>
    <t>CF34-10</t>
  </si>
  <si>
    <t>PCC</t>
  </si>
  <si>
    <t>Carlton</t>
  </si>
  <si>
    <t>26.703" O.D  X  25.815"  I.D  X  1.499" WIDE</t>
  </si>
  <si>
    <t>SPLITTING</t>
  </si>
  <si>
    <t>2477M27P02</t>
  </si>
  <si>
    <t>PASSPORT 20</t>
  </si>
  <si>
    <t>6.660" O.D  X  4.500"  I.D  X  3.100" WIDE</t>
  </si>
  <si>
    <t>2479M19P02</t>
  </si>
  <si>
    <t>15-5PH</t>
  </si>
  <si>
    <t>14.125" O.D  X  8.702"  I.D  X  3.032" WIDE</t>
  </si>
  <si>
    <t>2483M04P01</t>
  </si>
  <si>
    <t>12.219" O.D  X  6.188"  I.D  X  1.969" WIDE</t>
  </si>
  <si>
    <t>2483M41P02</t>
  </si>
  <si>
    <t>7.420" O.D  X  3.900"  I.D  X  2.620" WIDE</t>
  </si>
  <si>
    <t>2488M09P01</t>
  </si>
  <si>
    <t>LRS</t>
  </si>
  <si>
    <t>2488M08P01</t>
  </si>
  <si>
    <t>19.560" O.D  X  14.190"  I.D  X  1.895" WIDE</t>
  </si>
  <si>
    <t>ROUGH MACHINED &amp; ULTRASONIC</t>
  </si>
  <si>
    <t>2601M37G01</t>
  </si>
  <si>
    <t>2514M97P01</t>
  </si>
  <si>
    <t>RENE 41</t>
  </si>
  <si>
    <t>14.630" O.D  X  11.060"  I.D  X  1.950" WIDE</t>
  </si>
  <si>
    <t>2626M76P01</t>
  </si>
  <si>
    <t>GE9X</t>
  </si>
  <si>
    <t>Larson</t>
  </si>
  <si>
    <t>STEEL</t>
  </si>
  <si>
    <t>8.640" O.D  X  7.350"  I.D  X  1.280" WIDE</t>
  </si>
  <si>
    <t>2626M80P01</t>
  </si>
  <si>
    <t>15.623" O.D  X  11.444"  I.D  X  4.486" WIDE</t>
  </si>
  <si>
    <t>2629M62G01</t>
  </si>
  <si>
    <t>Leap-1A/C</t>
  </si>
  <si>
    <t>12.273" O.D  X  6.570"  I.D  X  4.927" WIDE</t>
  </si>
  <si>
    <t>2647M34P01</t>
  </si>
  <si>
    <t>39812F</t>
  </si>
  <si>
    <t>Verde</t>
  </si>
  <si>
    <t>33.345" O.D  X  22.455"  I.D  X  1.252" WIDE</t>
  </si>
  <si>
    <t>4004M78G01</t>
  </si>
  <si>
    <t>F101</t>
  </si>
  <si>
    <t>9340M19G02 &amp; 9502M19P02</t>
  </si>
  <si>
    <t>ALCOA &amp; WYMAN GORDON</t>
  </si>
  <si>
    <t>Rochester/ MTTP</t>
  </si>
  <si>
    <t>STEEL / INCO 718</t>
  </si>
  <si>
    <t>KIT - SEE P/N'S 9340M19G02 &amp; 9502M19P02</t>
  </si>
  <si>
    <t>4008T29P01</t>
  </si>
  <si>
    <t>T64</t>
  </si>
  <si>
    <t>4011T33P02</t>
  </si>
  <si>
    <t>9.540" O.D  X  6.740"  I.D  X  2.140" WIDE</t>
  </si>
  <si>
    <t>ROUGH MACHINED, MACROETCH &amp; ULTRASONIC</t>
  </si>
  <si>
    <t>4008T39P01</t>
  </si>
  <si>
    <t>T64/CT64</t>
  </si>
  <si>
    <t>5.500" O.D  X  3.200"  I.D  X  2.150" WIDE</t>
  </si>
  <si>
    <t>4013196-378P07</t>
  </si>
  <si>
    <t>CFM56</t>
  </si>
  <si>
    <t>4013382-338P03</t>
  </si>
  <si>
    <t>MTTP</t>
  </si>
  <si>
    <t>flash welded ring</t>
  </si>
  <si>
    <t>INCO 909</t>
  </si>
  <si>
    <t>20.680" O.D  X  18.840"  I.D  X  2.000" WIDE</t>
  </si>
  <si>
    <t>FLASH WELDED</t>
  </si>
  <si>
    <t>4016T69G01</t>
  </si>
  <si>
    <t>T58</t>
  </si>
  <si>
    <t>INCO W 722</t>
  </si>
  <si>
    <t>16.610" O.D  X  14.590"  I.D  X  3.200" WIDE</t>
  </si>
  <si>
    <t>5032T09P02</t>
  </si>
  <si>
    <t xml:space="preserve">F404 </t>
  </si>
  <si>
    <t>8.270" O.D  X  6.370"  I.D  X  4.260" WIDE</t>
  </si>
  <si>
    <t>5102T03P01</t>
  </si>
  <si>
    <t>F414</t>
  </si>
  <si>
    <t>ALUMINUM</t>
  </si>
  <si>
    <t>12.426" O.D  X  7.961"  I.D  X  2.864" WIDE</t>
  </si>
  <si>
    <t>5144T97P02</t>
  </si>
  <si>
    <t>GE38</t>
  </si>
  <si>
    <t>HAST-X</t>
  </si>
  <si>
    <t>15.820" O.D  X  15.069"  I.D  X  .557" WIDE</t>
  </si>
  <si>
    <t>5161T58P01</t>
  </si>
  <si>
    <t>CT7</t>
  </si>
  <si>
    <t>13.923" O.D  X  13.425"  I.D  X  3.849" WIDE</t>
  </si>
  <si>
    <t>9046M73P01</t>
  </si>
  <si>
    <t>CF6-6</t>
  </si>
  <si>
    <t>17-4PH</t>
  </si>
  <si>
    <t>7.688" O.D  X  6.313"  I.D  X  2.750" WIDE</t>
  </si>
  <si>
    <t>9064M47G04</t>
  </si>
  <si>
    <t>LM25/963</t>
  </si>
  <si>
    <t>9049M98P04 / 9045M48P01</t>
  </si>
  <si>
    <t>9049M98P04</t>
  </si>
  <si>
    <t>12.094" O.D  X  9.187"  I.D  X  3.937" WIDE</t>
  </si>
  <si>
    <t>9065M33P04</t>
  </si>
  <si>
    <t>CF6</t>
  </si>
  <si>
    <t>9.625" O.D  X  6.375"  I.D  X  3.750" WIDE</t>
  </si>
  <si>
    <t>9102M29G01</t>
  </si>
  <si>
    <t>1=4</t>
  </si>
  <si>
    <t>12.168" O.D  X  11.594"  I.D  X  4.250" WIDE</t>
  </si>
  <si>
    <t>9147M93P01</t>
  </si>
  <si>
    <t>LM2500/CF6-6</t>
  </si>
  <si>
    <t>6.995" O.D  X  5.880"  I.D  X  2.920" WIDE</t>
  </si>
  <si>
    <t>HEAT TREAT</t>
  </si>
  <si>
    <t>9190M55G01</t>
  </si>
  <si>
    <t>9065M33P04 / 9045M74P02</t>
  </si>
  <si>
    <t>9272M28P03</t>
  </si>
  <si>
    <t>6.610" O.D  X  5.540"  I.D  X  1.780" WIDE</t>
  </si>
  <si>
    <t>9340M19G02</t>
  </si>
  <si>
    <t>F110, F101, F118</t>
  </si>
  <si>
    <t>9.924" O.D  X  8.066"  I.D  X  3.000" WIDE</t>
  </si>
  <si>
    <t>9502M19P02</t>
  </si>
  <si>
    <t>LRC</t>
  </si>
  <si>
    <t>8740 STEEL</t>
  </si>
  <si>
    <t>11.082" O.D  X  8.180"  I.D  X  2.900" WIDE</t>
  </si>
  <si>
    <t>9502M33P01</t>
  </si>
  <si>
    <t>F-110/F118</t>
  </si>
  <si>
    <t>7.675" O.D  X  7.084"  I.D  X  1.190" WIDE</t>
  </si>
  <si>
    <t>9602M47P09</t>
  </si>
  <si>
    <t xml:space="preserve">LM2500/CF6 </t>
  </si>
  <si>
    <t>7.206" O.D  X  6.499"  I.D  X  2.072" WIDE</t>
  </si>
  <si>
    <t>9602M48P04</t>
  </si>
  <si>
    <t>LMS100</t>
  </si>
  <si>
    <t>11.012" O.D  X  7.870"  I.D  X  2.390" WIDE</t>
  </si>
  <si>
    <t>9663M08G01</t>
  </si>
  <si>
    <t>TF39</t>
  </si>
  <si>
    <t>9688M25P01</t>
  </si>
  <si>
    <t>A286</t>
  </si>
  <si>
    <t>24.400" O.D  X  4.250"  I.D  X  12.410" WIDE</t>
  </si>
  <si>
    <t>9686M62P11</t>
  </si>
  <si>
    <t>CF6/TF39/LM2500</t>
  </si>
  <si>
    <t>4013077-932P06</t>
  </si>
  <si>
    <t>18.000" O.D  X  8.100"  I.D  X  2.290" WIDE</t>
  </si>
  <si>
    <t>9693M05P04</t>
  </si>
  <si>
    <t>LM2500</t>
  </si>
  <si>
    <t>9693M05P02</t>
  </si>
  <si>
    <t>8.543" O.D  X  6.489"  I.D  X  2.637" WIDE</t>
  </si>
  <si>
    <t>9899556-848P01</t>
  </si>
  <si>
    <t>C64/T64</t>
  </si>
  <si>
    <t>L 605</t>
  </si>
  <si>
    <t>20.055" O.D  X  18.033"  I.D  X  2.042" WIDE</t>
  </si>
  <si>
    <t>9940M51P03</t>
  </si>
  <si>
    <t>7.560" O.D  X  4.900"  I.D  X  3.260" WIDE</t>
  </si>
  <si>
    <t>9940M52P02</t>
  </si>
  <si>
    <t>F110/100/400/129</t>
  </si>
  <si>
    <t>6.850" O.D  X  5.142"  I.D  X  1.405" WIDE</t>
  </si>
  <si>
    <t>L39003P02</t>
  </si>
  <si>
    <t>TF34/LM500</t>
  </si>
  <si>
    <t>INCO 17 22</t>
  </si>
  <si>
    <t>18.342" O.D  X  13.975"  I.D  X  1.390" WIDE</t>
  </si>
  <si>
    <t>L39008P01</t>
  </si>
  <si>
    <t>14.120" O.D  X  5.620"  I.D  X  3.537" WIDE</t>
  </si>
  <si>
    <t>L39011G02</t>
  </si>
  <si>
    <t xml:space="preserve">TF34 </t>
  </si>
  <si>
    <t>19.360" O.D  X  10.360"  I.D  X  2.220" WIDE</t>
  </si>
  <si>
    <t>L56758P02</t>
  </si>
  <si>
    <t>19.930" O.D  X  6.000"  I.D  X  8.500" WIDE</t>
  </si>
  <si>
    <t>L59101G01</t>
  </si>
  <si>
    <t>19.630" O.D  X  8.430"  I.D  X  2.642" WIDE</t>
  </si>
  <si>
    <t>Britt Aero</t>
  </si>
  <si>
    <t>Current</t>
  </si>
  <si>
    <t>9992M74G05</t>
  </si>
  <si>
    <t>protect 21.138 OD x 20.346 ID x 1.149 LG</t>
  </si>
  <si>
    <t>9992M75G17</t>
  </si>
  <si>
    <t>protect 20.600 OD x 19.840 ID x 5.900 LG</t>
  </si>
  <si>
    <t>4004M76G04</t>
  </si>
  <si>
    <t>9992M74G05 / 9992M75G17</t>
  </si>
  <si>
    <t xml:space="preserve">10 / 10 </t>
  </si>
  <si>
    <t>KIT-see part numbers that go into it</t>
  </si>
  <si>
    <t>2521M40P02</t>
  </si>
  <si>
    <t>Leap-1B</t>
  </si>
  <si>
    <t>2521M40P01</t>
  </si>
  <si>
    <t>Rene 41</t>
  </si>
  <si>
    <t>26.40 Min OD x 21.70 Max ID x 2.25 Min LG</t>
  </si>
  <si>
    <t>9977013-642P01</t>
  </si>
  <si>
    <t>F404</t>
  </si>
  <si>
    <t>9977000-606P437 or 9977000-606P482</t>
  </si>
  <si>
    <t>Inco 718</t>
  </si>
  <si>
    <t>5154T86G01</t>
  </si>
  <si>
    <t>5154T86</t>
  </si>
  <si>
    <t>protect 10.868 OD x 9.928 ID x 3.250 LG</t>
  </si>
  <si>
    <t>5108T01P02</t>
  </si>
  <si>
    <t>E9310VM</t>
  </si>
  <si>
    <t>protect 6.000 OD x 5.000 ID x 1.125 LG</t>
  </si>
  <si>
    <t>Newly Awarded</t>
  </si>
  <si>
    <t>6081T38G08</t>
  </si>
  <si>
    <t>CFE</t>
  </si>
  <si>
    <t>AL6061 R 02292-1 = 2</t>
  </si>
  <si>
    <t>6061-T6 Alum</t>
  </si>
  <si>
    <t>protect 15.0 OD x 12.0 ID x .75 LG</t>
  </si>
  <si>
    <t>6081T39G08</t>
  </si>
  <si>
    <t>6081T40G08</t>
  </si>
  <si>
    <t>1591M47G01</t>
  </si>
  <si>
    <t>F29</t>
  </si>
  <si>
    <t>AL6061-T6 R 12744 &amp; AL6061-T6 R 12745</t>
  </si>
  <si>
    <t>protect 11.87 OD x 9.88 ID x .643 LG &amp; 14.14 OD x 9.88 ID x 2.87 LG</t>
  </si>
  <si>
    <t>2626M60P01</t>
  </si>
  <si>
    <t>TI6-4 R 12960</t>
  </si>
  <si>
    <t>Titanium</t>
  </si>
  <si>
    <t>protect 9.50 OD x 7.40 ID x 3.65 LG</t>
  </si>
  <si>
    <t>Brown Precision, Inc.</t>
  </si>
  <si>
    <t>1688M87P07</t>
  </si>
  <si>
    <t>GE90</t>
  </si>
  <si>
    <t>-</t>
  </si>
  <si>
    <t>1688M87P07/P08</t>
  </si>
  <si>
    <t>AL 2219-T851</t>
  </si>
  <si>
    <t>Min Dia: 74.59", Min Height: 1.94", Min thickness: .895"</t>
  </si>
  <si>
    <t>1688M87P08</t>
  </si>
  <si>
    <t>Numet</t>
  </si>
  <si>
    <t>L47479P02</t>
  </si>
  <si>
    <t>TF-L47479P02</t>
  </si>
  <si>
    <t>27.26 OD X 23.68 ID X 4.50 LG</t>
  </si>
  <si>
    <t>L47834P01</t>
  </si>
  <si>
    <t>LM6000</t>
  </si>
  <si>
    <t>TF-47834P01</t>
  </si>
  <si>
    <t>321 SST</t>
  </si>
  <si>
    <t>34.15 OD X 31.65 ID X 4.415 LG</t>
  </si>
  <si>
    <t>L50541P01</t>
  </si>
  <si>
    <t>TF-L50541P01</t>
  </si>
  <si>
    <t>49.665 OD X 48.175 ID X 4.175 LG</t>
  </si>
  <si>
    <t>1358M31P01</t>
  </si>
  <si>
    <t>UNK</t>
  </si>
  <si>
    <t xml:space="preserve">F110  </t>
  </si>
  <si>
    <t>B-95042</t>
  </si>
  <si>
    <t>FBWR</t>
  </si>
  <si>
    <t>WASPOLOY</t>
  </si>
  <si>
    <t>21.559 ID X .698 WALL X 1.975 LG</t>
  </si>
  <si>
    <t>1386M88P04</t>
  </si>
  <si>
    <t>C08255-E</t>
  </si>
  <si>
    <t>SHAPE</t>
  </si>
  <si>
    <t>1441M35P01</t>
  </si>
  <si>
    <t>TF-1441M35P01</t>
  </si>
  <si>
    <t>30.348 OD X 29.330 ID X 2.03 LG</t>
  </si>
  <si>
    <t>1441M41P01</t>
  </si>
  <si>
    <t>1473M44P01</t>
  </si>
  <si>
    <t>CF6 / LM5000</t>
  </si>
  <si>
    <t>C09499-A</t>
  </si>
  <si>
    <t>1441M66P03</t>
  </si>
  <si>
    <t>B-40379</t>
  </si>
  <si>
    <t>SEE DRAWING</t>
  </si>
  <si>
    <t>1474M28P01</t>
  </si>
  <si>
    <t>TF-1474M28P01</t>
  </si>
  <si>
    <t>6.70 X 5.94 X 4.75</t>
  </si>
  <si>
    <t>1499M57P03</t>
  </si>
  <si>
    <t>C07346-C</t>
  </si>
  <si>
    <t>17A130-771P01</t>
  </si>
  <si>
    <t>TF-17A130-771P01</t>
  </si>
  <si>
    <t>HAST X</t>
  </si>
  <si>
    <t>17.22 OD X 15.675 ID X 2.07 LG</t>
  </si>
  <si>
    <t>17A166-932P01</t>
  </si>
  <si>
    <t>TF-17A148-570P01</t>
  </si>
  <si>
    <t>INCO 625</t>
  </si>
  <si>
    <t xml:space="preserve"> 1864M68G01</t>
  </si>
  <si>
    <t>B-40373 B</t>
  </si>
  <si>
    <t>1963M21G02</t>
  </si>
  <si>
    <t>TF-1963M21G01</t>
  </si>
  <si>
    <t>17-4PH SST</t>
  </si>
  <si>
    <t>8.41 X 7.23 X 3.66</t>
  </si>
  <si>
    <t>1963M22G02</t>
  </si>
  <si>
    <t>D1674-003B</t>
  </si>
  <si>
    <t>1963M50P01</t>
  </si>
  <si>
    <t>TF-1963M50P01</t>
  </si>
  <si>
    <t>23.180 OD X 20.240 ID X .792</t>
  </si>
  <si>
    <t>2002M82P02</t>
  </si>
  <si>
    <t>TF-2002M82P02</t>
  </si>
  <si>
    <t>31.56 x 30.55 x 1.5</t>
  </si>
  <si>
    <t>2070M57G01</t>
  </si>
  <si>
    <t>CF34</t>
  </si>
  <si>
    <t>C31933</t>
  </si>
  <si>
    <t>WASP</t>
  </si>
  <si>
    <t>NEW</t>
  </si>
  <si>
    <t>2301M30G02</t>
  </si>
  <si>
    <t>GENX</t>
  </si>
  <si>
    <t>TF-2301M30P01</t>
  </si>
  <si>
    <t>410 SST</t>
  </si>
  <si>
    <t>8.78 X 5.83 X 4.46</t>
  </si>
  <si>
    <t>2453M81P02</t>
  </si>
  <si>
    <t>TF2453M81P02</t>
  </si>
  <si>
    <t>40.23 X 38.24 X .35</t>
  </si>
  <si>
    <t>2454M39P01</t>
  </si>
  <si>
    <t>TF-4013708-493P01</t>
  </si>
  <si>
    <t>47.56 X 45.27 X 3.7</t>
  </si>
  <si>
    <t>2466M54P01</t>
  </si>
  <si>
    <t>LEAP</t>
  </si>
  <si>
    <t>TF-2466M55P01</t>
  </si>
  <si>
    <t>17.90 X 13.28 X 4.16</t>
  </si>
  <si>
    <t>2482M17P01</t>
  </si>
  <si>
    <t>TF-2482M17P01</t>
  </si>
  <si>
    <t>26.598 X 22.83 X 2.03</t>
  </si>
  <si>
    <t>TF-2521M40P02</t>
  </si>
  <si>
    <t>25.89 X 22.16 X 1.94</t>
  </si>
  <si>
    <t>2547M02P01</t>
  </si>
  <si>
    <t>3050M29P02</t>
  </si>
  <si>
    <t>4013196-624P02 / C08764</t>
  </si>
  <si>
    <t>4001M69G01</t>
  </si>
  <si>
    <t>CF6, LM6000</t>
  </si>
  <si>
    <t>9379M40, M41, M42 SEE BELOW</t>
  </si>
  <si>
    <t>4013382-061P01</t>
  </si>
  <si>
    <t>CANCELLED ORDER</t>
  </si>
  <si>
    <t>D1523-002B</t>
  </si>
  <si>
    <t>4013522-458P01</t>
  </si>
  <si>
    <t>TFC3950-B</t>
  </si>
  <si>
    <t>4028T41P02</t>
  </si>
  <si>
    <t>CF34 / LM500</t>
  </si>
  <si>
    <t>C08784</t>
  </si>
  <si>
    <t>4150T55P01</t>
  </si>
  <si>
    <t>TF-4150T55P01</t>
  </si>
  <si>
    <t xml:space="preserve">19.290 X 16.988 X 5.00 </t>
  </si>
  <si>
    <t>5100T97P02</t>
  </si>
  <si>
    <t>B-40402</t>
  </si>
  <si>
    <t>15.16 ID X .308 WALL X 2.557 LG</t>
  </si>
  <si>
    <t>5101T36P01</t>
  </si>
  <si>
    <t>TF-5101T36P01</t>
  </si>
  <si>
    <t>15.89 X 15.19 X 1.9</t>
  </si>
  <si>
    <t>5101T36P02</t>
  </si>
  <si>
    <t>TF-5101T36P02</t>
  </si>
  <si>
    <t>5101T68P02</t>
  </si>
  <si>
    <t>TF-5108T95P01</t>
  </si>
  <si>
    <t>10.18 X 6.22 X 3.94</t>
  </si>
  <si>
    <t>5107T86P01</t>
  </si>
  <si>
    <t>TF-5107T86P01</t>
  </si>
  <si>
    <t>17.33 X 16.80 X 3.06</t>
  </si>
  <si>
    <t>5140T42P01</t>
  </si>
  <si>
    <t>TF-5142T42P01</t>
  </si>
  <si>
    <t>6.28 X 6.75 X 1.275</t>
  </si>
  <si>
    <t>6004T64P01</t>
  </si>
  <si>
    <t>TF-6004T64P01</t>
  </si>
  <si>
    <t>INCO 722</t>
  </si>
  <si>
    <t>21.12 X 17.87 X 5.88</t>
  </si>
  <si>
    <t>6013T63P02</t>
  </si>
  <si>
    <t>TF-6013T63P02</t>
  </si>
  <si>
    <t>INCO W</t>
  </si>
  <si>
    <t>17.69 X 16.52 X 2.53</t>
  </si>
  <si>
    <t>9207M43P01</t>
  </si>
  <si>
    <t>TF-9207M43P01</t>
  </si>
  <si>
    <t>27.482 X 24.623 X .38</t>
  </si>
  <si>
    <t>9320M19P04</t>
  </si>
  <si>
    <t>CF6 / LM6000</t>
  </si>
  <si>
    <t>TF-9320M19P04</t>
  </si>
  <si>
    <t>12.78 X 12.46 X 4.18</t>
  </si>
  <si>
    <t>9379M40G02</t>
  </si>
  <si>
    <t>TF-9379M40P01/P02</t>
  </si>
  <si>
    <t>14.10 X 11.70 X 6.45</t>
  </si>
  <si>
    <t>9379M41G05</t>
  </si>
  <si>
    <t>TF-9379M41P01/P02</t>
  </si>
  <si>
    <t>15.24 X 12.54 X .821</t>
  </si>
  <si>
    <t>9379M41G09</t>
  </si>
  <si>
    <t>9379M41G10</t>
  </si>
  <si>
    <t>9379M42G04</t>
  </si>
  <si>
    <t>TF-9379M42P01/P02</t>
  </si>
  <si>
    <t>17.19 X 14.06 X 6.63</t>
  </si>
  <si>
    <t>9379M42G07</t>
  </si>
  <si>
    <t>9502M47P01</t>
  </si>
  <si>
    <t>TF-9502M47P01</t>
  </si>
  <si>
    <t>7.58 X 7.19 X .700</t>
  </si>
  <si>
    <t>9526M80G01</t>
  </si>
  <si>
    <t>9527M71P02</t>
  </si>
  <si>
    <t>TF-9527M71P02</t>
  </si>
  <si>
    <t>22.605 X 19.99 X .76</t>
  </si>
  <si>
    <t>9531M94P02</t>
  </si>
  <si>
    <t>C07561</t>
  </si>
  <si>
    <t>9977010-076P01</t>
  </si>
  <si>
    <t>C08323-A</t>
  </si>
  <si>
    <t>9977010-261P01</t>
  </si>
  <si>
    <t>C53015</t>
  </si>
  <si>
    <t>9977010-264P01</t>
  </si>
  <si>
    <t>C53014</t>
  </si>
  <si>
    <t>9977010-378P02</t>
  </si>
  <si>
    <t>9977003-317P108</t>
  </si>
  <si>
    <t>15.57 X 12.45 X 1.5</t>
  </si>
  <si>
    <t>9977010-892P01</t>
  </si>
  <si>
    <t>F0101-330B</t>
  </si>
  <si>
    <t>9977010-894P01</t>
  </si>
  <si>
    <t>9977009-317P76</t>
  </si>
  <si>
    <t>30.805 X 26.815 X 1.76</t>
  </si>
  <si>
    <t>9977013-682G01</t>
  </si>
  <si>
    <t>GE90 / GENX</t>
  </si>
  <si>
    <t>C00174 / 1694M17</t>
  </si>
  <si>
    <t>9977013-760P01</t>
  </si>
  <si>
    <t>M&amp;I</t>
  </si>
  <si>
    <t>R0419001B</t>
  </si>
  <si>
    <t>9977013-953G02</t>
  </si>
  <si>
    <t>9977013-882 DET 8, 9977013-882 DET 9, 9977013-881G03</t>
  </si>
  <si>
    <t>SCHLOSSER              MOUNTAINTOP                 CARLTON</t>
  </si>
  <si>
    <t>LTA                  NON-LTA             NON-LTA</t>
  </si>
  <si>
    <t>$4493.25        $1907.08         $1959.00</t>
  </si>
  <si>
    <t>1                           1                             1</t>
  </si>
  <si>
    <t>SHAPE # 7136H                                                               35.20 X 33.95 X 2.5                                                        SHAPE</t>
  </si>
  <si>
    <t>9977013-980P01</t>
  </si>
  <si>
    <t>TF9977008-352 / C00180</t>
  </si>
  <si>
    <t>9977013-982P01</t>
  </si>
  <si>
    <t>B-40289</t>
  </si>
  <si>
    <t>9977014-053P01</t>
  </si>
  <si>
    <t>Space-Craft Manufacturing,Inc.</t>
  </si>
  <si>
    <t>New</t>
  </si>
  <si>
    <t>13410-Q0A-0100</t>
  </si>
  <si>
    <t>HF120</t>
  </si>
  <si>
    <t>05-11233</t>
  </si>
  <si>
    <t>15-5 PH</t>
  </si>
  <si>
    <t>O.D: 25.3405 MIN x ID: 20.8918 MAX x 0/A: 4.125 MIN</t>
  </si>
  <si>
    <t>1602M13P01</t>
  </si>
  <si>
    <t>1=15</t>
  </si>
  <si>
    <t>Hast X</t>
  </si>
  <si>
    <t>29.966 x 28.670 x 6.630</t>
  </si>
  <si>
    <t>17A101-052P01</t>
  </si>
  <si>
    <t>1=1</t>
  </si>
  <si>
    <t>B-30155 Rev A</t>
  </si>
  <si>
    <t>17A101-157P01</t>
  </si>
  <si>
    <t>Haynes 25</t>
  </si>
  <si>
    <t>15.062 x 13.2953 x 1.945</t>
  </si>
  <si>
    <t>17A101-517P04</t>
  </si>
  <si>
    <t>IN718</t>
  </si>
  <si>
    <t>B—40193 Rev L</t>
  </si>
  <si>
    <t>17A101-870P01</t>
  </si>
  <si>
    <t>TF17A101-870P01</t>
  </si>
  <si>
    <t>O.D: 9.420 MIN x ID: 8.160 MAX x 0/A: 0.978 MIN</t>
  </si>
  <si>
    <t>17A127-337P01</t>
  </si>
  <si>
    <t>08—548</t>
  </si>
  <si>
    <t>08—548 Rev N/C</t>
  </si>
  <si>
    <t>17A130-304P01</t>
  </si>
  <si>
    <t>IN600</t>
  </si>
  <si>
    <t>6.820 x 5.625 x 0.820</t>
  </si>
  <si>
    <t>17A137-590P01</t>
  </si>
  <si>
    <t>1=3</t>
  </si>
  <si>
    <t>IN903</t>
  </si>
  <si>
    <t>17.605 x 15.695 x 3.125</t>
  </si>
  <si>
    <t>17A137-590P02</t>
  </si>
  <si>
    <t>IN909</t>
  </si>
  <si>
    <t>17A148-735P01</t>
  </si>
  <si>
    <t>1=7</t>
  </si>
  <si>
    <t>23.705 x 22.726 x 4.000</t>
  </si>
  <si>
    <t>17A166-153P01</t>
  </si>
  <si>
    <t xml:space="preserve">J85 </t>
  </si>
  <si>
    <t>16.995 x 15.670 x 2.085</t>
  </si>
  <si>
    <t>1847M83P01</t>
  </si>
  <si>
    <t>32.980 x 29.460 x 0.770</t>
  </si>
  <si>
    <t>1863M28P01</t>
  </si>
  <si>
    <t>HS 188</t>
  </si>
  <si>
    <t>2047M36P01</t>
  </si>
  <si>
    <t>1=8</t>
  </si>
  <si>
    <t>23.545 x 22.881 x 2.919</t>
  </si>
  <si>
    <t>2466M25P01</t>
  </si>
  <si>
    <t>OD 15.590x ID 14.882x OA 2.045</t>
  </si>
  <si>
    <t>2468M97P01</t>
  </si>
  <si>
    <t>TF2468M97P01</t>
  </si>
  <si>
    <t>JETM152</t>
  </si>
  <si>
    <t>O.D: 20.208 x ID: 19.511 x 0/A: 1.557</t>
  </si>
  <si>
    <t>2468M97P02</t>
  </si>
  <si>
    <t>TF2468M97P02</t>
  </si>
  <si>
    <t>2468M97P03</t>
  </si>
  <si>
    <t>TF2468M97P03</t>
  </si>
  <si>
    <t>2468M97P04</t>
  </si>
  <si>
    <t>TF2468M97P04</t>
  </si>
  <si>
    <t>2468M97P05</t>
  </si>
  <si>
    <t>TF2468M97P05</t>
  </si>
  <si>
    <t>2468M97P06</t>
  </si>
  <si>
    <t>TF2468M97P06</t>
  </si>
  <si>
    <t>2471M23P02</t>
  </si>
  <si>
    <t>TF2471M23P02</t>
  </si>
  <si>
    <t>13.133 x 12.521 x 2.185</t>
  </si>
  <si>
    <t>2475M02P01</t>
  </si>
  <si>
    <t>TF2475M02P01</t>
  </si>
  <si>
    <t>22.697 x 19.801 x 0.831</t>
  </si>
  <si>
    <t>2476M87P01</t>
  </si>
  <si>
    <t>2560M35P01</t>
  </si>
  <si>
    <t>GE Print</t>
  </si>
  <si>
    <t>2552M24P01</t>
  </si>
  <si>
    <t>TF2552M24P01</t>
  </si>
  <si>
    <t>19.366 OD X 18.670 ID X 1.531 LG</t>
  </si>
  <si>
    <t>2552M24P02</t>
  </si>
  <si>
    <t>TF2552M24P02</t>
  </si>
  <si>
    <t>2552M24P03</t>
  </si>
  <si>
    <t>TF2552M24P03</t>
  </si>
  <si>
    <t>2552M24P04</t>
  </si>
  <si>
    <t>TF2552M24P04</t>
  </si>
  <si>
    <t>2552M24P05</t>
  </si>
  <si>
    <t>TF2552M24P05</t>
  </si>
  <si>
    <t>2552M24P06</t>
  </si>
  <si>
    <t>TF2552M24P06</t>
  </si>
  <si>
    <t>2626M56P01</t>
  </si>
  <si>
    <t>8.936 OD X 7.827 ID X 1.646 LG</t>
  </si>
  <si>
    <t>3040M90P01</t>
  </si>
  <si>
    <t>Mattco Forge</t>
  </si>
  <si>
    <t>24.255 x 23.285 x 1.750</t>
  </si>
  <si>
    <t>4007T66P01</t>
  </si>
  <si>
    <t>4017T24P01</t>
  </si>
  <si>
    <t>IN W</t>
  </si>
  <si>
    <t>13.885 x 8.920 x 1.353</t>
  </si>
  <si>
    <t>4013081-517P04</t>
  </si>
  <si>
    <t>401 3081-515P05</t>
  </si>
  <si>
    <t>IN907</t>
  </si>
  <si>
    <t>O.D: 16.550 x ID: 14.368 x 0/A: 1.925</t>
  </si>
  <si>
    <t>4013081-518P03</t>
  </si>
  <si>
    <t>4013081-516P02</t>
  </si>
  <si>
    <t>ID:  13.538 X  OD:   15.535  X  OA:  0.96</t>
  </si>
  <si>
    <t>4013084-882P03</t>
  </si>
  <si>
    <t>LRS+LRC</t>
  </si>
  <si>
    <t>4013287-41 9P03</t>
  </si>
  <si>
    <t>15.710 x 13.182 x 1.185</t>
  </si>
  <si>
    <t>4013084-884P01</t>
  </si>
  <si>
    <t>4013287-420P04</t>
  </si>
  <si>
    <t>O.D: 22.720 x ID: 17.802 x 0/A: 2.274</t>
  </si>
  <si>
    <t>4013196-570P03</t>
  </si>
  <si>
    <t>4013382-337P03</t>
  </si>
  <si>
    <t>4013382-077P02</t>
  </si>
  <si>
    <t>C0771 1</t>
  </si>
  <si>
    <t>C0771 1 Rev B.</t>
  </si>
  <si>
    <t>4013522-280P01</t>
  </si>
  <si>
    <t>B-40322</t>
  </si>
  <si>
    <t>B-40322 REV E</t>
  </si>
  <si>
    <t>4013522-337P02</t>
  </si>
  <si>
    <t>C31730</t>
  </si>
  <si>
    <t>P/N C31730 Rev N/C</t>
  </si>
  <si>
    <t>5100T46P01</t>
  </si>
  <si>
    <t>1=9</t>
  </si>
  <si>
    <t>TI</t>
  </si>
  <si>
    <t>33.036 x 31.350 x 6.560</t>
  </si>
  <si>
    <t>5144T34P01</t>
  </si>
  <si>
    <t>TF5144T34P01</t>
  </si>
  <si>
    <t>O.D: 9.670 x ID: 9.042 x 0/A: 2.480</t>
  </si>
  <si>
    <t>9899556-816P101</t>
  </si>
  <si>
    <t>TF9899556-816P101</t>
  </si>
  <si>
    <t>9.489 x 8.156 x 0.732</t>
  </si>
  <si>
    <t>9899556-841P01</t>
  </si>
  <si>
    <t>IX 750</t>
  </si>
  <si>
    <t>17.260 x 16.125 x 0.970</t>
  </si>
  <si>
    <t>9899556-844P01</t>
  </si>
  <si>
    <t>19.157 x 16.967 x 0.685</t>
  </si>
  <si>
    <t>9977010-080P01</t>
  </si>
  <si>
    <t>C07913</t>
  </si>
  <si>
    <t>C07913 Rev A</t>
  </si>
  <si>
    <t>9977010-255P01</t>
  </si>
  <si>
    <t>9977011-490P01</t>
  </si>
  <si>
    <t>TI 6-2-4-2</t>
  </si>
  <si>
    <t>997701 1-490P01 Rev C</t>
  </si>
  <si>
    <t>9977010-975P01</t>
  </si>
  <si>
    <t>15.810 x 14.725 x 0.705</t>
  </si>
  <si>
    <t>9977013-246P02</t>
  </si>
  <si>
    <t>9977O13—259P02</t>
  </si>
  <si>
    <t>GE print</t>
  </si>
  <si>
    <t xml:space="preserve">9977013-653G01 KIT </t>
  </si>
  <si>
    <t>9977011-211P01</t>
  </si>
  <si>
    <t>9977O12—136P01</t>
  </si>
  <si>
    <t>9977O12—136P01  REV N/C</t>
  </si>
  <si>
    <t>9977013-653G01 KIT</t>
  </si>
  <si>
    <t>9977011-212P01</t>
  </si>
  <si>
    <t>9977009—317P88</t>
  </si>
  <si>
    <t>9977013-126P01</t>
  </si>
  <si>
    <t>9977013—147P01</t>
  </si>
  <si>
    <t>9977013-654G01 KIT</t>
  </si>
  <si>
    <t>9977013-665G01 KIT</t>
  </si>
  <si>
    <t>9977012-555P01</t>
  </si>
  <si>
    <t>C07418</t>
  </si>
  <si>
    <t>C07418  Rev A</t>
  </si>
  <si>
    <t>9977012-556P01</t>
  </si>
  <si>
    <t>C07422</t>
  </si>
  <si>
    <t>C07422  Rev A</t>
  </si>
  <si>
    <t>9977011-217P01</t>
  </si>
  <si>
    <t>997701 3-408P01</t>
  </si>
  <si>
    <t>997701 3-408P01 RevA</t>
  </si>
  <si>
    <t>9977013-665G02 KIT</t>
  </si>
  <si>
    <t>9977013-707P01</t>
  </si>
  <si>
    <t>El 507 Rev N/C</t>
  </si>
  <si>
    <t>9977013-677G01 KIT</t>
  </si>
  <si>
    <t>9977013—147P01  Rev C</t>
  </si>
  <si>
    <t>9977013-611P01</t>
  </si>
  <si>
    <t>9977013-6llP01 Rev NC</t>
  </si>
  <si>
    <t>9977013-647P01</t>
  </si>
  <si>
    <t>TF-997701 3-647P01</t>
  </si>
  <si>
    <t>12-978-1</t>
  </si>
  <si>
    <t>9977013-780G01 ASSY</t>
  </si>
  <si>
    <t>9977013-240P01</t>
  </si>
  <si>
    <t>F0198—257B</t>
  </si>
  <si>
    <t>F0198—275B Rev N/C</t>
  </si>
  <si>
    <t>9977013-241P01</t>
  </si>
  <si>
    <t>1137—1</t>
  </si>
  <si>
    <t>1137—1  Rev A</t>
  </si>
  <si>
    <t>9977013-242P01</t>
  </si>
  <si>
    <t>1138—1</t>
  </si>
  <si>
    <t>1138—1 Rev A</t>
  </si>
  <si>
    <t>9977013-825P01</t>
  </si>
  <si>
    <t>9977013—845P01</t>
  </si>
  <si>
    <t>9977013—845P01 Rev B</t>
  </si>
  <si>
    <t>9977013-967P01</t>
  </si>
  <si>
    <t>4O13436—607P01</t>
  </si>
  <si>
    <t>4O13436—6O7P01  rev B</t>
  </si>
  <si>
    <t>9977013-971P01</t>
  </si>
  <si>
    <t>38.393 x 37.702 x 2.610</t>
  </si>
  <si>
    <t>9977013-972P01</t>
  </si>
  <si>
    <t>TF9977013-972P01-A</t>
  </si>
  <si>
    <t>37.363 x 36.673 x 2.260</t>
  </si>
  <si>
    <t>9977014-128G01 KIT</t>
  </si>
  <si>
    <t>9977014-128G01  KIT</t>
  </si>
  <si>
    <t>9977014-127P013</t>
  </si>
  <si>
    <t>TF9977014-127P013</t>
  </si>
  <si>
    <t>O.D: 25.170 MIN  x  I.D: 23.270 MAX  x  O/A: 2.387 MIN</t>
  </si>
  <si>
    <t>L56785P03</t>
  </si>
  <si>
    <t>F0198-272</t>
  </si>
  <si>
    <t>F0198-272B Rev A</t>
  </si>
  <si>
    <t>L56962P01</t>
  </si>
  <si>
    <t>RENE41</t>
  </si>
  <si>
    <t>28.520 x 25.453 x 3.921</t>
  </si>
  <si>
    <t>B&amp;F Machine</t>
  </si>
  <si>
    <t>1840M97G01</t>
  </si>
  <si>
    <t>10042656P02</t>
  </si>
  <si>
    <t>Alum</t>
  </si>
  <si>
    <t>17A130-946P03</t>
  </si>
  <si>
    <t>TF17A130-946P03</t>
  </si>
  <si>
    <t>L605</t>
  </si>
  <si>
    <t>17.165 OD x 15.830ID x .930 L</t>
  </si>
  <si>
    <t>2094M74G01</t>
  </si>
  <si>
    <t>PP20</t>
  </si>
  <si>
    <t>2094M87P01</t>
  </si>
  <si>
    <t>4022T37P01</t>
  </si>
  <si>
    <t>4011T37P01</t>
  </si>
  <si>
    <t>4022T37P03</t>
  </si>
  <si>
    <t>1840M54G01</t>
  </si>
  <si>
    <t>4013428-351P02</t>
  </si>
  <si>
    <t>1840M54G02</t>
  </si>
  <si>
    <t>2446M85G02</t>
  </si>
  <si>
    <t>4013536-288P01</t>
  </si>
  <si>
    <t>2480M95G01</t>
  </si>
  <si>
    <t>4013731-140P01</t>
  </si>
  <si>
    <t>2484M31G03</t>
  </si>
  <si>
    <t>4013733-028P02</t>
  </si>
  <si>
    <t>2484M31G04</t>
  </si>
  <si>
    <t>2484M32G03</t>
  </si>
  <si>
    <t>4013733-028P03</t>
  </si>
  <si>
    <t>2484M32G04</t>
  </si>
  <si>
    <t>2484M33G03</t>
  </si>
  <si>
    <t>4013733-028P04</t>
  </si>
  <si>
    <t>2484M33G04</t>
  </si>
  <si>
    <t>2484M34G03</t>
  </si>
  <si>
    <t>4013733-028P05</t>
  </si>
  <si>
    <t>2484M34G04</t>
  </si>
  <si>
    <t>2545M03P01</t>
  </si>
  <si>
    <t>TF2545M03P01</t>
  </si>
  <si>
    <t>17-4</t>
  </si>
  <si>
    <t>8.365 OD x 7.095 ID x .550</t>
  </si>
  <si>
    <t>9379M61P03</t>
  </si>
  <si>
    <t>TF9379M61P03</t>
  </si>
  <si>
    <t xml:space="preserve">FMI TO SUPPLY FORGING PER COS DRAWING# 12970 </t>
  </si>
  <si>
    <t>Waiting on sketch from Forged Metals</t>
  </si>
  <si>
    <t>2464M45G02</t>
  </si>
  <si>
    <t>TF2464M45G02</t>
  </si>
  <si>
    <t>FORGED PER FMI SKETCH 13326 REV 0</t>
  </si>
  <si>
    <t>Drawing in folder</t>
  </si>
  <si>
    <t>2547M00P01</t>
  </si>
  <si>
    <t>TF2547M00P01</t>
  </si>
  <si>
    <t>FORGED PER WRP DRAWING 15-857</t>
  </si>
  <si>
    <t>1814M25P02</t>
  </si>
  <si>
    <t>TF1814M25P01</t>
  </si>
  <si>
    <t>Forged size - 24.982"OD x 23.370"ID x 4.01"LG</t>
  </si>
  <si>
    <t>5106T66P01</t>
  </si>
  <si>
    <t>TF5106T66P01</t>
  </si>
  <si>
    <t>FORGED SIZE - 26.91"OD x 26.22"ID x 3.8"THK</t>
  </si>
  <si>
    <t>5060T89P01</t>
  </si>
  <si>
    <t>T700</t>
  </si>
  <si>
    <t>TF5060T89P01</t>
  </si>
  <si>
    <t>FORGED SIZE - 8.574 OD X 7.476 ID X 2.406 THK</t>
  </si>
  <si>
    <t>5060T89P05</t>
  </si>
  <si>
    <t>5060T89P02</t>
  </si>
  <si>
    <t>TF5060T89P02</t>
  </si>
  <si>
    <t>FORGED SIZE - 9.309 OD X 8.228 ID X 2.464 THK</t>
  </si>
  <si>
    <t>5078T28G02</t>
  </si>
  <si>
    <t>5078T28G03</t>
  </si>
  <si>
    <t>4096708-585P05</t>
  </si>
  <si>
    <t>CFE738</t>
  </si>
  <si>
    <t>TF4096708-585P01</t>
  </si>
  <si>
    <t>Inco 600</t>
  </si>
  <si>
    <t>FORGED SIZE: 11.60 OD X 10.20 ID X 4.43 LG</t>
  </si>
  <si>
    <t>4096708-584P06</t>
  </si>
  <si>
    <t>TF4096708-584P01</t>
  </si>
  <si>
    <t xml:space="preserve">FORGED SIZE: 12.321 OD X 10.937 ID X 5.00 </t>
  </si>
  <si>
    <t>4096708-584P07</t>
  </si>
  <si>
    <t>5049T71P01</t>
  </si>
  <si>
    <t>TF5049T71P01</t>
  </si>
  <si>
    <t>FORGED SIZE: 20.00" OD X 18.25" ID X 6.970"</t>
  </si>
  <si>
    <t>5049T71P02</t>
  </si>
  <si>
    <t>4010M58G04</t>
  </si>
  <si>
    <t>TF2419M65P01</t>
  </si>
  <si>
    <t>FTP -  PER CFW DRAWING R0646-001B REV B</t>
  </si>
  <si>
    <t>2484M11P01</t>
  </si>
  <si>
    <t>TF2484M11P01</t>
  </si>
  <si>
    <t>FTP .060 min - 10.690"OD x 9.288"ID x 5.76"LG</t>
  </si>
  <si>
    <t>2484M11P02</t>
  </si>
  <si>
    <t>2484M11P03</t>
  </si>
  <si>
    <t>2484M11P04</t>
  </si>
  <si>
    <t>2484M12P01</t>
  </si>
  <si>
    <t>TF2484M12P01</t>
  </si>
  <si>
    <t>FTP .060 min - 12.085"OD x 10.976"ID x 5.75"LG</t>
  </si>
  <si>
    <t>2484M12P02</t>
  </si>
  <si>
    <t>2484M12P03</t>
  </si>
  <si>
    <t>2484M12P04</t>
  </si>
  <si>
    <t>9102M28P01</t>
  </si>
  <si>
    <t>TF9102T28P01</t>
  </si>
  <si>
    <t>FTP .060 min - 12.18"OD X 11.61"ID X 2.63"LG</t>
  </si>
  <si>
    <t>2463M41P01</t>
  </si>
  <si>
    <t>TF2463M41P01</t>
  </si>
  <si>
    <t>FTP .060 min - 12.653"OD x 10.993"ID x 1.445"LG</t>
  </si>
  <si>
    <t>2463M41P02</t>
  </si>
  <si>
    <t>2463M41P03</t>
  </si>
  <si>
    <t>2463M41P04</t>
  </si>
  <si>
    <t>2484M13P01</t>
  </si>
  <si>
    <t>TF2484M13P01</t>
  </si>
  <si>
    <t>FTP .060 min - 12.798"OD x 11.880"ID x 5.50"LG</t>
  </si>
  <si>
    <t>2484M13P02</t>
  </si>
  <si>
    <t>2484M13P03</t>
  </si>
  <si>
    <t>2484M13P04</t>
  </si>
  <si>
    <t>9644M06P03</t>
  </si>
  <si>
    <t>CF6/LM2500</t>
  </si>
  <si>
    <t>TF9644M06P03</t>
  </si>
  <si>
    <t>FTP .060 min - 12.850" OD X 11.350" ID X 2.760" LG</t>
  </si>
  <si>
    <t>MUST COMPLY WITH NOTE 10</t>
  </si>
  <si>
    <t>2484M14P01</t>
  </si>
  <si>
    <t>TF2484M14P01</t>
  </si>
  <si>
    <t>FTP .060 min - 13.100"OD x 12.196"ID x 4.00"LG</t>
  </si>
  <si>
    <t>2484M14P02</t>
  </si>
  <si>
    <t>2484M14P03</t>
  </si>
  <si>
    <t>2484M14P04</t>
  </si>
  <si>
    <t>2463M42P05</t>
  </si>
  <si>
    <t>TF2463M42P05</t>
  </si>
  <si>
    <t>FTP .060 min - 14.277"OD x 12.925"ID x 1.225"LG</t>
  </si>
  <si>
    <t>2463M42P06</t>
  </si>
  <si>
    <t>2463M42P07</t>
  </si>
  <si>
    <t>2463M42P08</t>
  </si>
  <si>
    <t>2463M43P04</t>
  </si>
  <si>
    <t>TF2463M43P05</t>
  </si>
  <si>
    <t>FTP .060 min - 15.129"OD x 13.981"ID x 1.063"LG</t>
  </si>
  <si>
    <t>2463M43P05</t>
  </si>
  <si>
    <t>2463M43P06</t>
  </si>
  <si>
    <t>2463M44P05</t>
  </si>
  <si>
    <t>TF2463M44P05</t>
  </si>
  <si>
    <t>FTP .060 min - 15.595"ID x 14.379"OD x 1.166"LG</t>
  </si>
  <si>
    <t>2463M44P06</t>
  </si>
  <si>
    <t>2463M44P07</t>
  </si>
  <si>
    <t>2463M44P08</t>
  </si>
  <si>
    <t>5100T66P01</t>
  </si>
  <si>
    <t>TF5100T66P02</t>
  </si>
  <si>
    <t>FTP .060 min - 15.670"OD x 14.330"ID x 5.330"LG</t>
  </si>
  <si>
    <t>5100T66P02</t>
  </si>
  <si>
    <t>2482M28P02</t>
  </si>
  <si>
    <t>TF2482M28P02</t>
  </si>
  <si>
    <t>FTP .060 min - 16.865"OD x 16.415"ID x 4.54"LG</t>
  </si>
  <si>
    <t>4050T90G01</t>
  </si>
  <si>
    <t>TF4050T90P01</t>
  </si>
  <si>
    <t>FTP .060 min - 16.984"OD x 16.258"ID x 5.63"LG</t>
  </si>
  <si>
    <t>1=10=120</t>
  </si>
  <si>
    <t>TF5107T86P01</t>
  </si>
  <si>
    <t>FTP .060 min - 17.33"OD X 16.80"ID X 3.06" MIN LG</t>
  </si>
  <si>
    <t>L47452P01</t>
  </si>
  <si>
    <t>TFL47452P01</t>
  </si>
  <si>
    <t>FTP .060 min - 17.56"OD X 15.97"ID X 4.90" LG</t>
  </si>
  <si>
    <t>1960M43G03</t>
  </si>
  <si>
    <t>TF1960M43P01</t>
  </si>
  <si>
    <t>FTP .060 min - 17.895"OD X 11.000"ID X 4.420"LG</t>
  </si>
  <si>
    <t>2311M41G01</t>
  </si>
  <si>
    <t>TF2311M41P01</t>
  </si>
  <si>
    <t>FTP .060 min - 18.22"OD x 16.062"ID x .0900" MACHINED FACE ONLY</t>
  </si>
  <si>
    <t>Heat treat per AMS spec</t>
  </si>
  <si>
    <t>2311M41G02</t>
  </si>
  <si>
    <t>2474M22G03</t>
  </si>
  <si>
    <t>TF2474M22P03</t>
  </si>
  <si>
    <t>FTP .060 min - 20.765"OD x 19.755"ID x .510"LG</t>
  </si>
  <si>
    <t>2474M23G03</t>
  </si>
  <si>
    <t>2311M42G01</t>
  </si>
  <si>
    <t>TF2311M42P01</t>
  </si>
  <si>
    <t>FTP .060 min - 20.812"OD x 18.625"ID x .750" MACHINED FACE ONLY</t>
  </si>
  <si>
    <t>2474M22G02</t>
  </si>
  <si>
    <t>TF2474M22P02</t>
  </si>
  <si>
    <t>FTP .060 min - 21.125"OD x 20.115"ID x .510"LG</t>
  </si>
  <si>
    <t>2474M23G02</t>
  </si>
  <si>
    <t>2474M24G03</t>
  </si>
  <si>
    <t>TF2474M24P03</t>
  </si>
  <si>
    <t>FTP .060 min - 21.345"OD x 20.295"ID x .480"LG</t>
  </si>
  <si>
    <t>2474M25G03</t>
  </si>
  <si>
    <t>2474M22G04</t>
  </si>
  <si>
    <t>TF2474M22P04</t>
  </si>
  <si>
    <t>FTP .060 min - 21.385"OD x 20.375"ID x .510"LG</t>
  </si>
  <si>
    <t>2474M23G04</t>
  </si>
  <si>
    <t>2474M24G02</t>
  </si>
  <si>
    <t>TF2474M24P02</t>
  </si>
  <si>
    <t>FTP .060 min - 21.721"OD x 20.631"ID x .480"LG</t>
  </si>
  <si>
    <t>2474M25G02</t>
  </si>
  <si>
    <t>2474M22G01</t>
  </si>
  <si>
    <t>TF2474M22P01</t>
  </si>
  <si>
    <t>FTP .060 min - 21.863"OD x 20.853"ID x .510"LG</t>
  </si>
  <si>
    <t>2474M23G01</t>
  </si>
  <si>
    <t>2474M24G04</t>
  </si>
  <si>
    <t>TF2474M24P04</t>
  </si>
  <si>
    <t>FTP .060 min - 21.953"OD x 20.903"ID x .480"LG</t>
  </si>
  <si>
    <t>2474M25G04</t>
  </si>
  <si>
    <t>2311M43G01</t>
  </si>
  <si>
    <t>TF2311M43P01</t>
  </si>
  <si>
    <t>FTP .060 min - 22.280"OD x 20.312"ID x .780"  MACHINED FACE ONLY</t>
  </si>
  <si>
    <t>2474M24G01</t>
  </si>
  <si>
    <t>TF2474M24P01</t>
  </si>
  <si>
    <t>FTP .060 min - 22.479"OD x 21.429"ID x .480"LG</t>
  </si>
  <si>
    <t>2474M25G01</t>
  </si>
  <si>
    <t>2311M44G01</t>
  </si>
  <si>
    <t>TF2311M44P01</t>
  </si>
  <si>
    <t>FTP .060 min - 22.995"OD x 21.345"ID x .583" MACHINED FACE ONLY</t>
  </si>
  <si>
    <t>2311M44G02</t>
  </si>
  <si>
    <t>2474M19G01</t>
  </si>
  <si>
    <t>TF2474M19P01</t>
  </si>
  <si>
    <t>FTP .060 min - 23.695"OD x 22.685"ID x .510"LG</t>
  </si>
  <si>
    <t>2474M21G01</t>
  </si>
  <si>
    <t>2462M89G01</t>
  </si>
  <si>
    <t>TF2462M89P01</t>
  </si>
  <si>
    <t>FTP .060 min - 24.426"OD x 23.386"ID x .470"LG</t>
  </si>
  <si>
    <t>HT TO H1150 CONDITION/ GE Specs S528 (8/16/11),P1TF17 S13 &amp; S1001 Apply.</t>
  </si>
  <si>
    <t>2462M90G01</t>
  </si>
  <si>
    <t>2463M08G02</t>
  </si>
  <si>
    <t>2463M10P01</t>
  </si>
  <si>
    <t>2463M10P02</t>
  </si>
  <si>
    <t>2463M11G01</t>
  </si>
  <si>
    <t>2463M11G02</t>
  </si>
  <si>
    <t>2463M12G01</t>
  </si>
  <si>
    <t>2463M12G02</t>
  </si>
  <si>
    <t>2463M13G01</t>
  </si>
  <si>
    <t>2463M13G02</t>
  </si>
  <si>
    <t>2463M14G01</t>
  </si>
  <si>
    <t>2463M14G02</t>
  </si>
  <si>
    <t>2463M15G05</t>
  </si>
  <si>
    <t>3074T11P01</t>
  </si>
  <si>
    <t>TF5114T96P01</t>
  </si>
  <si>
    <t>FTP .060 min - 24.860"OD x 24.00"ID x 2.90"LG</t>
  </si>
  <si>
    <t>3074T11P02</t>
  </si>
  <si>
    <t>1709M18P02</t>
  </si>
  <si>
    <t>TF1709M18P02</t>
  </si>
  <si>
    <t xml:space="preserve">FTP .060 min - 28.212"OD X 27.768"ID X .226"LG </t>
  </si>
  <si>
    <t>Age per note 6</t>
  </si>
  <si>
    <t>TF1441M35P01</t>
  </si>
  <si>
    <t>FTP .060 min - 30.348"OD x 29.330"ID x 2.030"LG</t>
  </si>
  <si>
    <t>2071M82G01</t>
  </si>
  <si>
    <t>2072M64P01</t>
  </si>
  <si>
    <t>FTP .060 min - 33.198"OD x 30.960"ID x 6.110"LG</t>
  </si>
  <si>
    <t>2071M83G01</t>
  </si>
  <si>
    <t>2072M64P02</t>
  </si>
  <si>
    <t>2071M84G01</t>
  </si>
  <si>
    <t>2071M86G01</t>
  </si>
  <si>
    <t>2071M88G01</t>
  </si>
  <si>
    <t>2131M43G01</t>
  </si>
  <si>
    <t>2131M43G02</t>
  </si>
  <si>
    <t>2630M02G01</t>
  </si>
  <si>
    <t>TF2630M02P01</t>
  </si>
  <si>
    <t>FTP .060 min - 38.700"OD x 34.250"ID x 3.150"LG</t>
  </si>
  <si>
    <t>2630M02G02</t>
  </si>
  <si>
    <t>2630M03G01</t>
  </si>
  <si>
    <t>TF2630M03P01</t>
  </si>
  <si>
    <t>2630M03G02</t>
  </si>
  <si>
    <t>2630M04G01</t>
  </si>
  <si>
    <t>TF2630M04P01</t>
  </si>
  <si>
    <t>2630M04G02</t>
  </si>
  <si>
    <t>L47731P01</t>
  </si>
  <si>
    <t>TFL47731P01</t>
  </si>
  <si>
    <t>Cobalt</t>
  </si>
  <si>
    <t>FTP .060 min - 39.57 OD X 38.22 ID X 2.33" LONG</t>
  </si>
  <si>
    <t>5023T70P01</t>
  </si>
  <si>
    <t>4048T56P02</t>
  </si>
  <si>
    <t xml:space="preserve">FTP .060 min - 4.340"OD x 3.375"ID x 3.460"LG </t>
  </si>
  <si>
    <t>2630M00G01</t>
  </si>
  <si>
    <t>TF2630M00P01</t>
  </si>
  <si>
    <t>FTP .060 min - 42.120"OD x 36.060"ID x 4.80"LG</t>
  </si>
  <si>
    <t>2630M00G02</t>
  </si>
  <si>
    <t>2630M01G01</t>
  </si>
  <si>
    <t>TF2630M01P01</t>
  </si>
  <si>
    <t>2630M01G02</t>
  </si>
  <si>
    <t>4019T65P01</t>
  </si>
  <si>
    <t>CF34/LM500</t>
  </si>
  <si>
    <t>TF4019T65P01</t>
  </si>
  <si>
    <t>steel</t>
  </si>
  <si>
    <t>FTP .060 min - 5.035"OD x 4.638"ID x 1.780"LG</t>
  </si>
  <si>
    <t>1669M76P01</t>
  </si>
  <si>
    <t>TF1669M76P01</t>
  </si>
  <si>
    <t>FTP .060 min - 57.490" OD X 54.978" ID X 5.150</t>
  </si>
  <si>
    <t>4092T43P03</t>
  </si>
  <si>
    <t>TF4092T43P03</t>
  </si>
  <si>
    <t>Inco 625</t>
  </si>
  <si>
    <t>FTP .060 min - 6.000"OD x 5.505"ID x 3.188"LG</t>
  </si>
  <si>
    <t>4096692-183P01</t>
  </si>
  <si>
    <t>CT7, T700</t>
  </si>
  <si>
    <t>TF4096692-183P01</t>
  </si>
  <si>
    <t>FTP .060 min - 6.143"OD X 5.359"ID X 2.40"LG</t>
  </si>
  <si>
    <t>5055T28P01</t>
  </si>
  <si>
    <t>F404/LM1600</t>
  </si>
  <si>
    <t>TF5055T28P01</t>
  </si>
  <si>
    <t>FTP .060 min - 6.25 OD X 5.125 ID X 1.063 THK</t>
  </si>
  <si>
    <t>4096694-905P02</t>
  </si>
  <si>
    <t>TF4096694-905P02</t>
  </si>
  <si>
    <t>FTP .060 min - 6.351"OD x 5.635"ID x .874"LG</t>
  </si>
  <si>
    <t>9644M33P04</t>
  </si>
  <si>
    <t>TF9644M33P04</t>
  </si>
  <si>
    <t>FTP .060 min - 6.66" OD X 6.130" ID X 4.15"</t>
  </si>
  <si>
    <t>4096694-904P02</t>
  </si>
  <si>
    <t>TF4096694-904P02</t>
  </si>
  <si>
    <t>FTP .060 min - 6.927"OD x 6.251"ID x .925"LG</t>
  </si>
  <si>
    <t>2082M63G01</t>
  </si>
  <si>
    <t>TF2082M63G01</t>
  </si>
  <si>
    <t>FTP .060 min - 64.62"OD X 60.40"ID X 1.42" LG</t>
  </si>
  <si>
    <t>4096694-903P02</t>
  </si>
  <si>
    <t>TF4096694-903P02</t>
  </si>
  <si>
    <t>FTP .060 min - 7.441"OD x 6.810"ID x 1.009"LG</t>
  </si>
  <si>
    <t>2633M72G01</t>
  </si>
  <si>
    <t>TF2633M72P01</t>
  </si>
  <si>
    <t>FTP .060 min - 72.90"OD x 63.50"ID x 3.00"LG</t>
  </si>
  <si>
    <t>2062M45P01</t>
  </si>
  <si>
    <t>TF2062M45P01</t>
  </si>
  <si>
    <t>FTP .060 min - 74.960"OD x 73.230"ID x .320"</t>
  </si>
  <si>
    <t>2484M10G01</t>
  </si>
  <si>
    <t>TF2484M10P01</t>
  </si>
  <si>
    <t>FTP .060 min - 8.40"OD x 6.724"ID x 2.5"LG"LG</t>
  </si>
  <si>
    <t>5078T28G04</t>
  </si>
  <si>
    <t>TF5060T89P07</t>
  </si>
  <si>
    <t>FTP .060 min - 8.990"OD x 5.560"ID x 1.31"</t>
  </si>
  <si>
    <t>4905T89P01</t>
  </si>
  <si>
    <t>CT-7</t>
  </si>
  <si>
    <t>TF4905T89P01</t>
  </si>
  <si>
    <t>FTP .060 min - 9.3455"OD x 8.8075"ID x 2.920" LG</t>
  </si>
  <si>
    <t>2552M30G01</t>
  </si>
  <si>
    <t>2552M30P01</t>
  </si>
  <si>
    <t>FTP .060 min - 9.547"OD x 8.087"ID x .915"LG</t>
  </si>
  <si>
    <t>2463M40G01</t>
  </si>
  <si>
    <t>TF2463M40P01</t>
  </si>
  <si>
    <t>FTP .060 min - 9.845"OD x 8.346"ID x 1.118"LG</t>
  </si>
  <si>
    <t>1709M29P05</t>
  </si>
  <si>
    <t>TF1709M29P05</t>
  </si>
  <si>
    <t>MADE PER PCC DRAWING C20891-A</t>
  </si>
  <si>
    <t>4005M36G02</t>
  </si>
  <si>
    <t>TF2082M33</t>
  </si>
  <si>
    <t>PER FMI SKETCH 12766 REV D</t>
  </si>
  <si>
    <t>2136M10G05</t>
  </si>
  <si>
    <t>4013537-171P01</t>
  </si>
  <si>
    <t>Rough Machined - 73.650"OD X 65.460"ID X 12.50"LG</t>
  </si>
  <si>
    <t>5129T00P01</t>
  </si>
  <si>
    <t>TF6054T22P02</t>
  </si>
  <si>
    <t>Supplied size:20.03" OD X 18.16" ID X 7.375"</t>
  </si>
  <si>
    <t>L57300P01</t>
  </si>
  <si>
    <t>TFL57300P01</t>
  </si>
  <si>
    <t>15-5</t>
  </si>
  <si>
    <t>SUPPLY PER DRAWING# F0198-141B</t>
  </si>
  <si>
    <t>AEROCISION</t>
  </si>
  <si>
    <t>1963M16P03</t>
  </si>
  <si>
    <t>GENX &amp; G90</t>
  </si>
  <si>
    <t>1963M16 FORG</t>
  </si>
  <si>
    <t>ALCOA</t>
  </si>
  <si>
    <t>17-4 PH</t>
  </si>
  <si>
    <t>18.301 OD X 16.444 ID X 3.625</t>
  </si>
  <si>
    <t>H1075 AGED</t>
  </si>
  <si>
    <t>L44828P01</t>
  </si>
  <si>
    <t xml:space="preserve">LM5000/6000 </t>
  </si>
  <si>
    <t>19.0"/19.30" OD X 13.05"/13.35" ID X 2.465"/2.765" THK</t>
  </si>
  <si>
    <t>2461M37P02</t>
  </si>
  <si>
    <t>REF: 2461M37 P01</t>
  </si>
  <si>
    <t>5.300 OD X 4.603 ID X .985 LG</t>
  </si>
  <si>
    <t>2554M83P01</t>
  </si>
  <si>
    <t>2554M83P01 F</t>
  </si>
  <si>
    <t>1.875 H +.150/-0.0   x   24.275 +/-.050  ID  x  25.135 OD</t>
  </si>
  <si>
    <t>2626M28P01</t>
  </si>
  <si>
    <t>9X</t>
  </si>
  <si>
    <t>2626M28P01 F</t>
  </si>
  <si>
    <t>APX SIZED 30.25" OD X 27.50" ID X 4.31" LONG</t>
  </si>
  <si>
    <t>H1075 AGED, ROUGH MACHINED</t>
  </si>
  <si>
    <t>2626M29P01</t>
  </si>
  <si>
    <t>2626M29P01 F</t>
  </si>
  <si>
    <t>APX SIZED 23.77" OD X 21.93" ID X 4.06" LONG</t>
  </si>
  <si>
    <t>2647M29G01</t>
  </si>
  <si>
    <t>2647M29G01-COS</t>
  </si>
  <si>
    <t>TI 6-4</t>
  </si>
  <si>
    <t>SIZED AT 31.075" OD X 24.796" ID X 3.851" H</t>
  </si>
  <si>
    <t>B&amp;E PAC</t>
  </si>
  <si>
    <t>2483M13G01</t>
  </si>
  <si>
    <t>NO</t>
  </si>
  <si>
    <t>2517M68P01</t>
  </si>
  <si>
    <t>Ge Print</t>
  </si>
  <si>
    <t>2460M74P01</t>
  </si>
  <si>
    <t>4013733-909P01</t>
  </si>
  <si>
    <t>2462M57P01</t>
  </si>
  <si>
    <t>4013733-966P01</t>
  </si>
  <si>
    <t>Rene</t>
  </si>
  <si>
    <t>2629M62P01.000C</t>
  </si>
  <si>
    <t>Alcoa skech 13614</t>
  </si>
  <si>
    <t>2542M54G01</t>
  </si>
  <si>
    <t>2542M54P01.000R</t>
  </si>
  <si>
    <t>9299M58P02</t>
  </si>
  <si>
    <t>9299M58P02FTPD</t>
  </si>
  <si>
    <t>11.75" od x 8.25" id x 1.75" th</t>
  </si>
  <si>
    <t>BIRKEN MFG. CO.</t>
  </si>
  <si>
    <t>1583M29G02</t>
  </si>
  <si>
    <t>1583M29P03</t>
  </si>
  <si>
    <t>B50TF15-10.50SL  CL. B</t>
  </si>
  <si>
    <t>SUPPLY FORGING SIZE: 10.500" OD X 10.000" ID X 1.700" LG</t>
  </si>
  <si>
    <t>2626M02P01</t>
  </si>
  <si>
    <t>AMS4928-26.5FR</t>
  </si>
  <si>
    <t>Ti 6-4</t>
  </si>
  <si>
    <t>FORGE TO PROTECT .060" MIN OVER DIMS:26.500" OD X 20.750" ID X 5.000" LG</t>
  </si>
  <si>
    <t>2626M42G01</t>
  </si>
  <si>
    <t>2626M42P01</t>
  </si>
  <si>
    <t>AMS4928-15.8FR</t>
  </si>
  <si>
    <t>FORGE TO PROTECT .060" MIN OVER DIMS: 15.8000" OD X 10.000" ID X 4.300" LG</t>
  </si>
  <si>
    <t>2626M53G01</t>
  </si>
  <si>
    <t>2626M55P01</t>
  </si>
  <si>
    <t>F 2626M55P01</t>
  </si>
  <si>
    <t>STEEL 440C</t>
  </si>
  <si>
    <t>FORGE TO PROTECT DIMS: 10.780" OD X 10.530" ID X 1.830" LG</t>
  </si>
  <si>
    <t>2626M59P01</t>
  </si>
  <si>
    <t>AMS4132-13.38FR</t>
  </si>
  <si>
    <t>AL T-61</t>
  </si>
  <si>
    <t>SUPPLY FORGING SIZE: 13.375" +/-.120 X 8.725" +/-.120" X 1.880" +.120/-0 LG</t>
  </si>
  <si>
    <t>CT Tool</t>
  </si>
  <si>
    <t>INACTIVE</t>
  </si>
  <si>
    <t>2044M69P01</t>
  </si>
  <si>
    <t>2044M69P01RM</t>
  </si>
  <si>
    <t>5.700 OD x 4.570 ID x 2.065 Long</t>
  </si>
  <si>
    <t>Heat treated</t>
  </si>
  <si>
    <t>1963M15P01</t>
  </si>
  <si>
    <t>1963M15P01RM</t>
  </si>
  <si>
    <t>10.490 OD  X 8.880  ID X 1.844 +/-.09 LONG</t>
  </si>
  <si>
    <t>Corbus</t>
  </si>
  <si>
    <t>9661M56P02</t>
  </si>
  <si>
    <t>AMS 6415 6.313 X .563 X 2.125</t>
  </si>
  <si>
    <t>6.313 OD x 5.188 ID x 2.125 min long</t>
  </si>
  <si>
    <t>Austentize &amp; temper</t>
  </si>
  <si>
    <t>2483M42P01</t>
  </si>
  <si>
    <t>PASSPORT</t>
  </si>
  <si>
    <t>C50TF37 4.620 X .555 X 1.465</t>
  </si>
  <si>
    <t>4.900 OD x 3.250 ID x 1.750 Long</t>
  </si>
  <si>
    <t>4125T31P02</t>
  </si>
  <si>
    <t>C50TF103 FR9.185X6.910X2.125</t>
  </si>
  <si>
    <t>9.437 OD x 6.650 ID x 2.375 Long</t>
  </si>
  <si>
    <t>9346M80P02</t>
  </si>
  <si>
    <t>B50TF15CL-C 7.61 X 7.05 X 1.85</t>
  </si>
  <si>
    <t>7.875 OD x 6.813 ID x 2.125 Long</t>
  </si>
  <si>
    <t>Shaun Welling</t>
  </si>
  <si>
    <t>1853M92G02</t>
  </si>
  <si>
    <t>AMS 5643 9.375 X .844 X 1.813</t>
  </si>
  <si>
    <t>1=2</t>
  </si>
  <si>
    <t>9.375 OD x 7.688 ID x 1.813 Long</t>
  </si>
  <si>
    <t>HT to H1075</t>
  </si>
  <si>
    <t>2488M13P01</t>
  </si>
  <si>
    <t>AMS 5659 7.700 X .900 X 1.600</t>
  </si>
  <si>
    <t>7.950 OD x 5.650 ID x 1.850 Long</t>
  </si>
  <si>
    <t>2501M45G02</t>
  </si>
  <si>
    <t>AMS 5659 10.800 X 1.600 X 2.06</t>
  </si>
  <si>
    <t>To protect 10.800 OD x 7.600 ID x 2.060 Long</t>
  </si>
  <si>
    <t>HT to H1025</t>
  </si>
  <si>
    <t xml:space="preserve">Demusz Mfg </t>
  </si>
  <si>
    <t>L44854P01</t>
  </si>
  <si>
    <t>ALUM</t>
  </si>
  <si>
    <t>FORGE TO PROTECT .060" MIN OVER DIMS: 25.240 OD X 23.940 ID X 3.770 LG</t>
  </si>
  <si>
    <t>1385M57P06</t>
  </si>
  <si>
    <t>F118-GE-100</t>
  </si>
  <si>
    <t>FORGE TO PROTECT .060" MIN OVER DIMS: 21.970 OD X 18.804 ID X 1.145 LG</t>
  </si>
  <si>
    <t>17A148-506P01</t>
  </si>
  <si>
    <t>C09274</t>
  </si>
  <si>
    <t>17A166-830P02</t>
  </si>
  <si>
    <t>TF17A166-830P02</t>
  </si>
  <si>
    <t>11.625 OD x 9.75 ID x 2.1</t>
  </si>
  <si>
    <t>1962M99P01</t>
  </si>
  <si>
    <t>G90-115B</t>
  </si>
  <si>
    <t>8.90 "D X 7.38"ID X 2.349"LG</t>
  </si>
  <si>
    <t>2061M13P01</t>
  </si>
  <si>
    <t>EXPANSION ALLOY</t>
  </si>
  <si>
    <t>21.740"OD X 20.450"ID X 2.450"LG</t>
  </si>
  <si>
    <t>2071M15P01</t>
  </si>
  <si>
    <t>24.250"OD X 21.790"ID X .760"LG</t>
  </si>
  <si>
    <t>2123M29P02</t>
  </si>
  <si>
    <t>2123M29P01</t>
  </si>
  <si>
    <t>10.406"OD X 9.395"ID X 1.84"LG</t>
  </si>
  <si>
    <t>2136M11P01</t>
  </si>
  <si>
    <t>FORGE TO PROTECT .060"MIN OVER DIMS: 26.812"OD X 25.054"ID X .358"LG,   MIN LG: 3.875</t>
  </si>
  <si>
    <t>4064T17P03</t>
  </si>
  <si>
    <t>20.0"OD X 18.0"ID X 3.5"LG</t>
  </si>
  <si>
    <t>4906T54P01</t>
  </si>
  <si>
    <t xml:space="preserve">LM1600 </t>
  </si>
  <si>
    <t>TF4906T54P01</t>
  </si>
  <si>
    <t>.060"MIN OVER 14.51"OD X 12.460"ID X .92"LG.</t>
  </si>
  <si>
    <t>5031T52P01</t>
  </si>
  <si>
    <t>S17400</t>
  </si>
  <si>
    <t>FORGE TO PROTECT .060"MIN OVER DIMS: 6.080"OD X 5.270"ID X 2.550"LG</t>
  </si>
  <si>
    <t>F414-400</t>
  </si>
  <si>
    <t>5108T95P01</t>
  </si>
  <si>
    <t>5124T96P01</t>
  </si>
  <si>
    <t>CT58</t>
  </si>
  <si>
    <t>5127T08P01</t>
  </si>
  <si>
    <t>5124T98P01</t>
  </si>
  <si>
    <t>5127T10P01</t>
  </si>
  <si>
    <t>5142T62P01</t>
  </si>
  <si>
    <t>G38</t>
  </si>
  <si>
    <t>HAYNES 188</t>
  </si>
  <si>
    <t>11.688"OD X 8.188"ID X 1.016"LG</t>
  </si>
  <si>
    <t>5152T04P01</t>
  </si>
  <si>
    <t>RENE 44</t>
  </si>
  <si>
    <t>1=4 RING FORGE TO PROTECT .060"MIN OVER DIMS: 10.480"OD X 10.207"ID X .250"LG</t>
  </si>
  <si>
    <t>5158T66G01</t>
  </si>
  <si>
    <t>5158T66P01</t>
  </si>
  <si>
    <t>11.082"OD X 6.889"ID X 1.203"LG</t>
  </si>
  <si>
    <t>6029T50P01</t>
  </si>
  <si>
    <t>3.75"OD X 2.20"ID X 8.77"LG</t>
  </si>
  <si>
    <t>6029T78G01</t>
  </si>
  <si>
    <t>FORGE TO PROTECT .060"MIN OVER DIMS: 18.372"OD X 17.245"ID X .990"LG</t>
  </si>
  <si>
    <t>6047T34P01</t>
  </si>
  <si>
    <t>TF6047T34P01</t>
  </si>
  <si>
    <t>FORGE TO PROTECT .060"MIN OVER DIMS: 22.617"OD X 19.760"ID X 2.050"LG</t>
  </si>
  <si>
    <t>9977013-966P01</t>
  </si>
  <si>
    <t>9977012-906P02</t>
  </si>
  <si>
    <t>EDAC</t>
  </si>
  <si>
    <t>5128T98G01</t>
  </si>
  <si>
    <t>4077T68P02</t>
  </si>
  <si>
    <t xml:space="preserve">C50TF12 CL-I (TI 6A1-4V) </t>
  </si>
  <si>
    <t>PER GE FORGING DRAWINGS: 4077T68P02 REV. K</t>
  </si>
  <si>
    <t>5161T73G02</t>
  </si>
  <si>
    <t>F5161T73G01</t>
  </si>
  <si>
    <t>B50TF15CL-E IN718</t>
  </si>
  <si>
    <t>24.80 OD x 18.90 ID x 7.00”</t>
  </si>
  <si>
    <t>2679M67G01</t>
  </si>
  <si>
    <t>GE9x</t>
  </si>
  <si>
    <t>2677M20P01</t>
  </si>
  <si>
    <t>ER-FORG-Q1374-PB</t>
  </si>
  <si>
    <t>Mettis</t>
  </si>
  <si>
    <t>AL 7050T74</t>
  </si>
  <si>
    <t>TZ10668-06-step4-SDF</t>
  </si>
  <si>
    <t>Heat Treatment</t>
  </si>
  <si>
    <t>Flanagan Industries</t>
  </si>
  <si>
    <t>9232M46G08</t>
  </si>
  <si>
    <t>TF9232M46</t>
  </si>
  <si>
    <t>38.111 OD x 34.803 ID x .750 THK</t>
  </si>
  <si>
    <t>L56752P01</t>
  </si>
  <si>
    <t>TFL56752</t>
  </si>
  <si>
    <t>1 Sleeve = 528 pcs</t>
  </si>
  <si>
    <t>61.502 OD x 59.502 ID x .6.34 THK</t>
  </si>
  <si>
    <t>L56753P01</t>
  </si>
  <si>
    <t>TFL56753</t>
  </si>
  <si>
    <t>1 Sleeve = 1,176 pcs</t>
  </si>
  <si>
    <t>GKN Aerospace - Cincinnati</t>
  </si>
  <si>
    <t>9977013-762G01 &amp; 9977013-764G01</t>
  </si>
  <si>
    <t>9977013-500P02</t>
  </si>
  <si>
    <t>5109T60G04</t>
  </si>
  <si>
    <t>2401M49P01</t>
  </si>
  <si>
    <t>F0101-396B</t>
  </si>
  <si>
    <t>2085M69G03 &amp; 2548M30G04</t>
  </si>
  <si>
    <t>2400M47P01 &amp; 2548M34P01</t>
  </si>
  <si>
    <t>F0101-430B</t>
  </si>
  <si>
    <t>Inco 718+</t>
  </si>
  <si>
    <t>1993M34P02</t>
  </si>
  <si>
    <t>F110-132</t>
  </si>
  <si>
    <t>2031M79P01</t>
  </si>
  <si>
    <t>1834M60G02</t>
  </si>
  <si>
    <t>5115T72G03</t>
  </si>
  <si>
    <t>9977013-095 / 650</t>
  </si>
  <si>
    <t>2085M68P02 &amp; 2548M29P03</t>
  </si>
  <si>
    <t>Ordered by Suzhou</t>
  </si>
  <si>
    <t>GE Aviation Suzhou</t>
  </si>
  <si>
    <t>Suzhou China</t>
  </si>
  <si>
    <t>not available</t>
  </si>
  <si>
    <t>GKN Newington</t>
  </si>
  <si>
    <t>5116T71G03</t>
  </si>
  <si>
    <t xml:space="preserve">VACT:23680879 </t>
  </si>
  <si>
    <t>C50TF68</t>
  </si>
  <si>
    <t>V.AN:368087</t>
  </si>
  <si>
    <t>n/a</t>
  </si>
  <si>
    <t>newly awarded part</t>
  </si>
  <si>
    <t>2467M11G01</t>
  </si>
  <si>
    <t>VACT:2647M36</t>
  </si>
  <si>
    <t xml:space="preserve">AMS 4144 </t>
  </si>
  <si>
    <t>GE:2647M36</t>
  </si>
  <si>
    <t>GEnx</t>
  </si>
  <si>
    <t>VACT:31811094-F</t>
  </si>
  <si>
    <t>B50TF15 CL-D</t>
  </si>
  <si>
    <t>V.CT:31811094-F</t>
  </si>
  <si>
    <t>VACT:31811110-F</t>
  </si>
  <si>
    <t>V.CT:31811110-F</t>
  </si>
  <si>
    <t>VACT:31811102-F</t>
  </si>
  <si>
    <t>V.CT:31811102-F</t>
  </si>
  <si>
    <t>VACT:31809049-FORG</t>
  </si>
  <si>
    <t>V.CT:31809049-FORG</t>
  </si>
  <si>
    <t>VACT:31807787-FORG</t>
  </si>
  <si>
    <t>V.CT:31807787-FORG</t>
  </si>
  <si>
    <t>VACT:31807027-FORG</t>
  </si>
  <si>
    <t>V.CT:31807027-FORG</t>
  </si>
  <si>
    <t>OO300159</t>
  </si>
  <si>
    <t>CF6-80E</t>
  </si>
  <si>
    <t>CFW:R0513-001B</t>
  </si>
  <si>
    <t>OO300692</t>
  </si>
  <si>
    <t xml:space="preserve">CF6 </t>
  </si>
  <si>
    <t>VACT:10091358</t>
  </si>
  <si>
    <t>Spec H CL-A</t>
  </si>
  <si>
    <t>VOLS:10091764</t>
  </si>
  <si>
    <t>OO300698</t>
  </si>
  <si>
    <t>LM 6000</t>
  </si>
  <si>
    <t>VACT:10090025</t>
  </si>
  <si>
    <t>Spec H CL-D</t>
  </si>
  <si>
    <t>VOLS:10090056</t>
  </si>
  <si>
    <t>2428M00G05</t>
  </si>
  <si>
    <t>VACT:10054466</t>
  </si>
  <si>
    <t>CFW:R4103-008B</t>
  </si>
  <si>
    <t>2337M25G03</t>
  </si>
  <si>
    <t>VACT:10050767</t>
  </si>
  <si>
    <t>2219-AL</t>
  </si>
  <si>
    <t>CFW:R4115-001B</t>
  </si>
  <si>
    <t>LMS 100</t>
  </si>
  <si>
    <t>VACT:10015724</t>
  </si>
  <si>
    <t>VOLS:10015928</t>
  </si>
  <si>
    <t>VACT:10015723</t>
  </si>
  <si>
    <t>VOLS:10015927</t>
  </si>
  <si>
    <t>VACT:10015726</t>
  </si>
  <si>
    <t>VOLS:10015930</t>
  </si>
  <si>
    <t>VACT:10015725</t>
  </si>
  <si>
    <t>VOLS:10015929</t>
  </si>
  <si>
    <t>VACT:10015722</t>
  </si>
  <si>
    <t>VOLS:10015077</t>
  </si>
  <si>
    <t>OO300854 / OO300696</t>
  </si>
  <si>
    <t>VACT:00300129</t>
  </si>
  <si>
    <t>V.AC:300129</t>
  </si>
  <si>
    <t>OO300654 / OO300970</t>
  </si>
  <si>
    <t>VACT:00300123</t>
  </si>
  <si>
    <t>V.AC:300123</t>
  </si>
  <si>
    <t>GKN</t>
  </si>
  <si>
    <t>1647M68G17/18</t>
  </si>
  <si>
    <t>CF680E1/C2</t>
  </si>
  <si>
    <t>V:00300108</t>
  </si>
  <si>
    <t>volvo</t>
  </si>
  <si>
    <t>V:00300123</t>
  </si>
  <si>
    <t>V:00300129</t>
  </si>
  <si>
    <t>NC22</t>
  </si>
  <si>
    <t>5116T69G03/5117T51G02</t>
  </si>
  <si>
    <t>4013081-705P02/P05-F</t>
  </si>
  <si>
    <t>1 &amp; 1 SET</t>
  </si>
  <si>
    <t>jetthete/ti</t>
  </si>
  <si>
    <t>10.72 od x 5.4 id x 6.5                                                         23.4 od x 7.86 id x 9.28</t>
  </si>
  <si>
    <t>fpi, heat treat                                                                                Radiografic insp</t>
  </si>
  <si>
    <t>5116T71G06</t>
  </si>
  <si>
    <t>2082M33G03</t>
  </si>
  <si>
    <t>2082M33G03/G05</t>
  </si>
  <si>
    <t>2082M33G03/G05-FORGE</t>
  </si>
  <si>
    <t>ANS 4928</t>
  </si>
  <si>
    <t>76.27 od x 70.37 id x 12.56</t>
  </si>
  <si>
    <t>Test ring removed</t>
  </si>
  <si>
    <t>2082M33G05</t>
  </si>
  <si>
    <t>ANS 4929</t>
  </si>
  <si>
    <t>ANS 4930</t>
  </si>
  <si>
    <t>4013537-171p01</t>
  </si>
  <si>
    <t>73.65 od x 65.46 x 12.5</t>
  </si>
  <si>
    <t>9255M29G01</t>
  </si>
  <si>
    <t>10042206P05</t>
  </si>
  <si>
    <t>57.76 od x 42.02 id x 18.12</t>
  </si>
  <si>
    <t>4010M58G01</t>
  </si>
  <si>
    <t>2419M65G01,02,03</t>
  </si>
  <si>
    <t>TF2264M85G01</t>
  </si>
  <si>
    <t>66.06 od x 58.05 id x 10.85</t>
  </si>
  <si>
    <t>1839M58G19</t>
  </si>
  <si>
    <t>OGV-ASSY</t>
  </si>
  <si>
    <t>1694M17P01                1694M17P02                       1694M17P03                                              2061M13P01</t>
  </si>
  <si>
    <t>PCC                                                    PCC                                                                      PCC                                                                        Alcoa</t>
  </si>
  <si>
    <t xml:space="preserve">MTTP                           MTTP                                 MTTP                                   Rochester                                         </t>
  </si>
  <si>
    <t>$           868.89    $           868.89        $           868.89       $           840.29</t>
  </si>
  <si>
    <t>$           868.89          $           868.89          $           868.89            $           840.29</t>
  </si>
  <si>
    <t xml:space="preserve"> AMS 5707        AMS 5707         AMS 5707 I909/C50TF95A</t>
  </si>
  <si>
    <t xml:space="preserve">          22.5 od x 20.38 id x .92                                                  22.5 od x 20.38 id x .92                                                  22.5 od x 20.38 id x .92                                                  21.4 od x 20.69 id x 2.23</t>
  </si>
  <si>
    <t>Radiographic, heat treat, fpi                                                    Radiographic, heat treat, fpi</t>
  </si>
  <si>
    <t>2062M77G03</t>
  </si>
  <si>
    <t>GE90 LPT</t>
  </si>
  <si>
    <t>4013522-438P04-FORG</t>
  </si>
  <si>
    <t>718 plus</t>
  </si>
  <si>
    <t>76.06 od x 59.41 id x 28.89</t>
  </si>
  <si>
    <t>2419M65G04</t>
  </si>
  <si>
    <t>2480m98G01_02</t>
  </si>
  <si>
    <t>2480M98G01_G02-FORG</t>
  </si>
  <si>
    <t>Ti</t>
  </si>
  <si>
    <t>35.596 od x 32.36 id x 1.85</t>
  </si>
  <si>
    <t>G.S. PRECISION, INC.</t>
  </si>
  <si>
    <t>2471M44P01</t>
  </si>
  <si>
    <t>2.625 x 1.75 x 10"</t>
  </si>
  <si>
    <t>2471M44P02</t>
  </si>
  <si>
    <t>Hi-Tek Manufacturing</t>
  </si>
  <si>
    <t>2482M17</t>
  </si>
  <si>
    <t>Jet Industries Inc.</t>
  </si>
  <si>
    <t>L16595G03</t>
  </si>
  <si>
    <t>L16711P03</t>
  </si>
  <si>
    <t>L21436P03</t>
  </si>
  <si>
    <t>L433306G01</t>
  </si>
  <si>
    <t>L43306G01</t>
  </si>
  <si>
    <t>2.37 x 1.4 x 6.36</t>
  </si>
  <si>
    <t>L43315G01</t>
  </si>
  <si>
    <t>L43315P02</t>
  </si>
  <si>
    <t>FTP: 8.705" OD. X 8.118" ID. X .990" LG.</t>
  </si>
  <si>
    <t>Quench &amp; temper.</t>
  </si>
  <si>
    <t>L44577P02</t>
  </si>
  <si>
    <t>L44577P01</t>
  </si>
  <si>
    <t>FTP: 8.108" OD. X 7.808" ID. X 3.54" LG.</t>
  </si>
  <si>
    <t>None</t>
  </si>
  <si>
    <t>L44516P01</t>
  </si>
  <si>
    <t>FTP: 8.840" OD. X 8.210" ID. X 2.290" LG.</t>
  </si>
  <si>
    <t>Heat treat to 26-32 RCC.</t>
  </si>
  <si>
    <t>L61427P01</t>
  </si>
  <si>
    <t>FTP: 5.653" OD. X 4.424" ID. X 1.96" LG.</t>
  </si>
  <si>
    <t>Heat treat to CL-D</t>
  </si>
  <si>
    <t>L61437P01</t>
  </si>
  <si>
    <t>FTP: 5.095" OD. X 4.155" ID. X 1.87" LG.</t>
  </si>
  <si>
    <t>newly awarded</t>
  </si>
  <si>
    <t>L62950P01</t>
  </si>
  <si>
    <t>FTP: 5.340" OD. X 4.410" ID. X 1.865" LG.</t>
  </si>
  <si>
    <t>1292M43P04</t>
  </si>
  <si>
    <t>FTP: 8.105" OD. X 7.287" ID. X 6.790" LG.</t>
  </si>
  <si>
    <t>1322M34P01</t>
  </si>
  <si>
    <t>FTP: 9.519" OD. X 8.150" ID. X 2.063" LG.</t>
  </si>
  <si>
    <t>1327M72G02</t>
  </si>
  <si>
    <t>FTP: 8.751" OD. X 7.700" ID. X 1.885" LG.</t>
  </si>
  <si>
    <t>Heat treat to CL-C</t>
  </si>
  <si>
    <t>1375M62P01</t>
  </si>
  <si>
    <t>FTP: 9.316" OD. X 8.281" ID. X 3.25" LG.</t>
  </si>
  <si>
    <t>Heat treated to H1150. Sol &amp; aged.</t>
  </si>
  <si>
    <t>1509M46P01</t>
  </si>
  <si>
    <t>FTP: 6.608" OD. X6.083" ID. X 2.200" LG.</t>
  </si>
  <si>
    <t>Heat treat to CL-B</t>
  </si>
  <si>
    <t>1584M76P01</t>
  </si>
  <si>
    <t>FTP: 9.00" OD. X 8.44" ID. X .485" LG.</t>
  </si>
  <si>
    <t>1663M74P01</t>
  </si>
  <si>
    <t>FTP: 7.160" OD. X 6.626" ID X .750" LG.</t>
  </si>
  <si>
    <t>1686M34P04</t>
  </si>
  <si>
    <t>17A190-058P01</t>
  </si>
  <si>
    <t>Heat treat to H1150. Sol &amp; aged</t>
  </si>
  <si>
    <t>17A130-361P01</t>
  </si>
  <si>
    <t>Haynes 188</t>
  </si>
  <si>
    <t>FTP: 12.645" OD. X 12.075" ID. X 1.400" LG.</t>
  </si>
  <si>
    <t>17A166-529P01</t>
  </si>
  <si>
    <t>CT64</t>
  </si>
  <si>
    <t>Hastelloy X</t>
  </si>
  <si>
    <t>FTP: 14.749" OD. X 14.015" ID. X 1.800" LG.</t>
  </si>
  <si>
    <t>1711M52P02</t>
  </si>
  <si>
    <t>4013522-021</t>
  </si>
  <si>
    <t>FTP: 10.11" OD. X 7.44" ID. X 1.58" LG.</t>
  </si>
  <si>
    <t>Heat treat to CL-E</t>
  </si>
  <si>
    <t>1778M66P01</t>
  </si>
  <si>
    <t>TF-1778M66P01</t>
  </si>
  <si>
    <t>see drawing</t>
  </si>
  <si>
    <t>1839M96P01</t>
  </si>
  <si>
    <t>FTP: 16.730" OD. X 13.610" ID. X 2.930" LG.</t>
  </si>
  <si>
    <t>1865M36P01</t>
  </si>
  <si>
    <t>FTP: 9.714 OD. X 7.445" ID. X 2.102" LG.</t>
  </si>
  <si>
    <t>Heat treat to H1075. sol &amp; aged</t>
  </si>
  <si>
    <t>1963M11P01</t>
  </si>
  <si>
    <t>FTP:20.39" OD. X 19.669" ID. X .983" LG.</t>
  </si>
  <si>
    <t>1963M16P01</t>
  </si>
  <si>
    <t>FTP: 18.02" OD. X 16.725" ID. X 1.52" LG.</t>
  </si>
  <si>
    <t>1963M17P01</t>
  </si>
  <si>
    <t>FTP: 23.98" OD. X 22.660" ID. X 1.240" LG.</t>
  </si>
  <si>
    <t>2032M59P01</t>
  </si>
  <si>
    <t>FTP: 6.73" OD. X 5.154" ID. X 2.988" LG.</t>
  </si>
  <si>
    <t>2032M67P01</t>
  </si>
  <si>
    <t>1441M63P01</t>
  </si>
  <si>
    <t>FTP: 6.600" OD. X 5.105" ID. X 1.285" LG.</t>
  </si>
  <si>
    <t>2047M20P01</t>
  </si>
  <si>
    <t>TF-2047M20P01</t>
  </si>
  <si>
    <t>inco X750</t>
  </si>
  <si>
    <t>FTP: 17.478" OD. X 16.788" ID. X .345" LG.</t>
  </si>
  <si>
    <t>2047M26P01</t>
  </si>
  <si>
    <t>inco 718</t>
  </si>
  <si>
    <t>FTP: 7.210" OD. X 5.840" ID. X .760" LG.</t>
  </si>
  <si>
    <t>2047M29P02</t>
  </si>
  <si>
    <t>2047M29P01</t>
  </si>
  <si>
    <t>FTP: 8.420" OD. X 7.350" ID. X 1.510" LG.</t>
  </si>
  <si>
    <t>2087M29P01</t>
  </si>
  <si>
    <t>FTP: 8.660" OD. X 7.520" ID. X 1.920" LG.</t>
  </si>
  <si>
    <t>2301M41P01</t>
  </si>
  <si>
    <t>Genx</t>
  </si>
  <si>
    <t>FTP: 16.730" OD. X 15.470"ID. X 1.180" LG.</t>
  </si>
  <si>
    <t>2301M42P01</t>
  </si>
  <si>
    <t>FTP: 6.690" OD. X 6.119" ID. X 2.500" LG.</t>
  </si>
  <si>
    <t>2301M43P01</t>
  </si>
  <si>
    <t>FTP: 9.850" OD. X 8.540" ID. X 3.220" LG.</t>
  </si>
  <si>
    <t xml:space="preserve">Quench &amp; temper </t>
  </si>
  <si>
    <t>2301M72P01</t>
  </si>
  <si>
    <t>FTP: 6.920" OD. X 6.070" ID. X 2.500" LG.</t>
  </si>
  <si>
    <t>2305M47P01</t>
  </si>
  <si>
    <t>FTP:22.450" OD. X 22.080" ID. X 1.75" LG.</t>
  </si>
  <si>
    <t>2311M40G01</t>
  </si>
  <si>
    <t>aluminum</t>
  </si>
  <si>
    <t>FTP: 14.973" OD. X 12.570" ID. X 3.200" LG.</t>
  </si>
  <si>
    <t>3008T38P04</t>
  </si>
  <si>
    <t>FTP: 17.152" OD. X 16.780" ID X .100" LG.</t>
  </si>
  <si>
    <t>Solution Heat treat</t>
  </si>
  <si>
    <t>4013522-281P01</t>
  </si>
  <si>
    <t>Inco 909</t>
  </si>
  <si>
    <t>FTP: 14.847" OD. X 13.681" ID. X 1.072" LG.</t>
  </si>
  <si>
    <t>4051T66P01</t>
  </si>
  <si>
    <t>FTP: 9.114" OD. X 8.259" ID. X .741" LG.</t>
  </si>
  <si>
    <t>4054T02P03</t>
  </si>
  <si>
    <t>TF-4054T02P03</t>
  </si>
  <si>
    <t>FTP: 24.382" OD. X 23.516" ID. X .433" LG.</t>
  </si>
  <si>
    <t>4059T39P02</t>
  </si>
  <si>
    <t>FTP: 20.610" OD. X 19.538" ID. X 2.150" LG.</t>
  </si>
  <si>
    <t>4070T27P01</t>
  </si>
  <si>
    <t>TF-4070T27P01</t>
  </si>
  <si>
    <t>FTP: 26.400" OD. X 25.53" ID. X 2.355" LG.</t>
  </si>
  <si>
    <t>4092T43P02</t>
  </si>
  <si>
    <t>FTP: 6.00" OD X5.505" ID. X .375" LG.</t>
  </si>
  <si>
    <t>4096697-586P01</t>
  </si>
  <si>
    <t>4096708-585P06</t>
  </si>
  <si>
    <t>4096708-585P01</t>
  </si>
  <si>
    <t>FTP: 11.293" OD. X 10.510" ID. X 1.147" LG.</t>
  </si>
  <si>
    <t>4096708-586P03</t>
  </si>
  <si>
    <t>FTP: 10.550" OD. X 9.664" ID. X 1.112" LG.</t>
  </si>
  <si>
    <t>4106T89P01</t>
  </si>
  <si>
    <t>4106T98P01</t>
  </si>
  <si>
    <t>FTP: 7.235" OD. X 6.905" ID. X .208" LG.</t>
  </si>
  <si>
    <t>4124T59P01</t>
  </si>
  <si>
    <t>FTP: 4.340" OD. 3.375" ID. X 3.460" LG.</t>
  </si>
  <si>
    <t>5036T93G03</t>
  </si>
  <si>
    <t>FTP: 9.66" OD. X 8.20" ID. X 1.991" LG.</t>
  </si>
  <si>
    <t>5079T03P01</t>
  </si>
  <si>
    <t>FTP: 10.58" OD. 9.50 " ID. X .320" LG.</t>
  </si>
  <si>
    <t>5104T60P03</t>
  </si>
  <si>
    <t>FTP: 20.19" OD. 19.00" ID. X 2.390" LG.</t>
  </si>
  <si>
    <t>Heat treat to CL-F</t>
  </si>
  <si>
    <t>5104T60P04</t>
  </si>
  <si>
    <t>FTP: 22.625" OD. X 21.625" ID. X 2.390" LG.</t>
  </si>
  <si>
    <t>5104T75P01</t>
  </si>
  <si>
    <t>FTP: 26.686" OD. X 26.164" ID. X .242" LG.</t>
  </si>
  <si>
    <t>5104T80P01</t>
  </si>
  <si>
    <t>FTP: 27.496" OD. X 27.004" ID. X .246" LG.</t>
  </si>
  <si>
    <t>5106T65P01</t>
  </si>
  <si>
    <t>FTP: 27.078" OD. X 26.178" ID. X .450" LG.</t>
  </si>
  <si>
    <t>646C590P2</t>
  </si>
  <si>
    <t>CF700</t>
  </si>
  <si>
    <t>FTP: 7.974" OD. X 6.560" ID X .732" LG.</t>
  </si>
  <si>
    <t>9010M82P03</t>
  </si>
  <si>
    <t>Maraging</t>
  </si>
  <si>
    <t>FTP: 4.740" OD. X 4.046" ID. X 1.750" LG.</t>
  </si>
  <si>
    <t>9046M14P02</t>
  </si>
  <si>
    <t>FTP: 7.160" OD. X 6.629" ID. X 4.750" LG</t>
  </si>
  <si>
    <t>9047M29P03</t>
  </si>
  <si>
    <t>FTP:5.420" OD X 4.699" ID X 1.720" LG.</t>
  </si>
  <si>
    <t>9228M94P03</t>
  </si>
  <si>
    <t>FTP: 5.750" OD. X 4.125" ID X 2.125" LG.</t>
  </si>
  <si>
    <t>9228M94P04</t>
  </si>
  <si>
    <t>9374M12P01</t>
  </si>
  <si>
    <t>FTP: 14.080" OD. X 13.450" ID X .900" LG.</t>
  </si>
  <si>
    <t>9645M84P02</t>
  </si>
  <si>
    <t>FTP: 9.320" OD. X 8.620" ID. X .375" LG.</t>
  </si>
  <si>
    <t>9645M92P04</t>
  </si>
  <si>
    <t>Waspaloy</t>
  </si>
  <si>
    <t>FTP: 9.00" OD. X 8.250" ID. X 1.050" LG.</t>
  </si>
  <si>
    <t>9654M80P08</t>
  </si>
  <si>
    <t>FTP: 6.810" OD X 5.540" ID X 4.280" LG.</t>
  </si>
  <si>
    <t>Forgings supplied with NDT resting completed.</t>
  </si>
  <si>
    <t>9661M15P04</t>
  </si>
  <si>
    <t>FTP: 7.410" OD X 5.950" ID X 3.91" LG.</t>
  </si>
  <si>
    <t>9690M54P02</t>
  </si>
  <si>
    <t>FTP: 14.070" OD. X 13.437" ID. X .900" LG.</t>
  </si>
  <si>
    <t>Heat treated to H1075</t>
  </si>
  <si>
    <t>9691M37P01</t>
  </si>
  <si>
    <t>Aluminum</t>
  </si>
  <si>
    <t>FTP: 13.860" OD X 12.498" ID X .590" LG.</t>
  </si>
  <si>
    <t>Quench &amp; temper to RC 26-32</t>
  </si>
  <si>
    <t>9732M53P02</t>
  </si>
  <si>
    <t>Magellan Aersopace Haverhill</t>
  </si>
  <si>
    <t>L41250G01</t>
  </si>
  <si>
    <t>LM500</t>
  </si>
  <si>
    <t>RML41250</t>
  </si>
  <si>
    <t>23.03 X 13.100 X 8.1777</t>
  </si>
  <si>
    <t>6005T23G12</t>
  </si>
  <si>
    <t>RM6005T23</t>
  </si>
  <si>
    <t>AMS4928</t>
  </si>
  <si>
    <t>20.47 X 18.06 X 11.74</t>
  </si>
  <si>
    <t>6066T50G02</t>
  </si>
  <si>
    <t>C0259-001B</t>
  </si>
  <si>
    <t>17.95X32.95X23.74</t>
  </si>
  <si>
    <t>McMellon Bros., Inc.</t>
  </si>
  <si>
    <t>1361M13P01</t>
  </si>
  <si>
    <t>6.810 OD x 4.938 ID x 2.250 OAL</t>
  </si>
  <si>
    <t>1686M38P03</t>
  </si>
  <si>
    <t>11.410 OD X 10.490 ID X 0.930 OAL.</t>
  </si>
  <si>
    <t>Heat treated to CL-B</t>
  </si>
  <si>
    <t>1837M64P01</t>
  </si>
  <si>
    <t>19.210 O.D. X 18.410 I.D. X 1.185 O.A.L.</t>
  </si>
  <si>
    <t>Sol &amp; Age</t>
  </si>
  <si>
    <t>9.964 OD x 7.195 ID x 2.440 "</t>
  </si>
  <si>
    <t>2041M73P01</t>
  </si>
  <si>
    <t>8.500 O.D. X 6.781 I.D. X 2.850 O.A.L.</t>
  </si>
  <si>
    <t>Q&amp;T</t>
  </si>
  <si>
    <t>2087M23P01</t>
  </si>
  <si>
    <t>MAR250</t>
  </si>
  <si>
    <t>6.400 OD X 4.400 ID X 2.000 OAL</t>
  </si>
  <si>
    <t>2087M23P02</t>
  </si>
  <si>
    <t>2461M37P01</t>
  </si>
  <si>
    <t>Leap-1A/C, Leap-1B</t>
  </si>
  <si>
    <t>Inco718</t>
  </si>
  <si>
    <t>5.305 OD X 4.600 ID X 0.980 LG</t>
  </si>
  <si>
    <t>LEAP1A</t>
  </si>
  <si>
    <t>2469M75P01</t>
  </si>
  <si>
    <t>8.280 OD X 7.600 ID X 0.610 LG</t>
  </si>
  <si>
    <t>2542M43P02</t>
  </si>
  <si>
    <t>LEAP1B</t>
  </si>
  <si>
    <t>7.880 OD X 7.195 ID X 0.610 LG</t>
  </si>
  <si>
    <t>9047M29P02</t>
  </si>
  <si>
    <t>5.785"  O.D. X 4.135"  I.D. X 2.190" O.A.L.</t>
  </si>
  <si>
    <t>9273M61G02</t>
  </si>
  <si>
    <t>10.050 OD X 9.240 ID X 0.070 OAL</t>
  </si>
  <si>
    <t>9392M61P02</t>
  </si>
  <si>
    <t>9.88 OD x 8.56 ID x 4.50 OAL</t>
  </si>
  <si>
    <t>N&amp;T</t>
  </si>
  <si>
    <t>9542M68P02</t>
  </si>
  <si>
    <t>8.313 OD x 7.125 ID x 1.688 OAL</t>
  </si>
  <si>
    <t>9696M19P02</t>
  </si>
  <si>
    <t>9732M21P01</t>
  </si>
  <si>
    <t>8.063 OD X 7.380 ID X 0.602 OAL.</t>
  </si>
  <si>
    <t>9732M21P02</t>
  </si>
  <si>
    <t>7.525"OD MIN X 6.560"ID MAX X 2.681"THK</t>
  </si>
  <si>
    <t>9972M46G05</t>
  </si>
  <si>
    <t>5.72 OD x 4.152 ID x 3.42 OAL</t>
  </si>
  <si>
    <t>Heat Treated</t>
  </si>
  <si>
    <t>9989M47P03</t>
  </si>
  <si>
    <t>6.550 OD X 5.180 ID X 1.980 OAL.</t>
  </si>
  <si>
    <t>L25487P01</t>
  </si>
  <si>
    <t>300M</t>
  </si>
  <si>
    <t>18.748 MIN X 17.500 MIN X 2.496 MIN</t>
  </si>
  <si>
    <t>L31337P01</t>
  </si>
  <si>
    <t>14.100 OD X 11.900 ID X 1.920 LG</t>
  </si>
  <si>
    <t>L45017G05</t>
  </si>
  <si>
    <t>8.11 OD x 6.48 ID x 1.338 LG</t>
  </si>
  <si>
    <t>L57303P01</t>
  </si>
  <si>
    <t>14.000 OD X 11.800 ID X 1.400 OAL.</t>
  </si>
  <si>
    <t>L57307P01</t>
  </si>
  <si>
    <t>9.850 OD X 7.450 ID X 2.350 OAL</t>
  </si>
  <si>
    <t>L57333G01</t>
  </si>
  <si>
    <t>7.650 OD X 5.350 ID X 1.125 OAL</t>
  </si>
  <si>
    <t>Malden</t>
  </si>
  <si>
    <t>1711M62 G10</t>
  </si>
  <si>
    <t>GE90-115B</t>
  </si>
  <si>
    <t>1711M88P01</t>
  </si>
  <si>
    <t>4013382-913P01</t>
  </si>
  <si>
    <t>To GE Drawing</t>
  </si>
  <si>
    <t>1711M86G03</t>
  </si>
  <si>
    <t>4013382-912P01</t>
  </si>
  <si>
    <t>1711M93G09</t>
  </si>
  <si>
    <t>4013382-914P02</t>
  </si>
  <si>
    <t>17A130-438 P01</t>
  </si>
  <si>
    <t>TFC2770</t>
  </si>
  <si>
    <t>Hast-X</t>
  </si>
  <si>
    <t>17A137-999 P01</t>
  </si>
  <si>
    <t>TFC1752</t>
  </si>
  <si>
    <t>17A166-588 P01</t>
  </si>
  <si>
    <t>CF34/TF34</t>
  </si>
  <si>
    <t>17A166-588 P01-FRG</t>
  </si>
  <si>
    <t>TFC1633</t>
  </si>
  <si>
    <t>17A166-825 P01</t>
  </si>
  <si>
    <t>17A166-825 P01-FRG</t>
  </si>
  <si>
    <t>17A166-826 P01</t>
  </si>
  <si>
    <t>17A166-826 P01-FRG</t>
  </si>
  <si>
    <t>B9482</t>
  </si>
  <si>
    <t>17A166-969 G02</t>
  </si>
  <si>
    <t>17A166-969 G02-FRG</t>
  </si>
  <si>
    <t>TFC1953</t>
  </si>
  <si>
    <t>17A190-317 P01</t>
  </si>
  <si>
    <t>17A190-317 P01-FRG</t>
  </si>
  <si>
    <t>TFC2718</t>
  </si>
  <si>
    <t>17A190-318 P01</t>
  </si>
  <si>
    <t>17A190-318 P01-FRG</t>
  </si>
  <si>
    <t>B-20722</t>
  </si>
  <si>
    <t>17A190-341 P01</t>
  </si>
  <si>
    <t>17A190-341 P01-FRG</t>
  </si>
  <si>
    <t>E0929</t>
  </si>
  <si>
    <t>17A190-342 P01</t>
  </si>
  <si>
    <t>F0101-307B</t>
  </si>
  <si>
    <t>17A190-373 P01</t>
  </si>
  <si>
    <t>CF34-3</t>
  </si>
  <si>
    <t>17A190-163 P01-FRG</t>
  </si>
  <si>
    <t>TFC2366</t>
  </si>
  <si>
    <t>17A190-374 P02</t>
  </si>
  <si>
    <t>17A190-374 P01-FRG</t>
  </si>
  <si>
    <t>TFC2365</t>
  </si>
  <si>
    <t>17A190-486 P03</t>
  </si>
  <si>
    <t>17A166-136 P01-FRG</t>
  </si>
  <si>
    <t>TFC3101</t>
  </si>
  <si>
    <t>17A190-535 P03</t>
  </si>
  <si>
    <t>17A166-134 P01-FRG</t>
  </si>
  <si>
    <t>TFC3091</t>
  </si>
  <si>
    <t>1808M14 P01</t>
  </si>
  <si>
    <t>4013287-087 P05</t>
  </si>
  <si>
    <t>Inco 907</t>
  </si>
  <si>
    <t>1873M48 P04</t>
  </si>
  <si>
    <t>TFC1913</t>
  </si>
  <si>
    <t>1934T05 G02</t>
  </si>
  <si>
    <t>4071T93 P04</t>
  </si>
  <si>
    <t>4071T93 P04-FRG</t>
  </si>
  <si>
    <t>21.13 x 20.17 x 3.52</t>
  </si>
  <si>
    <t>1934T05 G03</t>
  </si>
  <si>
    <t>CF35</t>
  </si>
  <si>
    <t>4071T93 P03-FRG</t>
  </si>
  <si>
    <t>20.42 x 19.46 x 3.52</t>
  </si>
  <si>
    <t>2060M46 P01</t>
  </si>
  <si>
    <t>2060M46 P01-FRG</t>
  </si>
  <si>
    <t>38.33 x 34.86 x 1.27</t>
  </si>
  <si>
    <t>Grain Size per Note 4</t>
  </si>
  <si>
    <t>2060M88 G04</t>
  </si>
  <si>
    <t>2060M88 P12</t>
  </si>
  <si>
    <t>4013537-168 P01</t>
  </si>
  <si>
    <t>Inco 783</t>
  </si>
  <si>
    <t>2060M88 P13</t>
  </si>
  <si>
    <t>2060M88-905</t>
  </si>
  <si>
    <t>GTD 222</t>
  </si>
  <si>
    <t>2303M22 G03</t>
  </si>
  <si>
    <t>4013536-248P01</t>
  </si>
  <si>
    <t>2303M22 G04</t>
  </si>
  <si>
    <t>2303M26 G04</t>
  </si>
  <si>
    <t>2303M26 P02-FRG</t>
  </si>
  <si>
    <t>20.62 x 17.96 x 1.52</t>
  </si>
  <si>
    <t>Heat Treat per Note 3</t>
  </si>
  <si>
    <t>4013536-249 P01</t>
  </si>
  <si>
    <t>2460M71 G02</t>
  </si>
  <si>
    <t>Passport 20</t>
  </si>
  <si>
    <t>4013728-257 P01</t>
  </si>
  <si>
    <t>Inco 718 Plus</t>
  </si>
  <si>
    <t>2464M71 G03</t>
  </si>
  <si>
    <t>Leap 1A/C</t>
  </si>
  <si>
    <t>Ref 2517M01P01</t>
  </si>
  <si>
    <t>TBD</t>
  </si>
  <si>
    <t>Contour</t>
  </si>
  <si>
    <t>Need NNS with Sonic, Etch Etc</t>
  </si>
  <si>
    <t>2475M00 G02</t>
  </si>
  <si>
    <t>2475M01 P02</t>
  </si>
  <si>
    <t>2509M66 G01</t>
  </si>
  <si>
    <t>2509M66 P01-FRG</t>
  </si>
  <si>
    <t>56.72 x 52,74 x 1.30</t>
  </si>
  <si>
    <t>2548M11 G07</t>
  </si>
  <si>
    <t>Leap B</t>
  </si>
  <si>
    <t>2548M11 It#3-FRG</t>
  </si>
  <si>
    <t>Suzhou</t>
  </si>
  <si>
    <t>12.01 x 9.46 x 1.67</t>
  </si>
  <si>
    <t>Protect EB Weld Joint</t>
  </si>
  <si>
    <t>2548M11 It#4-FRG</t>
  </si>
  <si>
    <t>18.11 x 13.57 x 2.36</t>
  </si>
  <si>
    <t>2555M49 G04</t>
  </si>
  <si>
    <t>2555M49 It#3-FRG</t>
  </si>
  <si>
    <t>12.43 x 10.09 x 1.35</t>
  </si>
  <si>
    <t>2555M49 It#4-FRG</t>
  </si>
  <si>
    <t>18.67 x 13.83 x 2.06</t>
  </si>
  <si>
    <t>2636M81 G01</t>
  </si>
  <si>
    <t>2636M80 P01</t>
  </si>
  <si>
    <t>4010T13 P03</t>
  </si>
  <si>
    <t>5127T17 P01</t>
  </si>
  <si>
    <t>4017T37 P02</t>
  </si>
  <si>
    <t>4017T37 P02-FRG</t>
  </si>
  <si>
    <t>AM355</t>
  </si>
  <si>
    <t>7.80 x 5.80 x 5.20</t>
  </si>
  <si>
    <t>Must conform to Notes 10, 11 &amp; 14</t>
  </si>
  <si>
    <t>4056T78 P02</t>
  </si>
  <si>
    <t>4056T78 P02-FRG</t>
  </si>
  <si>
    <t>4063T78 P01</t>
  </si>
  <si>
    <t>4063T78 P01-FRG</t>
  </si>
  <si>
    <t>6.98 x 5.20 x 1.95</t>
  </si>
  <si>
    <t>4080T44 P01</t>
  </si>
  <si>
    <t>4080T44 P01-FRG</t>
  </si>
  <si>
    <t>21.76 x 19.84 x 6.75</t>
  </si>
  <si>
    <t>4096694-165 P02</t>
  </si>
  <si>
    <t>GE90-94 PIP</t>
  </si>
  <si>
    <t>4096697-985 P03</t>
  </si>
  <si>
    <t>4096694-166 P02</t>
  </si>
  <si>
    <t>4096697-986 P03</t>
  </si>
  <si>
    <t>4096694-167 P02</t>
  </si>
  <si>
    <t>4096697-987 P03</t>
  </si>
  <si>
    <t>4096694-168 P02</t>
  </si>
  <si>
    <t>4096697-988 P03</t>
  </si>
  <si>
    <t>4096694-169 P02</t>
  </si>
  <si>
    <t>4096697-989 P03</t>
  </si>
  <si>
    <t>Inco 719</t>
  </si>
  <si>
    <t>4096698-036 P01</t>
  </si>
  <si>
    <t>GE90-94</t>
  </si>
  <si>
    <t>4096698-037 P01</t>
  </si>
  <si>
    <t>4096698-038 P01</t>
  </si>
  <si>
    <t>4096698-695 P01</t>
  </si>
  <si>
    <t>4096789-928 P02</t>
  </si>
  <si>
    <t>4096789-928 P02-FRG</t>
  </si>
  <si>
    <t>9.27 x 8.64 x 2.40</t>
  </si>
  <si>
    <t>Hardness Per Note 7</t>
  </si>
  <si>
    <t>4145T33 G01</t>
  </si>
  <si>
    <t>CF34-8</t>
  </si>
  <si>
    <t>4145T33 G01-FRG</t>
  </si>
  <si>
    <t>B40323</t>
  </si>
  <si>
    <t>BP Notes 6, 11, 12 &amp; 13</t>
  </si>
  <si>
    <t>4145T33 G02</t>
  </si>
  <si>
    <t>5070T19 P06</t>
  </si>
  <si>
    <t>5070T19 P06-FRG</t>
  </si>
  <si>
    <t>14.41 x 13.85 x 2.41</t>
  </si>
  <si>
    <t>5070T20 P04</t>
  </si>
  <si>
    <t>5070T20 P04-FRG</t>
  </si>
  <si>
    <t>15.28 x 14.60 x 2.73</t>
  </si>
  <si>
    <t>5113T74 P01</t>
  </si>
  <si>
    <t>5128T10 P01</t>
  </si>
  <si>
    <t>McWilliams</t>
  </si>
  <si>
    <t>5124T97 P01</t>
  </si>
  <si>
    <t>5127T09 P01</t>
  </si>
  <si>
    <t>6049T70 P03</t>
  </si>
  <si>
    <t>5088T14 P01</t>
  </si>
  <si>
    <t>9320M19 P04</t>
  </si>
  <si>
    <t>9320M19 P04-FRG</t>
  </si>
  <si>
    <t>12.79 x 12.45 x 4.18</t>
  </si>
  <si>
    <t>Solution &amp; Aged Per Note 5</t>
  </si>
  <si>
    <t>L41022 P05</t>
  </si>
  <si>
    <t>LM1600</t>
  </si>
  <si>
    <t>L41022 P05-FRG</t>
  </si>
  <si>
    <t>16.56 x 14.32 x 3.51</t>
  </si>
  <si>
    <t>L41022 P06</t>
  </si>
  <si>
    <t>L41022 P06-FRG</t>
  </si>
  <si>
    <t>16.56 x 14.28 x 3.51</t>
  </si>
  <si>
    <t>L44757 P01</t>
  </si>
  <si>
    <t>6.92 x 4.74 x 4.23</t>
  </si>
  <si>
    <t>L50588 P04</t>
  </si>
  <si>
    <t>4013201-827 P01</t>
  </si>
  <si>
    <t>L56738 G02</t>
  </si>
  <si>
    <t>L56738 G02-FRG</t>
  </si>
  <si>
    <t>410SS</t>
  </si>
  <si>
    <t>42.00 x 36.70 x 7.40</t>
  </si>
  <si>
    <t>Aust &amp; Temper per AMS2759/5 to Rc 26-30</t>
  </si>
  <si>
    <t>L56739 G02</t>
  </si>
  <si>
    <t>L56739 G02-FRG</t>
  </si>
  <si>
    <t>55.34 x 49.50 x 7.40</t>
  </si>
  <si>
    <t>Peabody</t>
  </si>
  <si>
    <t>2082M18 G02</t>
  </si>
  <si>
    <t>4013431-062 P04</t>
  </si>
  <si>
    <t>2303M16 G05</t>
  </si>
  <si>
    <t>2303M17 P01</t>
  </si>
  <si>
    <t>4013536-252P01</t>
  </si>
  <si>
    <t>2303M17-It#4-718+</t>
  </si>
  <si>
    <t>C32651</t>
  </si>
  <si>
    <t>2303M21 G01</t>
  </si>
  <si>
    <t>C32565</t>
  </si>
  <si>
    <t>2303M16 G06</t>
  </si>
  <si>
    <t>2303M17 P02</t>
  </si>
  <si>
    <t>4013536-251P01</t>
  </si>
  <si>
    <t>2303M16 G07</t>
  </si>
  <si>
    <t>4096521-645 P04</t>
  </si>
  <si>
    <t>4096694-765 P01</t>
  </si>
  <si>
    <t>4096521-646 P04</t>
  </si>
  <si>
    <t>4096694-766 P01</t>
  </si>
  <si>
    <t>4096521-647 P04</t>
  </si>
  <si>
    <t>4096694-767 P01</t>
  </si>
  <si>
    <t>4096521-648 P02</t>
  </si>
  <si>
    <t>4096694-768 P01</t>
  </si>
  <si>
    <t>4096521-648 P03</t>
  </si>
  <si>
    <t>4096524-679 P02</t>
  </si>
  <si>
    <t>Guaymas</t>
  </si>
  <si>
    <t>1358M35G02</t>
  </si>
  <si>
    <t xml:space="preserve">1358M35P01/P04 </t>
  </si>
  <si>
    <t>Waspaloy per AMS 5707, FBW per AMS 7490</t>
  </si>
  <si>
    <t>MTTP drawing # C20632</t>
  </si>
  <si>
    <t>17A137-915p01</t>
  </si>
  <si>
    <t xml:space="preserve">17A137-915P01 </t>
  </si>
  <si>
    <t>L-605 per AMS 5759</t>
  </si>
  <si>
    <t>Forge to Protect 24.57"OD, 23.795"ID, .355"OAL., 
supplied as a sleeve 4.125"OAL</t>
  </si>
  <si>
    <t>2083M16P01 / 4013196-044P02 / 4013196-044P03</t>
  </si>
  <si>
    <t>4013196-044P01</t>
  </si>
  <si>
    <t>Inco 718 per B50TF15, Class A</t>
  </si>
  <si>
    <t>Forge to protect 51.94"OD x 48.56" ID x 1.23"OAL</t>
  </si>
  <si>
    <t>3025T28P02</t>
  </si>
  <si>
    <t>F404 / LM1600</t>
  </si>
  <si>
    <t>Hast X per AMS 5754</t>
  </si>
  <si>
    <t xml:space="preserve">Dimensions: OD: 24.306"  REF ID: 23.216" +.050/-.050" ,  Wall: .545 +.120/-.000"
Height: 2.900" +.180/-.000" , Flat tolerance: .060"
Roundness .030 " </t>
  </si>
  <si>
    <t>3066T15P01</t>
  </si>
  <si>
    <t>CF-34</t>
  </si>
  <si>
    <t xml:space="preserve"> AMS 4127-J (6061-T6 ALUMINUM)</t>
  </si>
  <si>
    <t>Forge to protect 49.610"MIN X 44.494"MAX X 18.759"MIN</t>
  </si>
  <si>
    <t>4013084-882P02</t>
  </si>
  <si>
    <t>CFM56-2 / -3 / F110</t>
  </si>
  <si>
    <t>4013287-419P03</t>
  </si>
  <si>
    <t>Drawing # 4013287-419P03</t>
  </si>
  <si>
    <t>4013882-572P01</t>
  </si>
  <si>
    <t>CF56-5A</t>
  </si>
  <si>
    <t>4013382-571P01</t>
  </si>
  <si>
    <t>Inco 909 per C50TF95, Class A</t>
  </si>
  <si>
    <t>Drawing # 4013382-571P01</t>
  </si>
  <si>
    <t>4096691-925P01</t>
  </si>
  <si>
    <t>4096691-925P04</t>
  </si>
  <si>
    <t>Inco 718 per B50TF15, Class F</t>
  </si>
  <si>
    <t>Must protect GEAE BP# 4096691-925P04 Rev J or Latest Revision. Finish Dimensions    Reference dimensions: 16.730" OD (Ref. Toler) x 15.870"  ID(+/-.040) x .430 Wall (+.120/-.000)  x 1.230"  OAL (+.150/-.000)</t>
  </si>
  <si>
    <t>4096691-926P01</t>
  </si>
  <si>
    <t>4096691-926P05</t>
  </si>
  <si>
    <t xml:space="preserve">Must protect GEAE BP# 4096691-926P05 Rev J or latest Rev. Finish Dimensions
REFERENCE DIMENSIONS:16.350" OD (Ref. Toler) x 15.540"  ID(+/-.050) x .405 Wall (+.120/-.000)  x 1.415"  OAL (+.150/-.000)
</t>
  </si>
  <si>
    <t>4096691-927P01</t>
  </si>
  <si>
    <t>4096691-927P04</t>
  </si>
  <si>
    <t>Must protect GEAE BP# 4096691-927P01 REV J  Finish Dimensions
16.265" OD (Ref. Toler) x 15.485"  ID(+/-.040) x .390 Wall (+.120/-.000)  x 1.120"  OAL (+.150/-.000)</t>
  </si>
  <si>
    <t>4096691-928P01</t>
  </si>
  <si>
    <t>4096691-928P05/-929P04</t>
  </si>
  <si>
    <t>Must Protect GEAE BP # 4096691-928P05/-929P04 Rev J or latest revision 
Finish Dimensions
Ref dim: 16.215" OD (Ref. Toler) x 15.455"  ID(+/-.040) x .380 Wall (+.120/-.000)  x 1.090"  OAL (+.150/-.000)</t>
  </si>
  <si>
    <t>4096691-929P01</t>
  </si>
  <si>
    <t>4096691-929P01(REF) FORGING</t>
  </si>
  <si>
    <t>Must protect GEAE BP# 4096691-929P01 Rev.H 
Finish DImensions with enough stock material.
Reference dimensions:
16.115" OD (Ref. Toler.) x 15.465"  ID (+/-.040) x .325 Wall 
(+.120/-.000) x 1.115"  OAL (+.150/-.000)</t>
  </si>
  <si>
    <t>5099T20G03</t>
  </si>
  <si>
    <t xml:space="preserve">5099T20G01/G03 </t>
  </si>
  <si>
    <t>Inco 718 per B50TF15, Class E</t>
  </si>
  <si>
    <t>Forge to protect dimensions:
22.346 OD x 20.340 ID x 1.11 OAL (5.37 min oal)
 (1=4) sleeve.</t>
  </si>
  <si>
    <t>9082M63G03</t>
  </si>
  <si>
    <t>9977009-321P01</t>
  </si>
  <si>
    <t xml:space="preserve">FPI Guaranteed, not performed
*Material must protect finish part dimensions GE drawing 9082M63G03 Rev P  item #2 </t>
  </si>
  <si>
    <t>9977011-671P02</t>
  </si>
  <si>
    <t>Aluminum per AMS 4127</t>
  </si>
  <si>
    <t xml:space="preserve">FTP dimensions (46.130 OD x 42.750 ID x 6.500 LG 
allows for +.120" MIN per dimension or .060" per surface </t>
  </si>
  <si>
    <t>9977013-223P01</t>
  </si>
  <si>
    <t>9977013-485G01</t>
  </si>
  <si>
    <t>9977013-223P01(REF)</t>
  </si>
  <si>
    <t>Inco 718 per B50TF15, class A</t>
  </si>
  <si>
    <t>Carlton Forge Works Drawing R0504-002B Dated 9/20/02.</t>
  </si>
  <si>
    <t>9977013-224P01</t>
  </si>
  <si>
    <t>9977013-205P01 / 9977013-224P01</t>
  </si>
  <si>
    <t>Make per GE Drawing 9977013-205P01.</t>
  </si>
  <si>
    <t>9977013-225P02</t>
  </si>
  <si>
    <t>9977013-225P01/P02</t>
  </si>
  <si>
    <t>Carlton Drawing CFW dwg R0505-002B</t>
  </si>
  <si>
    <t>9977013-386P01</t>
  </si>
  <si>
    <t>9977013-775G01</t>
  </si>
  <si>
    <t>9977013-387P01 FORGING/FBWR</t>
  </si>
  <si>
    <t>Inco 718 per B50TF15, Class D</t>
  </si>
  <si>
    <t>Forge to protect 9977013-386P01</t>
  </si>
  <si>
    <t xml:space="preserve">9977013-389P01 </t>
  </si>
  <si>
    <t>Forge to protect 9977013-389P01</t>
  </si>
  <si>
    <t>9977013-415P01</t>
  </si>
  <si>
    <t>9977013-777G01</t>
  </si>
  <si>
    <t xml:space="preserve">9977013-416P01 </t>
  </si>
  <si>
    <t>Make to GE drawing 9977013-416P01</t>
  </si>
  <si>
    <t>9977013-523P01</t>
  </si>
  <si>
    <t xml:space="preserve">9977013-524P01 </t>
  </si>
  <si>
    <t>Tru-Form</t>
  </si>
  <si>
    <t xml:space="preserve">Inco 718 per B50TF15, Class D. </t>
  </si>
  <si>
    <t>Make per GE drawing 9977013-524P01/  
Anneal after welding to B50TF15, class D</t>
  </si>
  <si>
    <t>9977013-737P01</t>
  </si>
  <si>
    <t>9977013-803G01</t>
  </si>
  <si>
    <t xml:space="preserve">Forge to Protect GE dwg 9977013-737P01 Rev. A </t>
  </si>
  <si>
    <t>9977013-739P01</t>
  </si>
  <si>
    <t>9977009-510P01 FORGING/FBWR</t>
  </si>
  <si>
    <t>Make per GE Dwg. 9977009-510P01, Rev. H.
REFERENCE DWG:   FRISA WG Drawing # COS-731-01 Rev. 1</t>
  </si>
  <si>
    <t xml:space="preserve">9977006-340/9977013-760 </t>
  </si>
  <si>
    <t xml:space="preserve">Forging must protect GEAE DWG 9977013-760 Rev. M or latest revision. 
Finish dimensions with enough stock on all surfaces. REF CFW drawing R0419-001B Rev B dated 06-17-08 </t>
  </si>
  <si>
    <t>9977013-783P02</t>
  </si>
  <si>
    <t>Contour forging Drawing 1127-1 (Schlosser)</t>
  </si>
  <si>
    <t>Tempe</t>
  </si>
  <si>
    <t>Currrent</t>
  </si>
  <si>
    <t xml:space="preserve">1275M11P02 </t>
  </si>
  <si>
    <t>718 Alloy per C50TF104, Class B</t>
  </si>
  <si>
    <t>Forge to Protect  21.97 OD x 18.854 ID x 2.865 OAL.</t>
  </si>
  <si>
    <t xml:space="preserve">1275M13P04 </t>
  </si>
  <si>
    <t>1275M13P04</t>
  </si>
  <si>
    <t>Forge to Protect 19.380 OD x 14.410 ID x 1.690 OAL.</t>
  </si>
  <si>
    <t xml:space="preserve">1283M23G01 </t>
  </si>
  <si>
    <t>347 SST per AMS 5512 or AMS 5646</t>
  </si>
  <si>
    <t>17.470 OD (min) X 16.238 ID (max) x 1.130 Long (min).
 Supply as 1=1 forging.</t>
  </si>
  <si>
    <t>1285M49G03</t>
  </si>
  <si>
    <t xml:space="preserve">4013084-277P07 </t>
  </si>
  <si>
    <t>Supply to 4013084-277P07 print, FPI guaranteed, 
but not performed.  Test piece required with each shipment.</t>
  </si>
  <si>
    <t>1333M65G01</t>
  </si>
  <si>
    <t>CF6 / LM2500</t>
  </si>
  <si>
    <t>4001M71G01, 4014M36G01</t>
  </si>
  <si>
    <t>2, 1</t>
  </si>
  <si>
    <t>1333M65P01 ALUM FORGING SLEEVE</t>
  </si>
  <si>
    <t>2219 Alum per AMS 4144</t>
  </si>
  <si>
    <t>Forge to Protect Finished Part Dimensions: 
31.336" OD x 30.228" ID x .633 LG shipped as 5.25" min sleeve</t>
  </si>
  <si>
    <t xml:space="preserve">  FPI Guaranteed, but not performed.</t>
  </si>
  <si>
    <t>1333M65G02</t>
  </si>
  <si>
    <t>4001M71G01, 4014M36G01, 4014M38G01</t>
  </si>
  <si>
    <t>2, 1, 1</t>
  </si>
  <si>
    <t>1333M65P02 ALUM FORGING SLEEVE</t>
  </si>
  <si>
    <t>Forge to Protect Finished Part Dimensions: 
30.686" OD x 29.578" ID x .633 LG shipped as 5.25" min sleeve.</t>
  </si>
  <si>
    <t>1333M65G03</t>
  </si>
  <si>
    <t>1333M65P03 ALUM FORGING SLEEVE</t>
  </si>
  <si>
    <t>Forge to Protect Finished Part Dimensions: 
  30.206" OD x 29.098" ID x .633 LG shipped as 5.25" min sleeve.</t>
  </si>
  <si>
    <t>1333M65G06</t>
  </si>
  <si>
    <t>4014M36G01, 4014M38G01</t>
  </si>
  <si>
    <t>1, 1</t>
  </si>
  <si>
    <t>1333M65P06 ALUM FORGING SLEEVE</t>
  </si>
  <si>
    <t>Forge to Protect Finished Part Dimensions: 
   29.076" OD x 27.968" ID x .633 LG shipped as 5.25" min sleeve.</t>
  </si>
  <si>
    <t>1333M65G07</t>
  </si>
  <si>
    <t>1333M65P07 ALUM FORGING SLEEVE</t>
  </si>
  <si>
    <t>Forge to Protect Finished Part Dimensions: 
  28.756" OD x 27.648" ID x .633 LG shipped as 5.25" min sleeve.</t>
  </si>
  <si>
    <t>1380M85G01</t>
  </si>
  <si>
    <t>Corrosion Resistant steel per AMS 5613</t>
  </si>
  <si>
    <t>Forge to Protect over the following dimensions:
     7.628" OD x 6.646" ID x 1.33" OAL.</t>
  </si>
  <si>
    <t>50 pc Min</t>
  </si>
  <si>
    <t>1475M30G03</t>
  </si>
  <si>
    <t>1475M30G02</t>
  </si>
  <si>
    <t xml:space="preserve"> 2219-T6 Aluminum per AMS 4143</t>
  </si>
  <si>
    <t>Forge to protect the finish dimensions of: 
17.5"OD, 15.02"ID, 2.457" OAL.</t>
  </si>
  <si>
    <t>1668M81P01</t>
  </si>
  <si>
    <t>1668M81P01 FORGING</t>
  </si>
  <si>
    <t>Waspaloy per C50TF90, CL-B</t>
  </si>
  <si>
    <t>Forge to Protect Finished Part Dimensions: 
21.97 OD x 18.804 ID x 1.145 OAL.</t>
  </si>
  <si>
    <t>Forgings must comply to macroexamination requirements of C50TF90 sections 3.2.5 and 3.6.1 prior to shipment.  40pc min order.  Not purchased since 2012</t>
  </si>
  <si>
    <t>1668M81P02</t>
  </si>
  <si>
    <t>1668M81P02 FORGING</t>
  </si>
  <si>
    <t xml:space="preserve">Inco 718,  C50TF104, CL-B, </t>
  </si>
  <si>
    <t>Forge to Protect Finished Part Dimensions:  21.97 OD x 18.804 ID x 1.145 OAL.</t>
  </si>
  <si>
    <t>Material Specification: C50TF104, CL-B, Rev. S13, or latest revision, and per print Note 15.
Ref: Part Number: GE 1668M81P02, Rev. K.
Life Controlled Parts.
FPI Guaranteed But Not Performed</t>
  </si>
  <si>
    <t xml:space="preserve">17A127-913P01 </t>
  </si>
  <si>
    <t>CT7 / T700</t>
  </si>
  <si>
    <t>17A127-913P01 (REF.) 17A127-583P01</t>
  </si>
  <si>
    <t xml:space="preserve"> INCO 718 per B50TF15, CL-D</t>
  </si>
  <si>
    <t>Forging per GE dwg #17A127-583 P01, Rev. G.
(Ref Mat'l P01 configuration is: 8.920 Max ID x 11.650 Min OD x 3.200 Min OAL.)</t>
  </si>
  <si>
    <t>17A148-732P03</t>
  </si>
  <si>
    <t>17A148-732 FORGING</t>
  </si>
  <si>
    <t>Hast X per B50TF31, Class A</t>
  </si>
  <si>
    <t>Contour forrging drawing TFC3041-B, rev. B</t>
  </si>
  <si>
    <t>17A164-007P01</t>
  </si>
  <si>
    <t>17A164-020P03 FORGING</t>
  </si>
  <si>
    <t>Contour Drawing # TFC3029-B</t>
  </si>
  <si>
    <t>17A166-282G01</t>
  </si>
  <si>
    <t>CF34-3, TF34</t>
  </si>
  <si>
    <t>1938T28G02</t>
  </si>
  <si>
    <t>17A166-168P01 (FORGING)</t>
  </si>
  <si>
    <t>Inco 718 per B50TF15, CLASS A</t>
  </si>
  <si>
    <t>Forge to protect: 9.373" OD x 5.480" ID x 1.820" OAL.</t>
  </si>
  <si>
    <t xml:space="preserve">
B/P Note 15: Average grain diameter shall be ASTM NO. 4 or finer, with a maximun grain   diameter of NO. 2.  Grain size shall be substantially uniform without pronounced   segregation of fine and coarse areas.</t>
  </si>
  <si>
    <t>17A166-283G03</t>
  </si>
  <si>
    <t>17A148-843P01 (Rev N) / 17A190-524P01 (Rev NC)</t>
  </si>
  <si>
    <t xml:space="preserve">Inco 718 Per B50TF15, CL-A, </t>
  </si>
  <si>
    <t>Forge to protect finish part dimensions of 10.15" OD x 5.280" ID x 1.54" OAL, found
 on  GE print  #17A190-524P01, Rev. --</t>
  </si>
  <si>
    <t>17A166-311P03</t>
  </si>
  <si>
    <t>17A166-311P01/P03 FORGING</t>
  </si>
  <si>
    <t>Contour  drawing TFC1237-D</t>
  </si>
  <si>
    <t>Material shall conform to AMS5754 except;
  A) Solution treating may be accomplished by heating to 1900°F-2050°F followed by liquid quench or rapid air cooling. Grain size inspection shall conform to the requirements of 11B or 11C.
  B) Prior to processing, material shall exhibit a uniform recrystallized grain structure having an average grain size as determined per E50TF133 CL-A of ASTM 3 or finer with occasional grain as large as ASTM1 permitted.
  C) After all processing, parts shall exhibit a uniform recrystallized grain structure having an average grain size as determined per E50TF133 CL-A of ASTM 3 or finer with occasional grain as large as ASTM 1 permitted, except in welds and heat affected zones where the average grain size may be ASTM 00 or finer.</t>
  </si>
  <si>
    <t>17A166-312P03</t>
  </si>
  <si>
    <t>17A166-312P01/ P03 FORGING</t>
  </si>
  <si>
    <t>Contour drawing # TFC1261-L</t>
  </si>
  <si>
    <t>Material shall conform to AMS5754 except;
  A) Solution treating may be accomplished by heating to 1900°F - 2050°F followed by a liquid quenching or rapid air cooling. Grain size inspection shall conform to the requirements of  13B or 13C.
  B) Prior to processing, material shall exhibit a uniform recrystallized grain structure having an average grain size as determined by E50TF133 CL-A of ASTM 3 or finer with occasional grain as large as ASTM1 permitted.
  C) After all processing, parts shall exhibit a uniform recrystallized grain structure having an average grain size as determined per E50TF133 CL-A of ASTM 3 or finer with occational  grain as large as ASTM 1 permitted. except in welds and heat affected zones where the  average grain size may be ASTM 00 of finer. 
  D) Flash welded rings permitted per AMS7490, Rev. Q, or latest revision.</t>
  </si>
  <si>
    <t>current</t>
  </si>
  <si>
    <t>17A166-662P01</t>
  </si>
  <si>
    <t>17A137-662P01 (REF) FORGING/FBWR</t>
  </si>
  <si>
    <t>Contour drawing # TFC1101-J</t>
  </si>
  <si>
    <t>17A166-783P03</t>
  </si>
  <si>
    <t>CF34-3, LM2500</t>
  </si>
  <si>
    <t>17A166-783P01/P03/P04</t>
  </si>
  <si>
    <t>Forged to protect the following dimensions:
   31.277"OD, 30.552"ID, 1.502"OAL.   
OAL not to exceed 1.90".</t>
  </si>
  <si>
    <t>17A190-633G02</t>
  </si>
  <si>
    <t>17A190-632P01/P02 Machined Ring</t>
  </si>
  <si>
    <t>Forge to protect .060 Min. over the following dims:
  26.583 OD x 25.935 ID x 1.379 OAL.</t>
  </si>
  <si>
    <t xml:space="preserve">1968M42G02 </t>
  </si>
  <si>
    <t>1968M42G02 Forging</t>
  </si>
  <si>
    <t>FPI Guaranteed but not performed</t>
  </si>
  <si>
    <t xml:space="preserve">2028M70G02  </t>
  </si>
  <si>
    <t>CF34-10A / -10E</t>
  </si>
  <si>
    <t>2028M70G02  Material (Sleeve)</t>
  </si>
  <si>
    <t>6061-T6 per AMS 4127</t>
  </si>
  <si>
    <t>Forged to protect 22.682" OD x 21.582" ID x .550 OAL.
Provide as sleeve 1= 10.</t>
  </si>
  <si>
    <t>Sonic, penetrant and  etch guaranteed but not performed.</t>
  </si>
  <si>
    <t xml:space="preserve">2028M71G01 </t>
  </si>
  <si>
    <t>2028M71G01 Ring (Material, Sleeve)</t>
  </si>
  <si>
    <t>Forged to protect: 20.920" OD x 19.820" ID x .550 OAL.
Provide as 1=10 sleeve.</t>
  </si>
  <si>
    <t>Sonic, Penetrant, and Etch Guaranteed but not Performed.</t>
  </si>
  <si>
    <t>2028M72G01</t>
  </si>
  <si>
    <t>2028M72P01 Ring (Material, Sleeves)</t>
  </si>
  <si>
    <t>2028M73G01</t>
  </si>
  <si>
    <t>2028M73P01Ring, ( Material, Sleeve)</t>
  </si>
  <si>
    <t>Forge to Protect: 19.800"OD x 18.700" ID x .550 OAL
Provide as 1= 10 sleeve.</t>
  </si>
  <si>
    <t>Sonic, Penetrant, and Etch guaranteed but not performed.</t>
  </si>
  <si>
    <t>2028M90G01</t>
  </si>
  <si>
    <t>2028M90G03-2</t>
  </si>
  <si>
    <t>Aluminum per AMS 4143</t>
  </si>
  <si>
    <t>Forge to protect:  14.562"OD x 13.278"ID x .722"OAL.</t>
  </si>
  <si>
    <t>2028M90G03-3</t>
  </si>
  <si>
    <t>Forge to Protect: 14.334"OD x 12.14"ID x .982" OAL.</t>
  </si>
  <si>
    <t xml:space="preserve">2090M67P02 </t>
  </si>
  <si>
    <t>2090M67 P02 (REF)</t>
  </si>
  <si>
    <t>718 PLUS per B50TF317, CL-B</t>
  </si>
  <si>
    <t>Forge to protect 21.5"  OD  x 19.718"  ID  x 0.750"  OAL.</t>
  </si>
  <si>
    <t>Heat treat to the requirements of B50TF317, CL - B</t>
  </si>
  <si>
    <t>2303M28P02</t>
  </si>
  <si>
    <t>TF2445M58P02</t>
  </si>
  <si>
    <t xml:space="preserve">Forging drawing TF2445M58P02, rev. N/C </t>
  </si>
  <si>
    <t xml:space="preserve">
Heat Treat to AMS 2774 to the requirements of B50TF317, CL-B (GE print note 8).</t>
  </si>
  <si>
    <t>2461M69P01</t>
  </si>
  <si>
    <t>2461M69P01 FORGING</t>
  </si>
  <si>
    <t>A286 Steel per AMS 5734</t>
  </si>
  <si>
    <t>Material to be supplied in Aged Condition per print Note 4.
Forge to Protect Finished Part Dimensions: 8.40 OD x 6.20 ID x 1.32 LG.</t>
  </si>
  <si>
    <t>Age per B/P note # 4</t>
  </si>
  <si>
    <t>2488M05P01</t>
  </si>
  <si>
    <t>F110-100E</t>
  </si>
  <si>
    <t>2488M04P01(ref) Forging</t>
  </si>
  <si>
    <t>Inco 718 per C50TF104, Class B</t>
  </si>
  <si>
    <t>Forge per GE 2488M04P01 Print</t>
  </si>
  <si>
    <t>2521M40P02 (ref) Forging</t>
  </si>
  <si>
    <t>Rene 41 Per B50TF110, Class D.</t>
  </si>
  <si>
    <t>Forge to Protect 25.895" OD x 22.450" ID x 1.927" LG.</t>
  </si>
  <si>
    <t>2554M92P01</t>
  </si>
  <si>
    <t>2554M92P01 FORGING</t>
  </si>
  <si>
    <t>Inco 718 per B50TF15, class D</t>
  </si>
  <si>
    <t>Contour Drawing # 13563</t>
  </si>
  <si>
    <t>Material must be capable of meeting the requirements of B50TF15, class E</t>
  </si>
  <si>
    <t>2631M04P01</t>
  </si>
  <si>
    <t>2631M04P01(REF)</t>
  </si>
  <si>
    <t>New Part, New config, not finalized yet for production</t>
  </si>
  <si>
    <t>TBD.  Not finalized yet</t>
  </si>
  <si>
    <t>2631M06P01</t>
  </si>
  <si>
    <t>2631M06P01(REF)</t>
  </si>
  <si>
    <t>2631M40P01</t>
  </si>
  <si>
    <t>2631M40P01(REF)</t>
  </si>
  <si>
    <t>3008T52P02/P03</t>
  </si>
  <si>
    <t>4011T38</t>
  </si>
  <si>
    <t>Make per GE print 4011T38, REV. F</t>
  </si>
  <si>
    <t>Material processing per P1TF26, Rev. S-11 or latest revision.  Perform Macro-etch</t>
  </si>
  <si>
    <t>4013382-076P03</t>
  </si>
  <si>
    <t>4013382-076 Forgingl</t>
  </si>
  <si>
    <t>Rene 41 per B50TF110, Class C.</t>
  </si>
  <si>
    <t>Make forging per requirements of G.E. B/P 4013382-076P03, Revision N, except material
  to be Rene 41 per B50TF110, Class C, Rev S13.
Material size, Forge to protect finish dimensions of:
  24.345" OD x 19.530" ID x 1.189" OAL.
If forging is pre-machined, maximum round .06 and maximum flat .04.</t>
  </si>
  <si>
    <t>Forging to be supplied in the annealed condition per B/P note 5
Guarantee FPI  But Not Perform.</t>
  </si>
  <si>
    <t>4013522-336P02</t>
  </si>
  <si>
    <t>4013522-336P02RM Forging</t>
  </si>
  <si>
    <t>Inco 718 per B50TF15, cl-D, FBWR per AMS7490</t>
  </si>
  <si>
    <t>Forge to Protect: 15.228" OD X 13.538" ID X .985 OAL.</t>
  </si>
  <si>
    <t>4028T32P01</t>
  </si>
  <si>
    <t>CF34-3, LM2500, TF34</t>
  </si>
  <si>
    <t>4096692-676P01</t>
  </si>
  <si>
    <t xml:space="preserve"> Material: Rene' 41 per B50T59 CL-D </t>
  </si>
  <si>
    <t>Forge to Protect the following: 20.17 OD X 19.73 ID X .175 OAL.
Supply as sleeve with 3.375 MIN OAL.</t>
  </si>
  <si>
    <t>Ultrasonic not required</t>
  </si>
  <si>
    <t>4096691-930P04</t>
  </si>
  <si>
    <t>CF34-8C</t>
  </si>
  <si>
    <t>4096691-930P03 (REF) FBWR</t>
  </si>
  <si>
    <t>Inco 718 per B50TF15, class F</t>
  </si>
  <si>
    <t>Contour dwg C31203, must protect
Material envelope must protect finish part dimensions of: OD16.60" x ID15.562" x 1.375" OAL.
Roundness and flatness conditions must be adequate to produce 100% cleanup to  finish blueprint dimensions.</t>
  </si>
  <si>
    <t>4129T13G03</t>
  </si>
  <si>
    <t>7075 Alum HT condition T7351</t>
  </si>
  <si>
    <t>Make GE P/N 4096692-676PO1  per GE B/P# 4096692-676,  Rev B.</t>
  </si>
  <si>
    <t>5023T64P04</t>
  </si>
  <si>
    <t>1934T24G02</t>
  </si>
  <si>
    <t>4060T96P04  FORGING</t>
  </si>
  <si>
    <t>Inco 718 per C50TF103, Class C</t>
  </si>
  <si>
    <t>GEA B/P #4060T96P04, 
Forge to protect: 18.34"ODx 16.14" IDx 3.56" OA</t>
  </si>
  <si>
    <t>Ref. Note 6B: Grain size to be ASTM #8 or finer.
"NDT Guaranteed but not performed".</t>
  </si>
  <si>
    <t>5023T67P02 / 5023T59P06</t>
  </si>
  <si>
    <t>4060T96P02 FORGING</t>
  </si>
  <si>
    <t>GE print # 4060T96P02
Forge to protect : 18.92" OD x 16.65" ID x 4.025" OAL</t>
  </si>
  <si>
    <t>5078T15G01</t>
  </si>
  <si>
    <t>5078T15P02(REF) FORGING/FLASH WELDE</t>
  </si>
  <si>
    <t>Waspaloy per AMS 5706, FBWR per AMS 7490</t>
  </si>
  <si>
    <t>Matl. to protect finish dim's: 12.81 OD X 12.484 ID X .555 OAL.
Supply as a 1=4 sleeve with 2.96 MIN OAL.</t>
  </si>
  <si>
    <t xml:space="preserve">5087T54P03 </t>
  </si>
  <si>
    <t>5087T54P03 Forging</t>
  </si>
  <si>
    <t>Forge to protect 15.315 OD x 14.886 ID x .424 OAL.</t>
  </si>
  <si>
    <t>5104T20</t>
  </si>
  <si>
    <t>5104T20 (Ref)</t>
  </si>
  <si>
    <t>Titanium per AMS 4928</t>
  </si>
  <si>
    <t>Forge to protect .060" Per side Min. over the following dimensions:
  27.960" OD x 26.280" ID x .325" OAL.
Sleeve to be supplied as 1=10.
NDT guaranteed but not performed.</t>
  </si>
  <si>
    <t>5104T28</t>
  </si>
  <si>
    <t>Forge to protect .060" Per side Min over the following dimensions:
  32.160" OD x 30.640" ID x .325 OAL.
Sleeve to be supplied as 1=11 Min 6.9" OAL on sleeve.
NDT guaranteed but not performed.</t>
  </si>
  <si>
    <t>5141T11G01</t>
  </si>
  <si>
    <t>5141T11P01 FORGING</t>
  </si>
  <si>
    <t>7075 Alum per AMS 4311</t>
  </si>
  <si>
    <t>Forging Drawing # 13506, Rev. NC</t>
  </si>
  <si>
    <t>5141T26G01</t>
  </si>
  <si>
    <t>5141T26P01 FORGING</t>
  </si>
  <si>
    <t>Forging drawing # 13507, rev. NC</t>
  </si>
  <si>
    <t>5141T27G01</t>
  </si>
  <si>
    <t>5141T27P01 FORGING</t>
  </si>
  <si>
    <t>Forging drawing # 13508, rev. NC</t>
  </si>
  <si>
    <t>5141T34G01</t>
  </si>
  <si>
    <t>5141T34P01 FORGING</t>
  </si>
  <si>
    <t>Forging drawing # 13505, rev. NC</t>
  </si>
  <si>
    <t>6056T57P01</t>
  </si>
  <si>
    <t>Forge to protect finish size of: 30.92"OD, 29.71"ID, .455 OAL.  Sleeve is a 1=10 Sleeve length to be 6.0 MIN OAL.</t>
  </si>
  <si>
    <t>Stress relief not required.
FPI Guaranteed But Not Performed.</t>
  </si>
  <si>
    <t>6072T19G05</t>
  </si>
  <si>
    <t>4013081-705P02</t>
  </si>
  <si>
    <t>M152 Steel per C50TF68, Class B</t>
  </si>
  <si>
    <t>Provide per GE Drawing 4013081-705P02
If applicable Weld per P8TF3.</t>
  </si>
  <si>
    <t>9104M38P02</t>
  </si>
  <si>
    <t>LM2500, TF39</t>
  </si>
  <si>
    <t xml:space="preserve">        (25.22 OD REF) x 23.46 ID +/- .05  x 0.880 +.12/-.00 Cross-Section  x 1.41 +.15/-.00 OAL 
Material to be supplied as a sleeve. 1=4 (Dimensions noted above are for 1=4).</t>
  </si>
  <si>
    <t>FPI Guaranteed but not performed.</t>
  </si>
  <si>
    <t>9211M10G01/G02</t>
  </si>
  <si>
    <t>9211M10P01/P02 (REF) FORGING</t>
  </si>
  <si>
    <t xml:space="preserve">Forge to Protect 13.756" OD x 12.034" ID x 0.984" OAL finished part dimensions.  (Sleeve to be 5.00" Min. OAL). </t>
  </si>
  <si>
    <t>9295M30G05/G06</t>
  </si>
  <si>
    <t>CF6-80C / LMS100</t>
  </si>
  <si>
    <t>4001M72G01,           4014M37G01,           4014M37G02</t>
  </si>
  <si>
    <t>2, 2, 1</t>
  </si>
  <si>
    <t>9295M30G05 FORGING</t>
  </si>
  <si>
    <t>Forge to Protect: 29.766" OD x 28.328" ID x .633" LG (6.90" min sleeve).</t>
  </si>
  <si>
    <t xml:space="preserve">9693M86P02 </t>
  </si>
  <si>
    <t>9693M86P02 FBWR</t>
  </si>
  <si>
    <t>Inco 718 Per B50TF15, class C.</t>
  </si>
  <si>
    <t>Contour drawing # C16321</t>
  </si>
  <si>
    <t>9977013-247P01</t>
  </si>
  <si>
    <t>9977013-995P01 Forging</t>
  </si>
  <si>
    <t>Material: INCO 718 Per B50TF15 CL-D</t>
  </si>
  <si>
    <t>Forging drawing # R0615-001B</t>
  </si>
  <si>
    <t>plus Notes 7 &amp; 8 of GE DRWG # 9977013-247, rev. E.</t>
  </si>
  <si>
    <t xml:space="preserve">9977013-601P01 </t>
  </si>
  <si>
    <t>9977013-601P01 SC Forging</t>
  </si>
  <si>
    <t>Inco 718 Per B50TF15, class D</t>
  </si>
  <si>
    <t>Forged to protect with a min. of .060 protection over the following dimensions:
   13.400" OD x 11.020" ID x 6.567" OAL.</t>
  </si>
  <si>
    <t>Contour forging COS in process. Dwg E3079</t>
  </si>
  <si>
    <t>L45024P02</t>
  </si>
  <si>
    <t xml:space="preserve"> L45024P02</t>
  </si>
  <si>
    <t>Forge to protect: 35.720"OD x 31.870"ID x 3.270"</t>
  </si>
  <si>
    <t>L56792P01</t>
  </si>
  <si>
    <t>Forged to protect 28.39 OD x 27.57 ID x .260 OAL.
Finish sleeve to be supplied as 1=6 and must protect 2.31 sleeve length.</t>
  </si>
  <si>
    <t>Flash welded ring permitted.
Grain size to be determined per E50TF133 CL-C.
Grain size requirment applies in both longitudinal and transverse directions. Max grain DIA requirement applies transverse to rolling dircetion only.</t>
  </si>
  <si>
    <t>Orillia</t>
  </si>
  <si>
    <t>2038M49G01</t>
  </si>
  <si>
    <t>TF2038M49PO1</t>
  </si>
  <si>
    <t>AMS4132</t>
  </si>
  <si>
    <t>15.84 X  12.58 X 3.24</t>
  </si>
  <si>
    <t>2424M68G01</t>
  </si>
  <si>
    <t>GEnX</t>
  </si>
  <si>
    <t>TF2321M90</t>
  </si>
  <si>
    <t>AMS4928 TI</t>
  </si>
  <si>
    <t>34.318 x 32.318 x 1.446</t>
  </si>
  <si>
    <t>2621M60G01</t>
  </si>
  <si>
    <t>TF2321M91</t>
  </si>
  <si>
    <t>32.559 x 30.157 x 0.698</t>
  </si>
  <si>
    <t>2621M62G01</t>
  </si>
  <si>
    <t>TF2321M92</t>
  </si>
  <si>
    <t>31.686 x 29.409 x 0.698</t>
  </si>
  <si>
    <t>2621M63G01</t>
  </si>
  <si>
    <t>TF2321M93</t>
  </si>
  <si>
    <t>31.969 x 29.567 x 0.818</t>
  </si>
  <si>
    <t>2621M64G01</t>
  </si>
  <si>
    <t>TF2321M94</t>
  </si>
  <si>
    <t>32.362 x 29.961 x 0.818</t>
  </si>
  <si>
    <t>4128T12G01</t>
  </si>
  <si>
    <t>TF4128T12</t>
  </si>
  <si>
    <t>AMS 4143</t>
  </si>
  <si>
    <t>13.180 x 10.810 x 4.300</t>
  </si>
  <si>
    <t>4128T13P01</t>
  </si>
  <si>
    <t>TF4128T13</t>
  </si>
  <si>
    <t>14.10 x 12.52 x 4.497</t>
  </si>
  <si>
    <t>4128T14P01</t>
  </si>
  <si>
    <t>TF4128T14</t>
  </si>
  <si>
    <t>14.380 x 12.910 x 4.510</t>
  </si>
  <si>
    <t>9392M55PO5</t>
  </si>
  <si>
    <t>TF9392M55PO4</t>
  </si>
  <si>
    <t>AMS6414 N &amp; T</t>
  </si>
  <si>
    <t>11.430 x 8.060 x 6.06</t>
  </si>
  <si>
    <t>POWILL MANUFACTURING</t>
  </si>
  <si>
    <t>CF6-50, CF6-6, LM2500, LM5000, TF39</t>
  </si>
  <si>
    <t>$533 PER FORGING</t>
  </si>
  <si>
    <t>WASPALLOY</t>
  </si>
  <si>
    <t>Ø9.250+.06 x Ø8.125-.06 x 2.725+.06</t>
  </si>
  <si>
    <t>SOLUTION, STABILIZE, PRECIPITATE</t>
  </si>
  <si>
    <t>LM2500, LM5000, LM6000</t>
  </si>
  <si>
    <t>$191 PER FORGING</t>
  </si>
  <si>
    <t>Ø8.160+.06 x Ø5.340-.06 x .875+.06</t>
  </si>
  <si>
    <t>SOLUTION &amp; AGE  TO COND H1150</t>
  </si>
  <si>
    <t>Satellite Tool &amp; Machine</t>
  </si>
  <si>
    <t>TF-2554M83P01</t>
  </si>
  <si>
    <t>25.145" OD x 24.265" ID x 1.875" Face x .440" Wall</t>
  </si>
  <si>
    <t>1386M15G15</t>
  </si>
  <si>
    <t>TF1386M15/G20</t>
  </si>
  <si>
    <t>see print 1386M15 provided</t>
  </si>
  <si>
    <t>1386M15G20</t>
  </si>
  <si>
    <t>TECT SANTA FE SPRINGS</t>
  </si>
  <si>
    <t>00763</t>
  </si>
  <si>
    <t>2477M22P01</t>
  </si>
  <si>
    <t>4013725-553P01</t>
  </si>
  <si>
    <t>6039T46G07</t>
  </si>
  <si>
    <t>T700 / CT7</t>
  </si>
  <si>
    <t>NA</t>
  </si>
  <si>
    <t>FM5749</t>
  </si>
  <si>
    <t>CURRENT / NEW</t>
  </si>
  <si>
    <t>2500M47P01</t>
  </si>
  <si>
    <t>INCO 718 PLUS</t>
  </si>
  <si>
    <t>2548M34P01</t>
  </si>
  <si>
    <t>LEAP B</t>
  </si>
  <si>
    <t>Tect Power</t>
  </si>
  <si>
    <t>L43543P05</t>
  </si>
  <si>
    <t>L43543P05SR</t>
  </si>
  <si>
    <t>17-4PH SS - AMS 5643</t>
  </si>
  <si>
    <t>9211M76G06</t>
  </si>
  <si>
    <t>CF6-80</t>
  </si>
  <si>
    <t xml:space="preserve">Raw mat'l is assembled to become FG # listed. </t>
  </si>
  <si>
    <t>9211M76MR5</t>
  </si>
  <si>
    <t xml:space="preserve">6061-T6 ALUM </t>
  </si>
  <si>
    <t>9211M76G01</t>
  </si>
  <si>
    <t>TEI</t>
  </si>
  <si>
    <t>1843M81G01</t>
  </si>
  <si>
    <t>T100007-01</t>
  </si>
  <si>
    <t>Countered- T100007</t>
  </si>
  <si>
    <t>2050M34G05</t>
  </si>
  <si>
    <t>2032M20P02</t>
  </si>
  <si>
    <t>AMS4141 Aluminum</t>
  </si>
  <si>
    <t>GE Dwg</t>
  </si>
  <si>
    <t>2479M10G01</t>
  </si>
  <si>
    <t>4014M13G01</t>
  </si>
  <si>
    <t>9051M01X902</t>
  </si>
  <si>
    <t>AMS4143 Aluminum</t>
  </si>
  <si>
    <t>4014M14G01</t>
  </si>
  <si>
    <t>6053T29G01</t>
  </si>
  <si>
    <t>T070002-01</t>
  </si>
  <si>
    <t>OD:15.840 ID:13.692 THK:0.592</t>
  </si>
  <si>
    <t>T070003-01</t>
  </si>
  <si>
    <t>OD:6.863 ID:5.245 THK:1.095</t>
  </si>
  <si>
    <t>6053T29G03</t>
  </si>
  <si>
    <t>9051M50G04</t>
  </si>
  <si>
    <t>OD:32.32 ID:28.40 THK:5.12</t>
  </si>
  <si>
    <t>9051M51G04</t>
  </si>
  <si>
    <t>9051M52G04</t>
  </si>
  <si>
    <t>9051M53G04</t>
  </si>
  <si>
    <t>9051M54G04</t>
  </si>
  <si>
    <t>9051M55G04</t>
  </si>
  <si>
    <t>9051M56G04</t>
  </si>
  <si>
    <t>9137M82P02</t>
  </si>
  <si>
    <t>4013084-736P02</t>
  </si>
  <si>
    <t>9646M10P03</t>
  </si>
  <si>
    <t>4013382-788P01</t>
  </si>
  <si>
    <t>AMS6415 Steel</t>
  </si>
  <si>
    <t>OD:12.26 ID:8.37 THK:4.075</t>
  </si>
  <si>
    <t>9646M10P04</t>
  </si>
  <si>
    <t>9999M78P09</t>
  </si>
  <si>
    <t>4013382-376P03</t>
  </si>
  <si>
    <t>L14405P02</t>
  </si>
  <si>
    <t>4013382-789P01</t>
  </si>
  <si>
    <t>OD:17.46 ID:13.266 THK:4.075</t>
  </si>
  <si>
    <t>L21640P04</t>
  </si>
  <si>
    <t>4013082-719P01</t>
  </si>
  <si>
    <t>AMS5616 Steel</t>
  </si>
  <si>
    <t>L25454P03</t>
  </si>
  <si>
    <t>4013201-508P02</t>
  </si>
  <si>
    <t>OD:22.88 ID:3.12 THK:2.81</t>
  </si>
  <si>
    <t>L38343P02</t>
  </si>
  <si>
    <t>L38626P01</t>
  </si>
  <si>
    <t>L38345P02</t>
  </si>
  <si>
    <t>L38627P01</t>
  </si>
  <si>
    <t>L38347P02</t>
  </si>
  <si>
    <t>L38628P01</t>
  </si>
  <si>
    <t>L38349P02</t>
  </si>
  <si>
    <t>L38629P01</t>
  </si>
  <si>
    <t>1805M12P04</t>
  </si>
  <si>
    <t>T100018-01</t>
  </si>
  <si>
    <t>1805M56P04</t>
  </si>
  <si>
    <t>4013437-206P02</t>
  </si>
  <si>
    <t>4013082-477P01</t>
  </si>
  <si>
    <t>4013082-479P01</t>
  </si>
  <si>
    <t>4013082-482P01</t>
  </si>
  <si>
    <t>9272M76G08</t>
  </si>
  <si>
    <t>9272M76P07</t>
  </si>
  <si>
    <t>9272M76P09</t>
  </si>
  <si>
    <t>1862M54P02</t>
  </si>
  <si>
    <t>T00122-01</t>
  </si>
  <si>
    <t>AMS5668</t>
  </si>
  <si>
    <t>OD:19.840 ID:19.230 THK:1.850</t>
  </si>
  <si>
    <t>2048M89P01</t>
  </si>
  <si>
    <t>F110-SLEP</t>
  </si>
  <si>
    <t>2116M10P01</t>
  </si>
  <si>
    <t>2087M85P02</t>
  </si>
  <si>
    <t>9346M79G05</t>
  </si>
  <si>
    <t>9346M79p05</t>
  </si>
  <si>
    <t>1387M98P05</t>
  </si>
  <si>
    <t>F110-129</t>
  </si>
  <si>
    <t>AMS5707 Nickel</t>
  </si>
  <si>
    <t>1711M62G10</t>
  </si>
  <si>
    <t>4013382-914P01</t>
  </si>
  <si>
    <t>Rene41</t>
  </si>
  <si>
    <t>C50TF95</t>
  </si>
  <si>
    <t>1711M62G11</t>
  </si>
  <si>
    <t>1796M29P01</t>
  </si>
  <si>
    <t>F110-100</t>
  </si>
  <si>
    <t>1864M40G01</t>
  </si>
  <si>
    <t>4013382-297P01</t>
  </si>
  <si>
    <t>2136M60G01</t>
  </si>
  <si>
    <t>T100017-01</t>
  </si>
  <si>
    <t>C50TF90</t>
  </si>
  <si>
    <t>Countered-T100035</t>
  </si>
  <si>
    <t>TEI Buys Less Ultrasonic and Machining per TEI Part number T100035-01 with a price $ 30756. TEI performs Mach. and UT</t>
  </si>
  <si>
    <t>2488M07P01</t>
  </si>
  <si>
    <t>2488M06P01</t>
  </si>
  <si>
    <t>L38770P01</t>
  </si>
  <si>
    <t>L38774P01</t>
  </si>
  <si>
    <t>low alloy Steel</t>
  </si>
  <si>
    <t>L59010G02</t>
  </si>
  <si>
    <t>L59006P02</t>
  </si>
  <si>
    <t>1364M37G02</t>
  </si>
  <si>
    <t>4013287-635P01</t>
  </si>
  <si>
    <t>1748M44P02</t>
  </si>
  <si>
    <t>4013437-204P01</t>
  </si>
  <si>
    <t>1441M37G05</t>
  </si>
  <si>
    <t>4013081-600P08</t>
  </si>
  <si>
    <t>AMS5706</t>
  </si>
  <si>
    <t>1748M42P03</t>
  </si>
  <si>
    <t>4013437-202P01</t>
  </si>
  <si>
    <t>1748M43P03</t>
  </si>
  <si>
    <t>4013437-203P01</t>
  </si>
  <si>
    <t>1748M45P03</t>
  </si>
  <si>
    <t>4013437-205P01</t>
  </si>
  <si>
    <t>1963M32G01</t>
  </si>
  <si>
    <t>T020187-01</t>
  </si>
  <si>
    <t>Countered NNS FWR-T020187</t>
  </si>
  <si>
    <t>2090M10G01</t>
  </si>
  <si>
    <t>4013703-324P01</t>
  </si>
  <si>
    <t>4013703-323P01</t>
  </si>
  <si>
    <t>4013703-322P01</t>
  </si>
  <si>
    <t>4013382-683P01</t>
  </si>
  <si>
    <t>4013382-682P02</t>
  </si>
  <si>
    <t>4015M12G01</t>
  </si>
  <si>
    <t>CF6, LMS100, LM6000</t>
  </si>
  <si>
    <t>T020169-01</t>
  </si>
  <si>
    <t>Countered NNS FWR-T020169</t>
  </si>
  <si>
    <t>9374M37G05</t>
  </si>
  <si>
    <t>9977013-724G01</t>
  </si>
  <si>
    <t>T020214-01 - NNS (9977013-724P04)</t>
  </si>
  <si>
    <t>39.250 OD X 36.150 ID X 1.380 THK</t>
  </si>
  <si>
    <t>Rectangular cross section FWR</t>
  </si>
  <si>
    <t>9977013-835G01</t>
  </si>
  <si>
    <t>2498M20P01</t>
  </si>
  <si>
    <t>2514M89P01</t>
  </si>
  <si>
    <t>OD:19.82+-.02 ID:15.39 THK:1.18</t>
  </si>
  <si>
    <t>Machined</t>
  </si>
  <si>
    <t>2498M26P01</t>
  </si>
  <si>
    <t>2514M87P01</t>
  </si>
  <si>
    <t>OD:15.44+-.02 ID:11.08 THK:1.12</t>
  </si>
  <si>
    <t>2498M27P01</t>
  </si>
  <si>
    <t>2514M88P01</t>
  </si>
  <si>
    <t>2601M35G01</t>
  </si>
  <si>
    <t>2243M35G02</t>
  </si>
  <si>
    <t>LEAP 1B</t>
  </si>
  <si>
    <t>2243M35P03/ T130010-01 / T150076-01</t>
  </si>
  <si>
    <t>Alcoa/PCC</t>
  </si>
  <si>
    <t>LEAP LTA Sources: FR Monroe / WG Mountaintop. Dimensions / yield / prices will be different- Currently TEI Neg.FWR is being procure</t>
  </si>
  <si>
    <t xml:space="preserve"> 2243M35P07/ T130011-01 / T150075-01</t>
  </si>
  <si>
    <t>line added by TEI. LEAP LTA Sources: FR Monroe / WG Mountaintop. Dimensions / yield / prices will be different- Currently TEI Neg.FWR is being procure</t>
  </si>
  <si>
    <t>LTA 15</t>
  </si>
  <si>
    <t>2541M81G01</t>
  </si>
  <si>
    <t>2517M01P01</t>
  </si>
  <si>
    <t>OD:27.64+-.06 ID:23.06 THK:7.93</t>
  </si>
  <si>
    <t>As forged</t>
  </si>
  <si>
    <t>FAT forging ordered for NPI- 2015 Price for Fat forging (NPI Order) is $ 11470. Will be dual Source FRISA and CARLTON</t>
  </si>
  <si>
    <t>2552M03G01</t>
  </si>
  <si>
    <t>2468M30P02</t>
  </si>
  <si>
    <t>Ti 6242</t>
  </si>
  <si>
    <t>OD:14.60+-.02 ID:11.50 THK:2.15</t>
  </si>
  <si>
    <t>Machined and Aged</t>
  </si>
  <si>
    <t>2559M26G02</t>
  </si>
  <si>
    <t>T150039-01</t>
  </si>
  <si>
    <t>B50TF74/ Haynes 188</t>
  </si>
  <si>
    <t>OD:22.804+-.03 ID:21.611 THK:4.908</t>
  </si>
  <si>
    <t>Heat treat, Machining</t>
  </si>
  <si>
    <t>Will be Dual Source</t>
  </si>
  <si>
    <t>T150034-01</t>
  </si>
  <si>
    <t>OD:23.734+-.03 ID:22.902 THK:4.516</t>
  </si>
  <si>
    <t>2559M49G01</t>
  </si>
  <si>
    <t xml:space="preserve">T150035-01 </t>
  </si>
  <si>
    <t>OD:16.304+-.03 ID:15.332 THK:4.660</t>
  </si>
  <si>
    <t>2611M11G01</t>
  </si>
  <si>
    <t>T150046-01</t>
  </si>
  <si>
    <t>OD:23.026+-.03 ID:13.416 THK:4.805</t>
  </si>
  <si>
    <t xml:space="preserve">As forged </t>
  </si>
  <si>
    <t>2634M01G01</t>
  </si>
  <si>
    <t>2468M26P01</t>
  </si>
  <si>
    <t>Ti 6/4</t>
  </si>
  <si>
    <t>OD:11.38+-.02 ID:8.05 THK:3.13</t>
  </si>
  <si>
    <t>Machining</t>
  </si>
  <si>
    <t xml:space="preserve">Will be Less Stock / </t>
  </si>
  <si>
    <t>2464M72P01</t>
  </si>
  <si>
    <t>2517M02P01</t>
  </si>
  <si>
    <t>Fontana/Suzhou</t>
  </si>
  <si>
    <t>OD:26.600+-.05 ID:22.330 THK:1.72</t>
  </si>
  <si>
    <t>2468M18G01</t>
  </si>
  <si>
    <t>LEAP 1A/C</t>
  </si>
  <si>
    <t>2468M28P01</t>
  </si>
  <si>
    <t>Savannah</t>
  </si>
  <si>
    <t>8.35+-.02 X 4.16 X :5.30</t>
  </si>
  <si>
    <t>2468M30P01</t>
  </si>
  <si>
    <t>CARLTON</t>
  </si>
  <si>
    <t>OD:14.60+-.02 ID:11.90 THK:2.35</t>
  </si>
  <si>
    <t>Machining, Aging</t>
  </si>
  <si>
    <t>2564M10G01</t>
  </si>
  <si>
    <t>2300M85P02</t>
  </si>
  <si>
    <t>GenX</t>
  </si>
  <si>
    <t>2410M33P01</t>
  </si>
  <si>
    <t>OD:24.980+-.02 ID:20.946 THK:0.769</t>
  </si>
  <si>
    <t>2302M37P02</t>
  </si>
  <si>
    <t>T020258-01</t>
  </si>
  <si>
    <t>OD:46.550 ID:44.800 THK:3.880+-0.30</t>
  </si>
  <si>
    <t>2302M40G01</t>
  </si>
  <si>
    <t>4013536-295P01 / T140033-01</t>
  </si>
  <si>
    <t>Suzhou/Fontana</t>
  </si>
  <si>
    <t>AMS5630 Steel</t>
  </si>
  <si>
    <t>OD:19.27+-.06 ID:18.62 THK:2.47</t>
  </si>
  <si>
    <t>As Forged</t>
  </si>
  <si>
    <t>4013703-931P01</t>
  </si>
  <si>
    <t>Countered Shape- GE Drawing</t>
  </si>
  <si>
    <t>Line added by TEI</t>
  </si>
  <si>
    <t>2302M90G04</t>
  </si>
  <si>
    <t>4013522-436P03</t>
  </si>
  <si>
    <t>OD:37.296 ID:32.882 THK:4.095+-50</t>
  </si>
  <si>
    <t>2302M91G02</t>
  </si>
  <si>
    <t>T070021-01</t>
  </si>
  <si>
    <t>AMS5754</t>
  </si>
  <si>
    <t>OD:34.254+-.05 ID:32.710 THK:0.772</t>
  </si>
  <si>
    <t>Flash Welded Ring</t>
  </si>
  <si>
    <t>2302M93P01</t>
  </si>
  <si>
    <t>T080018-01</t>
  </si>
  <si>
    <t>2303M31G04</t>
  </si>
  <si>
    <t>T110056-01</t>
  </si>
  <si>
    <t>OD:33.312+-.05 ID:31.480 THK:1.750</t>
  </si>
  <si>
    <t>Flash Welded Ring, As Forged, Heat treat</t>
  </si>
  <si>
    <t>2303M31G05</t>
  </si>
  <si>
    <t>No F59 om PO/ T110056-01</t>
  </si>
  <si>
    <t>T120062-01</t>
  </si>
  <si>
    <t>AMS5643 Steel</t>
  </si>
  <si>
    <t>OD:18.470 ID:16.170 THK:1.042</t>
  </si>
  <si>
    <t>Heat treat</t>
  </si>
  <si>
    <t>T120065-01</t>
  </si>
  <si>
    <t>OD:21.590 ID:18.770 THK:1.493</t>
  </si>
  <si>
    <t>T120067-01</t>
  </si>
  <si>
    <t>OD:22.450 ID:20.446 THK:1.38</t>
  </si>
  <si>
    <t>T120068-01</t>
  </si>
  <si>
    <t>OD:23.245 ID:21.600 THK:0.741</t>
  </si>
  <si>
    <t>2322M92P02</t>
  </si>
  <si>
    <t>T020266-01</t>
  </si>
  <si>
    <t>OD:21.550 ID:18.952 THK:3.25</t>
  </si>
  <si>
    <t>2335M97P02</t>
  </si>
  <si>
    <t>T020250-01</t>
  </si>
  <si>
    <t>OD:43.900 ID:35.100 THK:3.395+-0.03</t>
  </si>
  <si>
    <t>2336M96G03</t>
  </si>
  <si>
    <t>T110007-01</t>
  </si>
  <si>
    <t>AMS6414 Steel</t>
  </si>
  <si>
    <t>OD:17.920+-0.025 ID:7.880 THK:4.485</t>
  </si>
  <si>
    <t>2357M29G03</t>
  </si>
  <si>
    <t>T110008-01</t>
  </si>
  <si>
    <t>OD:18.500+-8.825 ID:7.880 THK:4.445</t>
  </si>
  <si>
    <t>2366M94P01</t>
  </si>
  <si>
    <t>T020267-01</t>
  </si>
  <si>
    <t>OD:22.450 ID:20.312 THK:3.25</t>
  </si>
  <si>
    <t>2370M25P01</t>
  </si>
  <si>
    <t>4013510-100P01</t>
  </si>
  <si>
    <t>AMS4928 Titanium</t>
  </si>
  <si>
    <t>OD:30.62+-.03 ID:21.47 THK:5.48+-0.19</t>
  </si>
  <si>
    <t>2370M26P01</t>
  </si>
  <si>
    <t>T100014-01</t>
  </si>
  <si>
    <t>OD:24.95+-.05 ID:22.63 THK:1.76</t>
  </si>
  <si>
    <t>2383M99P02</t>
  </si>
  <si>
    <t>2383M56P02</t>
  </si>
  <si>
    <t>RENE 65</t>
  </si>
  <si>
    <t>OD:26.08+-.04 ID:21.00 THK:0.925+-0.02</t>
  </si>
  <si>
    <t>2403M08P01</t>
  </si>
  <si>
    <t>2444M11G01</t>
  </si>
  <si>
    <t>T100006-01</t>
  </si>
  <si>
    <t>AMS4311 Aluminum</t>
  </si>
  <si>
    <t>OD:29.30 ID:23.42 THK:2.59</t>
  </si>
  <si>
    <t>As forged??</t>
  </si>
  <si>
    <t>T120085-01</t>
  </si>
  <si>
    <t>OD:29.028+-0.060 ID:23.712 THK:0.565</t>
  </si>
  <si>
    <t>Line added by TEI. Replaced T100005-01 with CID</t>
  </si>
  <si>
    <t>2444M12G01</t>
  </si>
  <si>
    <t>As Forged??</t>
  </si>
  <si>
    <t>Heat treat, Machining, FPI</t>
  </si>
  <si>
    <t>T110044-01</t>
  </si>
  <si>
    <t>OD:58.47+-0.120 ID:54.68 THK:4.09</t>
  </si>
  <si>
    <t>2014 Price</t>
  </si>
  <si>
    <t>TSS Technolgies (Tool Sales)</t>
  </si>
  <si>
    <t>new</t>
  </si>
  <si>
    <t>9524M34G03</t>
  </si>
  <si>
    <t>9524M34G03-FG</t>
  </si>
  <si>
    <t>Tit/AMS 4928</t>
  </si>
  <si>
    <t>55.860 OD x 47.940 ID x 2.310" long</t>
  </si>
  <si>
    <t>Moeller</t>
  </si>
  <si>
    <t>61701</t>
  </si>
  <si>
    <t xml:space="preserve">17A166-128G03  </t>
  </si>
  <si>
    <t>Spares</t>
  </si>
  <si>
    <t>17A164-010P01</t>
  </si>
  <si>
    <t>FR or FWR</t>
  </si>
  <si>
    <t>Per Print</t>
  </si>
  <si>
    <t>ROUGH MACHINING per print</t>
  </si>
  <si>
    <t xml:space="preserve">17A166-526P03  </t>
  </si>
  <si>
    <t>T700/Spares</t>
  </si>
  <si>
    <t>17A166-526P03SR</t>
  </si>
  <si>
    <t>14.454 ID x 16.768 OD x .970 lg forged to protect</t>
  </si>
  <si>
    <t>5071T33P01</t>
  </si>
  <si>
    <t>1939T52G01</t>
  </si>
  <si>
    <t>8740 ST</t>
  </si>
  <si>
    <t>5.52 ID x 8.74 OD x 1.92 lg forged to protect</t>
  </si>
  <si>
    <t>HEAT TREAT, MPI?</t>
  </si>
  <si>
    <t xml:space="preserve">2087M28P02     </t>
  </si>
  <si>
    <t>GE90, GE9x</t>
  </si>
  <si>
    <t>N/A - Not Negotiated</t>
  </si>
  <si>
    <t>6.710 ID max x 7.310 OD min x 6.35 lg</t>
  </si>
  <si>
    <t xml:space="preserve">2466M25P01     </t>
  </si>
  <si>
    <t>Leap</t>
  </si>
  <si>
    <t>2466M25P01.000W</t>
  </si>
  <si>
    <t>ALCOA (71%) /WELDED RING PRODUCTS (29%)</t>
  </si>
  <si>
    <t>Cleveland / Rochester</t>
  </si>
  <si>
    <t>$91/$117</t>
  </si>
  <si>
    <t xml:space="preserve">$910 / $702 </t>
  </si>
  <si>
    <t>1=10/1=6</t>
  </si>
  <si>
    <t>14.898 ID 15.935 OD x 4.124 lg forged to protect/ 14.882 ID x 15.590 OD x 2.045 lg /</t>
  </si>
  <si>
    <t xml:space="preserve">3049M45P01     </t>
  </si>
  <si>
    <t>CF6, LM</t>
  </si>
  <si>
    <t>NA- Not Negotiated</t>
  </si>
  <si>
    <t>INCO718</t>
  </si>
  <si>
    <t>5.66 ID x 6.38 OD x 1.24 lg forged to protect</t>
  </si>
  <si>
    <t xml:space="preserve">4055T72P01     </t>
  </si>
  <si>
    <t>F404, LM</t>
  </si>
  <si>
    <t>17A137-316P01</t>
  </si>
  <si>
    <t>17-4PH SS</t>
  </si>
  <si>
    <t>HEAT TREAT, MPI</t>
  </si>
  <si>
    <t xml:space="preserve">4055T92P02     </t>
  </si>
  <si>
    <t>LM</t>
  </si>
  <si>
    <t>Not Neg. 17A137-316P01</t>
  </si>
  <si>
    <t xml:space="preserve">4088T35P02     </t>
  </si>
  <si>
    <t>4088T35P02</t>
  </si>
  <si>
    <t>8.30 ID x 9.80 OD x 4.12 lg forged to protect</t>
  </si>
  <si>
    <t xml:space="preserve">5051T48P02     </t>
  </si>
  <si>
    <t>5051T48P02</t>
  </si>
  <si>
    <t>AM 355 SS</t>
  </si>
  <si>
    <t>4.58 ID x 4.96 OD x 1.09 lg forged to protect</t>
  </si>
  <si>
    <t xml:space="preserve">6054t60p01     </t>
  </si>
  <si>
    <t>NA - Not Negotiated</t>
  </si>
  <si>
    <t>A 286</t>
  </si>
  <si>
    <t>3.38 ID x 5.11 OD x 2.587 lg forged to protect</t>
  </si>
  <si>
    <t xml:space="preserve">6072T77P01     </t>
  </si>
  <si>
    <t>6072T77P01</t>
  </si>
  <si>
    <t>6061 ALUM</t>
  </si>
  <si>
    <t>17.93 ID x 19.12 OD x 4.75 lg forged to protect</t>
  </si>
  <si>
    <t xml:space="preserve">9155M81P01     </t>
  </si>
  <si>
    <t>5.709 ID x 8.446 OD x 3.32 lg forged to protect</t>
  </si>
  <si>
    <t xml:space="preserve">9380M25P02     </t>
  </si>
  <si>
    <t>Forge # not in FR SS (listed by GE P/N)</t>
  </si>
  <si>
    <t>5.975 ID x 6.43 OD x 3.6 lg forged to protect</t>
  </si>
  <si>
    <t xml:space="preserve">9602M47P10     </t>
  </si>
  <si>
    <t>9602M47P10</t>
  </si>
  <si>
    <t>6.616 ID x 7.086 OD x 1.952 lg forged to protect</t>
  </si>
  <si>
    <t xml:space="preserve">9644M07G01     </t>
  </si>
  <si>
    <t>CF6, LM, TF39</t>
  </si>
  <si>
    <t xml:space="preserve">12.153 ID x 12.483 OD 2.15 lg forged to protect </t>
  </si>
  <si>
    <t>FPI, MACRO ETCH</t>
  </si>
  <si>
    <t xml:space="preserve">9644M33P04     </t>
  </si>
  <si>
    <t>410 SS</t>
  </si>
  <si>
    <t>6.130 ID x 6.660 OD x 1.150 lg / 6.130 ID x 6.660 OD x 4.15 lg forged to protect</t>
  </si>
  <si>
    <t xml:space="preserve">9911M68P03     </t>
  </si>
  <si>
    <t>F101, F110, F118</t>
  </si>
  <si>
    <t>9911M68P03</t>
  </si>
  <si>
    <t>5.337 ID x 6.026 OD x 9.924 lg forged to protect</t>
  </si>
  <si>
    <t>FPI</t>
  </si>
  <si>
    <t xml:space="preserve">9992M74G21     </t>
  </si>
  <si>
    <t>20.346 ID x 21.138 OD x 1.149 lg / 20.346 ID x 21.138 OD x 5.500 lg forged to protect</t>
  </si>
  <si>
    <t xml:space="preserve">L14406P02      </t>
  </si>
  <si>
    <t>L14406P02</t>
  </si>
  <si>
    <t>7.006 ID x 7.576 OD x 2.966 lg forged to protect</t>
  </si>
  <si>
    <t xml:space="preserve">L24293P01      </t>
  </si>
  <si>
    <t>9.92 ID x 11.74 OD x 1.75 lg forged to protect</t>
  </si>
  <si>
    <t>5107T86P01_</t>
  </si>
  <si>
    <t>1 slv x 6 rng</t>
  </si>
  <si>
    <t>16.80 ID x 17.33 OD x 3.06 lg forged to protect</t>
  </si>
  <si>
    <t>6026T65P02</t>
  </si>
  <si>
    <t>17A137-382P02</t>
  </si>
  <si>
    <t>1703M32G03</t>
  </si>
  <si>
    <t>9299M60P01SC</t>
  </si>
  <si>
    <t>1 rng x 4 pcs</t>
  </si>
  <si>
    <t>flas</t>
  </si>
  <si>
    <t>1865M25P01</t>
  </si>
  <si>
    <t>TF1865M25P01</t>
  </si>
  <si>
    <t>1 slv x 14 rng</t>
  </si>
  <si>
    <t>22.209 ID x 22.909 OD x 4.560 lg forged to protect</t>
  </si>
  <si>
    <t>SEE 5071T33P01 (LINE 4)</t>
  </si>
  <si>
    <t>2116M69P01</t>
  </si>
  <si>
    <t>1 slv x 12 rng</t>
  </si>
  <si>
    <t>INCO X-750</t>
  </si>
  <si>
    <t>14.59 ID x 14.92 OD x 4.346 lg forged to protect</t>
  </si>
  <si>
    <t>2618 Al</t>
  </si>
  <si>
    <t>12.236 ID x 15.307 OD x 3.45 lg forged to protect</t>
  </si>
  <si>
    <t>5031T16P02</t>
  </si>
  <si>
    <t>17A137-315P01</t>
  </si>
  <si>
    <t>ROUGH MACHINING</t>
  </si>
  <si>
    <t>5060T94P01</t>
  </si>
  <si>
    <t>TF5060T94P01</t>
  </si>
  <si>
    <t>1 slv x 3 rng</t>
  </si>
  <si>
    <t>9321M30P04</t>
  </si>
  <si>
    <t>F110, F118</t>
  </si>
  <si>
    <t>1 rng x 23 pcs</t>
  </si>
  <si>
    <t>29.00 ID x 30.85 OD x 1.51 lg forged to protect</t>
  </si>
  <si>
    <t>2469M73G01</t>
  </si>
  <si>
    <t>2469M73P01.002R</t>
  </si>
  <si>
    <t xml:space="preserve">Alcoa   </t>
  </si>
  <si>
    <t>$102/$97</t>
  </si>
  <si>
    <t>6.00 O.D.</t>
  </si>
  <si>
    <t>UEC Poland</t>
  </si>
  <si>
    <t>1708M35P03</t>
  </si>
  <si>
    <t>1708M35P01</t>
  </si>
  <si>
    <t>1=12=39</t>
  </si>
  <si>
    <t>ID 38.368 +/-.060 OD 39.402 REF Wall 517 +.120/0.0 Height 5.150 +.250/-0.0 B50TF75 CL-D OR CL-E</t>
  </si>
  <si>
    <t>1708M40P04</t>
  </si>
  <si>
    <t>1708M40P01MR11</t>
  </si>
  <si>
    <t>1=13=84</t>
  </si>
  <si>
    <t>CL - D  ID: 39.778 +/-.060 , OD: 40.812 REF , Wall: .517 +.120/-0.0 , Height: 5.150 +.250/-0.0  B50TF75-CLE</t>
  </si>
  <si>
    <t>1708M40P05</t>
  </si>
  <si>
    <t>17A190-164P01</t>
  </si>
  <si>
    <t>F1362-1</t>
  </si>
  <si>
    <t xml:space="preserve">MAKE PER WRP DRAWING B-30215 </t>
  </si>
  <si>
    <t>Inconel 718</t>
  </si>
  <si>
    <t>RECTANGULAR RING, 339mm OD min. X 256mm ID max X 102mm LG min</t>
  </si>
  <si>
    <t>2099M39P01</t>
  </si>
  <si>
    <t>2099M39P01MR12</t>
  </si>
  <si>
    <t>1=13=39</t>
  </si>
  <si>
    <t>ID: 32.616 +/-.050 OD: 33.674 REF WALL: .529 +.120/-0.0 HEIGHT: 4.9 +.250/-0.0</t>
  </si>
  <si>
    <t>2100M87P01</t>
  </si>
  <si>
    <t>2100M87P01MR9</t>
  </si>
  <si>
    <t>1=11=39</t>
  </si>
  <si>
    <t>ID 31.43+/-.050 OD 32.488 REF Wall 0.529+.120/-0.0 Height 4.14+.250/-0.0</t>
  </si>
  <si>
    <t>2100M87P02</t>
  </si>
  <si>
    <t>2100M94P01</t>
  </si>
  <si>
    <t>2100M94P01MR9</t>
  </si>
  <si>
    <t>1=11=84</t>
  </si>
  <si>
    <t>ID 32.52+/-.050 OD 33.578 REF Wall 0.529+.120/-0.0 Height 4.14+.250/-0.0</t>
  </si>
  <si>
    <t>2100M94P02</t>
  </si>
  <si>
    <t>2461M34P01</t>
  </si>
  <si>
    <t>Inconel X-750</t>
  </si>
  <si>
    <t>MAKE PER  DRAWING ARC-2461M34P001.000R</t>
  </si>
  <si>
    <t>2461M67P01</t>
  </si>
  <si>
    <t>OD 11.600 +/- .08 X ID 6.340+/- .08 X  L 2.620+/- .08 H1025 condition per AMS 2759/3</t>
  </si>
  <si>
    <t>2461M68P01</t>
  </si>
  <si>
    <t>FTP .60'' min over OD 11.108 X ID 6.200 X  LG 1.265</t>
  </si>
  <si>
    <t>2474M11P01</t>
  </si>
  <si>
    <t>2514M82P01</t>
  </si>
  <si>
    <t>1=24</t>
  </si>
  <si>
    <t>1=56</t>
  </si>
  <si>
    <t>ID: 16.030 +/-.040 OD: 17.170 REF Wall: .570 +.120/-0.0 Height: 3.130 +.210/-0.0</t>
  </si>
  <si>
    <t>2482M28P03</t>
  </si>
  <si>
    <t>2521M30P01</t>
  </si>
  <si>
    <t>ID: 15.625 +/-.040 OD: 16.595 REF Wall: .485 +.120,  Height: 3.900 +.06</t>
  </si>
  <si>
    <t>2521M31P01</t>
  </si>
  <si>
    <t>ID: 25.750 +/-.040 OD: 26.870 REF Wall: .560 +.120,  Height: 4.200 +.06</t>
  </si>
  <si>
    <t>2542M81P02</t>
  </si>
  <si>
    <t>2542M81P01</t>
  </si>
  <si>
    <t>OD 6.620 + .600 , ID 4.11 - ,600 Height 1.970 + 0.600 AGE HEAT TREAT TO THE H1025 PER AMS 2759/3</t>
  </si>
  <si>
    <t>2542M95G01</t>
  </si>
  <si>
    <t>4013737-346P01</t>
  </si>
  <si>
    <t>OD 11.61 +.75  ID 6.06 -.75 Lenght 2.13 +.75</t>
  </si>
  <si>
    <t>2618M93P01</t>
  </si>
  <si>
    <t>2101M19P01MR12</t>
  </si>
  <si>
    <t>1=7=74</t>
  </si>
  <si>
    <t>ID 33.75+/-.050 OD 34.8 REF Wall 0.525+.120/-0.0 Height 4.96+.250/-0.0, B50TF75 CLE</t>
  </si>
  <si>
    <t>5099T14P01</t>
  </si>
  <si>
    <t>CF34 , LM500, TF34</t>
  </si>
  <si>
    <t>5099T14P01MR7</t>
  </si>
  <si>
    <t>1=8=17</t>
  </si>
  <si>
    <t>ID: 20.160 +/-.060 OD: 20.970 REF Wall: .405 +.120/-0.0 Height: 2.700 +.180/-0.0</t>
  </si>
  <si>
    <t>5121T24P01</t>
  </si>
  <si>
    <t>5121T24P01MR6</t>
  </si>
  <si>
    <t>1=7=23</t>
  </si>
  <si>
    <t>ID: 19.520 +/-.050 OD: 20.330 REF Wall: .405 +.120/-0.0  Height:2.700 +.180/-0.0</t>
  </si>
  <si>
    <t>9374M75G04</t>
  </si>
  <si>
    <t>9374M75G04MR8</t>
  </si>
  <si>
    <t>1=9=27</t>
  </si>
  <si>
    <t>ID 34.76+/-.050 OD 35.67 REF Wall 0.455+.120/-0.0 Height 3.65+.210/-0.0</t>
  </si>
  <si>
    <t>Barnes Aerospace</t>
  </si>
  <si>
    <t>1685M34P04</t>
  </si>
  <si>
    <t>4013428-297P01</t>
  </si>
  <si>
    <t>11.280 O.D X 6.530 I.D X 4.250 OAH</t>
  </si>
  <si>
    <t>na</t>
  </si>
  <si>
    <t>1685M97P04</t>
  </si>
  <si>
    <t>GE90-94B</t>
  </si>
  <si>
    <t>17A190-045P01</t>
  </si>
  <si>
    <t>B50TF95</t>
  </si>
  <si>
    <t xml:space="preserve">    STARTING FORGING STOCK NOT TO EXCEED 10.00 INCHES</t>
  </si>
  <si>
    <t>Machine, Age Heat Treat</t>
  </si>
  <si>
    <t>1686M87P02</t>
  </si>
  <si>
    <t>1972D01</t>
  </si>
  <si>
    <t>25.550 OD x 18.464 ID x 2.580 OAL</t>
  </si>
  <si>
    <t>1687M34G08</t>
  </si>
  <si>
    <t>1974D01</t>
  </si>
  <si>
    <t xml:space="preserve">FINISH DIM'S 10.650 O.D. X 9.914 I.D. X 1.01 OA/ START DIM'S 11.150 O.D. X 9.400 I.D. X 3.700 OAH(1 SLEEVE = 3 RINGS)    </t>
  </si>
  <si>
    <t>1974D02</t>
  </si>
  <si>
    <t>AMS 5630</t>
  </si>
  <si>
    <t xml:space="preserve">FINISH DIM'S 10.455 O.D. X 10.08 I.D. X 1.760 OAHSTART DIM'S 10.700 O.D. X 9.830 I.D. X 2.010 OAH </t>
  </si>
  <si>
    <t xml:space="preserve">H/T: AUSTENITIZE, QUENCH AND TEMPER TO HARDNESS </t>
  </si>
  <si>
    <t>1694M99G04</t>
  </si>
  <si>
    <t>1506D15</t>
  </si>
  <si>
    <t>FORGED RING PURCHASE COMPLETE TO FMI DWG # 8391</t>
  </si>
  <si>
    <t>1506D14</t>
  </si>
  <si>
    <t>17.59 O.D. x 16.05 I.D. x 1.92 OA</t>
  </si>
  <si>
    <t>1709M50P03</t>
  </si>
  <si>
    <t>1552D01</t>
  </si>
  <si>
    <t xml:space="preserve">8.620 MIN O.D. X 7.570 MAX I.D. X 1.895 MIN </t>
  </si>
  <si>
    <t>1804M16P04</t>
  </si>
  <si>
    <t>GE90-COMMON</t>
  </si>
  <si>
    <t>1347D01</t>
  </si>
  <si>
    <t>)FINISH DIM'S 31.552 O.D. x 30.632 I.D. x .281 OA/START DIM'S 31.560 O.D. x 30.630 I.D. x 4.965 OAH</t>
  </si>
  <si>
    <t>1 SLEEVE MAKES 11 RINGS.</t>
  </si>
  <si>
    <t>1804M18P03</t>
  </si>
  <si>
    <t>1348D01</t>
  </si>
  <si>
    <t>48.582 O.D. X 45.870 I.D. X 4.000 +.250/-.000 OAH</t>
  </si>
  <si>
    <t>nA</t>
  </si>
  <si>
    <t>1805M10P05</t>
  </si>
  <si>
    <t>4013437-210P01</t>
  </si>
  <si>
    <t>SEE DRAWING C09930</t>
  </si>
  <si>
    <t>1805M11P03</t>
  </si>
  <si>
    <t>R0501-002B</t>
  </si>
  <si>
    <t>23.62 O.D. X 18.02 I.D. X 5.14 OAH</t>
  </si>
  <si>
    <t>1839M42P01</t>
  </si>
  <si>
    <t>1603d01</t>
  </si>
  <si>
    <t>FINISH DIM'S 41.082 O.D. x 40.032 I.D. x .305 OAHSTART DIM'S 41.437 O.D. x 39.657 I.D. x 4.750 OAH(1 SLEEVE MAKES 11 RINGS.)(1 RING MAKES 12 PARTS.)(1 SLEEVE MAKES 132 SEGMENTS</t>
  </si>
  <si>
    <t>1840M47P01</t>
  </si>
  <si>
    <t>1607D01</t>
  </si>
  <si>
    <t>FINISH DIM'S 43.25 OD x 40.35 ID x .260 OAH TO PROTECTED BYREFERENCE START DIM'S 43.625 O.D. x 40.000 I.D. x 5.750 OAH(1) SLEEVE MAKES (14) RINGS</t>
  </si>
  <si>
    <t>1840M79P01</t>
  </si>
  <si>
    <t>1731D01</t>
  </si>
  <si>
    <t>FINISH SIZE OF46.592 O.D.X 45.692 I.D.X 4.075.</t>
  </si>
  <si>
    <t>13)IF COLD WORKING IS DONE ON FORGINGS SUPPLIER MUST PERFORM ATHERMAL PROCESS AFTER SUCH COLD WORKING.</t>
  </si>
  <si>
    <t>1841M41P01</t>
  </si>
  <si>
    <t>1739D01</t>
  </si>
  <si>
    <t>FINISH DIM'S 42.550 O.D. x 41.950 I.D. x .420 OAHSTART DIM'S 43.250 O.D. x 41.250 I.D. x 4.35 OA</t>
  </si>
  <si>
    <t>1962M76P03</t>
  </si>
  <si>
    <t>2298D01</t>
  </si>
  <si>
    <t>AMS5643</t>
  </si>
  <si>
    <t>10.67" OD X 7.17" ID X 1.98" OAH</t>
  </si>
  <si>
    <t>HEAT TREATED TO H-1150 PER AMS2759</t>
  </si>
  <si>
    <t>1962M78G02</t>
  </si>
  <si>
    <t>INC718</t>
  </si>
  <si>
    <t>11.613 O.D X 11.093 I.D. X 2.115 OAH</t>
  </si>
  <si>
    <t>17.59 O.D. x 16.05 I.D. x 1.92 OAH.075 MINIMUM STOCK</t>
  </si>
  <si>
    <t xml:space="preserve">Heat Treat. </t>
  </si>
  <si>
    <t>1963M10P02</t>
  </si>
  <si>
    <t>2437D01</t>
  </si>
  <si>
    <t>ORGE TO PROTECT: 25.100 OD x 19.665 ID x 2.345 OA</t>
  </si>
  <si>
    <t>2337FR01</t>
  </si>
  <si>
    <t>AmS5666 (INC 625)</t>
  </si>
  <si>
    <t xml:space="preserve"> 20.100 ID X 1.610 WL X .942 HEIGHT </t>
  </si>
  <si>
    <t>2004M23P01</t>
  </si>
  <si>
    <t>1963D01</t>
  </si>
  <si>
    <t>)FINISH DIM'S 68.005 OD X 66.247 ID X 1.330 OAHSTART DIM'S 68.430 OD X 65.810 ID X 6.560 OAH(1 SLEEVE MAKES 4 RINGS)(1 RING MAKES 5 SEGMENTS)(1 SLEEVE MAKES 20 SEGMENTS)</t>
  </si>
  <si>
    <t>2043M92G01</t>
  </si>
  <si>
    <t>F0198058B Carlton's blueprint #</t>
  </si>
  <si>
    <t>28.95 O.D. X 21.97 I.D. X 7.37 OAH</t>
  </si>
  <si>
    <t>2469M35P01</t>
  </si>
  <si>
    <t>17A190-045P02</t>
  </si>
  <si>
    <t xml:space="preserve">B50TF95 </t>
  </si>
  <si>
    <t xml:space="preserve">Forging stock dimension shall not exceed 8.0 inches </t>
  </si>
  <si>
    <t xml:space="preserve">Heat Treat </t>
  </si>
  <si>
    <t>2303M26G04</t>
  </si>
  <si>
    <t>2868FRO1/ FRO2</t>
  </si>
  <si>
    <t xml:space="preserve">B50TF279 </t>
  </si>
  <si>
    <t>25.000 O.D. X 20.620 ID X 1.168 min height</t>
  </si>
  <si>
    <t>6083T13G05</t>
  </si>
  <si>
    <t>4088T50P03</t>
  </si>
  <si>
    <t>NICKEL</t>
  </si>
  <si>
    <t>With Radius 7.229 - 7.234 - restrained to size</t>
  </si>
  <si>
    <t>9299M76P05</t>
  </si>
  <si>
    <t>3107D02</t>
  </si>
  <si>
    <t xml:space="preserve"> B50TF15 CL-B</t>
  </si>
  <si>
    <t>11.980 O.D. X 11.420 I.D. X 4.390 HEIGHT</t>
  </si>
  <si>
    <t>9299M76P08</t>
  </si>
  <si>
    <t>2743D02</t>
  </si>
  <si>
    <t>B50TF15 CL-B</t>
  </si>
  <si>
    <t xml:space="preserve"> 10.680" OD x 10.085" ID x 4.390" MIN</t>
  </si>
  <si>
    <t>L47547G01</t>
  </si>
  <si>
    <t>2255D01</t>
  </si>
  <si>
    <t>O.D. 12.340 I.D. 8.770 O/A</t>
  </si>
  <si>
    <t>MUST BE AGE HEAT TREATED AT 1150 DEG.F +/-10 DEG.FFOR 4 HOURS +/-15 MIN, AIR COOLTO PROTECT:</t>
  </si>
  <si>
    <t>L50609P01</t>
  </si>
  <si>
    <t>2502D04</t>
  </si>
  <si>
    <t>32.78 O.D. X 31.40 I.D. X 3.40</t>
  </si>
  <si>
    <t>HEAT TREATED TO H1150</t>
  </si>
  <si>
    <t>AIDC</t>
  </si>
  <si>
    <t>2631M03G01</t>
  </si>
  <si>
    <t>2614M22P03</t>
  </si>
  <si>
    <t>M152</t>
  </si>
  <si>
    <t>34.764x1.745x3.724IN</t>
  </si>
  <si>
    <t>2616M78G01</t>
  </si>
  <si>
    <t>CFM56-5C,-7</t>
  </si>
  <si>
    <t>2616M78P01F</t>
  </si>
  <si>
    <t>5.189x0.2595x2.405IN</t>
  </si>
  <si>
    <t>2616M78P03F</t>
  </si>
  <si>
    <t>6.75x1.125x9IN</t>
  </si>
  <si>
    <t>2264M30G01</t>
  </si>
  <si>
    <t>2631M03P01F</t>
  </si>
  <si>
    <t>7.66x0.63x1.95IN</t>
  </si>
  <si>
    <t>2631M03P02F</t>
  </si>
  <si>
    <t>7.52x0.49x1.3IN</t>
  </si>
  <si>
    <t>2621M72G01</t>
  </si>
  <si>
    <t>LEAP-1 B</t>
  </si>
  <si>
    <t>2698M13P01</t>
  </si>
  <si>
    <t xml:space="preserve"> INCO 718 Plus</t>
  </si>
  <si>
    <t>2548M30G01</t>
  </si>
  <si>
    <t>2698M14P01</t>
  </si>
  <si>
    <t>1559M40G03</t>
  </si>
  <si>
    <t>CFM56-5</t>
  </si>
  <si>
    <t>4013382-212P03</t>
  </si>
  <si>
    <t>1994M63G03</t>
  </si>
  <si>
    <t>4013537-160P01</t>
  </si>
  <si>
    <t>1940T77G03</t>
  </si>
  <si>
    <t>CT7-8</t>
  </si>
  <si>
    <t>5086T90P01</t>
  </si>
  <si>
    <t>Mcwilliams</t>
  </si>
  <si>
    <t>RENE 88DT</t>
  </si>
  <si>
    <t>9514M54G05</t>
  </si>
  <si>
    <t>9514M54P03F</t>
  </si>
  <si>
    <t>65pcs size per BP 9514M54P03F and 2pcs size per BP FMI drawing # 12878.</t>
  </si>
  <si>
    <t>1804M44P03</t>
  </si>
  <si>
    <t>9650HH18399</t>
  </si>
  <si>
    <t>31.3x28x7.5IN</t>
  </si>
  <si>
    <t>9650HH22473</t>
  </si>
  <si>
    <t>TI6-4</t>
  </si>
  <si>
    <t>Size: 5.189"OD x 4.670"ID x 2.415"L</t>
  </si>
  <si>
    <t>6078T41G01</t>
  </si>
  <si>
    <t>9650HH30620</t>
  </si>
  <si>
    <t>INC0 600</t>
  </si>
  <si>
    <t>9x0.875x0.75IN</t>
  </si>
  <si>
    <t>6047T69G03</t>
  </si>
  <si>
    <t xml:space="preserve">CF34-3 </t>
  </si>
  <si>
    <t>9650HH34262</t>
  </si>
  <si>
    <t>11.75x8x1.65IN</t>
  </si>
  <si>
    <t>5123T59G05</t>
  </si>
  <si>
    <t>9650HH34829</t>
  </si>
  <si>
    <t>10.7x0.5x3.5IN</t>
  </si>
  <si>
    <t>9650HH34830</t>
  </si>
  <si>
    <t>9.5x7.8x1.25IN</t>
  </si>
  <si>
    <t>L56715G01</t>
  </si>
  <si>
    <t>LM100</t>
  </si>
  <si>
    <t>9650HH36540</t>
  </si>
  <si>
    <t>INC0 718</t>
  </si>
  <si>
    <t xml:space="preserve">Size: Ref# 4013081-645P03 </t>
  </si>
  <si>
    <t>2082M79G07</t>
  </si>
  <si>
    <t>9650HH38127</t>
  </si>
  <si>
    <t>Size: 21.416"OD x 20.699"ID x 2.22"L</t>
  </si>
  <si>
    <t>1814M24G01</t>
  </si>
  <si>
    <t>9650HH42150</t>
  </si>
  <si>
    <t>Size: Ref# 1814M24P02</t>
  </si>
  <si>
    <t>9650HH49768</t>
  </si>
  <si>
    <t>10.625x10.25x1.75EA</t>
  </si>
  <si>
    <t>2324M32G01</t>
  </si>
  <si>
    <t>9650HH56834</t>
  </si>
  <si>
    <t>21x18.2x0.14IN</t>
  </si>
  <si>
    <t>4013706-619G01AA</t>
  </si>
  <si>
    <t xml:space="preserve">LEAPX </t>
  </si>
  <si>
    <t>9650HH58317</t>
  </si>
  <si>
    <t>Size: 17.750"OD x 17.050"ID x 1.290"L</t>
  </si>
  <si>
    <t>1865M35G01</t>
  </si>
  <si>
    <t>9650HH59959</t>
  </si>
  <si>
    <t>7.49x0.44x1.17IN</t>
  </si>
  <si>
    <t>9650HH59959G</t>
  </si>
  <si>
    <t>GATD</t>
  </si>
  <si>
    <t>7.874x0.7875x3.031IN</t>
  </si>
  <si>
    <t>9650HH59960G</t>
  </si>
  <si>
    <t>7.992x0.8465x2.165IN</t>
  </si>
  <si>
    <t>2087M42G01</t>
  </si>
  <si>
    <t>9650HH59961</t>
  </si>
  <si>
    <t>6.71x0.34x1.16IN</t>
  </si>
  <si>
    <t>9650HH59963G</t>
  </si>
  <si>
    <t>6.732x0.669x1.417IN</t>
  </si>
  <si>
    <t>9650HH59964G</t>
  </si>
  <si>
    <t>6.89x0.768x2.126IN</t>
  </si>
  <si>
    <t>9650HH63584</t>
  </si>
  <si>
    <t>5.25x0.375x2.55IN</t>
  </si>
  <si>
    <t>9650HH63608</t>
  </si>
  <si>
    <t>6.75x1.125x2.75IN</t>
  </si>
  <si>
    <t>2560M70G02</t>
  </si>
  <si>
    <t>9650HH64700</t>
  </si>
  <si>
    <t>17.191x0.309x1.479</t>
  </si>
  <si>
    <t>2552M41G04</t>
  </si>
  <si>
    <t>LEAP-1B</t>
  </si>
  <si>
    <t>9650HH65109</t>
  </si>
  <si>
    <t>19.42x0.4x1.58IN</t>
  </si>
  <si>
    <t>2552M51G05</t>
  </si>
  <si>
    <t>9650HH66130</t>
  </si>
  <si>
    <t>20.38x0.815x6IN</t>
  </si>
  <si>
    <t>2471M64G01</t>
  </si>
  <si>
    <t>9650HH69495</t>
  </si>
  <si>
    <t>Size: 5.15"OD x 3.350"ID x 1.950"L</t>
  </si>
  <si>
    <t>9650HH69496</t>
  </si>
  <si>
    <t>4.8x0.6x1.35IN</t>
  </si>
  <si>
    <t>Avitron Pte Ltd</t>
  </si>
  <si>
    <t>4013382-212P04</t>
  </si>
  <si>
    <t>PER GE-ISSUED DRAWING</t>
  </si>
  <si>
    <t>L44649G03</t>
  </si>
  <si>
    <t>C0389-001B</t>
  </si>
  <si>
    <t>AL 6061-T6</t>
  </si>
  <si>
    <t>see file "forging 650 &amp; 649"</t>
  </si>
  <si>
    <t>L44650G01</t>
  </si>
  <si>
    <t>36609RM</t>
  </si>
  <si>
    <t>321 S/S</t>
  </si>
  <si>
    <t>2468M78G05</t>
  </si>
  <si>
    <t>2468M78G05.002R</t>
  </si>
  <si>
    <t>FORGE TO PROTECT OD 25.108”, ID 19.971”, Height 4.727”</t>
  </si>
  <si>
    <t>2552M42G05</t>
  </si>
  <si>
    <t>2552M42G05.002C</t>
  </si>
  <si>
    <t>FORGE TO PROTECT OD 24.487”, ID 19.328”, Height 4.627”</t>
  </si>
  <si>
    <t>EGAT</t>
  </si>
  <si>
    <t>1685M31P02</t>
  </si>
  <si>
    <t>OD 8.140" XID 7.160" X H 1.030"</t>
  </si>
  <si>
    <t>HT</t>
  </si>
  <si>
    <t>EGAP</t>
  </si>
  <si>
    <t>Newly</t>
  </si>
  <si>
    <t>1853M92P01</t>
  </si>
  <si>
    <t>Steel, Corrosion-Resistant</t>
  </si>
  <si>
    <t>OD 9.375” x ID 7.688” x H 0.655”</t>
  </si>
  <si>
    <t>Heat Treat (Age to the H1075 condition)</t>
  </si>
  <si>
    <t>1963M20P01</t>
  </si>
  <si>
    <t>AMS5663</t>
  </si>
  <si>
    <t>OD 10.12" X ID 6.88" X H 1.12"</t>
  </si>
  <si>
    <t>2243M35P03</t>
  </si>
  <si>
    <t>Inconel HX</t>
  </si>
  <si>
    <t>OD 23.318" X ID 22.253" X H 0.662"</t>
  </si>
  <si>
    <t>AMS 5754</t>
  </si>
  <si>
    <t>2243M35P07</t>
  </si>
  <si>
    <t>OD 23.641" X ID 22.409" X H 0.724"</t>
  </si>
  <si>
    <t>2302M47P01</t>
  </si>
  <si>
    <t>B50TF15-R0750060</t>
  </si>
  <si>
    <t>OD 7.22" * ID 6.31" * L 2.425"</t>
  </si>
  <si>
    <t>2305M49P01</t>
  </si>
  <si>
    <t>C50TF37-R0770210</t>
  </si>
  <si>
    <t>OD 7.30"  x ID 6.50" x H 3.82"</t>
  </si>
  <si>
    <t>C50TF37 CL-D
A) EXCEPT ULTRASONIC INSPECTION NOT REQUIRED
B) ETCH capability guaranteed but not performed</t>
  </si>
  <si>
    <t>2410M52P01</t>
  </si>
  <si>
    <t>F1427-1A</t>
  </si>
  <si>
    <t>OD 22.754" * ID 22.018" * H 12.9"</t>
  </si>
  <si>
    <t>2468M49P01</t>
  </si>
  <si>
    <t>7.5" OD (not forging currently)</t>
  </si>
  <si>
    <t>2468M49P01.000R</t>
  </si>
  <si>
    <t>Unknown</t>
  </si>
  <si>
    <t>OD 5.085" x ID 4.667" x H 0.795" (bidding information). Material supplier GATD informed the material will be changed to bar according to GE’s instruction, forging will no longer be used.</t>
  </si>
  <si>
    <t>AMS6414-B0591460</t>
  </si>
  <si>
    <t>AMS6414</t>
  </si>
  <si>
    <t>OD 8.28" x ID 7.6" x H 0.61" (bidding information). GE do not specify the supplier, therefore no information.</t>
  </si>
  <si>
    <t>4013725-402P01</t>
  </si>
  <si>
    <t>IN718+</t>
  </si>
  <si>
    <t>see the drawing no. 4013725-4020001.A.1</t>
  </si>
  <si>
    <t>HT/Machining</t>
  </si>
  <si>
    <t>OD 7.88" x ID 7.195" x H0.61" (bidding information). GE do not specify the supplier, therefore no information.</t>
  </si>
  <si>
    <t>2542M53P01</t>
  </si>
  <si>
    <t>OD4.261" x ID 3.955" x H 0.71" (bidding information). Material supplier GATD informed the material will be changed to bar according to GE’s instruction, forging will no longer be used.</t>
  </si>
  <si>
    <t>B50TF15-R0580060</t>
  </si>
  <si>
    <t>OD 14.979" * ID 14.285" * H 3.52"</t>
  </si>
  <si>
    <t>2547M12P01</t>
  </si>
  <si>
    <t>C50TF37-R1060210</t>
  </si>
  <si>
    <t>OD 5.47" X ID 4.15" X H 1.33"</t>
  </si>
  <si>
    <t>C50TF37 CL-D</t>
  </si>
  <si>
    <t>2609M11G02</t>
  </si>
  <si>
    <t>B50TF74-R1811440</t>
  </si>
  <si>
    <t>Cobalt alloy</t>
  </si>
  <si>
    <t>OD 23.391" x ID 14.154" x H 1.713"</t>
  </si>
  <si>
    <t>Flash welding permitted</t>
  </si>
  <si>
    <t>2609M12G01</t>
  </si>
  <si>
    <t>D2609M12P01</t>
  </si>
  <si>
    <t>INCO718PLUS</t>
  </si>
  <si>
    <t>see the drawing no. D2609M12P01REV-OI.pdf</t>
  </si>
  <si>
    <t>MATL conforms to spec. B50TF317 CL-B</t>
  </si>
  <si>
    <t>2609M13G01</t>
  </si>
  <si>
    <t>D2462M17P03&amp;04</t>
  </si>
  <si>
    <t>Terre Haute part, forging is being redesigned.</t>
  </si>
  <si>
    <t>2611M12G01</t>
  </si>
  <si>
    <t>D2611M12P01</t>
  </si>
  <si>
    <t>see the drawing no. D2611M12P01REV-A.pdf</t>
  </si>
  <si>
    <t>2621M71P01</t>
  </si>
  <si>
    <t>LEAP 1A</t>
  </si>
  <si>
    <t>4013725-401P01</t>
  </si>
  <si>
    <t>1935T51G01</t>
  </si>
  <si>
    <t>F/LM series</t>
  </si>
  <si>
    <t>5033T02P03</t>
  </si>
  <si>
    <t>10042313P01</t>
  </si>
  <si>
    <t>Forging or welded ring</t>
  </si>
  <si>
    <t>347 stainless steel</t>
  </si>
  <si>
    <t>Flash weld per AMS 7490 permitted</t>
  </si>
  <si>
    <t>5033T02P04</t>
  </si>
  <si>
    <t>5033T03P01</t>
  </si>
  <si>
    <t>5033T03P02</t>
  </si>
  <si>
    <t>5049T13P01</t>
  </si>
  <si>
    <t>10042314P01</t>
  </si>
  <si>
    <t>5049T13P02</t>
  </si>
  <si>
    <t>5033T02P09</t>
  </si>
  <si>
    <t>5033T02P10</t>
  </si>
  <si>
    <t>1004231P01</t>
  </si>
  <si>
    <t>5033T03P09</t>
  </si>
  <si>
    <t>5033T03P10</t>
  </si>
  <si>
    <t>321 stainless steel</t>
  </si>
  <si>
    <t>F404, LM1600</t>
  </si>
  <si>
    <t>LM5000, LM6000</t>
  </si>
  <si>
    <t>5049T13P05</t>
  </si>
  <si>
    <t xml:space="preserve"> </t>
  </si>
  <si>
    <t>OD 200.03 mm X ID 173.05 mm X H 53.98 mm</t>
  </si>
  <si>
    <t>B50TF15 CL-C</t>
  </si>
  <si>
    <t>CHPC</t>
  </si>
  <si>
    <t>4096706-380P02</t>
  </si>
  <si>
    <t>TF4096706-380P02</t>
  </si>
  <si>
    <t xml:space="preserve">N/A </t>
  </si>
  <si>
    <t>ID:11.405 OD:14.347 HGHT:1.635</t>
  </si>
  <si>
    <t>Heat Treat</t>
  </si>
  <si>
    <t>TF5099T14P01</t>
  </si>
  <si>
    <t>ID:20.160 OD:20.970 HGHT:2.700</t>
  </si>
  <si>
    <t>5121T84P02</t>
  </si>
  <si>
    <t>TF5121T84P02</t>
  </si>
  <si>
    <t>TF5121T24P01</t>
  </si>
  <si>
    <t>ID:19.520 OD:20.330 HGHT:2.700</t>
  </si>
  <si>
    <t>9977013-730P01</t>
  </si>
  <si>
    <t>LM2500+</t>
  </si>
  <si>
    <t>TF9977008-352</t>
  </si>
  <si>
    <t>ID:36.138 OD:37.254 HGHT:1.836</t>
  </si>
  <si>
    <t>Current/NPI</t>
  </si>
  <si>
    <t>CF6-80E/-80C</t>
  </si>
  <si>
    <t>TF9299M60P01SC</t>
  </si>
  <si>
    <t>ID:26.380 OD:27.850 HGHT:2.825</t>
  </si>
  <si>
    <t>4145T05G06</t>
  </si>
  <si>
    <t xml:space="preserve">4126T26P06-F </t>
  </si>
  <si>
    <t>ID:43.885 OD:50.126 LG:6.917</t>
  </si>
  <si>
    <t>1523M37P02</t>
  </si>
  <si>
    <t>OD15.34" x ID13.40" xLG 0.59</t>
  </si>
  <si>
    <t>FO101-396B</t>
  </si>
  <si>
    <t>Newly/NPI</t>
  </si>
  <si>
    <t>Leap 1B</t>
  </si>
  <si>
    <t>291-03</t>
  </si>
  <si>
    <t>2642M22P01</t>
  </si>
  <si>
    <t>2642M23P01</t>
  </si>
  <si>
    <t>AMS 5706</t>
  </si>
  <si>
    <t>4019T38P01</t>
  </si>
  <si>
    <t>5127T01P01</t>
  </si>
  <si>
    <t>4126T27P02-F</t>
  </si>
  <si>
    <t>4126T28P02-F</t>
  </si>
  <si>
    <t>T700-401; T700-701; CT7-2; CT7-9</t>
  </si>
  <si>
    <t>see print 5060T89 provided</t>
  </si>
  <si>
    <t>T700-401; T700-701; CT7-2; CT7-8; CT7-9</t>
  </si>
  <si>
    <t>T700-Kitted; CT7-2; CT7-8; CT7-9</t>
  </si>
  <si>
    <t>2503M02P01</t>
  </si>
  <si>
    <t>GENX-1B/2B</t>
  </si>
  <si>
    <t>2301M68P01</t>
  </si>
  <si>
    <t>2311M71G01</t>
  </si>
  <si>
    <t>2311M71P01</t>
  </si>
  <si>
    <t>see print 2311M7X provided</t>
  </si>
  <si>
    <t>2311M71G02</t>
  </si>
  <si>
    <t>2311M72G01</t>
  </si>
  <si>
    <t>2311M72P01</t>
  </si>
  <si>
    <t>2311M72G02</t>
  </si>
  <si>
    <t>2464M37P01</t>
  </si>
  <si>
    <t>ID:22.618 OD:23.534 LG:4.408</t>
  </si>
  <si>
    <t>2073M90G07/4007M17G01</t>
  </si>
  <si>
    <t>4007M17G01</t>
  </si>
  <si>
    <t>TZ-9382</t>
  </si>
  <si>
    <t>2073M91G07/4007M17G01</t>
  </si>
  <si>
    <t>2073M92G07/4007M17G01</t>
  </si>
  <si>
    <t>2073M93G07/4007M17G01</t>
  </si>
  <si>
    <t>2073M94G07/4007M17G01</t>
  </si>
  <si>
    <t>2073M95G07/4007M17G01</t>
  </si>
  <si>
    <t>2073M96G07/4007M17G01</t>
  </si>
  <si>
    <t>PF-4145T01</t>
  </si>
  <si>
    <t>Forge de Bolone</t>
  </si>
  <si>
    <t>PF-4145T03</t>
  </si>
  <si>
    <t>PF-4131T28</t>
  </si>
  <si>
    <t>SHENYANG LIMING AERO-ENGINE (GROUP) CORPORATION LTD.</t>
  </si>
  <si>
    <t>Newly awarded part</t>
  </si>
  <si>
    <t>forge to protect: 15.34" OD x 13.40" ID x .59" long, ships as 1=5 pc sleeve at 3.90" min length</t>
  </si>
  <si>
    <t>solution and age heat treated per B50TF15 class C</t>
  </si>
  <si>
    <t>forge to protect: 23.585" OD x 22.845" ID x .36" long, ships as 1=7 pc sleeve at 4.38" min length</t>
  </si>
  <si>
    <t>solution heat treated per AMS 5759</t>
  </si>
  <si>
    <t>forge to protect: 31.30" OD x 28.00" ID x 7.50" long</t>
  </si>
  <si>
    <t>mill anneal, solution and age heat treated  per B50TF110 class D</t>
  </si>
  <si>
    <t>forge to protect: 23.98" OD x 22.66" ID x 1.24" long, ships as 1=3 pc sleeve at 4.42" min length</t>
  </si>
  <si>
    <t>solution, sub ambient cool and age heat treated per AMS 2759</t>
  </si>
  <si>
    <t>2480M91G01</t>
  </si>
  <si>
    <t>Passport</t>
  </si>
  <si>
    <t>2480M91P01</t>
  </si>
  <si>
    <t>2475M27P01</t>
  </si>
  <si>
    <t>7075 AL</t>
  </si>
  <si>
    <t xml:space="preserve"> per GE revision A drawing</t>
  </si>
  <si>
    <t>solution and age heat treated per AMS 4141</t>
  </si>
  <si>
    <t>9365M24P02</t>
  </si>
  <si>
    <t>4013083-508P04-CFW</t>
  </si>
  <si>
    <t>per GE revision F drawing</t>
  </si>
  <si>
    <t>solution and age heat treated per C50TF37 class D</t>
  </si>
  <si>
    <t>1782M21P01</t>
  </si>
  <si>
    <t>4013522-245P01</t>
  </si>
  <si>
    <t>per GE revision B drawing</t>
  </si>
  <si>
    <t>solution and age heat treated per C50TF103 class B</t>
  </si>
  <si>
    <t>1963M30G01</t>
  </si>
  <si>
    <t>1963M30P01</t>
  </si>
  <si>
    <t>4013522-346P01</t>
  </si>
  <si>
    <t>per GE revision C drawing</t>
  </si>
  <si>
    <t>solution and age heat treated per B50TF15 class F</t>
  </si>
  <si>
    <t>L44628G04</t>
  </si>
  <si>
    <t>L44628P02</t>
  </si>
  <si>
    <t>L44628G04/G06-3</t>
  </si>
  <si>
    <t>6061 AL</t>
  </si>
  <si>
    <t>forge to protect: 36.19" OD x 29.72" ID x 3.51" long</t>
  </si>
  <si>
    <t>solution and age heat treated per AMS 2772</t>
  </si>
  <si>
    <t>L44628P01</t>
  </si>
  <si>
    <t>L44628G06-2</t>
  </si>
  <si>
    <t>forge to protect: 35.75" OD x 31.83" ID x .82" long</t>
  </si>
  <si>
    <t>L44628G06</t>
  </si>
  <si>
    <t>2468M79G01</t>
  </si>
  <si>
    <t>2468M79P02</t>
  </si>
  <si>
    <t>2468M79P02.000R</t>
  </si>
  <si>
    <t>forge to protect: 24.908" OD x 20.599" ID x 1.758" long</t>
  </si>
  <si>
    <t>mill annealed  per B50TF15 class F</t>
  </si>
  <si>
    <t>2428M60G01</t>
  </si>
  <si>
    <t>9977013-69703</t>
  </si>
  <si>
    <t>4013522-239P03-FA</t>
  </si>
  <si>
    <t>2070M43G01</t>
  </si>
  <si>
    <t>2070M43P01</t>
  </si>
  <si>
    <t>4013522-317P01</t>
  </si>
  <si>
    <t>2521M46P01</t>
  </si>
  <si>
    <t>2521M46P01-GATD</t>
  </si>
  <si>
    <t>Hs188</t>
  </si>
  <si>
    <t>2521M46P01-FRG</t>
  </si>
  <si>
    <t>Forging, Heat treat</t>
  </si>
  <si>
    <t>2548M16G01</t>
  </si>
  <si>
    <t>2548M16P02</t>
  </si>
  <si>
    <t>2548M16G01.003R</t>
  </si>
  <si>
    <t>GTD222</t>
  </si>
  <si>
    <t>Forge to Protect - 13.610 OD x 11.640 ID x 0.920 LG</t>
  </si>
  <si>
    <t>Heat treat, Parting</t>
  </si>
  <si>
    <t>2087M40P01</t>
  </si>
  <si>
    <t>2047M17P01</t>
  </si>
  <si>
    <t>2070M18G03</t>
  </si>
  <si>
    <t>2070M18P01</t>
  </si>
  <si>
    <t>4013436-607P01</t>
  </si>
  <si>
    <t>2449M71G01</t>
  </si>
  <si>
    <t>2449M71P01</t>
  </si>
  <si>
    <t>4013700-154P02</t>
  </si>
  <si>
    <t>1639M33P01</t>
  </si>
  <si>
    <t>1962M75P02</t>
  </si>
  <si>
    <t>1963M29P01</t>
  </si>
  <si>
    <t>1963M36P02</t>
  </si>
  <si>
    <t>2301M66P02</t>
  </si>
  <si>
    <t>2357M14P01</t>
  </si>
  <si>
    <t>4013083-508P04-FRSZ</t>
  </si>
  <si>
    <t>1538M56P01</t>
  </si>
  <si>
    <t>4013287-081P04</t>
  </si>
  <si>
    <t>Ti6Al4V</t>
  </si>
  <si>
    <t>1472M33G03</t>
  </si>
  <si>
    <t>CF6-80C2</t>
  </si>
  <si>
    <t>1472M31P02</t>
  </si>
  <si>
    <t>4013287-519P02</t>
  </si>
  <si>
    <t>1649M23G03</t>
  </si>
  <si>
    <t>1649M18P01</t>
  </si>
  <si>
    <t>4013436-659P01</t>
  </si>
  <si>
    <t>9977010-855P01</t>
  </si>
  <si>
    <t>4013522-238P01</t>
  </si>
  <si>
    <t>INCO909</t>
  </si>
  <si>
    <t>2070M43P02</t>
  </si>
  <si>
    <t>4013522-316P02</t>
  </si>
  <si>
    <t>4013522-324P01</t>
  </si>
  <si>
    <t>4013522-323P02</t>
  </si>
  <si>
    <t>1962M98P01</t>
  </si>
  <si>
    <t>4013522-343P01</t>
  </si>
  <si>
    <t>2468M79P01</t>
  </si>
  <si>
    <t>2468M79P01.000R</t>
  </si>
  <si>
    <t>2521M46P01-SZ</t>
  </si>
  <si>
    <t>2521M49P01</t>
  </si>
  <si>
    <t>2521M49P01.000R</t>
  </si>
  <si>
    <t>2548M16P01</t>
  </si>
  <si>
    <t>2548M16G01.002R</t>
  </si>
  <si>
    <t>2552M51G06</t>
  </si>
  <si>
    <t>2552M51P07</t>
  </si>
  <si>
    <t>4013726-337P03</t>
  </si>
  <si>
    <t xml:space="preserve">I783
</t>
  </si>
  <si>
    <t>2552M51P02</t>
  </si>
  <si>
    <t>4013726-338P02</t>
  </si>
  <si>
    <t>I718</t>
  </si>
  <si>
    <t>2596M82G01</t>
  </si>
  <si>
    <t>2596M82P01</t>
  </si>
  <si>
    <t>2596M82G01.002R</t>
  </si>
  <si>
    <t>2070M48P03</t>
  </si>
  <si>
    <t>2070M48P01</t>
  </si>
  <si>
    <t>4013522-239P03-WRP</t>
  </si>
  <si>
    <t>1708M35P04</t>
  </si>
  <si>
    <t>heat treat</t>
  </si>
  <si>
    <t>1708M40P01</t>
  </si>
  <si>
    <t>1778M48P02</t>
  </si>
  <si>
    <t>RENE41 RGP09</t>
  </si>
  <si>
    <t>1778M49P01</t>
  </si>
  <si>
    <t>17A190-540P01</t>
  </si>
  <si>
    <t>H188</t>
  </si>
  <si>
    <t>2084M10P02</t>
  </si>
  <si>
    <t>2344M29P01</t>
  </si>
  <si>
    <t>9283M70G07</t>
  </si>
  <si>
    <t>RENE41 RGP11</t>
  </si>
  <si>
    <t>RENE41 RGP12</t>
  </si>
  <si>
    <t>9523M21P01</t>
  </si>
  <si>
    <t>R41RGP03</t>
  </si>
  <si>
    <t>SAM (Suzhou) CO.,Ltd</t>
  </si>
  <si>
    <t>4126T00G14</t>
  </si>
  <si>
    <t>4126T26P05</t>
  </si>
  <si>
    <t>4126T26-F</t>
  </si>
  <si>
    <t>Aluminium</t>
  </si>
  <si>
    <t>4126T27P02</t>
  </si>
  <si>
    <t>4126T27-F</t>
  </si>
  <si>
    <t>4126T28P02</t>
  </si>
  <si>
    <t>4126T28-F</t>
  </si>
  <si>
    <t>2424M68G01
2424M69G01</t>
  </si>
  <si>
    <t>BF-AMS4928-01</t>
  </si>
  <si>
    <t>OD34.449"ID32.205"H9.961"</t>
  </si>
  <si>
    <t>2621M60G01
2621M61G01</t>
  </si>
  <si>
    <t>BF-AMS4928-02</t>
  </si>
  <si>
    <t>OD32.48"ID30.276"H9.252"</t>
  </si>
  <si>
    <t>BF-AMS4928-04</t>
  </si>
  <si>
    <t>OD31.732"ID29.488"H9.134"</t>
  </si>
  <si>
    <t>BF-AMS4928-05</t>
  </si>
  <si>
    <t>OD31.89"ID29.646"H10.472"</t>
  </si>
  <si>
    <t>2621M64G01
2621M65G01</t>
  </si>
  <si>
    <t>BF-AMS4928-03</t>
  </si>
  <si>
    <t>OD32.283"ID30.039H10.315"</t>
  </si>
  <si>
    <t>2474M19G01
2474M21G01</t>
  </si>
  <si>
    <t>BF-AMS4928-21</t>
  </si>
  <si>
    <t>OD24.016"ID22.363"H3.544"</t>
  </si>
  <si>
    <t>2474M22G01
2474M23G01</t>
  </si>
  <si>
    <t>BF-AMS4928-22</t>
  </si>
  <si>
    <t>OD22.166"ID20.552"H3.544"</t>
  </si>
  <si>
    <t>2474M22G02
2474M23G02</t>
  </si>
  <si>
    <t>BF-AMS4928-23</t>
  </si>
  <si>
    <t>OD21.457"ID19.804"H3.544"</t>
  </si>
  <si>
    <t>2474M22G03
2474M23G03</t>
  </si>
  <si>
    <t>BF-AMS4928-24</t>
  </si>
  <si>
    <t>OD21.063"ID19.449"H3.544"</t>
  </si>
  <si>
    <t>2474M22G04
2474M23G04</t>
  </si>
  <si>
    <t>BF-AMS4928-25</t>
  </si>
  <si>
    <t>OD21.693"ID20.079"H3.544"</t>
  </si>
  <si>
    <t>2462M89G01
2462M90G01</t>
  </si>
  <si>
    <t>LEAP 1A/1C</t>
  </si>
  <si>
    <t>leap</t>
  </si>
  <si>
    <t>2474M24G01
2474M25G01</t>
  </si>
  <si>
    <t>2474M24G02
2474M23G02</t>
  </si>
  <si>
    <t>2474M24G03
2474M25G03</t>
  </si>
  <si>
    <t>2474M24G04
2474M25G04</t>
  </si>
  <si>
    <t>4126T12G04</t>
  </si>
  <si>
    <t>CF34-8E</t>
  </si>
  <si>
    <t>4126T11P01</t>
  </si>
  <si>
    <t>Wuxi</t>
  </si>
  <si>
    <t>6030T56G03</t>
  </si>
  <si>
    <t>4028T43P02/4028T65P02</t>
  </si>
  <si>
    <t>1515.81/590</t>
  </si>
  <si>
    <t>1515.81/591</t>
  </si>
  <si>
    <t>FAST</t>
  </si>
  <si>
    <t>2090M10P01</t>
  </si>
  <si>
    <t>GE DWG NO. 4013703-322</t>
  </si>
  <si>
    <t>2090M10P02</t>
  </si>
  <si>
    <t>GE DWG NO. 4013703-323</t>
  </si>
  <si>
    <t>2090M10P03</t>
  </si>
  <si>
    <t>GE DWG NO. 4013703-324</t>
  </si>
  <si>
    <t>4013522-333P01/P02</t>
  </si>
  <si>
    <t>4013522-333</t>
  </si>
  <si>
    <t>GE DWG NO. 4013522-333</t>
  </si>
  <si>
    <t>2449M71P02</t>
  </si>
  <si>
    <t>4013436-854P01</t>
  </si>
  <si>
    <t>440SST</t>
  </si>
  <si>
    <t>GE DWG NO. 4013436-854</t>
  </si>
  <si>
    <t>2483M03G01</t>
  </si>
  <si>
    <t>2483M03P02</t>
  </si>
  <si>
    <t>9977014-101P01</t>
  </si>
  <si>
    <t>L57338G01</t>
  </si>
  <si>
    <t>L57338P02</t>
  </si>
  <si>
    <t>L57348P01</t>
  </si>
  <si>
    <t>9.9min X 9.23min X2.02 min</t>
  </si>
  <si>
    <t>1962M66G01</t>
  </si>
  <si>
    <t>1687M39P02</t>
  </si>
  <si>
    <t>10.62 X9.92 X1.98</t>
  </si>
  <si>
    <t>1962M66P01</t>
  </si>
  <si>
    <t>64Ti</t>
  </si>
  <si>
    <t>10.85min X8.75max X1.25min</t>
  </si>
  <si>
    <t>2469M60G01</t>
  </si>
  <si>
    <t>2469M63P01</t>
  </si>
  <si>
    <t>201X179X55mm</t>
  </si>
  <si>
    <t>2555M49G04</t>
  </si>
  <si>
    <t>2555M49G04.004R</t>
  </si>
  <si>
    <t>18.43 OD X 14.07 ID X 1.83 L with a min clean-up of 0.06 inch per surface</t>
  </si>
  <si>
    <t>2555M49G04.003R</t>
  </si>
  <si>
    <t>718plus</t>
  </si>
  <si>
    <t>316X256X30.2 mm</t>
  </si>
  <si>
    <t>2548M11G05</t>
  </si>
  <si>
    <t>2548M11G05.003R</t>
  </si>
  <si>
    <t>310.3X240.9X41 mm</t>
  </si>
  <si>
    <t>2548M11G05.002C</t>
  </si>
  <si>
    <t>17.88 OD X 13.81 ID X 2.13 L with a min clean-up of 0.06 inch per surface</t>
  </si>
  <si>
    <t>2363M55G01</t>
  </si>
  <si>
    <t>2363M55P01</t>
  </si>
  <si>
    <t>φ25“×φ20.4”×1.35“</t>
  </si>
  <si>
    <t>2363M55P02</t>
  </si>
  <si>
    <t>φ22”×φ17.75“×1.6”</t>
  </si>
  <si>
    <t>210X173X51mm</t>
  </si>
  <si>
    <t>220X183X51mm</t>
  </si>
  <si>
    <t>2647M26G01</t>
  </si>
  <si>
    <t>2647M26P02</t>
  </si>
  <si>
    <t>612X567X56.1 mm</t>
  </si>
  <si>
    <t>1962M97G01</t>
  </si>
  <si>
    <t>1962M97P01</t>
  </si>
  <si>
    <t>Φ17.838/Φ16.298x1.52</t>
  </si>
  <si>
    <t>1962M97P02</t>
  </si>
  <si>
    <t>Φ18.276/Φ15.826x1.065</t>
  </si>
  <si>
    <t>1962M97P03</t>
  </si>
  <si>
    <t>Φ19.138/Φ17.598x1.22</t>
  </si>
  <si>
    <t>2040M10G02</t>
  </si>
  <si>
    <t>2370M25G01</t>
  </si>
  <si>
    <t>64TI</t>
  </si>
  <si>
    <t>GE DWG NO. 4013510-100P01</t>
  </si>
  <si>
    <t>2302M40P01</t>
  </si>
  <si>
    <t>GE DWG NO. 4013703-931P01</t>
  </si>
  <si>
    <t>2302M40P02</t>
  </si>
  <si>
    <t>4013536-295P01</t>
  </si>
  <si>
    <t>440</t>
  </si>
  <si>
    <t>2337M24G01</t>
  </si>
  <si>
    <t>2337M24P01</t>
  </si>
  <si>
    <t>4013536-329P01</t>
  </si>
  <si>
    <t>GE DWG NO. 4013536-329P01</t>
  </si>
  <si>
    <t>2302M90P02</t>
  </si>
  <si>
    <t>GE DWG NO. 4013522-436P03</t>
  </si>
  <si>
    <t>2460M70G01/02</t>
  </si>
  <si>
    <t>2460M70P01</t>
  </si>
  <si>
    <t>4013725-551P01</t>
  </si>
  <si>
    <t>GE DWG NO. 4013725-551P01</t>
  </si>
  <si>
    <t>2460M70P02</t>
  </si>
  <si>
    <t>4013725-552P01</t>
  </si>
  <si>
    <t>GE DWG NO. 4013725-552P01</t>
  </si>
  <si>
    <t>2041M52G01</t>
  </si>
  <si>
    <t>2041M53P01</t>
  </si>
  <si>
    <t>2082M24G07</t>
  </si>
  <si>
    <t>4013522-371P01</t>
  </si>
  <si>
    <t>GE DWG NO.4013522-371P01</t>
  </si>
  <si>
    <t>2082M19G04</t>
  </si>
  <si>
    <t>4013471-531P01</t>
  </si>
  <si>
    <t xml:space="preserve">wasp </t>
  </si>
  <si>
    <t>GE DWG NO. 4013471-531P01</t>
  </si>
  <si>
    <t>L56877G03</t>
  </si>
  <si>
    <t>L56877P01</t>
  </si>
  <si>
    <t>4013542-801P01</t>
  </si>
  <si>
    <t>L56878G03</t>
  </si>
  <si>
    <t>L56878P01</t>
  </si>
  <si>
    <t>4013542-802P01</t>
  </si>
  <si>
    <t>2041M57P01</t>
  </si>
  <si>
    <t>186+/-1.0*154+/-1.0* *60Min</t>
  </si>
  <si>
    <t>2341M90P01</t>
  </si>
  <si>
    <t>8.210 OD x 6.760 ID x 1.780 TH</t>
  </si>
  <si>
    <t>212min*175Max*65Min</t>
  </si>
  <si>
    <t>2041M85P01</t>
  </si>
  <si>
    <t>425Min*394Max*30Min</t>
  </si>
  <si>
    <t>2301M40P01</t>
  </si>
  <si>
    <t>229Min*195Max*41Min</t>
  </si>
  <si>
    <t>225Min*188Max*58Min</t>
  </si>
  <si>
    <t>2041M90P03</t>
  </si>
  <si>
    <t>10.280 OD x 7.150 ID x 4.130 TH</t>
  </si>
  <si>
    <t>1846M35G01</t>
  </si>
  <si>
    <t>4013536-531P01</t>
  </si>
  <si>
    <t>1846M36G01</t>
  </si>
  <si>
    <t>4013536-532P01</t>
  </si>
  <si>
    <t>175Min*149Max*24Min</t>
  </si>
  <si>
    <t>250Min*216Max*25Min</t>
  </si>
  <si>
    <t>1292M32P02</t>
  </si>
  <si>
    <t>Barnes Singapore</t>
  </si>
  <si>
    <t>2552M31P05</t>
  </si>
  <si>
    <t>AMS4143-F-12294</t>
  </si>
  <si>
    <t>FORGING</t>
  </si>
  <si>
    <t>Aluminum Alloy</t>
  </si>
  <si>
    <t xml:space="preserve">To comply with AMS4143E
Forged Ring Size: 12.402" min OD x 10.472 max"ID x 3.4646" Min Ht inclusive of forge protection. 
Forge to protect minimum 0.060". 
Condition:  age at 500 degree F +/-50 degree F for 8 hours +/-15 minutes and then air cool.
Meet the requirements of GE S1000 and S528 specifications.
</t>
  </si>
  <si>
    <t>HT and Machining</t>
  </si>
  <si>
    <t>2552M31P06</t>
  </si>
  <si>
    <t>same as above AMS4143-F-12294</t>
  </si>
  <si>
    <t>2552M31P07</t>
  </si>
  <si>
    <t>2552M31P08</t>
  </si>
  <si>
    <t>2552M32P01</t>
  </si>
  <si>
    <t>AMS4143-F-13852</t>
  </si>
  <si>
    <t>To comply with AMS4143E 
Forged Ring Size: 13.976" min OD x 12.244" max ID x 4.331" Min Ht after forge protection. 
Forge to protect minimum 0.060".
Condition: age at 500 degree F +/-50 degree F for 8 hours +/-15 minutes and then air cool.
Meet the requirements of GE S1000 and S528 specifications.</t>
  </si>
  <si>
    <t>2552M32P02</t>
  </si>
  <si>
    <t>same as above AMS4143-F-13852</t>
  </si>
  <si>
    <t>2552M32P03</t>
  </si>
  <si>
    <t>2552M32P04</t>
  </si>
  <si>
    <t>2552M33P01</t>
  </si>
  <si>
    <t>AMS4143-F-14666</t>
  </si>
  <si>
    <t xml:space="preserve">To comply with AMS4143E 
Forged Ring Size: 14.803" Min OD x 13.386" Max ID x 4.0945" Min Ht after forge protection. 
Forge to protect minimum 0.060".  
Condition: age at 500 degree F +/-50 degree F for 8 hours +/-15 minutes and then air cool.
Meet the requirements of GE S1000 and S528 specifications.
</t>
  </si>
  <si>
    <t>2552M33P02</t>
  </si>
  <si>
    <t>same as above AMS4143-F-14666</t>
  </si>
  <si>
    <t>2552M33P03</t>
  </si>
  <si>
    <t>1276M66G01</t>
  </si>
  <si>
    <t>AMS4143-F-17437</t>
  </si>
  <si>
    <t>TO COMPLY WITH AMS4143E CONDITION: SOLUTION &amp; PRECIPITATION HEAT TREATED TO T6 TEMPER
AGE AT 500 DEG F +/-25 DEG F FOR 8 HOURS +/-15 MIN AND AIRCOOL AS PER GE BLUEPRINT NOTE 10.
SIZE: MACHINE AS PER DRAWING #WAA 6055  REV:B  
OD 17.437" OD 15.930" HT 4.30" MIN</t>
  </si>
  <si>
    <t xml:space="preserve">1475M30G03  </t>
  </si>
  <si>
    <t>AMS4143-F-17500</t>
  </si>
  <si>
    <t>TO COMPLY WITH AMS4143E. CONDITION: SOLUTION &amp; PRECIPITATION HEAT TREATED TO T6 TEMPER
AGE AT 500ºF +/-25ºF FOR 8 HOURS+/-15 MINUTES AND AIR COOL AS GE BLUE PRINT NOTE 3.
SIZE: REFER WAA 06066 DRAWING
OD 17.45" ID 14.93" HT 2.517"</t>
  </si>
  <si>
    <t>1277M91G03</t>
  </si>
  <si>
    <t>AMS4143-F-17750 (5.13" HT)</t>
  </si>
  <si>
    <t>TO COMPLY WITH AMS4143E CONDITION: SOLUTION &amp; PRECIPITATION HEAT TREATED TO T6 TEMPER
AGE AT 500 DEG F +/-25 DEG F FOR 8 HOURS +/-15 MIN AND AIRCOOL 
SIZE: MINIMUM DIMENSIONS
17.75" OD X 16.00" ID X 5.13" HEIGHT</t>
  </si>
  <si>
    <t>1277M91G04</t>
  </si>
  <si>
    <t>same as above AMS4143-F-17500 (5.13" HT)</t>
  </si>
  <si>
    <t>1277M91G07</t>
  </si>
  <si>
    <t xml:space="preserve">1277M91G08 </t>
  </si>
  <si>
    <t>1277M91G09</t>
  </si>
  <si>
    <t>1277M91G10</t>
  </si>
  <si>
    <t>2050M82G01</t>
  </si>
  <si>
    <t xml:space="preserve">2050M82G03 </t>
  </si>
  <si>
    <t>2050M82G05</t>
  </si>
  <si>
    <t>2050M82G06</t>
  </si>
  <si>
    <t>2050M83G01</t>
  </si>
  <si>
    <t>2050M83G03</t>
  </si>
  <si>
    <t>2050M83G05</t>
  </si>
  <si>
    <t>2050M83G06</t>
  </si>
  <si>
    <t>2564M14P01</t>
  </si>
  <si>
    <t>2564M14P02</t>
  </si>
  <si>
    <t>2564M14P03</t>
  </si>
  <si>
    <t>2564M18P01</t>
  </si>
  <si>
    <t>2564M18P02</t>
  </si>
  <si>
    <t>2564M18P03</t>
  </si>
  <si>
    <t>9992M65G08</t>
  </si>
  <si>
    <t>9992M65G12</t>
  </si>
  <si>
    <t>9994M18G10</t>
  </si>
  <si>
    <t>9994M18G11</t>
  </si>
  <si>
    <t>9994M18G12</t>
  </si>
  <si>
    <t>AMS5613-F-59000</t>
  </si>
  <si>
    <t>410 Stainless steel</t>
  </si>
  <si>
    <t>TO COMPLY WITH AMS 5613R CONDITION: PRIOR TO WELDING, QUENCH &amp; TEMPER TO HRC 26-32.
FORGE TO PROTECT:
5.470 O.D. X 4.400 I.D. X 3.170 OAH</t>
  </si>
  <si>
    <t>2552M34P01</t>
  </si>
  <si>
    <t>AMS5643-F-15314</t>
  </si>
  <si>
    <t>17-4 PH Stainless Steel</t>
  </si>
  <si>
    <t xml:space="preserve">To conform with AMS5643(17-4PH) heat treated in H1150 condition.
Forged Ring Size:
OD: 15.314" +/- 0.157
ID: 13.740" +/- 0.157
Height:2.952" +/- 0.04
Forge to protect minimum 0.060". </t>
  </si>
  <si>
    <t>2552M34P02</t>
  </si>
  <si>
    <t>same as above AMS5643-F-15314</t>
  </si>
  <si>
    <t>2552M34P03</t>
  </si>
  <si>
    <t>2552M34P04</t>
  </si>
  <si>
    <t>AMS5643-F-18031</t>
  </si>
  <si>
    <t xml:space="preserve">Alcoa </t>
  </si>
  <si>
    <t>To conform with AMS5643(17-4PH) heat treated in H1150 condition.
FORGING TOLERANCE:
O.D: 17.900 INCH MIN
I.D: 15.730 INCH  MAX
HEIGHT: 4.562 INCH MIN</t>
  </si>
  <si>
    <t>same as above AMS5643-F-18031</t>
  </si>
  <si>
    <t>AMS5643-F-20181</t>
  </si>
  <si>
    <t>To conform with AMS5643(17-4PH) heat treated in H1150 condition.
FORGING TOLERANCE:
O.D: 20.050 INCH MIN
I.D: 17.470 INCH MAX
HEIGHT: 4.062 INCH MIN</t>
  </si>
  <si>
    <t>2594M65P01</t>
  </si>
  <si>
    <t>AMS5668-F-10189</t>
  </si>
  <si>
    <t>INCONEL X-750</t>
  </si>
  <si>
    <t>MATERIAL SPEC:AMS5668J 
1) OD : 10.16 -0.0/+0.12
2) ID : 9.53 -0.12/+0.00
3) HEIGHT : 3.94 +.150/-0.0
4) FLAT TOLERANCE : 0.02
5) CIRCULARITY: LESS THEN 0.04
6) HEIGHT TO BE MACHINED BOTH ENDS</t>
  </si>
  <si>
    <t>2466M97P01</t>
  </si>
  <si>
    <t>AMS5668-F-11943</t>
  </si>
  <si>
    <t xml:space="preserve"> INCONEL X-750</t>
  </si>
  <si>
    <t>MATERIAL SPEC:AMS5668J 
FORGE TO PRODUCT DIMENSIONS
1) OD :11.97 -0.00/+0.12
2) ID :11.33 -0.12/+0.0
3) HEIGHT :3.94 +.150/-0.0
4 )FLAT TOLERANCE : 0.02
5) CIRCULARITY: LESS THEN 0.04</t>
  </si>
  <si>
    <t>2547M07P01</t>
  </si>
  <si>
    <t>AMS5668-F-12311</t>
  </si>
  <si>
    <t>MATERIAL SPEC:AMS5668J 
FORGE TO PRODUCT DIMENSIONS 
1) OD :12.35 -0.0/+0.12
2) ID :11.70 -0.12/+0.00
3) HEIGHT :3.94 +.150/-0.0
4) FLAT TOLERANCE : 0.02
5) CIRCULARITY: LESS THEN 0.04</t>
  </si>
  <si>
    <t>B50TF15-F-15340</t>
  </si>
  <si>
    <t>INCONEL 718</t>
  </si>
  <si>
    <t xml:space="preserve">CONFORM TO B50TF15-S34- CL-C
CONDITION: SOLUTION HEAT TREATED AND AGED (SHORT AGE)
FORGED TO PROTECT:
15.34" OD X 13.40" ID X 0.59" LG
 MINIMIM LENGHT TO BE 3.9". </t>
  </si>
  <si>
    <t>1358M80P01</t>
  </si>
  <si>
    <t>B50TF15-F-24866</t>
  </si>
  <si>
    <t>WINDSOR</t>
  </si>
  <si>
    <t>CONFORM TO B50TF15-S34- CL-C
CONDITION: SOLUTION HEAT TREATED AND AGED (SHORT AGE)
FORGED TO PROTECT: SIZE: 
24.866" OD X 22.410" ID</t>
  </si>
  <si>
    <t>1358M80P04</t>
  </si>
  <si>
    <t>same as above B50TF15-F-24866</t>
  </si>
  <si>
    <t>B50TF75-F-29970</t>
  </si>
  <si>
    <t>MATERIAL SPEC:B50TF75 S17 CL-D SIZE:
         OD       ID         WALL     HEIGHT
29.970  28.940  0.515   5.000
PLUS TOLERANCE REF                           0.060   0.120    0.250
MINUS TOLERANCE REF                          0.060   0.000    0.000
FLAT TOLERANCE: 0.060</t>
  </si>
  <si>
    <t>1498M73P01</t>
  </si>
  <si>
    <t>B50TF75-F-30285</t>
  </si>
  <si>
    <t>WAA  DRAWING#:WAA6051 REV A
MATERIAL SPEC:B50TF75 S17 CL-D.  SIZE:
1) OD :30.285 REF
2) ID :29.255 -0.05/+0.05
3) WALL THICKNESS : 0.515 +.120/-0.0
4) HEIGHT :5.0 +.250/-0.0 
5) FLAT TOLERANCE :0.06</t>
  </si>
  <si>
    <t>1498M73P05</t>
  </si>
  <si>
    <t>same as above B50TF15-F-30285</t>
  </si>
  <si>
    <t>B50TF75-F-34430</t>
  </si>
  <si>
    <t>MATERIAL SPEC:B50TF75 S17 CL-D SIZE:
OD        ID     WALL    HEIGHT
34.430  33.510  0.460   5.000
PLUS TOLERANCE REF                                   0.060   0.120    0.250
MINUS TOLERANCE REF                              0.060   0.000    0.000
FLAT TOLERANCE: 0.060</t>
  </si>
  <si>
    <t>B50TF75-F-35670</t>
  </si>
  <si>
    <t xml:space="preserve">MATERIAL SPEC:B50TF75 S17 CL-D
EXCEPT:
A) HARDNESS TO BE RC 40 MAX 
B) FLASH WELD RING PERMITTED AGING TREATMENT AT 1650 DEGREE F  +/- 25 DEGREE F  FOR 1 to 4 HOUR AIR COOL MAY BE USED
MATERIAL SIZE:
1) ID: 34.760INCH +/-0.050 INCH
2) OD: 35.670INCH (REF)
3) WALL THICKNESS: 0.455INCH +0.120/-0.0
4) HEIGHT: 3.650INCH +0.210/-0.0
5) FLAT TOLERANCE: MAX 0.060INCH 
6) SLEEVE ROUNDNESS: MAX 0.060INCH 
</t>
  </si>
  <si>
    <t>2303M44P02</t>
  </si>
  <si>
    <t>C50TF68-F-28362</t>
  </si>
  <si>
    <t>MATERIAL SPEC: C50TF68 S5 CL-B 
FORGING DWG NO: GE-2303M44P02-P07.
FORGE TO PROTECT DIMENSIONS :
OD : 28.242", ID : 27.455",
HEIGHT: 10.146",
1) SHALL CONFORM TO P1TF11 CL-B
2) MUST BE CAPABLE OF MEETING ACCEPTABILITY LIMITS OF P29TF7 CL-A
WHEN INSPECTED IN ACCORDANCE WITH P3TF47 CL-A.</t>
  </si>
  <si>
    <t>2303M44P03</t>
  </si>
  <si>
    <t>same as above C50TF68-F-28362</t>
  </si>
  <si>
    <t>2303M44P04</t>
  </si>
  <si>
    <t>2303M44P05</t>
  </si>
  <si>
    <t>2303M44P06</t>
  </si>
  <si>
    <t>2303M44P07</t>
  </si>
  <si>
    <t>2303M43P02</t>
  </si>
  <si>
    <t>C50TF68-F-28800</t>
  </si>
  <si>
    <t>MATERIAL SPEC: C50TF68 S5 CL-B
FORGE DRAWING NO:GE-2303M43P02-P06
FORGE TO PROTECT  DIMENSIONS:
OD : 28.68", ID: 27.825",
HEIGHT: 11.31",
1) SHALL CONFORM TO P1TF11 CL-B (CAST AND FORGED PARTS).
2) MUST BE CAPABLE OF MEETING ACCEPTABILITY LIMITS OF P29TF7 CL-A
WHEN INSPECT IN ACCORDANCE WITH P3TF47 CL-A.</t>
  </si>
  <si>
    <t>2303M43P03</t>
  </si>
  <si>
    <t>same as above C50TF68-F-28800</t>
  </si>
  <si>
    <t>2303M43P04</t>
  </si>
  <si>
    <t>2303M43P05</t>
  </si>
  <si>
    <t>2303M43P06</t>
  </si>
  <si>
    <t>WAA06088</t>
  </si>
  <si>
    <t>Seamless ring</t>
  </si>
  <si>
    <t xml:space="preserve">TO COMPLY WITH SPECIFICATION B50TF110 S13 AND DRAWING WAA06088.
OD 26.8 +/-0.05" ID 23.90 +0-0.12"
 HT 4.70 +0.25-0"
ROUGH MACHINE TO 4.700 INCH LENGTH </t>
  </si>
  <si>
    <t>WAA06098</t>
  </si>
  <si>
    <t>Flash welded ring</t>
  </si>
  <si>
    <t>MATERIAL SPECIFICATION: B50TF110 CL-D
FORGING VSE NO.:21006-VSE-08-07158
CFW FIXED PROCESS#.:FP-GE-1319,Rev-C
 SIZE: MEETS DRAWING WAA06098 AND
AS FORGED TO PROTECT DIMENSIONS:
1) OD: 31.30 2) ID 28.0 
3) LENGTH: 7.5</t>
  </si>
  <si>
    <t>GE Suzhou</t>
  </si>
  <si>
    <t>1288M41G05/G06SR</t>
  </si>
  <si>
    <t xml:space="preserve">OD19.76 * ID 8.24 * HIGHT 2.75 </t>
  </si>
  <si>
    <t>Saw, Forge, HT, Testing, MC, FI</t>
  </si>
  <si>
    <t>1319M17P02</t>
  </si>
  <si>
    <t xml:space="preserve">CFM56P    </t>
  </si>
  <si>
    <t>4013522-267P02</t>
  </si>
  <si>
    <t>OD13.02 * ID 9.45 * HIGHT 1.67</t>
  </si>
  <si>
    <t>1327M73P02</t>
  </si>
  <si>
    <t>CF6-80C/LM6000</t>
  </si>
  <si>
    <t>4013335-520P03</t>
  </si>
  <si>
    <t>OD10.71 * ID 7.19 * HIGHT 1.93</t>
  </si>
  <si>
    <t>1358M80RM</t>
  </si>
  <si>
    <t>OD25.085 * ID 22.391 * HIGHT .902</t>
  </si>
  <si>
    <t>1663M25P01</t>
  </si>
  <si>
    <t>CF6/LMS100</t>
  </si>
  <si>
    <t>1691M19G03</t>
  </si>
  <si>
    <t xml:space="preserve">GE90      </t>
  </si>
  <si>
    <t>4096692-180P03</t>
  </si>
  <si>
    <t>7.503 Length * 3.6 Width * 1.3 Hight</t>
  </si>
  <si>
    <t>FORGE, HT, UT MACHINE, UT INSPECT</t>
  </si>
  <si>
    <t>upgraded</t>
  </si>
  <si>
    <t>1784M71P01</t>
  </si>
  <si>
    <t>4013522-246P01</t>
  </si>
  <si>
    <t>OD31.86 * ID 23.02 * HIGHT 11.77</t>
  </si>
  <si>
    <t>1784M71P02</t>
  </si>
  <si>
    <t>17A148-572P01</t>
  </si>
  <si>
    <t>17A148-572P01SC</t>
  </si>
  <si>
    <t>I 625</t>
  </si>
  <si>
    <t>OD18.77 * ID 16.67 * HIGHT 1.96</t>
  </si>
  <si>
    <t>17A166-208P01</t>
  </si>
  <si>
    <t>CF6, CFM56</t>
  </si>
  <si>
    <t>17A166-208RM</t>
  </si>
  <si>
    <t>OD 30.530* ID 29.792 * HIGHT 1.834</t>
  </si>
  <si>
    <t>17A166-933P01</t>
  </si>
  <si>
    <t xml:space="preserve">CF34      </t>
  </si>
  <si>
    <t>17A166-933P01SC</t>
  </si>
  <si>
    <t>OD 17.479 * ID 15.291 * HIGHT 1.255</t>
  </si>
  <si>
    <t>17A190-605P03</t>
  </si>
  <si>
    <t>CFM56-5B/CFM56-7B</t>
  </si>
  <si>
    <t>17A148-703P01RM</t>
  </si>
  <si>
    <t>Hastelloy</t>
  </si>
  <si>
    <t>OD 30.593* ID 24.595 * HIGHT 6.123</t>
  </si>
  <si>
    <t>17A190-606P01</t>
  </si>
  <si>
    <t>17A148-732P01RM</t>
  </si>
  <si>
    <t>OD 24.390* ID 17.739 * HIGHT 5.704</t>
  </si>
  <si>
    <t>1846M37P01</t>
  </si>
  <si>
    <t>4013536-533P01</t>
  </si>
  <si>
    <t>12.609 Length * 6.09 Width * 1.65 Hight</t>
  </si>
  <si>
    <t>1873M65P02</t>
  </si>
  <si>
    <t>4013522-236P02</t>
  </si>
  <si>
    <t>OD 35.65 * ID 30.59 * HIGHT 6.62</t>
  </si>
  <si>
    <t>1873M65P04</t>
  </si>
  <si>
    <t>962M75P02</t>
  </si>
  <si>
    <t>OD 15.81 * ID 10.68 * HIGHT 5.62</t>
  </si>
  <si>
    <t>2070M52G04</t>
  </si>
  <si>
    <t>CF3410E</t>
  </si>
  <si>
    <t>2070M52G01SC</t>
  </si>
  <si>
    <t>OD 30.63 * ID 25.24 * HIGHT 5.87</t>
  </si>
  <si>
    <t>GENX-2B&amp;1B</t>
  </si>
  <si>
    <t>GE-2305M47P01</t>
  </si>
  <si>
    <t>1=10</t>
  </si>
  <si>
    <t>OD 22.73 * ID 21.75 * HIGHT 4.5</t>
  </si>
  <si>
    <t>4138T07P03</t>
  </si>
  <si>
    <t xml:space="preserve">CF34-08E  </t>
  </si>
  <si>
    <t>OD 24.88 * ID 17.14 * HIGHT 16.56</t>
  </si>
  <si>
    <t>4138T07P04</t>
  </si>
  <si>
    <t xml:space="preserve">CF34-08C     </t>
  </si>
  <si>
    <t>45059901</t>
  </si>
  <si>
    <t>4138T37G01</t>
  </si>
  <si>
    <t xml:space="preserve">CF34-8E  </t>
  </si>
  <si>
    <t>4138T37G01BAR</t>
  </si>
  <si>
    <t>5.831Length * 2.72 Width *  .767 Hight</t>
  </si>
  <si>
    <t>4138T77G02</t>
  </si>
  <si>
    <t xml:space="preserve">CF34-8E/8D   </t>
  </si>
  <si>
    <t>4138T77G02BAR</t>
  </si>
  <si>
    <t>4.95Length * 1.9 Width *  .6 Hight</t>
  </si>
  <si>
    <t>5079T58P02</t>
  </si>
  <si>
    <t>CF34-8C/8E,LM500</t>
  </si>
  <si>
    <t>5079T58P02MR4</t>
  </si>
  <si>
    <t>OD 114.930 * ID 14.150 * HIGHT 1.620</t>
  </si>
  <si>
    <t xml:space="preserve">LMS100    </t>
  </si>
  <si>
    <t>REF-L59101G01</t>
  </si>
  <si>
    <t>OD 19.32 * ID 8.47 * HIGHT 2.56</t>
  </si>
  <si>
    <t>OD 27.145 * ID 20.132 * HIGHT 13.991</t>
  </si>
  <si>
    <t>2548M29P01</t>
  </si>
  <si>
    <t>4013725-401P02</t>
  </si>
  <si>
    <t>METRO MACHINE WORKS, INC.</t>
  </si>
  <si>
    <t>9082M58G05 / G08</t>
  </si>
  <si>
    <t>LM 2500</t>
  </si>
  <si>
    <t>9082M58-P05</t>
  </si>
  <si>
    <t>CO9940 REV. NC</t>
  </si>
  <si>
    <t>51015T20G03</t>
  </si>
  <si>
    <t>5101T20 ITEM 2</t>
  </si>
  <si>
    <t>C30765 REV. NC</t>
  </si>
  <si>
    <t>2552M24P01-P06</t>
  </si>
  <si>
    <t>2552M24 ITEM 1</t>
  </si>
  <si>
    <t>JETHETE M152</t>
  </si>
  <si>
    <t>PROTECT MIN .060 OVER FIN DIM. 19.354 X 18.680 X 1.518</t>
  </si>
  <si>
    <t>2468M97P01-P06</t>
  </si>
  <si>
    <t>2468M97 ITEM 1</t>
  </si>
  <si>
    <t>20.594 X 19.125 X 1.682</t>
  </si>
  <si>
    <t>9218M25-G06</t>
  </si>
  <si>
    <t>9218M25-P01</t>
  </si>
  <si>
    <t>PROTECT MIN .060 OVER FIN DIM. 16.060 X 13.710 X 1.610</t>
  </si>
  <si>
    <t>5142T86G02</t>
  </si>
  <si>
    <t>5142T86ITEM1</t>
  </si>
  <si>
    <t>10.880 OD x 9.430 ID x 0970LG</t>
  </si>
  <si>
    <t>Senior Aerospace Ketema</t>
  </si>
  <si>
    <t>07181</t>
  </si>
  <si>
    <t>2460M62</t>
  </si>
  <si>
    <t>Leap 1b</t>
  </si>
  <si>
    <t>4013728-259P01</t>
  </si>
  <si>
    <t>1-1</t>
  </si>
  <si>
    <t>IN783</t>
  </si>
  <si>
    <t>See Sketch</t>
  </si>
  <si>
    <t>4013733-958P01</t>
  </si>
  <si>
    <t>B50TF279 CL-C</t>
  </si>
  <si>
    <t>Parting done at forging house.  The $2513 is the cost for each forging after parting</t>
  </si>
  <si>
    <t>2521M04</t>
  </si>
  <si>
    <t>2521M04P07-F</t>
  </si>
  <si>
    <t>Rough Machining</t>
  </si>
  <si>
    <t>2521M04P08-F</t>
  </si>
  <si>
    <t>2460M69</t>
  </si>
  <si>
    <t>passport 20</t>
  </si>
  <si>
    <t>4013725-550P01</t>
  </si>
  <si>
    <t>B50TF317 CL-A (IN718+)</t>
  </si>
  <si>
    <t>Parting done at forging house.  The $7902 is the cost for each forging after parting</t>
  </si>
  <si>
    <t>4013725-557P01</t>
  </si>
  <si>
    <t>C50TF95 CL-A (IN909)</t>
  </si>
  <si>
    <t>RUAG</t>
  </si>
  <si>
    <t>2091M28G04</t>
  </si>
  <si>
    <t>CF34-10E</t>
  </si>
  <si>
    <t>DED2800</t>
  </si>
  <si>
    <t>$6,007.12</t>
  </si>
  <si>
    <t>AL 2219</t>
  </si>
  <si>
    <t>F019B-159B</t>
  </si>
  <si>
    <t>Heat Treatment &amp; Machining</t>
  </si>
  <si>
    <t>2091M30G02</t>
  </si>
  <si>
    <t>CF34-10A</t>
  </si>
  <si>
    <t>F&amp;B Mfg LLC</t>
  </si>
  <si>
    <t>6027T53G01</t>
  </si>
  <si>
    <t>6027T53P02 (F5645-5875X8750)</t>
  </si>
  <si>
    <t>321 CRES</t>
  </si>
  <si>
    <t>8.750" OD (+.180"/-.000") X 5.875" ID (+.000"/-.180") X 1.700" THICK (+.180"/-.000")</t>
  </si>
  <si>
    <t>ENGINETICS AEROSPACE</t>
  </si>
  <si>
    <t>6041T41G15</t>
  </si>
  <si>
    <t>6041T41P02 (9899556-774P01)</t>
  </si>
  <si>
    <t>Attached drawing 9899556-774P01</t>
  </si>
  <si>
    <t>Heat treat, machining, FPI</t>
  </si>
  <si>
    <t>6041T41P07 (9899556-781P01)</t>
  </si>
  <si>
    <t>Attached drawing 9899556-781P01</t>
  </si>
  <si>
    <t>5154T66G01</t>
  </si>
  <si>
    <t>Unknown - EA ships part to MTU</t>
  </si>
  <si>
    <t>5154T67P01</t>
  </si>
  <si>
    <t>Unknown - supplied to EA by MTU</t>
  </si>
  <si>
    <t>11.6 OD x 9.1 ID x 1.7 thick</t>
  </si>
  <si>
    <t>Heat treat, FPI</t>
  </si>
  <si>
    <t>Aerofab Corp</t>
  </si>
  <si>
    <t>B50TF15 FRG - 1.02" x 7.48" x 12.52"</t>
  </si>
  <si>
    <t>B50TF15</t>
  </si>
  <si>
    <t>1.02" x 7.48" x 12.52"</t>
  </si>
  <si>
    <t>No additional work performed beyond forging</t>
  </si>
  <si>
    <t>1963M30P04</t>
  </si>
  <si>
    <t>B50TF15 FRG - .71" x 14.30" x 15.11"</t>
  </si>
  <si>
    <t>0.71" x 14.30" x 15.11"</t>
  </si>
  <si>
    <t>C.F. Roark Welding</t>
  </si>
  <si>
    <t xml:space="preserve">9977011-870P01 </t>
  </si>
  <si>
    <t>9977013-470G01</t>
  </si>
  <si>
    <t>ID:  11.113  OD:  12.793  HGHT:  1.290</t>
  </si>
  <si>
    <t>MILL ANNEALED, ROLLED, WELDED</t>
  </si>
  <si>
    <t xml:space="preserve">9977011-869P01 </t>
  </si>
  <si>
    <t>ID:  12.490  OD:  15.550  HGHT:  .995</t>
  </si>
  <si>
    <t>MB Warren (Rzeszow Facility)</t>
  </si>
  <si>
    <t>2521M46</t>
  </si>
  <si>
    <t>B50TF74 (ALLOY COBALT BASE)</t>
  </si>
  <si>
    <t>Forged to Protect 0.060 over finsihed dimensions</t>
  </si>
  <si>
    <t>5099T20G01</t>
  </si>
  <si>
    <t>C30407</t>
  </si>
  <si>
    <t>B50TF15 (INCO 718)</t>
  </si>
  <si>
    <t>MB Warren (Warren Facility)</t>
  </si>
  <si>
    <t>9693M20G11</t>
  </si>
  <si>
    <t>9693M20P28</t>
  </si>
  <si>
    <t>B50TF15 CL-A</t>
  </si>
  <si>
    <t>B-40406</t>
  </si>
  <si>
    <t>9693M20P27</t>
  </si>
  <si>
    <t>B-40404</t>
  </si>
  <si>
    <t>9693M20P29/18</t>
  </si>
  <si>
    <t>B-40405</t>
  </si>
  <si>
    <t>MB Warren (Sterling Heights Facility)</t>
  </si>
  <si>
    <t>2552M50P01</t>
  </si>
  <si>
    <t>Forg to Protect Finished sizes</t>
  </si>
  <si>
    <t>B50TF74 CL-A</t>
  </si>
  <si>
    <t>1=5 Sleeve</t>
  </si>
  <si>
    <t>2602M81G01</t>
  </si>
  <si>
    <t>3816-820-500</t>
  </si>
  <si>
    <t>C50T95 CL-B</t>
  </si>
  <si>
    <t>Oversized Forging</t>
  </si>
  <si>
    <t>2602M75G01</t>
  </si>
  <si>
    <t>3817-820-500</t>
  </si>
  <si>
    <t>2602M86G01</t>
  </si>
  <si>
    <t>2602M87G02</t>
  </si>
  <si>
    <t xml:space="preserve">3818-820-520     </t>
  </si>
  <si>
    <t>C50TF68 CL-B</t>
  </si>
  <si>
    <t>2484M78G01</t>
  </si>
  <si>
    <t xml:space="preserve">3819-800-500     </t>
  </si>
  <si>
    <t>Schlosser Forge</t>
  </si>
  <si>
    <t>B50TF15 CL-E</t>
  </si>
  <si>
    <t>2554M94G01</t>
  </si>
  <si>
    <t xml:space="preserve">3820-800-500         </t>
  </si>
  <si>
    <t>2554M93G02</t>
  </si>
  <si>
    <t>3821-001-510</t>
  </si>
  <si>
    <t>2554M93G03</t>
  </si>
  <si>
    <t xml:space="preserve">3821-002-500     </t>
  </si>
  <si>
    <t>Magellan Aerospace, Mississauga</t>
  </si>
  <si>
    <t>5115T28G06</t>
  </si>
  <si>
    <t>5101T86-P99REF</t>
  </si>
  <si>
    <t>33.21 x 30.38 x 4.37</t>
  </si>
  <si>
    <t>per B50TF15 CLD, FMI has the option to test a prolong or integral test piece, FMI guarentess but does not perform etch, magnetic, penetrant, and/or ultrasonic inspection, uses tools T9288 for production run.  Reference dwg does not state specifics of heat treat</t>
  </si>
  <si>
    <t>OR0000062</t>
  </si>
  <si>
    <t>33.010 dia x 31.100 dia x 5.460</t>
  </si>
  <si>
    <t>Solution heat treated, stress relieved and precipitation heat treat to the T7452 temper.  Heat treat shall be performed in accordance with AMS 2772.  Machine surface finish to be 250 RA all over.  Break edges .015 max.  All diamters to be round within .015 TIR.</t>
  </si>
  <si>
    <t>PAS Technologies</t>
  </si>
  <si>
    <t>9977013-735P01</t>
  </si>
  <si>
    <t>Space-Craft</t>
  </si>
  <si>
    <t>New Haven, CT</t>
  </si>
  <si>
    <t>Purchased pre-machined from Space-Craft</t>
  </si>
  <si>
    <t>L44633P01</t>
  </si>
  <si>
    <t>16.791 O.D. x 14.845 I.D. x .770 tall</t>
  </si>
  <si>
    <t>5053T48P01</t>
  </si>
  <si>
    <t>10.799 O.D. x 5.599 I.D. x 1.556 tall</t>
  </si>
  <si>
    <t>5100T06P07</t>
  </si>
  <si>
    <t>14.030 O.D. x 13.550 I.D. x .340 tall</t>
  </si>
  <si>
    <t>4013725-407P01</t>
  </si>
  <si>
    <t>12.816 O.D. x 9.514 I.D. x 2.726 tall</t>
  </si>
  <si>
    <t>2548M31P01</t>
  </si>
  <si>
    <t>4013704-689P01</t>
  </si>
  <si>
    <t>11.59 O.D. x 9.499 I.D. x 1.700 tall</t>
  </si>
  <si>
    <t>Ferrotherm</t>
  </si>
  <si>
    <t>9082M58G05</t>
  </si>
  <si>
    <t>4224 01A</t>
  </si>
  <si>
    <t xml:space="preserve">PCC </t>
  </si>
  <si>
    <t>1=11</t>
  </si>
  <si>
    <t>1441M36G09</t>
  </si>
  <si>
    <t>4932 01</t>
  </si>
  <si>
    <t>1=12</t>
  </si>
  <si>
    <t>5031T03G07</t>
  </si>
  <si>
    <t>5726 01</t>
  </si>
  <si>
    <t>Inco 903</t>
  </si>
  <si>
    <t>6661 01C</t>
  </si>
  <si>
    <t>AMS 5643T</t>
  </si>
  <si>
    <t>6662 01C</t>
  </si>
  <si>
    <t>6041T80G04</t>
  </si>
  <si>
    <t>J85</t>
  </si>
  <si>
    <t>9200 01</t>
  </si>
  <si>
    <t>6041T80G05</t>
  </si>
  <si>
    <t>6041T80G06</t>
  </si>
  <si>
    <t>Danville Metal Stamping Co., Inc.</t>
  </si>
  <si>
    <t>2585M07P01</t>
  </si>
  <si>
    <t>2585M07P01FORG</t>
  </si>
  <si>
    <t>B50TF74CLA</t>
  </si>
  <si>
    <t>.   B50TF74CLA S7 26.45OD X 24.45ID X 1.10THK, forged to protect.  VSE per GSSE-036.   S-528 applies
Note per drawing note 8, option to use AMS5772D provided grain size meets requirements of B50TF74CLA S7(specify option on certification)</t>
  </si>
  <si>
    <t xml:space="preserve">1829  (Current price per part) </t>
  </si>
  <si>
    <t>2585M08P01</t>
  </si>
  <si>
    <t>2585M08P01FORG</t>
  </si>
  <si>
    <t xml:space="preserve">  B50TF74CLA S7 33.55OD X 32.00ID X 1.15THK, forged to protect.  VSE per GSSE-036.   S-528 applies
Note per drawing note 9, option to use AMS5772D provided grain size meets requirements of B50TF74CLA S7(specify option on certification)</t>
  </si>
  <si>
    <t>6043T32G02, 4, &amp; 5</t>
  </si>
  <si>
    <t>MSO</t>
  </si>
  <si>
    <t>6043T32P04FORG2</t>
  </si>
  <si>
    <t>B50TF15CLA</t>
  </si>
  <si>
    <t>B50TF15CLA S34 (Inco 718), VSE, 15.750 MIN OD  X 14.750 MAX ID  X 6.00 MIN LONG
NOTE: forging must  protect 15.610 OD &amp; 14.895 ID after de-barking, including out of round condition and grind-outs.  GEAE End Use.  Use GE approved S-400 lab for testing.   S-528 applies</t>
  </si>
  <si>
    <t xml:space="preserve">1438 (Current price per part) </t>
  </si>
  <si>
    <t xml:space="preserve">Paradigm Stuart (TCT) </t>
  </si>
  <si>
    <t>2479M66P03</t>
  </si>
  <si>
    <t>11410-Q0A-0003-FRG</t>
  </si>
  <si>
    <t>INCO 783</t>
  </si>
  <si>
    <t xml:space="preserve">9.75" x 7.98" x 1.5" </t>
  </si>
  <si>
    <t>16510-Q0A-C100</t>
  </si>
  <si>
    <t>16510-Q0A-0000-6-FRG</t>
  </si>
  <si>
    <t xml:space="preserve">11.65" x 9" x 1.59" </t>
  </si>
  <si>
    <t>16610-Q0A-B300</t>
  </si>
  <si>
    <t>16610-Q0A-0000-2-FRG</t>
  </si>
  <si>
    <t xml:space="preserve">15.013" x 12.513" x 1.043" </t>
  </si>
  <si>
    <t>1878M70G06</t>
  </si>
  <si>
    <t>1878M70-2-M</t>
  </si>
  <si>
    <t xml:space="preserve">43.875" x 39.688" x 3.5" </t>
  </si>
  <si>
    <t>1878M70-4-FRG-H</t>
  </si>
  <si>
    <t xml:space="preserve">41.153" x 38.156" x 4.469" </t>
  </si>
  <si>
    <t>1878M71G11</t>
  </si>
  <si>
    <t>1878M71-2-FRG-H</t>
  </si>
  <si>
    <t xml:space="preserve">26.02" x 24.37" x 5.875" </t>
  </si>
  <si>
    <t>1878M71-9-FRG</t>
  </si>
  <si>
    <t xml:space="preserve">31.833" x 29.644" x 5.765" </t>
  </si>
  <si>
    <t>1968M72-2</t>
  </si>
  <si>
    <t>1968M72-2-M</t>
  </si>
  <si>
    <t xml:space="preserve">41.105" X 38.156" x 6.875" </t>
  </si>
  <si>
    <t>1968M72-SA1</t>
  </si>
  <si>
    <t>1968M72-4-M</t>
  </si>
  <si>
    <t>1968M78-2</t>
  </si>
  <si>
    <t>1968M78-2-M</t>
  </si>
  <si>
    <t xml:space="preserve">26.875" x 24.563" x 4.125" </t>
  </si>
  <si>
    <t>1968M78-4</t>
  </si>
  <si>
    <t>1968M78-4-FRG</t>
  </si>
  <si>
    <t xml:space="preserve">31.625" x 29.5" x 5.8" </t>
  </si>
  <si>
    <t>1968M78P06-4</t>
  </si>
  <si>
    <t>1968M78P06-4-M</t>
  </si>
  <si>
    <t xml:space="preserve">31.59" x 29.47" x 5.47" </t>
  </si>
  <si>
    <t>2254M35G04</t>
  </si>
  <si>
    <t>2254M35-2-SF</t>
  </si>
  <si>
    <t xml:space="preserve">23.35" x 22.28" x 3.397" </t>
  </si>
  <si>
    <t>2254M35P07-4-SF</t>
  </si>
  <si>
    <t xml:space="preserve">26.495" x 24.31" x 1.214" </t>
  </si>
  <si>
    <t>2254M35P09-6-SF</t>
  </si>
  <si>
    <t>Haynes 230</t>
  </si>
  <si>
    <t xml:space="preserve">22.914" x 20.529" x 1.955" </t>
  </si>
  <si>
    <t>2254M46G04</t>
  </si>
  <si>
    <t>2254M46-2-SF</t>
  </si>
  <si>
    <t xml:space="preserve">32.555" x 31.235" x 3.284" </t>
  </si>
  <si>
    <t>2254M46-6-SF</t>
  </si>
  <si>
    <t xml:space="preserve">37.574" x 33.944" x 1.42" </t>
  </si>
  <si>
    <t>2363M55G01-FRG</t>
  </si>
  <si>
    <t>Wyman Gordan /FRISA AEROSPACE</t>
  </si>
  <si>
    <t>MTTP/FRISA</t>
  </si>
  <si>
    <t xml:space="preserve">24.23" 18.62" x 3.5" </t>
  </si>
  <si>
    <t>5102T57G01</t>
  </si>
  <si>
    <t>5102T57P02-FRG</t>
  </si>
  <si>
    <t>6-4 Titanium</t>
  </si>
  <si>
    <t xml:space="preserve">8.42" x 5.49" x 2.61" </t>
  </si>
  <si>
    <t>6043T32-4</t>
  </si>
  <si>
    <t>6043T32-FBW</t>
  </si>
  <si>
    <t>Inco 718 B50TF15 Cl-A</t>
  </si>
  <si>
    <t xml:space="preserve">15.765" x 14.72" x 3.1" </t>
  </si>
  <si>
    <t>DUP of Above</t>
  </si>
  <si>
    <t>2255M82P01</t>
  </si>
  <si>
    <t>GE-NX</t>
  </si>
  <si>
    <t>D2255M82P0101</t>
  </si>
  <si>
    <t xml:space="preserve">20.892" x 20.038" x 2.338" </t>
  </si>
  <si>
    <t>2255M82P03</t>
  </si>
  <si>
    <t>D2255M82P03</t>
  </si>
  <si>
    <t xml:space="preserve">25.54" x 23.625" x 1.148" </t>
  </si>
  <si>
    <t>2255M82P07</t>
  </si>
  <si>
    <t>D2255M82P07</t>
  </si>
  <si>
    <t xml:space="preserve">22.519" x 20.154" x 1.875" </t>
  </si>
  <si>
    <t>4013382-821P01</t>
  </si>
  <si>
    <t>TF4013382-821P01</t>
  </si>
  <si>
    <t xml:space="preserve">15.976" 12.36" x 1.853" </t>
  </si>
  <si>
    <t>Paradigm Burnley</t>
  </si>
  <si>
    <t xml:space="preserve">Current </t>
  </si>
  <si>
    <t>L47951G01</t>
  </si>
  <si>
    <t>L47951P01</t>
  </si>
  <si>
    <t xml:space="preserve">ALCOA </t>
  </si>
  <si>
    <t xml:space="preserve">Inco 718           </t>
  </si>
  <si>
    <t xml:space="preserve">14.55" O/D x 12.50" I/D x 4.25"  LG        1 Sleeve makes 3 components        </t>
  </si>
  <si>
    <t>2015 price. Not had 2016 price confirmed</t>
  </si>
  <si>
    <t>L47951P03</t>
  </si>
  <si>
    <t>25.10 O/D x 22.45 I/D x 4.13 LG              1 Sleeve makes 8 components</t>
  </si>
  <si>
    <t>L47951G02</t>
  </si>
  <si>
    <t>KERNS MFG</t>
  </si>
  <si>
    <t>KERNS</t>
  </si>
  <si>
    <t>1441M33G01</t>
  </si>
  <si>
    <t>1441M33P01</t>
  </si>
  <si>
    <t>4.80 ODX4.40 I.D.X1.250 LG</t>
  </si>
  <si>
    <t xml:space="preserve">HEAT TREAT </t>
  </si>
  <si>
    <t>1441M33P02</t>
  </si>
  <si>
    <t>5.150X4.400X0.800</t>
  </si>
  <si>
    <t>1441M33P05</t>
  </si>
  <si>
    <t>5.955X4.692X2.421</t>
  </si>
  <si>
    <t>1441M33P06</t>
  </si>
  <si>
    <t>4.928X4.456X2.80</t>
  </si>
  <si>
    <t>1814M24P01</t>
  </si>
  <si>
    <t>18.34X14.08X2.88</t>
  </si>
  <si>
    <t>1814M24P02</t>
  </si>
  <si>
    <t>25.106x50.990x2.060</t>
  </si>
  <si>
    <t>1865M35P03</t>
  </si>
  <si>
    <t>7.625x6.51x1.750</t>
  </si>
  <si>
    <t>2087M42P03</t>
  </si>
  <si>
    <t>6.780X6.150X1.890</t>
  </si>
  <si>
    <t>2264M30P01</t>
  </si>
  <si>
    <t>6.290X5.790X1.00</t>
  </si>
  <si>
    <t>2264M30P03</t>
  </si>
  <si>
    <t>6.450X5.690X1.670</t>
  </si>
  <si>
    <t>2324M32P01</t>
  </si>
  <si>
    <t>21.000X18.100X2.10</t>
  </si>
  <si>
    <t>24-130X21.345X.875</t>
  </si>
  <si>
    <t>21.07X18.63X1.13</t>
  </si>
  <si>
    <t>5014T39G01</t>
  </si>
  <si>
    <t>5014T39P01</t>
  </si>
  <si>
    <t>5.835X5.116X1.103</t>
  </si>
  <si>
    <t>5014T39P02</t>
  </si>
  <si>
    <t>5.325X4.490X1.480</t>
  </si>
  <si>
    <t>5101T82G01</t>
  </si>
  <si>
    <t>5110T08P01</t>
  </si>
  <si>
    <t>5.14X4.250X0.850</t>
  </si>
  <si>
    <t>6050T97G05</t>
  </si>
  <si>
    <t>6050T97P06</t>
  </si>
  <si>
    <t>titanium</t>
  </si>
  <si>
    <t>5.605X4.585X3.502</t>
  </si>
  <si>
    <t>6050T97P08</t>
  </si>
  <si>
    <t>5.490X4.890X1.120</t>
  </si>
  <si>
    <t>6068T40G01</t>
  </si>
  <si>
    <t>6068T40P01</t>
  </si>
  <si>
    <t>5.80X4.30X.76</t>
  </si>
  <si>
    <t>6069T41G03</t>
  </si>
  <si>
    <t>6069T41P01</t>
  </si>
  <si>
    <t>5.80X4.8X3.25</t>
  </si>
  <si>
    <t>6050T97P01</t>
  </si>
  <si>
    <t>5.385X4.640X3.10</t>
  </si>
  <si>
    <t>5.665X4.585X3.502</t>
  </si>
  <si>
    <t>9196M44G04</t>
  </si>
  <si>
    <t>9196M44P01</t>
  </si>
  <si>
    <t>8.63X6.85X1.55</t>
  </si>
  <si>
    <t>9515M54G05</t>
  </si>
  <si>
    <t>9514M54P01</t>
  </si>
  <si>
    <t>5.189X4.67X2.450</t>
  </si>
  <si>
    <t>9514M54P03</t>
  </si>
  <si>
    <t>GE DRAWING # 9514M54</t>
  </si>
  <si>
    <t>9632M71G04</t>
  </si>
  <si>
    <t>9632M71P04</t>
  </si>
  <si>
    <t>40.00X36.50X1.00</t>
  </si>
  <si>
    <t>9693M20P18</t>
  </si>
  <si>
    <t>14.46X12.46X1.38</t>
  </si>
  <si>
    <t>13.892X11.650X1.250</t>
  </si>
  <si>
    <t>19.110X16.800X.790</t>
  </si>
  <si>
    <t>984B104P4</t>
  </si>
  <si>
    <t>F64</t>
  </si>
  <si>
    <t>984B104P04</t>
  </si>
  <si>
    <t>4.610X4.528X3.25</t>
  </si>
  <si>
    <t>L50511G01</t>
  </si>
  <si>
    <t>L50511P02</t>
  </si>
  <si>
    <t>7.754X6.273X5.270</t>
  </si>
  <si>
    <t>L50511P03</t>
  </si>
  <si>
    <t>6.41X5.76X4.49</t>
  </si>
  <si>
    <t>L50511P05</t>
  </si>
  <si>
    <t>7.350X6.386X0.820</t>
  </si>
  <si>
    <t>Vertechs</t>
  </si>
  <si>
    <t>2569M80G01</t>
  </si>
  <si>
    <t>2569M80-AFT</t>
  </si>
  <si>
    <t>40.37 x 37.75 x 2.043</t>
  </si>
  <si>
    <t>Parting</t>
  </si>
  <si>
    <t>2569M80-FWD</t>
  </si>
  <si>
    <t>46.91 x 43.27 x 2.85</t>
  </si>
  <si>
    <t>2569M81G01</t>
  </si>
  <si>
    <t>2569M81-FWD</t>
  </si>
  <si>
    <t>39.72 x 37.67 x 1.82</t>
  </si>
  <si>
    <t>2635M08G02</t>
  </si>
  <si>
    <t>GE 90</t>
  </si>
  <si>
    <t>2635M08P01-FG</t>
  </si>
  <si>
    <t>5.50 x 3.00 x 1.00</t>
  </si>
  <si>
    <t>2635M08P11-FG</t>
  </si>
  <si>
    <t>5.125 x 3.625 x .875</t>
  </si>
  <si>
    <t>newly</t>
  </si>
  <si>
    <t>2460M62G02</t>
  </si>
  <si>
    <t>2460M62P02.000R</t>
  </si>
  <si>
    <t xml:space="preserve">GTD222 B50TF279 cl A </t>
  </si>
  <si>
    <t>13.725 x 12.183 x 0.674</t>
  </si>
  <si>
    <t>2460M62G02.002R</t>
  </si>
  <si>
    <t>INCO 783 AMS 5940</t>
  </si>
  <si>
    <t>15.995 x 13.175 x 1.295</t>
  </si>
  <si>
    <t>2482M35G02</t>
  </si>
  <si>
    <t>2482M35P01.000R</t>
  </si>
  <si>
    <t>R41 B50TF110 CL C</t>
  </si>
  <si>
    <t>22.463 x 20.013 x 0.535</t>
  </si>
  <si>
    <t>2482M35P03.000R</t>
  </si>
  <si>
    <t>B50TF15D</t>
  </si>
  <si>
    <t>17.261 x 15.433 x 0.665</t>
  </si>
  <si>
    <t>15.623 x 12.877 x 1.147</t>
  </si>
  <si>
    <t>GTD222 B50TF279 cl A.</t>
  </si>
  <si>
    <t>13.329 x 11.919 x 0.638</t>
  </si>
  <si>
    <t>Senior Aerospace Jet Products</t>
  </si>
  <si>
    <t>610C8220-003</t>
  </si>
  <si>
    <t>C919</t>
  </si>
  <si>
    <t>610C8221-001</t>
  </si>
  <si>
    <t>Per forging drawing 610C8221-001</t>
  </si>
  <si>
    <t>610C8220-004</t>
  </si>
  <si>
    <t>601C2401-089Q100</t>
  </si>
  <si>
    <t>601C2402-FRG</t>
  </si>
  <si>
    <t xml:space="preserve">STEEL IND. </t>
  </si>
  <si>
    <t>PER FORGING DRAWING 601C2402-FRG</t>
  </si>
  <si>
    <t>601C2401-099Q100</t>
  </si>
  <si>
    <t>608C2022-029</t>
  </si>
  <si>
    <t>B747-8</t>
  </si>
  <si>
    <t>608C2025-003</t>
  </si>
  <si>
    <t>PER FORGING DRAWING 608C2025-003</t>
  </si>
  <si>
    <t>608C2022-039</t>
  </si>
  <si>
    <t>611C8250-009</t>
  </si>
  <si>
    <t>611C8251-001</t>
  </si>
  <si>
    <t>PER FORGING DRAWING 611C8251-001</t>
  </si>
  <si>
    <t>Terre Haute</t>
  </si>
  <si>
    <t>2559M26P02</t>
  </si>
  <si>
    <t>D2559M26P0201</t>
  </si>
  <si>
    <t>H-188</t>
  </si>
  <si>
    <t>.601 X 4.968 X 70.5</t>
  </si>
  <si>
    <t>Round, weld, H.T. per spec.</t>
  </si>
  <si>
    <t>2559M26P03</t>
  </si>
  <si>
    <t>D2559M26P0301</t>
  </si>
  <si>
    <t>.418 X 4.576 X 73.939</t>
  </si>
  <si>
    <t>2462M26P02</t>
  </si>
  <si>
    <t>D2462M26P0201</t>
  </si>
  <si>
    <t>.6 X 5.346 X 72.511</t>
  </si>
  <si>
    <t>2462M26P03</t>
  </si>
  <si>
    <t>D2462M26P0301</t>
  </si>
  <si>
    <t>.418 X 4.6 X 75.404</t>
  </si>
  <si>
    <t>Triumph Fabrications San Diego</t>
  </si>
  <si>
    <t>2460M47G01</t>
  </si>
  <si>
    <t>2460M47P01</t>
  </si>
  <si>
    <t>2460M47P01F</t>
  </si>
  <si>
    <t>Near Net Rectangular Seamless Ring</t>
  </si>
  <si>
    <t>B50TF317 CL-A / Inco 718 Plus</t>
  </si>
  <si>
    <t>9.724 ID Max X 12.142 OD Min X 2.050 OAL Min</t>
  </si>
  <si>
    <t>Heat treatment in accordance with spec / class defined in column "O", no machining, no parting.</t>
  </si>
  <si>
    <t>2460M47P02</t>
  </si>
  <si>
    <t>2460M47P02F</t>
  </si>
  <si>
    <t>C50TF95 CL-A / Inco 909</t>
  </si>
  <si>
    <t>9.724 ID Max X 12.892 OD Min X 2.443 OAL Min</t>
  </si>
  <si>
    <t>2482M35P02</t>
  </si>
  <si>
    <t>2482M35P02F</t>
  </si>
  <si>
    <t>B50TF110 CL-C / Rene 41</t>
  </si>
  <si>
    <t>19.778 ID Max X 22.698 OD Min X .720 OAL Min</t>
  </si>
  <si>
    <t>2482M35P04</t>
  </si>
  <si>
    <t>2482M35P04F</t>
  </si>
  <si>
    <t>Near Net Rectangular Seamless Ring Currently /Shaped FBWR 2016 and On</t>
  </si>
  <si>
    <t>See Drawing # 15-752-1</t>
  </si>
  <si>
    <t>2482M36G02</t>
  </si>
  <si>
    <t>2482M36P01</t>
  </si>
  <si>
    <t>2482M36P01F</t>
  </si>
  <si>
    <t>B50TF110 CL-D / Rene 41</t>
  </si>
  <si>
    <t>20.030 ID Max X 22.580 OD Min X .340 OAL Min</t>
  </si>
  <si>
    <t>Heat treatment in accordance with spec / class defined in column "O", no machining, parting.</t>
  </si>
  <si>
    <t>2482M31P01</t>
  </si>
  <si>
    <t>2482M31P01F</t>
  </si>
  <si>
    <t>14.840 ID Max X 17.030 OD Min X .250 OAL Min</t>
  </si>
  <si>
    <t>2521M46P01F</t>
  </si>
  <si>
    <t>Near Net Rectangular Seamless Ring Currently / Shaped Seamless Ring 2016 and On</t>
  </si>
  <si>
    <t>B50TF74 CL-A / HS188</t>
  </si>
  <si>
    <t>14.426 ID Max X 17.280 OD Min X 3.628 OAL Min</t>
  </si>
  <si>
    <t>2521M48G01</t>
  </si>
  <si>
    <t>Leap X 1B</t>
  </si>
  <si>
    <t>2521M48P01</t>
  </si>
  <si>
    <t>2521M48P01F</t>
  </si>
  <si>
    <t>24.570 ID Max X 27.080 OD Min X .370 OAL Min</t>
  </si>
  <si>
    <t>2521M49P01F</t>
  </si>
  <si>
    <t>14.631 ID Max X 16.852 OD Min X .240 OAL Min</t>
  </si>
  <si>
    <t>2521M52G01</t>
  </si>
  <si>
    <t>2521M52P01</t>
  </si>
  <si>
    <t>2521M52P01F</t>
  </si>
  <si>
    <t>B50TF15 CL-D / Inco 718</t>
  </si>
  <si>
    <t>12.646 ID Max X 16.332 OD Min X 1.962 OAL Min</t>
  </si>
  <si>
    <t>2521M52P02</t>
  </si>
  <si>
    <t>2521M52P02F</t>
  </si>
  <si>
    <t>10.650 ID Max X 14.072 OD Min X 2.415 OAL Min</t>
  </si>
  <si>
    <t>2548M31G01</t>
  </si>
  <si>
    <t>2548M31P01F</t>
  </si>
  <si>
    <t>9.360 ID Max X 11.740 OD Min X 2.050 OAL Min</t>
  </si>
  <si>
    <t>2548M31P02</t>
  </si>
  <si>
    <t>2548M31P02F</t>
  </si>
  <si>
    <t>9.360 ID Max X 12.940 OD Min X 2.850 OAL Min</t>
  </si>
  <si>
    <t>2482M30P01</t>
  </si>
  <si>
    <t>2482M30P01F</t>
  </si>
  <si>
    <t>14.551 ID Max X 17.821 OD Min X 3.498 OAL Min</t>
  </si>
  <si>
    <t>2521M47G03</t>
  </si>
  <si>
    <t>2521M47P02</t>
  </si>
  <si>
    <t>2521M47P02F</t>
  </si>
  <si>
    <t>24.310 ID Max X 27.197 OD Min X .720 OAL Min</t>
  </si>
  <si>
    <t>2521M47P03</t>
  </si>
  <si>
    <t>2521M47P03F</t>
  </si>
  <si>
    <t>See Drawing # 15-753-1</t>
  </si>
  <si>
    <t>2482M37G01</t>
  </si>
  <si>
    <t>Leap X 1A / 1C</t>
  </si>
  <si>
    <t>2482M37P06</t>
  </si>
  <si>
    <t>2482M37P06F</t>
  </si>
  <si>
    <t>See Drawing # 2482M37P06F-COS_9-14-15</t>
  </si>
  <si>
    <t>2482M37P07</t>
  </si>
  <si>
    <t>2482M37P07F</t>
  </si>
  <si>
    <t>11.071 ID Max X 14.070 OD Min X 2.430 OAL Min</t>
  </si>
  <si>
    <t>2464M25G03</t>
  </si>
  <si>
    <t>2464M25P03</t>
  </si>
  <si>
    <t>2464M25P03F</t>
  </si>
  <si>
    <t>AMS 5754 / Hast X</t>
  </si>
  <si>
    <t>See Drawing # 15-289</t>
  </si>
  <si>
    <t>2464M25P04</t>
  </si>
  <si>
    <t>2464M25P04F</t>
  </si>
  <si>
    <t>See Drawing # 15-290</t>
  </si>
  <si>
    <t>2665M15G01</t>
  </si>
  <si>
    <t>2665M15P01</t>
  </si>
  <si>
    <t>2665M15P01F</t>
  </si>
  <si>
    <t>"Fat" (CPD Process size directed) Rectangular Seamless Ring</t>
  </si>
  <si>
    <t>16.488 ID Max X 21.228 OD Min X 5.556 OAL Min</t>
  </si>
  <si>
    <t>2665M15P02</t>
  </si>
  <si>
    <t>2665M15P02F</t>
  </si>
  <si>
    <t>16.482 ID Max X 18.390 OD Min X 4.720 OAL Min</t>
  </si>
  <si>
    <t>Metal Spinners Inc</t>
  </si>
  <si>
    <t>5066T76G02</t>
  </si>
  <si>
    <t>CT7-9</t>
  </si>
  <si>
    <t>Forge to protect</t>
  </si>
  <si>
    <t>Seamless Ring</t>
  </si>
  <si>
    <t>B50TF31 CL-A  or AMS 5754</t>
  </si>
  <si>
    <t>4.4 X 14.0 OD (4.4  x 14.0 OD x 12.5 ID (Final sleeve dims)</t>
  </si>
  <si>
    <t>4106T78G01</t>
  </si>
  <si>
    <t>B50TF15CL-E OR AMS566</t>
  </si>
  <si>
    <t>Forge to protect 8.5 OD x 7.7 ID x .77</t>
  </si>
  <si>
    <t>17A166-829P01</t>
  </si>
  <si>
    <t>Commercial</t>
  </si>
  <si>
    <t xml:space="preserve">FORGE B50TF31 CL-A / AMS 5754* </t>
  </si>
  <si>
    <t xml:space="preserve">Forge w/ ALLOWANCE TO PROTECT 15.375" OD X 14.550" ID X .830" THICK </t>
  </si>
  <si>
    <t>*PER B/P NOTE 5: Material MUST conform to B50TF31 CL-A.AMS 5754 may be used as an alternate material with the following exceptions: A) Final hot forming must not exceed 2050°F and subsequent mill processing temperature shall not exceed 1975°F  B) Material shall be annealed at 1950°F ±25°F for a minimum of 30 minutes. C) Average grain size excluding welds shall be ASTM NO.4 or finer and grain size shall be determined in accordance with ASTM E112.</t>
  </si>
  <si>
    <t>Jet Engine Technology</t>
  </si>
  <si>
    <t>9977013-724P04</t>
  </si>
  <si>
    <t>C31171</t>
  </si>
  <si>
    <t>9977013-724P02</t>
  </si>
  <si>
    <t>724P02</t>
  </si>
  <si>
    <t>L56816G01</t>
  </si>
  <si>
    <t xml:space="preserve">L56816P01 </t>
  </si>
  <si>
    <t>FTP 44.263 X 40.828 X .517</t>
  </si>
  <si>
    <t xml:space="preserve">L56816P02 </t>
  </si>
  <si>
    <t>FTP 43.7 X 38.934 X 1.37</t>
  </si>
  <si>
    <t>5142T69G01</t>
  </si>
  <si>
    <t xml:space="preserve">5142T69P01 </t>
  </si>
  <si>
    <t>FTP 17.478 X 14.774 X 3.739</t>
  </si>
  <si>
    <t xml:space="preserve">5142T69P02 </t>
  </si>
  <si>
    <t>FTP 19.72 X 17.036 X 1.932</t>
  </si>
  <si>
    <t>1386M20G04</t>
  </si>
  <si>
    <t>1386M19P01</t>
  </si>
  <si>
    <t>9977011-396P01</t>
  </si>
  <si>
    <t>1386M19P02</t>
  </si>
  <si>
    <t>9977011-972P01</t>
  </si>
  <si>
    <t>1784M48P01-P08</t>
  </si>
  <si>
    <t xml:space="preserve">1784M48P01-P08 </t>
  </si>
  <si>
    <t>FTP 31.88 X 29.47 X.54</t>
  </si>
  <si>
    <t>Kerns Aeroproducts P Ltd</t>
  </si>
  <si>
    <t>B50TF95 CL-C</t>
  </si>
  <si>
    <t>OD6.188"x ID 3.938 x thk 0.820"</t>
  </si>
  <si>
    <t>5053T46G01</t>
  </si>
  <si>
    <t>5053T46P01</t>
  </si>
  <si>
    <t>AMS 5665</t>
  </si>
  <si>
    <t>OD10.760"x ID 9.300 x thk 1.020"</t>
  </si>
  <si>
    <t>OD6.540"x ID 5.540 x thk 1.250"</t>
  </si>
  <si>
    <t>OD6.700"x ID 5.440 x thk 1.920"</t>
  </si>
  <si>
    <t>1865M35P01</t>
  </si>
  <si>
    <t>OD7.602"x ID 6.480 x thk 2.475"</t>
  </si>
  <si>
    <t>OD7.820"x ID 6.185 x thk 1.955"</t>
  </si>
  <si>
    <t>2087M42P01</t>
  </si>
  <si>
    <t>OD6.871"x ID 5.869 x thk 1.290"</t>
  </si>
  <si>
    <t>OD7.030"x ID 5.900 x thk 2.140"</t>
  </si>
  <si>
    <t>2616M78P01</t>
  </si>
  <si>
    <t>AMS 5734</t>
  </si>
  <si>
    <t>ROCKWELLIND</t>
  </si>
  <si>
    <t>OD6.630"x ID 4.213 x thk 2.638"</t>
  </si>
  <si>
    <t>A 287</t>
  </si>
  <si>
    <t>OD6.660"x ID 4.300 x thk 8.870"</t>
  </si>
  <si>
    <t>Twigg</t>
  </si>
  <si>
    <t>9311M28G05</t>
  </si>
  <si>
    <t>C7</t>
  </si>
  <si>
    <t>B30209</t>
  </si>
  <si>
    <t>25 " ID X 29" OD X 1.900"</t>
  </si>
  <si>
    <t>6040T40G01</t>
  </si>
  <si>
    <t>COMM</t>
  </si>
  <si>
    <t>C50TF95 CL-A</t>
  </si>
  <si>
    <t>5/8" X 4.400 ID X 5.725: OD</t>
  </si>
  <si>
    <t>4013382-821G01</t>
  </si>
  <si>
    <t>C76</t>
  </si>
  <si>
    <t>2.00"  X 12.25 ID X 15.95 OD</t>
  </si>
  <si>
    <t>2462M58G01</t>
  </si>
  <si>
    <t>PASS20</t>
  </si>
  <si>
    <t>4013728-258</t>
  </si>
  <si>
    <t>AMS 5940</t>
  </si>
  <si>
    <t>1.7" X 9.5 ID X 12.5 OD</t>
  </si>
  <si>
    <t>2462M58G02</t>
  </si>
  <si>
    <t>4013725-380</t>
  </si>
  <si>
    <t>.650 X 12.00 ID X 14.00 OD</t>
  </si>
  <si>
    <t>6037T99G07</t>
  </si>
  <si>
    <t>F 38 3013 3</t>
  </si>
  <si>
    <t>SPECIALITY RING</t>
  </si>
  <si>
    <t>Bensalem</t>
  </si>
  <si>
    <t>1.30 X 7.21 ID X 7.8 OD.</t>
  </si>
  <si>
    <t>1387M76G02</t>
  </si>
  <si>
    <t>B40374</t>
  </si>
  <si>
    <t>inco 718 to B50TF15 CL-A</t>
  </si>
  <si>
    <t>16.88 OD X 15.174 ID X .760 THK</t>
  </si>
  <si>
    <t>5031T03G09</t>
  </si>
  <si>
    <t>F4</t>
  </si>
  <si>
    <t>B93012</t>
  </si>
  <si>
    <t>INCO 909 TO C50TF95 CL-A</t>
  </si>
  <si>
    <t>17.75 OD X 15.65 ID X 1.650 THK</t>
  </si>
  <si>
    <t>Aero Manufacturing</t>
  </si>
  <si>
    <t>0 1995</t>
  </si>
  <si>
    <t>9945M27G02</t>
  </si>
  <si>
    <t>9945M29P03</t>
  </si>
  <si>
    <t>Santa Catarina, Mexico</t>
  </si>
  <si>
    <t>Flash Butt Welded Ring</t>
  </si>
  <si>
    <t>AMS - 5754</t>
  </si>
  <si>
    <t xml:space="preserve">15.67 od x 14.86 id x 3.90 lg   </t>
  </si>
  <si>
    <t>Manchester</t>
  </si>
  <si>
    <t xml:space="preserve">current </t>
  </si>
  <si>
    <t>5128T57P01</t>
  </si>
  <si>
    <t>FR*5128T57P01</t>
  </si>
  <si>
    <t>DWG 5128T57 REV. A</t>
  </si>
  <si>
    <t>5128T59P01</t>
  </si>
  <si>
    <t>FR*5128T59P01</t>
  </si>
  <si>
    <t>DWG 5128T59 REV. A</t>
  </si>
  <si>
    <t>9977013-501G02</t>
  </si>
  <si>
    <t>FR*9977013-501-13</t>
  </si>
  <si>
    <t>DWG 9977013-501 REV. U (ITEM -13)</t>
  </si>
  <si>
    <t>Barnes Aerospace Ogden</t>
  </si>
  <si>
    <t>ID: 43.27" max, OD: 46.91" min, Height: 2.85" min</t>
  </si>
  <si>
    <t>saw billet, forge, heat treat, destructive test and parting</t>
  </si>
  <si>
    <t>ID: 37.75" max, OD: 39.00" min, Height: 2.043" min</t>
  </si>
  <si>
    <t>IN625</t>
  </si>
  <si>
    <t>ID: 37.67" max, OD 38.87" min, Height: 1.82" min</t>
  </si>
  <si>
    <t>2204M45G01</t>
  </si>
  <si>
    <t xml:space="preserve">2204M45P01 </t>
  </si>
  <si>
    <t>6242Ti</t>
  </si>
  <si>
    <t>ID: 31.40" max, OD: 33.28" min, Height: 1.02" min</t>
  </si>
  <si>
    <t>2204M47G02</t>
  </si>
  <si>
    <t xml:space="preserve">2204M47P03 </t>
  </si>
  <si>
    <t>ID: 16.703 max, OD 18.625" min, Height: 1.55" min</t>
  </si>
  <si>
    <t xml:space="preserve">2204M47P01 </t>
  </si>
  <si>
    <t>2:1</t>
  </si>
  <si>
    <t>ID: 19.74" max, OD: 22.40" min, Height: 1.66" min</t>
  </si>
  <si>
    <t>forge, heat treat, remove prolong, test and parting</t>
  </si>
  <si>
    <t>Not GE negotiated</t>
  </si>
  <si>
    <t>2204M48G03</t>
  </si>
  <si>
    <t xml:space="preserve">2204M48P01 </t>
  </si>
  <si>
    <t>Viking</t>
  </si>
  <si>
    <t>ID: 16.66" max, OD: 18.16" min, Height: 1.78" min</t>
  </si>
  <si>
    <t>EMI</t>
  </si>
  <si>
    <t>17A203-215G01</t>
  </si>
  <si>
    <t>GE85</t>
  </si>
  <si>
    <t>17A203-214P01</t>
  </si>
  <si>
    <t>14.00 OD x 7.50 ID x 3.5</t>
  </si>
  <si>
    <t>17A205-378G01AA</t>
  </si>
  <si>
    <t>GEXK</t>
  </si>
  <si>
    <t>17A205-378P01</t>
  </si>
  <si>
    <t>19.450 OD x 14.894 ID x 1.050</t>
  </si>
  <si>
    <t>2082M79G09</t>
  </si>
  <si>
    <t>TF1694M17</t>
  </si>
  <si>
    <t>Wasp</t>
  </si>
  <si>
    <t>shape per WG drawing C00174</t>
  </si>
  <si>
    <t>21.426 OD x 20.697 ID x 2.230</t>
  </si>
  <si>
    <t>HX</t>
  </si>
  <si>
    <t>23.178 OD x 22.398 ID x .502</t>
  </si>
  <si>
    <t>23.501 OD x 22.549 ID x .574</t>
  </si>
  <si>
    <t>2253M37G03</t>
  </si>
  <si>
    <t>D1968M72P02</t>
  </si>
  <si>
    <t>rough machined to D1968M72P02</t>
  </si>
  <si>
    <t>2014 price used-nothing purchased in 2015</t>
  </si>
  <si>
    <t>D1968M72P04</t>
  </si>
  <si>
    <t>rough machined to D1968M72P04</t>
  </si>
  <si>
    <t>2253M40G07</t>
  </si>
  <si>
    <t>D1968M789P04</t>
  </si>
  <si>
    <t>rough machined to D1968M78P04</t>
  </si>
  <si>
    <t>D1968M78P06</t>
  </si>
  <si>
    <t>rough machines to D1968M78P06</t>
  </si>
  <si>
    <t>2253M49P03</t>
  </si>
  <si>
    <t>2257M49P03/P04</t>
  </si>
  <si>
    <t>31.870 OD x 29.850 ID x 1.192</t>
  </si>
  <si>
    <t>2253M49P04</t>
  </si>
  <si>
    <t>2471M16P02</t>
  </si>
  <si>
    <t>2471M17P01</t>
  </si>
  <si>
    <t>Mid-Way</t>
  </si>
  <si>
    <t>CD</t>
  </si>
  <si>
    <t>Rene 65</t>
  </si>
  <si>
    <t>to b/p 2471M17P01</t>
  </si>
  <si>
    <t>2596M81G02</t>
  </si>
  <si>
    <t>2596M81P02</t>
  </si>
  <si>
    <t>21.710 OD x 20.014 ID x .556</t>
  </si>
  <si>
    <t>2596M81P04</t>
  </si>
  <si>
    <t>26.960 OD x 23.00 ID x .567</t>
  </si>
  <si>
    <t>2596M89G01</t>
  </si>
  <si>
    <t>2596M89P01</t>
  </si>
  <si>
    <t>17.138 OD x 14.722 ID x 1.829</t>
  </si>
  <si>
    <t>2596M89P02</t>
  </si>
  <si>
    <t xml:space="preserve">near net shape per Alcoa drawing E3045 </t>
  </si>
  <si>
    <t>2626M08G01</t>
  </si>
  <si>
    <t>2626M08P01</t>
  </si>
  <si>
    <t>28.760 OD x 25.380 ID x 1.140</t>
  </si>
  <si>
    <t>2626M08P02</t>
  </si>
  <si>
    <t>24.780 OD x 21.600 ID x 1.800</t>
  </si>
  <si>
    <t>2626M45P01</t>
  </si>
  <si>
    <t>8.893 OD x 7.546 ID x 2.453</t>
  </si>
  <si>
    <t>2627M82G01</t>
  </si>
  <si>
    <t>2627M15P01</t>
  </si>
  <si>
    <t>rough machined to b/p 2627M15P01</t>
  </si>
  <si>
    <t>2627M14P01</t>
  </si>
  <si>
    <t>wasp</t>
  </si>
  <si>
    <t>42.840 OOD x 27.620 ID x 6.50</t>
  </si>
  <si>
    <t>2634M82G01</t>
  </si>
  <si>
    <t>2634M82P01</t>
  </si>
  <si>
    <t>51.710 OD x 48.920 ID x 4.500</t>
  </si>
  <si>
    <t>2642M14G01</t>
  </si>
  <si>
    <t>2642M17P01</t>
  </si>
  <si>
    <t>29.700 OD x 20.280 ID x 4.00</t>
  </si>
  <si>
    <t>2642M20G01</t>
  </si>
  <si>
    <t>2642M19P01</t>
  </si>
  <si>
    <t>rough machined per b/p 2642M19P01</t>
  </si>
  <si>
    <t>5000T37P19</t>
  </si>
  <si>
    <t>5000T37-EM1FTP</t>
  </si>
  <si>
    <t>Inco W</t>
  </si>
  <si>
    <t>16.100 OD x 10.800 ID x 3.900</t>
  </si>
  <si>
    <t>composite ring includes P02, P03, P04 &amp; P10 details</t>
  </si>
  <si>
    <t>5039T72G01</t>
  </si>
  <si>
    <t>5.835 OD x 5.116 ID x 1.103</t>
  </si>
  <si>
    <t>5.325 OD x 4.490 ID x 1.840</t>
  </si>
  <si>
    <t>H/T per B/P Note 3</t>
  </si>
  <si>
    <t>5107T61G07</t>
  </si>
  <si>
    <t>5107T61P03</t>
  </si>
  <si>
    <t>19.320 OD x 17.082 ID x 2.647</t>
  </si>
  <si>
    <t>5107T61P02</t>
  </si>
  <si>
    <t>14.350 OD x13.625 ID x .874</t>
  </si>
  <si>
    <t>5142T60G01</t>
  </si>
  <si>
    <t>19.668 OD x 16.429 ID x 1.203</t>
  </si>
  <si>
    <t>5142T66G01</t>
  </si>
  <si>
    <t>GE39</t>
  </si>
  <si>
    <t>19.720 OD x 14.762 ID x 1.208</t>
  </si>
  <si>
    <t>6066T32G02</t>
  </si>
  <si>
    <t>6066T32P01</t>
  </si>
  <si>
    <t>6061-T6</t>
  </si>
  <si>
    <t>19.696 OD x 18.546 ID x 1.555</t>
  </si>
  <si>
    <t>9031M62G07</t>
  </si>
  <si>
    <t>9031M62P05</t>
  </si>
  <si>
    <t>18.120 OD x 15.750 ID x .630</t>
  </si>
  <si>
    <t>9374M50G03</t>
  </si>
  <si>
    <t>9374M50P01</t>
  </si>
  <si>
    <t>12.620 OD x 9.720 ID x 3.250</t>
  </si>
  <si>
    <t>9397M73G06</t>
  </si>
  <si>
    <t>9397M73G06SR</t>
  </si>
  <si>
    <t>shape per WG drawing C08136</t>
  </si>
  <si>
    <t>9524M35G02</t>
  </si>
  <si>
    <t>9524M35P01</t>
  </si>
  <si>
    <t>16.945 OD x 14.537 ID x .675</t>
  </si>
  <si>
    <t>9530M24G06</t>
  </si>
  <si>
    <t>9530M30P01</t>
  </si>
  <si>
    <t>6-4 Ti</t>
  </si>
  <si>
    <t>17.871 OD x 13.500 ID x 1.973</t>
  </si>
  <si>
    <t>shape per WG drawng C09498</t>
  </si>
  <si>
    <t>L38200G14</t>
  </si>
  <si>
    <t>L38826P03</t>
  </si>
  <si>
    <t>36.00 OD x 34.715 ID x .750</t>
  </si>
  <si>
    <t>L38712P08</t>
  </si>
  <si>
    <t>shape per WR drawing B-26110</t>
  </si>
  <si>
    <t>L38712P07</t>
  </si>
  <si>
    <t>shape per WR drawing B-26109</t>
  </si>
  <si>
    <t>L38826P01</t>
  </si>
  <si>
    <t>shape per CFW drawing R0544-002B</t>
  </si>
  <si>
    <t>L38825P01</t>
  </si>
  <si>
    <t>shape per CFW drawing R0545-002B</t>
  </si>
  <si>
    <t>L38201G11</t>
  </si>
  <si>
    <t>14.493 OD x 12.692 ID x 4.00</t>
  </si>
  <si>
    <t>25.142 OD x 22.530 ID x 2.750</t>
  </si>
  <si>
    <t>L62456G01</t>
  </si>
  <si>
    <t>L62456P01</t>
  </si>
  <si>
    <t>25.150 OD x 24.100 ID x 3.690</t>
  </si>
  <si>
    <t>COLUMBIA MANUFACTURING</t>
  </si>
  <si>
    <t>L47398G01</t>
  </si>
  <si>
    <t>L47398P01</t>
  </si>
  <si>
    <t>15.434"O/D X 12.290' I/D X 4.050" TALL</t>
  </si>
  <si>
    <t>L47398P02</t>
  </si>
  <si>
    <t>17.870" O/D X 16.60" I/D X .840" TALL</t>
  </si>
  <si>
    <t>17A190-283G01</t>
  </si>
  <si>
    <t>L47610G01</t>
  </si>
  <si>
    <t>l47412p01, wrp B-40298</t>
  </si>
  <si>
    <t>45.010"X41.214" X 1.134"(SHAPE)</t>
  </si>
  <si>
    <t>L47610P05 /PCC # C32491</t>
  </si>
  <si>
    <t>34.40"dia. Shape</t>
  </si>
  <si>
    <t>L21787G06</t>
  </si>
  <si>
    <t>9661M71-P01F</t>
  </si>
  <si>
    <t>8.03" O/D X 6.50" I/D X 5.735" TALL</t>
  </si>
  <si>
    <t>9661M71-P05F</t>
  </si>
  <si>
    <t>7.90" O/D X 6.50" I/D X 3.490" TALL</t>
  </si>
  <si>
    <t>9661M71-P02B</t>
  </si>
  <si>
    <t>8.08" X 6.840" I/D X 1.425" TALL</t>
  </si>
  <si>
    <t>9661M71-P02A</t>
  </si>
  <si>
    <t>8.080" O/D X 5.65" I/D X 1.735" TALL</t>
  </si>
  <si>
    <t>L50511G02</t>
  </si>
  <si>
    <t>8.0" O/D X 6.273" I/D X 5.270" TALL</t>
  </si>
  <si>
    <t>6.407" O/D X 5.760" I/D X 1.490" TALL</t>
  </si>
  <si>
    <t>7.625" O/D X 6.386" I/D X .820" THICK</t>
  </si>
  <si>
    <t>6078T52G02</t>
  </si>
  <si>
    <t>6078T52P01</t>
  </si>
  <si>
    <t>9.06" O/D X 7.20" I/D X 3.625" TALL</t>
  </si>
  <si>
    <t>UNKNOWN</t>
  </si>
  <si>
    <t>9051M36G06/G08</t>
  </si>
  <si>
    <t>9051M36P04</t>
  </si>
  <si>
    <t>10.16"x8.05" x 3.55" tall</t>
  </si>
  <si>
    <t>9051M36P01</t>
  </si>
  <si>
    <t>6.5201"O/D X 5.80" I/D X 2.60" TALL</t>
  </si>
  <si>
    <t>1364M83G01</t>
  </si>
  <si>
    <t>TF1364M83P02-L</t>
  </si>
  <si>
    <t>17.230"O/D X 16.470 +/- .040X 1.540"+.150/-0 .380"+.120/-0</t>
  </si>
  <si>
    <t>1462M35G01</t>
  </si>
  <si>
    <t>Steel Tool &amp; Engineering</t>
  </si>
  <si>
    <t xml:space="preserve">6071T03G07 </t>
  </si>
  <si>
    <t>CT7/T700</t>
  </si>
  <si>
    <t>F1191-3</t>
  </si>
  <si>
    <t>F1191-3_010_001, dated 07/11/2011, DMS Rev. B</t>
  </si>
  <si>
    <t>5040T78G04</t>
  </si>
  <si>
    <t>F1271-2</t>
  </si>
  <si>
    <t>F1271-2_010_001, dated 09/12/2012, DMS Rev. B</t>
  </si>
  <si>
    <t>4014T11G01</t>
  </si>
  <si>
    <t>F1279-4</t>
  </si>
  <si>
    <t>L-605</t>
  </si>
  <si>
    <t>F1279-4_010_001, dated 01/08/2007, DMS Rev. A</t>
  </si>
  <si>
    <t xml:space="preserve">4014T11G02 </t>
  </si>
  <si>
    <t>5053T48G02</t>
  </si>
  <si>
    <t>F1267-1</t>
  </si>
  <si>
    <t>F1267-1_010_001, dated 04/23/2015, DMS Rev. A</t>
  </si>
  <si>
    <t xml:space="preserve">5100T09G01 </t>
  </si>
  <si>
    <t>F1308-4</t>
  </si>
  <si>
    <t>2618-T61</t>
  </si>
  <si>
    <t>F1308-4_010_001, dated 12/04/2012, DMS Rev. C</t>
  </si>
  <si>
    <t>Cold Round up required per AMS4132 2618-T651</t>
  </si>
  <si>
    <t xml:space="preserve">5109T31G01 </t>
  </si>
  <si>
    <t xml:space="preserve">5100T10P01 </t>
  </si>
  <si>
    <t>F1310-1</t>
  </si>
  <si>
    <t>F1310-1_010_001, dated 12/04/2012, DMS Rev. C</t>
  </si>
  <si>
    <t xml:space="preserve">5109T32G01 </t>
  </si>
  <si>
    <t xml:space="preserve">5110T16G01 </t>
  </si>
  <si>
    <t>F1312-8</t>
  </si>
  <si>
    <t>F1312-8_010_001, dated 12/04/2012, DMS Rev. B</t>
  </si>
  <si>
    <t>F1312-9</t>
  </si>
  <si>
    <t>F1312-9_010_001, dated 12/04/2012, DMS Rev. D</t>
  </si>
  <si>
    <t>5132T44G01</t>
  </si>
  <si>
    <t>F1315-1</t>
  </si>
  <si>
    <t>F1315-1_010_001, dated 02/07/2007, DMS Rev. B</t>
  </si>
  <si>
    <t>No open orders for 2015</t>
  </si>
  <si>
    <t xml:space="preserve">5101T49G03 </t>
  </si>
  <si>
    <t>F1316-1</t>
  </si>
  <si>
    <t>F1316-1_010_001, dated 03/04/2010, DMS Rev. B</t>
  </si>
  <si>
    <t>Solution, Short Aged or Long Aged</t>
  </si>
  <si>
    <t xml:space="preserve">6038T35G02 </t>
  </si>
  <si>
    <t>F1329-1</t>
  </si>
  <si>
    <t>F1329-1_010_001, dated 11/14/2014, DMS Rev. C</t>
  </si>
  <si>
    <t xml:space="preserve">6068T41G01 </t>
  </si>
  <si>
    <t xml:space="preserve">17A190-322G01 </t>
  </si>
  <si>
    <t>F1361-2</t>
  </si>
  <si>
    <t>F1361-2_010_001, dated 05/19/2001, DMS Rev. A</t>
  </si>
  <si>
    <t xml:space="preserve">17A190-164P01 </t>
  </si>
  <si>
    <t>F1362-1_010_001, dated 10/01/2001, DMS Rev. B</t>
  </si>
  <si>
    <t xml:space="preserve">6038T33G02 </t>
  </si>
  <si>
    <t>F1374-1</t>
  </si>
  <si>
    <t>F1374-1_010_001, dated 08/27/2002, DMS Rev. A</t>
  </si>
  <si>
    <t>5161T59G01</t>
  </si>
  <si>
    <t xml:space="preserve">5053T52G01 </t>
  </si>
  <si>
    <t>F1389-1</t>
  </si>
  <si>
    <t>F1389-1_010_001, dated 08/26/2005, DMS Rev. B</t>
  </si>
  <si>
    <t>1708M28G06/G07</t>
  </si>
  <si>
    <t>?</t>
  </si>
  <si>
    <t>F1402-1</t>
  </si>
  <si>
    <t>F1402-1_010_001, dated 07/25/2013, DMS Rev. NC</t>
  </si>
  <si>
    <t xml:space="preserve">1865M61P03 </t>
  </si>
  <si>
    <t>F1409-1</t>
  </si>
  <si>
    <t>F1409-1_010_001, dated 12/01/2006, DMS Rev. A</t>
  </si>
  <si>
    <t>No Cold working of Parts Permited after Age Heat Treating</t>
  </si>
  <si>
    <t>5142T50G02/G03</t>
  </si>
  <si>
    <t>F1427-1A_010_001, dated 04/11/2012, DMS Rev. C</t>
  </si>
  <si>
    <t>GKN Chem-tronics Inc</t>
  </si>
  <si>
    <t>1589M10G01</t>
  </si>
  <si>
    <t>1495M</t>
  </si>
  <si>
    <t>Verdi</t>
  </si>
  <si>
    <t>36.245 OD X 34.192 ID X 10.57 LENGTH</t>
  </si>
  <si>
    <t>No additional steps known beyond forging</t>
  </si>
  <si>
    <t xml:space="preserve">1589M10G01 </t>
  </si>
  <si>
    <t>1499M</t>
  </si>
  <si>
    <t>41.085 OD X 39.045 ID X 10.57 LENGTH</t>
  </si>
  <si>
    <t xml:space="preserve">1589M12G01 </t>
  </si>
  <si>
    <t xml:space="preserve">5054M27G05 </t>
  </si>
  <si>
    <t xml:space="preserve">1504M </t>
  </si>
  <si>
    <t>42.140 O.D. X 40.445 I.D. X 8.125</t>
  </si>
  <si>
    <t xml:space="preserve">1505M </t>
  </si>
  <si>
    <t>VIKING METALLURGICAL CORP.</t>
  </si>
  <si>
    <t>41.10 O.D. X 39.085 I.D. X 9.25</t>
  </si>
  <si>
    <t xml:space="preserve">1506M </t>
  </si>
  <si>
    <t>41.166 O.D. X 39.330 I.D. X 8.0</t>
  </si>
  <si>
    <t>6049T48G15</t>
  </si>
  <si>
    <t>1517</t>
  </si>
  <si>
    <t>TI-6AL-4V</t>
  </si>
  <si>
    <t>31.60 OD X29.7 ID X10.57</t>
  </si>
  <si>
    <t>1518</t>
  </si>
  <si>
    <t>27.4 OD X 25.11 ID</t>
  </si>
  <si>
    <t>6050T91G01</t>
  </si>
  <si>
    <t>Samsung</t>
  </si>
  <si>
    <t>6043T37G05      AW</t>
  </si>
  <si>
    <t>CT7 G.E</t>
  </si>
  <si>
    <t>9511S2001441</t>
  </si>
  <si>
    <t>4.77+.12 OD X 2.42-.12 ID X 1.93</t>
  </si>
  <si>
    <t>Heat Treatment, Machining</t>
  </si>
  <si>
    <t>9511S2001449</t>
  </si>
  <si>
    <t>4.04"+.12OD X 2.25-.12ID X 5.52+</t>
  </si>
  <si>
    <t>SSA-6043T37P01</t>
  </si>
  <si>
    <t>6.50"+-0.10"X4.10"+-0.10X0.89"+-</t>
  </si>
  <si>
    <t>5102T40G02      B</t>
  </si>
  <si>
    <t>GE F414</t>
  </si>
  <si>
    <t>5102T29P02</t>
  </si>
  <si>
    <t>9977013-235P01 REV.C-GE print</t>
  </si>
  <si>
    <t>6043T03G04      BA</t>
  </si>
  <si>
    <t>T700 G.E</t>
  </si>
  <si>
    <t>2302M68G03      H</t>
  </si>
  <si>
    <t>GE NX RSP 부품</t>
  </si>
  <si>
    <t>TF-2302M68-1</t>
  </si>
  <si>
    <t>TF-2302M68-1//13351 REV C</t>
  </si>
  <si>
    <t>Heat Treat, Parting, Machining</t>
  </si>
  <si>
    <t>2302M69G06      N</t>
  </si>
  <si>
    <t>TF-2302M69-1</t>
  </si>
  <si>
    <t>1370-2-NC</t>
  </si>
  <si>
    <t>Heat Treat, Machining</t>
  </si>
  <si>
    <t>2302M70G06      L</t>
  </si>
  <si>
    <t>TF-2302M70-1</t>
  </si>
  <si>
    <t>TF-2302M70-1//13352 REV G</t>
  </si>
  <si>
    <t>2302M71G05      M</t>
  </si>
  <si>
    <t>TF-2302M71-1</t>
  </si>
  <si>
    <t>TF-2302M71-1//13353 REV K</t>
  </si>
  <si>
    <t>2302M72G06      R</t>
  </si>
  <si>
    <t>TF-2302M72-1</t>
  </si>
  <si>
    <t>TF-2302M72-1//13354 REV D</t>
  </si>
  <si>
    <t>2302M74G05      N</t>
  </si>
  <si>
    <t>TF-2302M74-1</t>
  </si>
  <si>
    <t>TF-2302M74-1//13355 REV F</t>
  </si>
  <si>
    <t>2351M41G06      T</t>
  </si>
  <si>
    <t>TF-2351M41-1</t>
  </si>
  <si>
    <t>2364M64G04      H</t>
  </si>
  <si>
    <t>TF-2303M13-1</t>
  </si>
  <si>
    <t>TF-2303M13-1//13356 REV F-GE print</t>
  </si>
  <si>
    <t>2383M85P04      F</t>
  </si>
  <si>
    <t>2383M55P02      C</t>
  </si>
  <si>
    <t>Wyman Gordon</t>
  </si>
  <si>
    <t>2383M55P02-GE print</t>
  </si>
  <si>
    <t>Heat Treat, UT, Machining</t>
  </si>
  <si>
    <t>2383M96G01</t>
  </si>
  <si>
    <t>4010M61G01</t>
  </si>
  <si>
    <t>GE NX</t>
  </si>
  <si>
    <t>9516S2001633</t>
  </si>
  <si>
    <t>REFER TO DRAW GANX2B-2S08B/DJ</t>
  </si>
  <si>
    <t>9516S2001634</t>
  </si>
  <si>
    <t>REFER TO DRAW GANX2B-2S04B/DJ</t>
  </si>
  <si>
    <t>9516S2001628</t>
  </si>
  <si>
    <t>REFER TO DRAW GANX2B-2S05B/DJ</t>
  </si>
  <si>
    <t>9516S2001627</t>
  </si>
  <si>
    <t>REFER TO DRAW GANX2B-2S01B.DJ</t>
  </si>
  <si>
    <t>9516S2001629</t>
  </si>
  <si>
    <t>REFER TO DRAW GANX2B-2S06B/DJ</t>
  </si>
  <si>
    <t>9516S2001630</t>
  </si>
  <si>
    <t>REFER TO DRAW GANX2B-2S02B/DJ</t>
  </si>
  <si>
    <t>9516S2001631</t>
  </si>
  <si>
    <t>REFER TO DRAW GANX2B-2S03B/DJ</t>
  </si>
  <si>
    <t>9516S2001632</t>
  </si>
  <si>
    <t>REFER TO DRAW GANX2B-2S07B/DJ</t>
  </si>
  <si>
    <t>9686M81G09      CH</t>
  </si>
  <si>
    <t>LM2500 G.E</t>
  </si>
  <si>
    <t>4013082-941P03  H</t>
  </si>
  <si>
    <t>PER DWG.(4013082-941 REV H)-GE Print</t>
  </si>
  <si>
    <t>L16604G03       L</t>
  </si>
  <si>
    <t>9516S2000184</t>
  </si>
  <si>
    <t>FORGING//L16742P03 C50TF103 CL-B-GE print</t>
  </si>
  <si>
    <t>9516S2000185</t>
  </si>
  <si>
    <t>FORGING//D1442-003B REV'B, C50TF78 CL-B</t>
  </si>
  <si>
    <t>L16742P03       T</t>
  </si>
  <si>
    <t>FORGING//L16742P03 C50TF103 CL-B</t>
  </si>
  <si>
    <t>L45010G10       AE</t>
  </si>
  <si>
    <t>LM6000 G.E</t>
  </si>
  <si>
    <t>9516S2000463</t>
  </si>
  <si>
    <t>PER DWG(L45010P08-FORG,REV:D) P0</t>
  </si>
  <si>
    <t>L45010G14       AE</t>
  </si>
  <si>
    <t>L59062G01       B</t>
  </si>
  <si>
    <t>TF-L59065P01</t>
  </si>
  <si>
    <t>CONMETA INC</t>
  </si>
  <si>
    <t>REFER TO DWG NO. TF-L59065P01-GE print</t>
  </si>
  <si>
    <t>1837M42G03      V</t>
  </si>
  <si>
    <t>9511S2001414</t>
  </si>
  <si>
    <t>DWG' NO.:4013509-058 REV.NONE-GE print</t>
  </si>
  <si>
    <t>9511S2001415</t>
  </si>
  <si>
    <t>DWG' NO.: 4013509-059 REV.NONE-Ge Print</t>
  </si>
  <si>
    <t>1847M82G01      A</t>
  </si>
  <si>
    <t>4013382-981P02</t>
  </si>
  <si>
    <t>OD(31.24),ID(26.39),L(1.77)</t>
  </si>
  <si>
    <t>4013382-979P03</t>
  </si>
  <si>
    <t>OD(26.57),ID(21.79),L(2.43)</t>
  </si>
  <si>
    <t>4013382-980P03</t>
  </si>
  <si>
    <t>OD(24.55),ID(22.00),L(2.54)</t>
  </si>
  <si>
    <t>4005M76G02</t>
  </si>
  <si>
    <t>9510S2986570</t>
  </si>
  <si>
    <t>REFER TO DWG GA9011B.DJ</t>
  </si>
  <si>
    <t>9510S2986572</t>
  </si>
  <si>
    <t>REFER TO DWG GA9031B.DJ</t>
  </si>
  <si>
    <t>9510S2986571</t>
  </si>
  <si>
    <t>REFER TO DWG GA9021B.DJ</t>
  </si>
  <si>
    <t>17A190-046G01   H</t>
  </si>
  <si>
    <t>CF34 (GEAE)</t>
  </si>
  <si>
    <t>9511S2001491</t>
  </si>
  <si>
    <t>11.8 OD+/-.06 * 7.79 ID+/-.06 *</t>
  </si>
  <si>
    <t>9511S2001492</t>
  </si>
  <si>
    <t>6.354OD±.14X5.3ID±.05X1.078H±</t>
  </si>
  <si>
    <t>Grinding</t>
  </si>
  <si>
    <t>17A190-047G01   C</t>
  </si>
  <si>
    <t>9511S2001495</t>
  </si>
  <si>
    <t>5.837+- 0.115 * 5.042+-0.05*0.96</t>
  </si>
  <si>
    <t>9511S2001494</t>
  </si>
  <si>
    <t>9.518+-.14*7.882+-.05*0.778+-.05</t>
  </si>
  <si>
    <t>17A190-048G03   F</t>
  </si>
  <si>
    <t>9511S2001493</t>
  </si>
  <si>
    <t>11.62ODX7.95IDX1.70LG(TOL+0.06)</t>
  </si>
  <si>
    <t>2070M47G05      R</t>
  </si>
  <si>
    <t>4013522-314P01</t>
  </si>
  <si>
    <t>4013522-314P01-GE Print</t>
  </si>
  <si>
    <t>4013522-312P01</t>
  </si>
  <si>
    <t>14.174 OD X 10.763 ID X 2.397 LG</t>
  </si>
  <si>
    <t>4013522-313P01</t>
  </si>
  <si>
    <t>PER DWG 4013522-313 REV.C-GE print</t>
  </si>
  <si>
    <t>3063T82G01      A</t>
  </si>
  <si>
    <t>9511S2001457</t>
  </si>
  <si>
    <t>10.1ID MAX*12.1OD MIN*3.2H MIN</t>
  </si>
  <si>
    <t>9511S2001456</t>
  </si>
  <si>
    <t>11.05ID MAX*12.40OD MIN*3.0H MIN</t>
  </si>
  <si>
    <t>Heat Treatment, Parting</t>
  </si>
  <si>
    <t>9511S2001455</t>
  </si>
  <si>
    <t>ID 12.95MAX * OD 14.15MIN * H3.3</t>
  </si>
  <si>
    <t>9511S2001458</t>
  </si>
  <si>
    <t>20.75ID MAX*23.15OD MIN*5.8H MIN</t>
  </si>
  <si>
    <t>6036T04G06      AG</t>
  </si>
  <si>
    <t>6036T04P06-R</t>
  </si>
  <si>
    <t>REFER TO DWG'# C08293</t>
  </si>
  <si>
    <t>6036T04P05-R</t>
  </si>
  <si>
    <t>REFER KFW DWG'# C08294</t>
  </si>
  <si>
    <t>6036T18G01      Y</t>
  </si>
  <si>
    <t>9511S2001624</t>
  </si>
  <si>
    <t>12.62" OD X10.38"ID X 4.56"(MIN)</t>
  </si>
  <si>
    <t>6036T18P03-R</t>
  </si>
  <si>
    <t>4145T48G05      G</t>
  </si>
  <si>
    <t>TF-4145T48P01   A</t>
  </si>
  <si>
    <t>TF-4145T48P01 REV.A</t>
  </si>
  <si>
    <t>TF-4145T48P02   C</t>
  </si>
  <si>
    <t>Sun Country Industries</t>
  </si>
  <si>
    <t>2071M19G01</t>
  </si>
  <si>
    <t>9341M73-P01B</t>
  </si>
  <si>
    <t>AMS 4127</t>
  </si>
  <si>
    <t>GE PRINT</t>
  </si>
  <si>
    <t>SOLUTION TREAT AND AGE</t>
  </si>
  <si>
    <t>1286M31G02</t>
  </si>
  <si>
    <t>4004M58G01</t>
  </si>
  <si>
    <t>AFR00003</t>
  </si>
  <si>
    <t>22.608"OD X 17.5"ID X 2.24"HIGH</t>
  </si>
  <si>
    <t xml:space="preserve">SOLUTION TREAT AND AGE  </t>
  </si>
  <si>
    <t>1286M32G01</t>
  </si>
  <si>
    <t>AFR00004</t>
  </si>
  <si>
    <t>24.464"OD X 22.24"ID X 2.000"HIGH</t>
  </si>
  <si>
    <t>1834M50G01</t>
  </si>
  <si>
    <t>AFR00021</t>
  </si>
  <si>
    <t>1286M33G01</t>
  </si>
  <si>
    <t>AFR00029</t>
  </si>
  <si>
    <t xml:space="preserve">25.38"OD X 22.62"ID X 4.50" LONG </t>
  </si>
  <si>
    <t>2038M43G02</t>
  </si>
  <si>
    <t>2038M43G01-G02-FORGING</t>
  </si>
  <si>
    <t>AMS 5646</t>
  </si>
  <si>
    <t xml:space="preserve">17.362" OD X 16.362" ID X 1.005" </t>
  </si>
  <si>
    <t>SOLUTION HEAT TREATED</t>
  </si>
  <si>
    <t>1284M83G07</t>
  </si>
  <si>
    <t xml:space="preserve">24.970 X 23.340 X 4.301 </t>
  </si>
  <si>
    <t>1834M71G01</t>
  </si>
  <si>
    <t>AMS 4132</t>
  </si>
  <si>
    <t>SOLUTION TREAT AND AGE, PENETRANT</t>
  </si>
  <si>
    <t>1936T86G06</t>
  </si>
  <si>
    <t>6026T02G01/2/3/4/5/6</t>
  </si>
  <si>
    <t>4096692-659P01/2/3</t>
  </si>
  <si>
    <t>AMS 4928</t>
  </si>
  <si>
    <t>ANNEALED</t>
  </si>
  <si>
    <t>2038M42G01</t>
  </si>
  <si>
    <t>9379M41P08/9</t>
  </si>
  <si>
    <t>9379M41P01-FORGING</t>
  </si>
  <si>
    <t>14.912" OD X 12.918" ID X .792" L</t>
  </si>
  <si>
    <t>HEAT TREATED</t>
  </si>
  <si>
    <t>16.875" OD X 14.00" ID X 6.75"</t>
  </si>
  <si>
    <t>5026T62G11</t>
  </si>
  <si>
    <t>5026T62P0A</t>
  </si>
  <si>
    <t>9899539-426P01</t>
  </si>
  <si>
    <t>5026T64G11</t>
  </si>
  <si>
    <t>5026T64P0A</t>
  </si>
  <si>
    <t>1317M81G01</t>
  </si>
  <si>
    <t>AFR00017</t>
  </si>
  <si>
    <t xml:space="preserve"> 22.584" OD X 18.616" ID X 2.410" HIGH</t>
  </si>
  <si>
    <t>2038M41G02</t>
  </si>
  <si>
    <t>2038M41P01</t>
  </si>
  <si>
    <t>9992M65P01-Forging</t>
  </si>
  <si>
    <t>2038M43G01-B</t>
  </si>
  <si>
    <t>5026T64G13</t>
  </si>
  <si>
    <t>6054T85G01</t>
  </si>
  <si>
    <t>16.375" OD X 14.100" ID X 4.125"LG</t>
  </si>
  <si>
    <t>L43802G01</t>
  </si>
  <si>
    <t xml:space="preserve"> 13.760" OD X 11.290" ID X 1.320" LG, FTP .060" MIN</t>
  </si>
  <si>
    <t>5026T64G14</t>
  </si>
  <si>
    <t>5026T64P0B</t>
  </si>
  <si>
    <t>5026T65G06</t>
  </si>
  <si>
    <t>9899539-426P03</t>
  </si>
  <si>
    <t>5026T65G07</t>
  </si>
  <si>
    <t>5109T87G01</t>
  </si>
  <si>
    <t>5111T11P01</t>
  </si>
  <si>
    <t>4096692-659P01-RRF</t>
  </si>
  <si>
    <t>5109T87G04</t>
  </si>
  <si>
    <t>5110T00P02</t>
  </si>
  <si>
    <t>5110T00P02-forging</t>
  </si>
  <si>
    <t xml:space="preserve"> 22.818" ±.03 O.D. X 21.380" ±.030 ID X .57" ±.020 LG</t>
  </si>
  <si>
    <t>5109T87G05</t>
  </si>
  <si>
    <t>5110T02P02</t>
  </si>
  <si>
    <t>TFR00012</t>
  </si>
  <si>
    <t>22.632" ±.03 O.D. X 21.200" ±.03 ID X .57" ±.020 LG</t>
  </si>
  <si>
    <t>2301M29G02</t>
  </si>
  <si>
    <t>GE PRINT 2301M29</t>
  </si>
  <si>
    <t>SOLUTION TREAT, AGE</t>
  </si>
  <si>
    <t>1441M95G03</t>
  </si>
  <si>
    <t>GE PRINT 1441M95</t>
  </si>
  <si>
    <t>5109T89G03</t>
  </si>
  <si>
    <t>5128T53P01</t>
  </si>
  <si>
    <t>5110T00P02-Forging</t>
  </si>
  <si>
    <t>6026T51G02</t>
  </si>
  <si>
    <t>5109T90G03</t>
  </si>
  <si>
    <t>5128T55P01</t>
  </si>
  <si>
    <t>5110T59G01</t>
  </si>
  <si>
    <t>5111T12P01</t>
  </si>
  <si>
    <t>1284M83G08</t>
  </si>
  <si>
    <t>6026T02G02</t>
  </si>
  <si>
    <t>4096692-659P02-RRF</t>
  </si>
  <si>
    <t>2038M42G02</t>
  </si>
  <si>
    <t>6026T02G04</t>
  </si>
  <si>
    <t>6026T02G05</t>
  </si>
  <si>
    <t>6026T02G06</t>
  </si>
  <si>
    <t>4096692-659P03-RRF</t>
  </si>
  <si>
    <t>L43801G02</t>
  </si>
  <si>
    <t>2038M41G01</t>
  </si>
  <si>
    <t>AMS 4150</t>
  </si>
  <si>
    <t>9524M30G03</t>
  </si>
  <si>
    <t>19.688" OD X 17.370" ID X .481" L</t>
  </si>
  <si>
    <t>6054T86G01</t>
  </si>
  <si>
    <t>F404-414</t>
  </si>
  <si>
    <t>18.500" OD X 14.500" DIA X 4" LONG</t>
  </si>
  <si>
    <t>6054T86G04</t>
  </si>
  <si>
    <t>6054T86G03</t>
  </si>
  <si>
    <t>6054T86G02</t>
  </si>
  <si>
    <t>5110T60P01</t>
  </si>
  <si>
    <t>15.568" OD X 14.380" ID X .625" LG</t>
  </si>
  <si>
    <t>ANEALED</t>
  </si>
  <si>
    <t>2463M40P01.000R/2463M40P02.000R</t>
  </si>
  <si>
    <t>$39/$108</t>
  </si>
  <si>
    <t>AL</t>
  </si>
  <si>
    <t>8.346"OD X 1.118"ID X 9.845"LG/5.837"OD X 2.81"ID X 10.12 LG</t>
  </si>
  <si>
    <t>2552M30G01.002R / 2552M30G01.003R</t>
  </si>
  <si>
    <t>$32/$82</t>
  </si>
  <si>
    <t>8.087" OD X .915"ID X 9.547"LG/  5.683"OD X 2.036" ID 9.675"LG</t>
  </si>
  <si>
    <t>4.6669"OD X .795"ID X 5.085" LG</t>
  </si>
  <si>
    <t>2547M12P01.000R</t>
  </si>
  <si>
    <t>Inco718-PQ DM</t>
  </si>
  <si>
    <t>4.515"OD X .985"ID X 5.113"LG</t>
  </si>
  <si>
    <t>2552M08P01</t>
  </si>
  <si>
    <t>2461M37P01.0002R</t>
  </si>
  <si>
    <t>4.6026"OD X .985491"ID X 5.2646"LG</t>
  </si>
  <si>
    <t>2630M05G01</t>
  </si>
  <si>
    <t>17.200"OD X 9"ID X 5.8" LG</t>
  </si>
  <si>
    <t>UEC- Terre Haute</t>
  </si>
  <si>
    <t>1457M68G03 / 1622M57G05 / 9385M26G11</t>
  </si>
  <si>
    <t>XXXXX</t>
  </si>
  <si>
    <t>10042512P02</t>
  </si>
  <si>
    <t>GE B/P Rev B</t>
  </si>
  <si>
    <t>Manufacture complete to Cust B/P instructions</t>
  </si>
  <si>
    <t>AMS 4127 - These assys are moving to Grosite - Presume they will buy the same forging</t>
  </si>
  <si>
    <t>1686M48G12</t>
  </si>
  <si>
    <t>D1686M48P03</t>
  </si>
  <si>
    <t>? (2015-$9257)</t>
  </si>
  <si>
    <t xml:space="preserve"> Waspaloy</t>
  </si>
  <si>
    <t>UEC-TH Dwg Rev B</t>
  </si>
  <si>
    <t>Manufacture complete to UEC Dwg instructions</t>
  </si>
  <si>
    <t>2258M80G09</t>
  </si>
  <si>
    <t xml:space="preserve">GEnx </t>
  </si>
  <si>
    <t>D2258M78-2C</t>
  </si>
  <si>
    <t xml:space="preserve">UEC-TH Dwg Rev B </t>
  </si>
  <si>
    <t>Manufacture complete to UEC Dwg instructions (Machined)</t>
  </si>
  <si>
    <t>AMS 5772</t>
  </si>
  <si>
    <t>L62000G02</t>
  </si>
  <si>
    <t>D4013507-401P01</t>
  </si>
  <si>
    <t>FTP 38.56 OD Min x 32.68 ID Max x 3.151 LG (Ref only GE B/P 4013507-401P01 Rev None)</t>
  </si>
  <si>
    <t>D4013507-402P01</t>
  </si>
  <si>
    <t>FTP 28.34 OD Min x 20.685 ID Max x 4.18 LG (Ref only GE B/P 4013507-402P01 Rev None)</t>
  </si>
  <si>
    <t>D4013507-403P01</t>
  </si>
  <si>
    <t>FTP 37.1 OD Min x 34.22 ID Max x 1.26 LG (Ref only GE B/P 4013507-403P01 Rev None)</t>
  </si>
  <si>
    <t>AMS 5662</t>
  </si>
  <si>
    <t>L62000G02 / L38699G07</t>
  </si>
  <si>
    <t>LM6000 / LMS100</t>
  </si>
  <si>
    <t>D4013584-040P01</t>
  </si>
  <si>
    <t>L38699G07</t>
  </si>
  <si>
    <t>D4013584-052P01</t>
  </si>
  <si>
    <t>D4013584-053P01</t>
  </si>
  <si>
    <t>GE B/P Rev None</t>
  </si>
  <si>
    <t>D4013584-054P01</t>
  </si>
  <si>
    <t>AMS 5662 or B50TF15CLD</t>
  </si>
  <si>
    <t>D4013584-205P01</t>
  </si>
  <si>
    <t>9051M96G02</t>
  </si>
  <si>
    <t>D9051M96-2</t>
  </si>
  <si>
    <t>UEC-TH Dwg Rev A</t>
  </si>
  <si>
    <t>17A190-483G01 / 17A190-609G01</t>
  </si>
  <si>
    <t>LM2500 / LM2500+</t>
  </si>
  <si>
    <t>L38038G04 / L38648G01</t>
  </si>
  <si>
    <t>1 / 1</t>
  </si>
  <si>
    <t>DL38038-301</t>
  </si>
  <si>
    <t>UEC-TH Dwg Rev D</t>
  </si>
  <si>
    <t>AMS 5891</t>
  </si>
  <si>
    <t>L41155G02</t>
  </si>
  <si>
    <t>DL41155-5LC</t>
  </si>
  <si>
    <t>UEC-TH Dwg Rev None</t>
  </si>
  <si>
    <t>AMS 5663 or B50TF15CLF</t>
  </si>
  <si>
    <t>17A190-543G03</t>
  </si>
  <si>
    <t xml:space="preserve">UEC-TH Dwg Rev E </t>
  </si>
  <si>
    <t>B50TF279CLA</t>
  </si>
  <si>
    <t>UEC-TH Dwg Rev H</t>
  </si>
  <si>
    <t>Manufacture complete to UEC Dwg instructions (Machined/EDM)</t>
  </si>
  <si>
    <t>AMS 5772  or B50TF74CLA</t>
  </si>
  <si>
    <t>D1968M78P04</t>
  </si>
  <si>
    <t>UEC-TH Dwg Rev G</t>
  </si>
  <si>
    <t>UEC-TH Dwg Rev E</t>
  </si>
  <si>
    <t>D2255M81P01</t>
  </si>
  <si>
    <t>UEC-TH Dwg Rev C</t>
  </si>
  <si>
    <t>AMS 5772 - Volume split 50/50 w/Wyman Gordon - MTP</t>
  </si>
  <si>
    <t>D2255M81P03</t>
  </si>
  <si>
    <t>D2255M81P07</t>
  </si>
  <si>
    <t xml:space="preserve">AMS 5772 </t>
  </si>
  <si>
    <t>1602M64G07 / G09</t>
  </si>
  <si>
    <t>D4013382-943P02</t>
  </si>
  <si>
    <t>B50TF22CLA</t>
  </si>
  <si>
    <t>1953M80G03</t>
  </si>
  <si>
    <t>F1953M80-2</t>
  </si>
  <si>
    <t>FTP .060 min over - 47.352 OD x 44.21 ID x 1.49 LG</t>
  </si>
  <si>
    <t>Forged to Protect Dimension Shown</t>
  </si>
  <si>
    <t>AMS 4976</t>
  </si>
  <si>
    <t>F1953M80-4</t>
  </si>
  <si>
    <t>FTP .060 min over -  42.153 OD x 39.486 ID x 2.524 LG</t>
  </si>
  <si>
    <t>1953M81G05</t>
  </si>
  <si>
    <t>F1953M81-301</t>
  </si>
  <si>
    <t>FTP .060 min over - 41.119 OD x 39.293 ID x 2.425 LG</t>
  </si>
  <si>
    <t>1987M78G03</t>
  </si>
  <si>
    <t>F1987M78-2</t>
  </si>
  <si>
    <t>FTP .060 min over - 70.694 OD x 68.592 ID x 3.233 LG</t>
  </si>
  <si>
    <t>D1686M48P0401</t>
  </si>
  <si>
    <t>L44540G02</t>
  </si>
  <si>
    <t>FTP 20.3 OD x 18.1 ID x .58 LG</t>
  </si>
  <si>
    <t>L16710G06</t>
  </si>
  <si>
    <t>FTP 13.54 OD x 10.8 ID x 2.14 LG</t>
  </si>
  <si>
    <t>AMS 5643</t>
  </si>
  <si>
    <t>FTP 23.5 OD x 20.5 ID x .75 LG</t>
  </si>
  <si>
    <t>D191255</t>
  </si>
  <si>
    <t>UEC-TH Dwg  Rev None</t>
  </si>
  <si>
    <t>C50TF12CLB, D or F</t>
  </si>
  <si>
    <t>10154233 / 10164213</t>
  </si>
  <si>
    <t>10019347 VOLVO AERO B/P Rev 02</t>
  </si>
  <si>
    <t>1457M64G01 / 9255M29G01</t>
  </si>
  <si>
    <t>10042206 GE B/P Rev F</t>
  </si>
  <si>
    <t>Manufacture complete to Cust B/P instructions (Machined)</t>
  </si>
  <si>
    <t xml:space="preserve">AMS 4312 Type 1 (Except no precip H/T to T651 cond per B/P Note 9) - These assys are moving to Grosite - Presume they will buy the same forging
</t>
  </si>
  <si>
    <t>1864M68G01</t>
  </si>
  <si>
    <t>17A160-004P03</t>
  </si>
  <si>
    <t>17A160-004 GE B/P Rev E</t>
  </si>
  <si>
    <t>B50TF15CLF</t>
  </si>
  <si>
    <t xml:space="preserve">F110 </t>
  </si>
  <si>
    <t>4013196-891P06</t>
  </si>
  <si>
    <t>4013196-891 GE B/P Rev L</t>
  </si>
  <si>
    <t>AMS 4928 - Currently purchased machined complete by sub-tier / Space-Craft</t>
  </si>
  <si>
    <t>1338M82G02</t>
  </si>
  <si>
    <t>D1338M82-202</t>
  </si>
  <si>
    <t>D1338M82-301</t>
  </si>
  <si>
    <t>1964M33G03</t>
  </si>
  <si>
    <t>D1964M33P01</t>
  </si>
  <si>
    <t>D1964M33P02</t>
  </si>
  <si>
    <t>2070M46G03</t>
  </si>
  <si>
    <t>D2070M46-3</t>
  </si>
  <si>
    <t>C50TF95CLA</t>
  </si>
  <si>
    <t>2070M56G03</t>
  </si>
  <si>
    <t>D2070M56P01</t>
  </si>
  <si>
    <t xml:space="preserve">B50TF15CLA - Currently purchased machined complete by subtier / Multax Corp.
</t>
  </si>
  <si>
    <t>3055M23G03</t>
  </si>
  <si>
    <t>J79</t>
  </si>
  <si>
    <t>D3055M23P02</t>
  </si>
  <si>
    <t>B50TF15CLD</t>
  </si>
  <si>
    <t>D3055M23P03</t>
  </si>
  <si>
    <t>D4013584-056P01</t>
  </si>
  <si>
    <t>4013584-056 GE B/P Rev D</t>
  </si>
  <si>
    <t>D4013584-068P01</t>
  </si>
  <si>
    <t>4013584-068 GE B/P Rev B</t>
  </si>
  <si>
    <t>D4013584-069P01</t>
  </si>
  <si>
    <t>4013584-069 GE B/P Rev B</t>
  </si>
  <si>
    <t>5100T06G02</t>
  </si>
  <si>
    <t>D5100T06-201</t>
  </si>
  <si>
    <t>D5100T06-301</t>
  </si>
  <si>
    <t xml:space="preserve">B50TF110CLC </t>
  </si>
  <si>
    <t>6025T29G05</t>
  </si>
  <si>
    <t>D6025T29-10</t>
  </si>
  <si>
    <t>9174M68G02</t>
  </si>
  <si>
    <t>D9174M68-23</t>
  </si>
  <si>
    <t>UEC-TH Dwg  Rev C</t>
  </si>
  <si>
    <t>D9174M68-901</t>
  </si>
  <si>
    <t>DL38039-701</t>
  </si>
  <si>
    <t>L44866G01</t>
  </si>
  <si>
    <t>DL44513P0101</t>
  </si>
  <si>
    <t>L59000G01</t>
  </si>
  <si>
    <t>DL59000P01</t>
  </si>
  <si>
    <t>4013522-466G01</t>
  </si>
  <si>
    <t>L50531-8F</t>
  </si>
  <si>
    <t>FTP 39.47 OD x 38.33 ID x .946 LG</t>
  </si>
  <si>
    <t>AMS 5759</t>
  </si>
  <si>
    <t>1668M93G02</t>
  </si>
  <si>
    <t>FTP 34.0 OD x 32.825 ID x 4.15 LG (1=7 sleeve-Not parted)</t>
  </si>
  <si>
    <t xml:space="preserve">Forged to Protect Dimension Shown </t>
  </si>
  <si>
    <t>9046M89G08</t>
  </si>
  <si>
    <t>CF6-50</t>
  </si>
  <si>
    <t>Mountaintop</t>
  </si>
  <si>
    <t>FTP 20.50 OD x 18.0 ID x .70 LG</t>
  </si>
  <si>
    <t>L44541G02</t>
  </si>
  <si>
    <t>FTP 18.961 OD x 16.29 ID x .620 LG</t>
  </si>
  <si>
    <t>2091M57G01</t>
  </si>
  <si>
    <t>4013522-284P03</t>
  </si>
  <si>
    <t>4013522-284 GE B/P Rev G</t>
  </si>
  <si>
    <t>5054M27G05</t>
  </si>
  <si>
    <t>D5054M27P01</t>
  </si>
  <si>
    <t>AMS 4928 - This assy is moving to GKN - Do not believe they will buy the same forging</t>
  </si>
  <si>
    <t>D5054M27P02</t>
  </si>
  <si>
    <t>D5054M27P04</t>
  </si>
  <si>
    <t>1347M28G02 / G06</t>
  </si>
  <si>
    <t>D1347M28-201</t>
  </si>
  <si>
    <t>D1347M28-301</t>
  </si>
  <si>
    <t>1589M10G01 / M12G01</t>
  </si>
  <si>
    <t>D1589M10P01</t>
  </si>
  <si>
    <t>D1589M10P04</t>
  </si>
  <si>
    <t>D1668M93-1401</t>
  </si>
  <si>
    <t>D2070M46-201</t>
  </si>
  <si>
    <t xml:space="preserve">B50TF15CLA </t>
  </si>
  <si>
    <t>2070M51G01</t>
  </si>
  <si>
    <t>D2070M51-13</t>
  </si>
  <si>
    <t>D2070M51-15</t>
  </si>
  <si>
    <t>AMS 5772  - Volume split 50/50 w/Alcoa - Monroe</t>
  </si>
  <si>
    <t>4150T43G01</t>
  </si>
  <si>
    <t>D4150T43P0101</t>
  </si>
  <si>
    <t>D5100T06-701</t>
  </si>
  <si>
    <t>AMS 5754 - This  assy is moving to PAS Techologies - Do not know if they will buy the same forging</t>
  </si>
  <si>
    <t>5101T20G03</t>
  </si>
  <si>
    <t>D5101T20-202</t>
  </si>
  <si>
    <t>B50TF110CLC - This assy is moving to Metro Machine - Do not know if they will buy the same forging</t>
  </si>
  <si>
    <t>D6025T29-2001</t>
  </si>
  <si>
    <t>4013382-785G02 / 4013522-466G01 / 9051M13G04 / 9051M13G07</t>
  </si>
  <si>
    <t>LM2500 / LM2500+ / CF6-6 / CF6-56</t>
  </si>
  <si>
    <t>D9051M13</t>
  </si>
  <si>
    <t>4013382-785G02 / 4013522-466G01 / 9051M64G01</t>
  </si>
  <si>
    <t>D9051M64-2</t>
  </si>
  <si>
    <t>4013382-785G02 / 4013522-466G01 / 9084M72P07</t>
  </si>
  <si>
    <t>LM2500 / LM2500+ / CF6-6</t>
  </si>
  <si>
    <t>D9084M72-7</t>
  </si>
  <si>
    <t xml:space="preserve">4013382-785G02 / 4013522-466G01 </t>
  </si>
  <si>
    <t>D9138M51-3</t>
  </si>
  <si>
    <t>D9138M51-39</t>
  </si>
  <si>
    <t>L31876P01</t>
  </si>
  <si>
    <t>L31876 GE B/P Rev C</t>
  </si>
  <si>
    <t>L43474P01</t>
  </si>
  <si>
    <t>L43474 GE B/P Rev B</t>
  </si>
  <si>
    <t>TF-4013196-890P02</t>
  </si>
  <si>
    <t>4013196-890 GE B/P Rev H</t>
  </si>
  <si>
    <t xml:space="preserve">AMS 4928 - WG P/N C07444-D - Currently purchased machined complete by sub-tier / Numet
</t>
  </si>
  <si>
    <t>Magellan Aerospace Winnipeg</t>
  </si>
  <si>
    <t>5170T24G01</t>
  </si>
  <si>
    <t>F414-INS</t>
  </si>
  <si>
    <t>5159T81P01A</t>
  </si>
  <si>
    <t>FORGED RING</t>
  </si>
  <si>
    <t>STL.RENE41</t>
  </si>
  <si>
    <t xml:space="preserve">16.52 OD 12.66 ID 2.4 FAC </t>
  </si>
  <si>
    <t>5159T96P01A</t>
  </si>
  <si>
    <t xml:space="preserve">16.4 OD 16.6 ID 8 FAC </t>
  </si>
  <si>
    <t>5173T30P01A</t>
  </si>
  <si>
    <t xml:space="preserve">26.9 OD 25.45 ID 8 FAC </t>
  </si>
  <si>
    <t>5102T78G05</t>
  </si>
  <si>
    <t>BA01265</t>
  </si>
  <si>
    <t>28.3 OD 26.41 ID 0.5 FAC</t>
  </si>
  <si>
    <t>6042T73G10</t>
  </si>
  <si>
    <t>BA39764</t>
  </si>
  <si>
    <t>15.57 OD 14.5 ID 4.625 FAC</t>
  </si>
  <si>
    <t>1946T13G01</t>
  </si>
  <si>
    <t>BA98043</t>
  </si>
  <si>
    <t>STL.HS188</t>
  </si>
  <si>
    <t xml:space="preserve">26.52 OD 25.689 ID 0.693 FAC </t>
  </si>
  <si>
    <t>BA98044</t>
  </si>
  <si>
    <t>14.57L X 13.97H</t>
  </si>
  <si>
    <t>6057T93P05-803</t>
  </si>
  <si>
    <t>F-WELDED RING</t>
  </si>
  <si>
    <t>STL HASTELLOY</t>
  </si>
  <si>
    <t>26.38 OD 25.148 ID 2.263 FAC</t>
  </si>
  <si>
    <t>BA39759</t>
  </si>
  <si>
    <t>10.682 OD 7.403 ID 1.035 FAC</t>
  </si>
  <si>
    <t>5159T79P01A</t>
  </si>
  <si>
    <t xml:space="preserve">STL.GTD222 </t>
  </si>
  <si>
    <t>28.65 OD 26.09 ID 2.18 FAC</t>
  </si>
  <si>
    <t xml:space="preserve">5102T78G08 </t>
  </si>
  <si>
    <t xml:space="preserve">BA01265 </t>
  </si>
  <si>
    <t>28.3 OD 26.41ID 0.5 FAC</t>
  </si>
  <si>
    <t>6005T67P73</t>
  </si>
  <si>
    <t>BA03545VARIATION</t>
  </si>
  <si>
    <t>F/W RING</t>
  </si>
  <si>
    <t>14.340 OD 11.72 ID 1.72 FAC</t>
  </si>
  <si>
    <t>BA03546 VARIATION</t>
  </si>
  <si>
    <t>11.54 OD 8.84 ID 2.5 FAC</t>
  </si>
  <si>
    <t>BA03548VARIATION</t>
  </si>
  <si>
    <t>19.53 OD 17.27 ID 0.985 FAC</t>
  </si>
  <si>
    <t>BA03547VARIATION</t>
  </si>
  <si>
    <t>10.33 OD 6.89 ID 1.68 FAC</t>
  </si>
  <si>
    <t>BA03549VARIATION</t>
  </si>
  <si>
    <t>18.44 OD 14.3 ID 1.062 FAC</t>
  </si>
  <si>
    <t>Lighthouse MFG LLC</t>
  </si>
  <si>
    <t>9977013-468G01</t>
  </si>
  <si>
    <t>9977011-869P01</t>
  </si>
  <si>
    <t>FLASH WELDED RING</t>
  </si>
  <si>
    <t>B50TF14</t>
  </si>
  <si>
    <t>Drawing provided.</t>
  </si>
  <si>
    <t>ROLLED AND WELDED RING</t>
  </si>
  <si>
    <t>24.88" OD X 22.00" ID X 6.50" LG ( sleeve).</t>
  </si>
  <si>
    <t>AMS4127</t>
  </si>
  <si>
    <t>9977011-970P01</t>
  </si>
  <si>
    <t>MATERIAL TO BE AMS 5706 AND HEAT TREATED PER AMS 5707 WITH THE FOLLOWING
EXCEPTIONS:
A) MATERIAL SHALL BE PRODUCED BY DOUBLE MELT PROCESS, VACUUM
INDUCTION AND ELECTRO SLAG REMELT OR VACUUM ARC REMELT.
MELT PROCESS MUST BE NOTED ON CERTIFICATION.
B) GRAIN SIZE SHALL BE ASTM #3 OR FINER WITH OCCASIONAL GRAINS AS
LARGE AS ASTM #1 PERMITTED. GRAIN SIZE SHALL BE DETERMINED PER
E50TF133.
C) FLASH WELDED RINGS PERMITTED AND SHALL MEET AMS 7490
REQUIREMENTS.
D) MATERIAL SHALL BE OIL OR WATER QUENCHED FOLLOWING THE
SOLUTION HEAT TREAT.</t>
  </si>
  <si>
    <t>9977011-870P01</t>
  </si>
  <si>
    <t>C30535</t>
  </si>
  <si>
    <t>MATERIAL MUST CONFORM TO B50TF75 CL-E (RENE 41). LATEST REVISION
1. GRAIN SIZE SHALL BE DETERMINED IN ACCORDANCE WITH E50TF133 CL-C.
2. ALTERNATE AVERAGE GRAIN SIZE CL-C,D &amp; E : USE OF THE BILHARZ
FORMULA TO DETERMINE AVERAGE GRAIN SIZE OF BAR AND FLASH WELDED
RINGS IS PERMITTED FOR BANDED OR NON-UNIFORM STRUCTURE.
3. ALTERNATE AVERAGE GRAIN SIZE CL-C,D &amp; E : EXCLUSION OF
UN-RECRYSTALLIZED GRAIN FOR DETERMINING AS LARGE AS (ALA) GRAIN
OF BAR STOCK &amp; FLASH WELDED RINGS IS PERMITTED.</t>
  </si>
  <si>
    <t>Triumph Fabrications Phoenix</t>
  </si>
  <si>
    <t>2501M36G01</t>
  </si>
  <si>
    <t>NLR+LRJ</t>
  </si>
  <si>
    <t>2237M16G01-FORGING</t>
  </si>
  <si>
    <t>SEAMLESS RING FORGINGS</t>
  </si>
  <si>
    <t>12.825 ID X 14.535 OD X 5.39 MIN</t>
  </si>
  <si>
    <t>HEAT TREAT, MACHINE</t>
  </si>
  <si>
    <t>6003T07G01</t>
  </si>
  <si>
    <t xml:space="preserve">6003T07P09-FORGING </t>
  </si>
  <si>
    <t>9.580 MAX ID X 11.150 MIN OD X .900 MIN THK</t>
  </si>
  <si>
    <t>forged to protect .060 min over each surface</t>
  </si>
  <si>
    <t>MATERIAL TO BE B50TF15 CL-A, AFTER FINAL MACHINING PARTS MUST BE CAPABLE OF P3TF2 CL-A WITH ACCEPTABILITY
LIMITS AS GIVEN IN P29TF7 CL-C.</t>
  </si>
  <si>
    <t>6003T07P13-FORGING</t>
  </si>
  <si>
    <t>11.330 ID X 12.850 OD X .870 LG</t>
  </si>
  <si>
    <t>MATERIAL TO BE AMS5707 EXCEPT:
A) MATERIAL SHALL BE PRODUCED BY DOUBLE MELT PROCESS (VACUUM INDUCTION &amp;
CONSUMABLE ELECTRODE RE-MELT) CERTIFICATIONS TO NOTE THIS REQUIREMENT.
B) FLASH WELDED RING PERMITTED PER AMS7490
C) GRAIN SIZE SHALL BE MEASURED ON A MACHINED SURFACE NO CLOSER THAN .02
INCHES TO THE FINISHED PART PER E50TF133 CL-C AND HAVE AN AVERAGE GRAIN SIZE OF
ASTM #3 OR FINER WITH GRAINS AS LARGE AS ASTM #1</t>
  </si>
  <si>
    <t>Hansen Engineering &amp; Mach. Co., Inc</t>
  </si>
  <si>
    <t>1327M74P01</t>
  </si>
  <si>
    <t>$212.66 sleeve</t>
  </si>
  <si>
    <t>CDF</t>
  </si>
  <si>
    <t>8.483 OD x7.701 ID x1.687thick</t>
  </si>
  <si>
    <t>SR</t>
  </si>
  <si>
    <t>21.67 OD x 20.440 ID x 2.47 Long</t>
  </si>
  <si>
    <t>4007T94G02</t>
  </si>
  <si>
    <t>4085T82P01</t>
  </si>
  <si>
    <t>5006T72P01</t>
  </si>
  <si>
    <t>21.06 OD x 19.038 ID x 1.43 Long</t>
  </si>
  <si>
    <t>5023T99G01</t>
  </si>
  <si>
    <t>5023T99P01</t>
  </si>
  <si>
    <t>not alot schedules</t>
  </si>
  <si>
    <t>5023T99P02</t>
  </si>
  <si>
    <t>$526 per sleeve</t>
  </si>
  <si>
    <t>6.38 OD x 5.025 ID x 2.803 Long</t>
  </si>
  <si>
    <t>5041T10P01</t>
  </si>
  <si>
    <t>8740 Alloy</t>
  </si>
  <si>
    <t>9.13 OD x 5.5 ID x 2.25 Long</t>
  </si>
  <si>
    <t>5101T69P02</t>
  </si>
  <si>
    <t>5101T69P01</t>
  </si>
  <si>
    <t xml:space="preserve"> 8.22 OD x 5.50 ID x 2.415 long</t>
  </si>
  <si>
    <t>5124T99P01</t>
  </si>
  <si>
    <t>5127T11P01</t>
  </si>
  <si>
    <t>7.13 x 3.56 ID x 1.182 long</t>
  </si>
  <si>
    <t>6041T49G02</t>
  </si>
  <si>
    <t>4066T85P02</t>
  </si>
  <si>
    <t>4340 Alloy</t>
  </si>
  <si>
    <t>8.50 OD x 3.75 ID x 1.40 thick</t>
  </si>
  <si>
    <t>9502M27P02</t>
  </si>
  <si>
    <t>9.96 OD x 6.90 ID x 2.38 long</t>
  </si>
  <si>
    <t>9646M71P04</t>
  </si>
  <si>
    <t>$760 per sleeve</t>
  </si>
  <si>
    <t>8.375 OD x 7.325 ID x 2.935 long</t>
  </si>
  <si>
    <t>9977013-461G01</t>
  </si>
  <si>
    <t>3046T15P01</t>
  </si>
  <si>
    <t xml:space="preserve">Berkshire Mfg </t>
  </si>
  <si>
    <t>Newburyport</t>
  </si>
  <si>
    <t>Splash Ring</t>
  </si>
  <si>
    <t xml:space="preserve">Purchased Complete </t>
  </si>
  <si>
    <t>PCC Aerostructures Wilkes-Barre</t>
  </si>
  <si>
    <t>1284M82G07</t>
  </si>
  <si>
    <t>1284M82G07 RM</t>
  </si>
  <si>
    <t>1=3=21</t>
  </si>
  <si>
    <t>6061T6</t>
  </si>
  <si>
    <t>24.88" OD X 22.00" ID X 6.50" LG ( sleeve).-24.88x22x6.5</t>
  </si>
  <si>
    <t>1284M82G08</t>
  </si>
  <si>
    <t>1=3=24</t>
  </si>
  <si>
    <t>1317M49P01</t>
  </si>
  <si>
    <t>1317M49P01 RM</t>
  </si>
  <si>
    <t>FWR</t>
  </si>
  <si>
    <t>1317M49P04</t>
  </si>
  <si>
    <t>1386M88P06 RM</t>
  </si>
  <si>
    <t>R-41</t>
  </si>
  <si>
    <t>1386M88P06</t>
  </si>
  <si>
    <t>C30535-NAxNAxNA</t>
  </si>
  <si>
    <t>1475M96P03</t>
  </si>
  <si>
    <t>1475M96P03 RM</t>
  </si>
  <si>
    <t>forged to protect .060 min over each surface-15.639x13.306x1.107</t>
  </si>
  <si>
    <t>1499M57P03 RM</t>
  </si>
  <si>
    <t>1=23</t>
  </si>
  <si>
    <t>1646M97P02</t>
  </si>
  <si>
    <t>1646M97P03 RM</t>
  </si>
  <si>
    <t>TFC2638 -20.076x21.196xNA</t>
  </si>
  <si>
    <t>B50TF15 CL-F</t>
  </si>
  <si>
    <t>1646M97P03</t>
  </si>
  <si>
    <t>TFC2638 -20.076"ODx21.196" ID</t>
  </si>
  <si>
    <t>1668M12P01</t>
  </si>
  <si>
    <t>BRAZED CYCLED TEMP TO BE 1900 DEG F +/- 25 DEG F FOR 10-15 MINUTES; MUST BE CAPABLE OF MEETING FPI PER P3TF2 CL-B WITH
ACCEPTABLE LIMITS PER P29TF7 CL-B</t>
  </si>
  <si>
    <t>17A137-918P01</t>
  </si>
  <si>
    <t>17A137-918P01 RM</t>
  </si>
  <si>
    <t>C30821</t>
  </si>
  <si>
    <t>MATERIAL TO CONFORM TO B50TF31 CL-A
TOTAL INTERGRANULAR ATTACK SHALL NOT EXTEND TO A DEPTH GREATER THAN .0015
AFTER ALL PROCESSING MEASURED ON A SAMPLE PROCESSED WITH THE PARTS.
WHEN APPLICABLE PER DWG. NOTE 12 SEGREGATION OF FINE AND COURSE GRAIN AREAS
AND UNRECRYSTALIZED GRAINS PERMITTED.
PARTS MUST BE CAPABLE OF FLUORESCENT PENETRANT INSPECTION PER P3TF2 CL-A TO
THE ACCEPTABILITY LIMITS OF DWG. NOTE 7 CERTIFICATION MUST DENOTE THIS.</t>
  </si>
  <si>
    <t>17A148-539P01</t>
  </si>
  <si>
    <t>17A148-539P01 RM</t>
  </si>
  <si>
    <t>B-20723</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</si>
  <si>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</si>
  <si>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17A148-540P01</t>
  </si>
  <si>
    <t>17A148-540P01 RM</t>
  </si>
  <si>
    <t>C08749-A</t>
  </si>
  <si>
    <t>MATERIAL TO BE B50TF74 CL-A EXCEPT:
A) SEGREGATION OF FINE AND COARSE GRAIN AREAS AND
UNRECRYSTALIZED GRAINS PERMITTED.
B) AVERAGE GRAIN SIZE PER B50TF74 BUT MAXIMUM ALLOWABLE GRAIN SIZE IS ASTM 00. C) MILL ANNEAL PERMITTED BETWEEN 2050 DEG. F AND 2150 DEG F +/- 25F;  D. GRAIN SIZE AND UNIFORMITY REQUIREMENTS DO NOT APPLY AFTER FINAL MACHINING</t>
  </si>
  <si>
    <t>17A164-005P01</t>
  </si>
  <si>
    <t>17A148-346P01</t>
  </si>
  <si>
    <t>MATERIAL TO BE B50TF31 CL-A EXCEPT MIN. TENSILE STRENGTH OF 105,000 PSI IS
ALLOWABLE .HARDNESS NOT TO EXCEED BRINELL 277 OR EQUIVALENT</t>
  </si>
  <si>
    <t>17A164-020P03</t>
  </si>
  <si>
    <t>17A164-020P03/TFC3029-B</t>
  </si>
  <si>
    <t>MATERIAL TO CONFORM TO B50TF31 CL-A EXCEPT MINIMUM TENSILE STRENGTH OF
105,000 PSI IS ALLOWABLE. FLASH WELDED RINGS PER AMS 7490 PERMITTED. HARDNESS
NOT EXCEED BRINELL 277 OR EQUIVALENT</t>
  </si>
  <si>
    <t>17A166-023P01</t>
  </si>
  <si>
    <t>17A166-023P01 RM</t>
  </si>
  <si>
    <t>C08478-C</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</si>
  <si>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</si>
  <si>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17A166-029P01</t>
  </si>
  <si>
    <t>17A166-029P01 RM</t>
  </si>
  <si>
    <t>C-08785</t>
  </si>
  <si>
    <t>17A166-036P01</t>
  </si>
  <si>
    <t>17A166-036P01 RM</t>
  </si>
  <si>
    <t>B-20715</t>
  </si>
  <si>
    <t>MATERIAL TO BE B50TF74 CL-A EXCEPT:
A) SEGREGATION OF FINE AND COARSE GRAIN AREAS AND
UNRECRYSTALIZED GRAINS PERMITTED.
B) AVERAGE GRAIN SIZE PER B50TF74 BUT MAXIMUM ALLOWABLE GRAIN SIZE IS ASTM #OO.
C) MILL ANNEAL PERMITTED BETWEEN 2050 DEG. F AND 2150 DEG. F.
+/- 25DEG. F.
D) GRAIN SIZE AND UNIFORMITY REQUIREMENTS DO NOT APPLY AFTERFINAL PROCESSING.
PARTS MUST BE CAPABLE OF P3TF2 CL-A WITH ACCEPTABILITY
LIMITS AS GIVEN IN P29TF7 CL-B.</t>
  </si>
  <si>
    <t>17A166-114P01</t>
  </si>
  <si>
    <t>17A166-114P01 RM</t>
  </si>
  <si>
    <t>C-08763-A-2</t>
  </si>
  <si>
    <t>17A166-366P01</t>
  </si>
  <si>
    <t>17A166-366P01 RM</t>
  </si>
  <si>
    <t>C08358</t>
  </si>
  <si>
    <t>MATERIAL TO CONFORM TO B50TF74 CL-A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
E. FLASH WELDED RINGS ARE PERMITTED
AFTER FINISH MACHINING PARTS SHALL BE CAPABLE OF FPI P3TF2 CL-A AND ACCEPTABLE
LIMITS TO P29TF7 CL-A.</t>
  </si>
  <si>
    <t>17A166-494P01</t>
  </si>
  <si>
    <t xml:space="preserve">17A130-348P01  </t>
  </si>
  <si>
    <t>B-30175</t>
  </si>
  <si>
    <t>MATERIAL B50TF31 CL-A EXCEPT MINIMUM TENSILE STRENGTH OF 105,000 PSI IS
ALLOWABLE.
FLASH WELDED RINGS PER AMS 7490 ARE PERMITTED PER DWG. 17A130-348 NOTE 5.
MAXIMUM IN PROCESS ANNEALING TEMPERATURE DURING MACHINING NOT TO EXCEED
1900 DEGREES FAHRENHEIT FOR B50TF31 CL-A.
B50TF31 CL-A HARDNESS NOT TO EXCEED BRINELL 277 OR EQUIVALENT</t>
  </si>
  <si>
    <t>17A190-085P01</t>
  </si>
  <si>
    <t>17A190-085P01 RM</t>
  </si>
  <si>
    <t>forge to protect with .060" per surface-30.57x29.22x1.475</t>
  </si>
  <si>
    <t>mill annealed per spec</t>
  </si>
  <si>
    <t>17A190-317P01</t>
  </si>
  <si>
    <t>17A190-317P01 RM</t>
  </si>
  <si>
    <t>TFC2718-D</t>
  </si>
  <si>
    <t>MATERIAL TO CONFORM TO B50TF31 CL-A
A. FLASH WELDED RING PER AMS7490; B. MAXIMUM IN PROCESS ANNEALING TEMPERATURE DURING MACHINING NOT TO EXCEED 1900 DEG F FOR B50TF31 CL-A FOR A MINIMUM OF 1 HOUR; C. B50TF31 CL-A HARDNESS NOT TO EXCEED BRINELL 277 OR EQUIVALENT; D. GRAIN SIZE MUST BE MEASURED USING E50TF133 CL-C; E. PROCESS PER GENERIC REQUIREMENT S-018 HEAT TREATMENT; F. PROCESS PER GENERIC REQUIREMENT S-037 FLASH WELDED RING; G. HARDNESS TEST REQUIRED PER LOT TRACEABLE TO LOT NUMBER</t>
  </si>
  <si>
    <t>17A190-579P01</t>
  </si>
  <si>
    <t>17A190-579P01 RM</t>
  </si>
  <si>
    <t>C31768</t>
  </si>
  <si>
    <t>MATERIAL TO CONFORM TO B50TF31 CL-A (HAST-X) TO THE CONFIGURATION AND SIZES SHOWN ON SHAPE NO. 31768 DTD 4/6/2005.  B50TF31 CL-A SEGREGATION OF FINE AND COARSE GRAIN AREAS AND UNRECRYSTALIZED GRAINS PERMITTED</t>
  </si>
  <si>
    <t>17A190-719P01</t>
  </si>
  <si>
    <t>17A190-719P01 RM</t>
  </si>
  <si>
    <t>forge to protect with .060" per surface-17.19x14.52x3.82</t>
  </si>
  <si>
    <t>AFTER FINAL MACHINING PART MUST BE CAPABLE OF FPI P3TF47 CL-A</t>
  </si>
  <si>
    <t>17A190-720P02</t>
  </si>
  <si>
    <t>17A190-720P01 RM</t>
  </si>
  <si>
    <t>forge to protect with .060" per surface-12.57x9.552x5.15</t>
  </si>
  <si>
    <t>AFTER FINAL MACHINING RINGS MUST BE CAPABLE OF FPI P3TF47 CL-A WITH THE ACCEPTABLE LIMITS ON DRAWING NOTE # 5 A , 5 B , 5 C</t>
  </si>
  <si>
    <t>17A190-730P01</t>
  </si>
  <si>
    <t>17A190-730P01 RM</t>
  </si>
  <si>
    <t>C32137</t>
  </si>
  <si>
    <t>WYMAN GORDON-MT-TOP TO PROVIDE B50TF31 CL-A MATERIAL .
1) FORESCENT PENETRANT INSPECT PARENT MATERIAL PER P3TF47 CL-A WITH ACCEPTABILITY LIMITS AS GIVEN IN P29TF7 CL-A.
2) 2 AXIAL WELDS ALLOWED PROVIDED THEY ARE 170 DEG. MIN APART.
3) AFTER FINAL MACHINING RINGS MUST BE CAPABLE OF FPI ( P3TF47 CL-A AND ACCEPTABILITY LIMITS AS GIVEN IN P29TF7 CL-A )</t>
  </si>
  <si>
    <t>17A190-735P01</t>
  </si>
  <si>
    <t>17A190-735P01 RM</t>
  </si>
  <si>
    <t>C32247-NAxNAxNA</t>
  </si>
  <si>
    <t>MATERIAL TO CONFORM TO B50TF31 CL-A :
1) FORESCENT PENETRANT INSPECT PARENT MATERIAL PER P3TF47 CL-A WITH ACCEPTABILITY LIMITS AS GIVEN IN P29TF7 CL-A.
2) 2 AXIAL WELDS ALLOWED PROVIDED THEY ARE 170 DEG. MIN APART.
3) AFTER FINAL MACHINING RINGS MUST BE CAPABLE OF FPI ( P3TF47 CL-A AND ACCEPTABILITY LIMITS AS GIVEN IN P29TF7 CL-A ) .</t>
  </si>
  <si>
    <t>17A190-853P01</t>
  </si>
  <si>
    <t>Haynes230</t>
  </si>
  <si>
    <t>MATERIAL SHALL CONFORM TO AMS 5891. 
HEAT TREAT TO AMS 2774 AS FOLLOWS: IN PROCESS ANNEAL PERMITTED EXCEPT SET TEMPERATURE TO BE 2050 DEG
F TO 2150 DEG F AND TOLERANCE FOR SOAK TIME SHALL BE +/- 5 MINUTES
AFTER FINAL MACHINING PARTS MUST BE CAPABLE OF P3TF47 CL-A WITH ACCEPTABILITY LIMITS AS GIVEN IN P29TF7 CL-B.</t>
  </si>
  <si>
    <t>17A190-855P01</t>
  </si>
  <si>
    <t>MATERIAL SHALL CONFORM TO AMS 5891. 
HEAT TREAT TO AMS 2774 AS FOLLOWS:
IN PROCESS ANNEAL PERMITTED EXCEPT SET TEMPERATURE TO BE 2050 DEG F TO 2150 DEG F AND TOLERANCE FOR SOAK TIME SHALL BE +/- 5 MINUTES
AFTER FINAL MACHINING PARTS MUST BE CAPABLE OF P3TF47 CL-A WITH ACCEPTABILITY LIMITS AS GIVEN IN P29TF7 CL-B.</t>
  </si>
  <si>
    <t>17A190-859G01</t>
  </si>
  <si>
    <t>17A166-651P01</t>
  </si>
  <si>
    <t>17A166-649P01</t>
  </si>
  <si>
    <t>C08352</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</si>
  <si>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</si>
  <si>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17A190-627P02</t>
  </si>
  <si>
    <t>17A190-627P01 RM</t>
  </si>
  <si>
    <t>B09-848</t>
  </si>
  <si>
    <t>17A190-628P02</t>
  </si>
  <si>
    <t>17A190-628P01 RM</t>
  </si>
  <si>
    <t>B09-763</t>
  </si>
  <si>
    <t>17A190-629P02</t>
  </si>
  <si>
    <t>17A190-629P01 RM</t>
  </si>
  <si>
    <t>B09-766-</t>
  </si>
  <si>
    <t>17A190-630P01</t>
  </si>
  <si>
    <t>17A190-630P01 RM</t>
  </si>
  <si>
    <t>14-465</t>
  </si>
  <si>
    <t>17A190-730P02</t>
  </si>
  <si>
    <t>17A190-735P02</t>
  </si>
  <si>
    <t>C32247</t>
  </si>
  <si>
    <t>17A190-860G01</t>
  </si>
  <si>
    <t>17A166-362P01</t>
  </si>
  <si>
    <t>17A166-365P01</t>
  </si>
  <si>
    <t>17A166-486P01</t>
  </si>
  <si>
    <t>C08358-1</t>
  </si>
  <si>
    <t>MATERIAL TO CONFORM TO B50TF74 CL-A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
E. FLASH WELDED RINGS ARE PERMITTED
AFTER FINISH MACHINING PARTS SHALL BE CAPABLE OF FPI P3TF2 CL-A AND ACCEPTABLE LIMITS TO P29TF7 CL-A.</t>
  </si>
  <si>
    <t>17A166-797P01</t>
  </si>
  <si>
    <t>17A166-798P01</t>
  </si>
  <si>
    <t>17A148-539P01  RM</t>
  </si>
  <si>
    <t>B01-799</t>
  </si>
  <si>
    <t>17A166-799P01</t>
  </si>
  <si>
    <t>17A190-861G01</t>
  </si>
  <si>
    <t>B09-766</t>
  </si>
  <si>
    <t>17A190-864G01</t>
  </si>
  <si>
    <t>17A190-721P02</t>
  </si>
  <si>
    <t>17A190-865G01</t>
  </si>
  <si>
    <t>17A190-626P02</t>
  </si>
  <si>
    <t>17A190-866P01</t>
  </si>
  <si>
    <t>17A190-867P01</t>
  </si>
  <si>
    <t>1804M74P04</t>
  </si>
  <si>
    <t>1804M74P05 RM</t>
  </si>
  <si>
    <t>C00030-A</t>
  </si>
  <si>
    <t>1804M74P05</t>
  </si>
  <si>
    <t>C00030-A-</t>
  </si>
  <si>
    <t>1854M96G01</t>
  </si>
  <si>
    <t>1854M97P01 RM</t>
  </si>
  <si>
    <t>C08451</t>
  </si>
  <si>
    <t>MATERIAL TO BE B50TF15 CL-B
FLASH WELDED RINGS PERMITTED PER AMS7490
ONLY ONE FLASH WELD PERMITTED IN RING</t>
  </si>
  <si>
    <t>1854M96G02</t>
  </si>
  <si>
    <t>1854M97P01</t>
  </si>
  <si>
    <t>CF6/LM6000</t>
  </si>
  <si>
    <t>2028M91P01</t>
  </si>
  <si>
    <t>2028M91P01/P02</t>
  </si>
  <si>
    <t>2219 ALUM</t>
  </si>
  <si>
    <t>forge to protect with .060" per surface-14.634x13.778x0.847</t>
  </si>
  <si>
    <t>AFTER FINAL PROCESSING AGE AT 500 DEG. F +/-25 DEG. F FOR 8 HOURS +/-15 MINUTES AND AIR
COOL</t>
  </si>
  <si>
    <t>2028M91P02</t>
  </si>
  <si>
    <t>2028M92P01</t>
  </si>
  <si>
    <t>2028M92P02</t>
  </si>
  <si>
    <t>2028M93P01</t>
  </si>
  <si>
    <t>2028M93P02</t>
  </si>
  <si>
    <t>9992M65P01</t>
  </si>
  <si>
    <t>forge to protect with .060" per surface-17.372x16.394x1.024</t>
  </si>
  <si>
    <t>Material to be AMS 4143C.  After final processing and spec testing, perform age heat treat at 500 deg. F +/- 25 deg. F for 8 hours +/- 15 min. and air cool</t>
  </si>
  <si>
    <t>9994M18P01</t>
  </si>
  <si>
    <t>forge to protect with .060" per surface-17.356x16.366x0.985</t>
  </si>
  <si>
    <t>AFTER FINAL PROCESSESING AND SPECIFICATION TESTING, AGE AT 500º F +/-25ºF FOR 8 HOURS +/-15 MIN AND AIR COOL</t>
  </si>
  <si>
    <t>2038M43G01</t>
  </si>
  <si>
    <t>1277M88P01</t>
  </si>
  <si>
    <t>347SS</t>
  </si>
  <si>
    <t>forge to protect with .060" per surface-17.362x16.362x1.005</t>
  </si>
  <si>
    <t>2070M22G05</t>
  </si>
  <si>
    <t>2070M22P01 RM</t>
  </si>
  <si>
    <t>2219ALUM</t>
  </si>
  <si>
    <t>forge to protect with .060" per surface-34.57x32.17x8.725</t>
  </si>
  <si>
    <t>AMS4144</t>
  </si>
  <si>
    <t>2070M23G01</t>
  </si>
  <si>
    <t>2070M23P01 RM</t>
  </si>
  <si>
    <t>7050-T7452</t>
  </si>
  <si>
    <t>forge to protect with .060" per surface-32.772x30.708x0.8</t>
  </si>
  <si>
    <t>MATERIAL TO BE AMS 4108 (7050-T7452) EXCEPT AS FOLLOWS: A. INTERMEDIATE STRAIN RELEIF TO BE PROVIDED BY STRETCHING TO PRODUCE A NOMINAL PERMANENT SET OF 2% BUT NOT LESS THAN 1.5% NOR MORE THAN 3%; B. TENSILE PROPERTY TESTING IS ONLY REQUIRED IN THE LONGITUDINAL (CIRCUMFENTIAL) AND SHORT TRANSVERSE (RADIAL) DIRECTIONS.</t>
  </si>
  <si>
    <t>2070M58P01</t>
  </si>
  <si>
    <t>2070M58P01 RM</t>
  </si>
  <si>
    <t>B-40368</t>
  </si>
  <si>
    <t>2301M30G02 RM</t>
  </si>
  <si>
    <t>forge to protect with .060" per surface-8.4x6.2x4.08</t>
  </si>
  <si>
    <t>HEAT TREAT PER AMS 2759/5 TO ACHIEVE A HARDNESS OF RC 26-32.
A.) 100% HARDNESS CHECK TO BE PERFORMED FOR EACH RING.</t>
  </si>
  <si>
    <t>2303M43P01 RM</t>
  </si>
  <si>
    <t>forge to protect with .060" per surface-28.638x17.861x2.49</t>
  </si>
  <si>
    <t>2303M44P01 RM</t>
  </si>
  <si>
    <t>forge to protect with .060" per surface-28.232x27.491x2.174</t>
  </si>
  <si>
    <t>2311M41 ITEM#2</t>
  </si>
  <si>
    <t>1=0.5</t>
  </si>
  <si>
    <t>FORGED TO PROTECT 0.125 MINIMUM ENVELOPE
FLATNESS: 100 ROUNDNESS .100-18.084x16.17x0.854</t>
  </si>
  <si>
    <t>AMS 5643, HEAT TREATED TO H1150 CONDITION</t>
  </si>
  <si>
    <t>2311M41 ITEM#3</t>
  </si>
  <si>
    <t>FORGED TO PROTECT 0.125 MINIMUM ENVELOPE
FLATNESS: 100 ROUNDNESS .100-18.795x16.17x1.414</t>
  </si>
  <si>
    <t>2311M42 ITEM#2</t>
  </si>
  <si>
    <t>FORGED TO PROTECT 0.125 MINIMUM ENVELOPE
FLATNESS: 100 ROUNDNESS .100-20.926x19.039x0.921</t>
  </si>
  <si>
    <t>MATERIAL SHALL CONFORM TO AMS5643 (17-4PH) HEAT TREATED IN H1150 CONDITION OR AMS 5604 (17-4PH) HEAT TREATED IN H1150 CONDITION.</t>
  </si>
  <si>
    <t>2311M42 ITEM#3</t>
  </si>
  <si>
    <t>FORGED TO PROTECT 0.125 MINIMUM ENVELOPE
FLATNESS: 100 ROUNDNESS .100-20.474x19.039x0.494</t>
  </si>
  <si>
    <t>2311M43 ITEM#2</t>
  </si>
  <si>
    <t>FORGED TO PROTECT 0.125 MINIMUM ENVELOPE
FLATNESS: 100 ROUNDNESS .100-22.161x20.446x0.763</t>
  </si>
  <si>
    <t>FIRTH RIXSON TO SUPPLY AMS 5643, HEAT TREATED TO H1150 CONDITION</t>
  </si>
  <si>
    <t>2311M43 ITEM#3</t>
  </si>
  <si>
    <t>FORGED TO PROTECT 0.125 MINIMUM ENVELOPE
FLATNESS: 100 ROUNDNESS .100-22.45x20.446x1.088</t>
  </si>
  <si>
    <t>2311M44 ITEM#2</t>
  </si>
  <si>
    <t>FORGED TO PROTECT 0.125 MINIMUM ENVELOPE
FLATNESS: 100 ROUNDNESS .100-18.546x16.42x1.164</t>
  </si>
  <si>
    <t>MATERIAL SHALL CONFORM TO AMS 5643 (17-4PH) HEAT TREATED IN H1150 CONDITION OR AMS 5604 (17-4PH) HEAT TREATED IN H1150 CONDITION</t>
  </si>
  <si>
    <t>2311M44 ITEM#3</t>
  </si>
  <si>
    <t>FORGED TO PROTECT 0.125 MINIMUM ENVELOPE
FLATNESS: 100 ROUNDNESS .100-17.806x16.42x0.604</t>
  </si>
  <si>
    <t>2463M41-FRG</t>
  </si>
  <si>
    <t>1=2=20</t>
  </si>
  <si>
    <t>Al</t>
  </si>
  <si>
    <t>forged to protect .060 min over each surface-12.653x10.993x1.445</t>
  </si>
  <si>
    <t>1=2=16</t>
  </si>
  <si>
    <t>1=2=14</t>
  </si>
  <si>
    <t>2463M42-FRG</t>
  </si>
  <si>
    <t>forged to protect .060 min over each surface-14.277x12.915x1.225</t>
  </si>
  <si>
    <t>1=2=18</t>
  </si>
  <si>
    <t>2463M43-FRG</t>
  </si>
  <si>
    <t>forged to protect .060 min over each surface-15.129x13.981x1.063</t>
  </si>
  <si>
    <t>1=2=22</t>
  </si>
  <si>
    <t>2463M44-FRG</t>
  </si>
  <si>
    <t>forged to protect .060 min over each surface-15.129x13.981x1.046</t>
  </si>
  <si>
    <t>AMS 5643 (H1150 HT Cond.) or AMS 5604 (H1150 HT Cond.)</t>
  </si>
  <si>
    <t>1=2=24</t>
  </si>
  <si>
    <t>2468M80G01</t>
  </si>
  <si>
    <t>2468M80G01.002R</t>
  </si>
  <si>
    <t>forge to protect with .060" per surface-19.665x18.008x1.072</t>
  </si>
  <si>
    <t>heat treat per C50TF68 cl B</t>
  </si>
  <si>
    <t>2468M81G01</t>
  </si>
  <si>
    <t>2468M81G01.002R</t>
  </si>
  <si>
    <t>forge to protect with .060" per surface-19.763x17.759x1.865</t>
  </si>
  <si>
    <t>2468M82G01</t>
  </si>
  <si>
    <t>2468M82G01.002R</t>
  </si>
  <si>
    <t>forge to protect with .060" per surface-19.65x17.53x2.49</t>
  </si>
  <si>
    <t>solution treat and age per B50TF15 cl E</t>
  </si>
  <si>
    <t>2468M83G02</t>
  </si>
  <si>
    <t>2468M83G02.002R</t>
  </si>
  <si>
    <t>forge to protect with .060" per surface-21.272x17.447x1.726</t>
  </si>
  <si>
    <t>2468M84G02</t>
  </si>
  <si>
    <t>2468M84G02.002R</t>
  </si>
  <si>
    <t>ARC-2468M84G02.002R</t>
  </si>
  <si>
    <t>2468M85G01</t>
  </si>
  <si>
    <t>2468M85G01.002R</t>
  </si>
  <si>
    <t>ARC-2468M85G01.002R</t>
  </si>
  <si>
    <t xml:space="preserve">  2032M20P02  </t>
  </si>
  <si>
    <t>Closed Die forging</t>
  </si>
  <si>
    <t>per GE drawing revision A</t>
  </si>
  <si>
    <t>solution treat and age per AMS 4141</t>
  </si>
  <si>
    <t>2479M11G01</t>
  </si>
  <si>
    <t>2486M76P01</t>
  </si>
  <si>
    <t>6-4 ti</t>
  </si>
  <si>
    <t>per GE drawing revision N/C</t>
  </si>
  <si>
    <t>solution treat and overage per C50TF12 cl D</t>
  </si>
  <si>
    <t>2551M95G01</t>
  </si>
  <si>
    <t>2551M95G01.002R</t>
  </si>
  <si>
    <t>Inco909</t>
  </si>
  <si>
    <t>forge to protect with .060" per surface-19.113x17.467x1.144</t>
  </si>
  <si>
    <t>solution treat and age per C50TF95 cl B</t>
  </si>
  <si>
    <t>2551M96G02</t>
  </si>
  <si>
    <t>2551M96G01.002R</t>
  </si>
  <si>
    <t>forge to protect with .060" per surface-19.229x17.226x1.794</t>
  </si>
  <si>
    <t>2551M97G02</t>
  </si>
  <si>
    <t>2551M97G01.002R</t>
  </si>
  <si>
    <t>forge to protect with .060" per surface-19.289x17.002x2.422</t>
  </si>
  <si>
    <t>2551M98G03</t>
  </si>
  <si>
    <t>2551M98G02.002R</t>
  </si>
  <si>
    <t>forge to protect with .060" per surface-20.623x16.8998x1.686</t>
  </si>
  <si>
    <t>2552M31P01</t>
  </si>
  <si>
    <t>2552M31P01 RM</t>
  </si>
  <si>
    <t>forged to protect .060 min over each surface-12.261x10.637x1.445</t>
  </si>
  <si>
    <t>2552M31P02</t>
  </si>
  <si>
    <t>2552M31P03</t>
  </si>
  <si>
    <t>2552M31P04</t>
  </si>
  <si>
    <t>2552M32P01 RM</t>
  </si>
  <si>
    <t>forged to protect .060 min over each surface-13.8196x12.417x1.156</t>
  </si>
  <si>
    <t>2552M33P01 RM</t>
  </si>
  <si>
    <t>forged to protect .060 min over each surface-14.6494x13.537x1.07</t>
  </si>
  <si>
    <t>2552M34P01 RM</t>
  </si>
  <si>
    <t>forged to protect .060 min over each surface-15.0063x14.045x1.046</t>
  </si>
  <si>
    <t>1=13</t>
  </si>
  <si>
    <t>2552M49G02</t>
  </si>
  <si>
    <t>2552M49G02.002R</t>
  </si>
  <si>
    <t>forge to protect with .060" per surface-19.107x16.739x0.996</t>
  </si>
  <si>
    <t>2552M50G04</t>
  </si>
  <si>
    <t>2552M50G04.002R</t>
  </si>
  <si>
    <t>forge to protect with .060" per surface-18.865x16.612x1.994</t>
  </si>
  <si>
    <t>2564M03G01</t>
  </si>
  <si>
    <t>2564M04G01</t>
  </si>
  <si>
    <t>2564M05G01</t>
  </si>
  <si>
    <t>1277M91P01</t>
  </si>
  <si>
    <t>1=4=36</t>
  </si>
  <si>
    <t>2219T6</t>
  </si>
  <si>
    <t>forge to protect with .060" per surface-17.361x16.362x1.005</t>
  </si>
  <si>
    <t>1=4=32</t>
  </si>
  <si>
    <t>2610M42P01</t>
  </si>
  <si>
    <t>2610M42P01 RM</t>
  </si>
  <si>
    <t>1=3=45</t>
  </si>
  <si>
    <t>INCO 718+</t>
  </si>
  <si>
    <t>forge to protect with .040" per surface-19.274x17.598x1.82</t>
  </si>
  <si>
    <t>2627M83G01</t>
  </si>
  <si>
    <t>2614M21P01</t>
  </si>
  <si>
    <t>heat treat per C50TF95 cl A</t>
  </si>
  <si>
    <t>2627M84G01</t>
  </si>
  <si>
    <t>2614M22P01</t>
  </si>
  <si>
    <t>2627M85G01</t>
  </si>
  <si>
    <t>2614M25P01</t>
  </si>
  <si>
    <t>Inco783</t>
  </si>
  <si>
    <t>heat treat per AMS 5940</t>
  </si>
  <si>
    <t>2627M88G01</t>
  </si>
  <si>
    <t>2614M23P03</t>
  </si>
  <si>
    <t>2627M89G01</t>
  </si>
  <si>
    <t>2627M90G01</t>
  </si>
  <si>
    <t>2614M26P01</t>
  </si>
  <si>
    <t>I718Plus</t>
  </si>
  <si>
    <t>heat treat per B50TF317 cl B</t>
  </si>
  <si>
    <t>2627M91G01</t>
  </si>
  <si>
    <t>2627M91 IT#2</t>
  </si>
  <si>
    <t>AL 2618</t>
  </si>
  <si>
    <t>FORGING ENVELOPE: 21.920 (+.250/-.125) OD X 18.948 (+.125/-.250) ID BY .854 (MIN) LG-NAxNAxNA</t>
  </si>
  <si>
    <t>2627M91 IT#3</t>
  </si>
  <si>
    <t>FORGING ENVELOPE: 22.560 (+.250/-.125) OD X 18.948 (+.125/-.250) ID BY 1.940 (MIN) LG-NAxNAxNA</t>
  </si>
  <si>
    <t>2627M91G02</t>
  </si>
  <si>
    <t>2627M92G01</t>
  </si>
  <si>
    <t>2627M92 IT#2</t>
  </si>
  <si>
    <t>forge to protect with .060" per surface-24.472x22.984x0.616</t>
  </si>
  <si>
    <t>2627M92 IT#3</t>
  </si>
  <si>
    <t>forge to protect with .060" per surface-25.146x22.984x1.556</t>
  </si>
  <si>
    <t>2627M92G02</t>
  </si>
  <si>
    <t>2627M93G01</t>
  </si>
  <si>
    <t>2627M93 IT#2</t>
  </si>
  <si>
    <t>forge to protect with .060" per surface-26.198x24.99x0.538</t>
  </si>
  <si>
    <t>2627M93 IT#3</t>
  </si>
  <si>
    <t>forge to protect with .060" per surface-26.584x24.99x1.103</t>
  </si>
  <si>
    <t>2627M93G02</t>
  </si>
  <si>
    <t>2627M94G01</t>
  </si>
  <si>
    <t>2627M94 IT#2</t>
  </si>
  <si>
    <t>forge to protect with .060" per surface-27.006x25.916x0.509</t>
  </si>
  <si>
    <t>2627M94 IT#3</t>
  </si>
  <si>
    <t>forge to protect with .060" per surface-27.164x25.916x1.407</t>
  </si>
  <si>
    <t>2627M94G02</t>
  </si>
  <si>
    <t>2631M33P01</t>
  </si>
  <si>
    <t>2631M26P01</t>
  </si>
  <si>
    <t>4003M86G09</t>
  </si>
  <si>
    <t>4004M39G01</t>
  </si>
  <si>
    <t>4004M79G04</t>
  </si>
  <si>
    <t>2038M40G01</t>
  </si>
  <si>
    <t>1276M66P01/P02</t>
  </si>
  <si>
    <t>kit</t>
  </si>
  <si>
    <t>4013382-149P02</t>
  </si>
  <si>
    <t>4013382-076P03 RM</t>
  </si>
  <si>
    <t>forge to protect with .060" per surface-24.335x19.54x1.169</t>
  </si>
  <si>
    <t>Material to be B50TF110 CL-C; mill anneal at 1975 deg. F +/- 25 deg. F for one (1) hour +/- 15 minutes, air, water, or oil quench required. Rings must be identified in accordance with B50TF110 requirements. Rings must be capable of FPI per P3TF2 CL-A to acceptability limits per P29TF7 CL-A</t>
  </si>
  <si>
    <t>4013522-292P03</t>
  </si>
  <si>
    <t>4013082-642P01</t>
  </si>
  <si>
    <t>FWR shall conform to AMS7490 except WR shall be solution treated and aged per B50TF15 CL-C.  Centerline of FW to be identified with a "punch" mark. Must be capable of macroetch per P4TF4 CL-A</t>
  </si>
  <si>
    <t>4013522-371P01 RM</t>
  </si>
  <si>
    <t>1224-1-NC</t>
  </si>
  <si>
    <t>4013522-424P01</t>
  </si>
  <si>
    <t>2131M12P01 RM</t>
  </si>
  <si>
    <t>174PH</t>
  </si>
  <si>
    <t>Forged to Tolerance-25x23x2.5</t>
  </si>
  <si>
    <t>MATERIAL TO AMS5643 LATEST REVISION. AGE HEAT TREAT AT
1150 DEGREES F, +/-25 DEGREES F, FOR 4 HOURS +/-20 MINUTES, AIR COOL.</t>
  </si>
  <si>
    <t>4013522-452P01</t>
  </si>
  <si>
    <t>4013522-452P01 RM</t>
  </si>
  <si>
    <t>TFC4030</t>
  </si>
  <si>
    <t>GRAIN SIZE IN THE WELD ZONE SHALL HAVE AN AVERAGE GRAIN DIAMETER
OF ASTM NO. 4 OR FINER AS MEASURED PER E50TF133 CL-C WITH THE
MAXIMUM GRAIN DIAMETER OF NO. 2</t>
  </si>
  <si>
    <t>4022T36P03</t>
  </si>
  <si>
    <t>4011T35P01</t>
  </si>
  <si>
    <t>forge to protect with .060" per surface-13.84x9.75x1.31</t>
  </si>
  <si>
    <t>solution treat, stabilze and age per C50TF90 class B</t>
  </si>
  <si>
    <t>4124T56P01</t>
  </si>
  <si>
    <t>4124T56P01 RM</t>
  </si>
  <si>
    <t>20.694 OD x 19.670 +/- 0.040 ID x 2.375 +0.180/-0 HGT-20.694x19.67x2.375</t>
  </si>
  <si>
    <t>0.512 WALL +0.120/-0 FLAT TOLERANCE 0.050</t>
  </si>
  <si>
    <t>4180T44G01</t>
  </si>
  <si>
    <t>4180T44G01 RM</t>
  </si>
  <si>
    <t>4907T22P01</t>
  </si>
  <si>
    <t>4907T22P01 RM</t>
  </si>
  <si>
    <t>forge to protect with .060" per surface-19.998x19.515x0.637</t>
  </si>
  <si>
    <t>AMS5754L</t>
  </si>
  <si>
    <t>5127T31P01</t>
  </si>
  <si>
    <t>5127T31P01 RM</t>
  </si>
  <si>
    <t>I718TM</t>
  </si>
  <si>
    <t>forge to protect with .060" per surface-10.125x9.527x2.37</t>
  </si>
  <si>
    <t>Target forge size: 10.375 OD x 9.277 ID x 2.620 "; C50TF103B</t>
  </si>
  <si>
    <t>5129T68P01</t>
  </si>
  <si>
    <t>4128T16P01 RM</t>
  </si>
  <si>
    <t>4128T16P01</t>
  </si>
  <si>
    <t>AFTER FINAL PROCESSING AND SPECIFICATION TESTING, PERFORM AGE HEAT TREAT AT 500 DEG. F. +/- 25 DEG F FOR 8 HOURS +/- 15 MIN AND AIR COOL. ALL PROCESSING TO BE PERFORMED BY GE APPROVED SOURCES.</t>
  </si>
  <si>
    <t>5129T68P02</t>
  </si>
  <si>
    <t>5129T69P01</t>
  </si>
  <si>
    <t>5129T69P02</t>
  </si>
  <si>
    <t>6040T22P01</t>
  </si>
  <si>
    <t>6040T22P01 RM</t>
  </si>
  <si>
    <t>Closed Die Forging</t>
  </si>
  <si>
    <t>per Carlton drawing D1542-001B</t>
  </si>
  <si>
    <t>solution treat and age per AMS 4127</t>
  </si>
  <si>
    <t>6047T30G03</t>
  </si>
  <si>
    <t>6047T30GP02 RM</t>
  </si>
  <si>
    <t>forge to protect with .060" per surface-22.95x18.18x3.1</t>
  </si>
  <si>
    <t>6077T92G03</t>
  </si>
  <si>
    <t>6077T92P03</t>
  </si>
  <si>
    <t>.050-FLAT
14.823\REF.-OD
13.770\.050\.050-ID
1.120\.150\.000-HT
.527\.120\.000-WALL-NAxNAxNA</t>
  </si>
  <si>
    <t>material to conform to AMS 5707 in accordance with AMS7490 with the following exceptions:  A. Double vacuum melt, B. Average grain size ASTM 2 or finer with occasional grains as large as ASTM 0 permitted per AMS7490, C. Solution heat treatment heat to 1925F +/- 25F, D. notch bar stress rupture test not required, E. 0.2% room temperature yield strength to be 100KSI minimum</t>
  </si>
  <si>
    <t>9299M60G07</t>
  </si>
  <si>
    <t>9299M60P01 RM</t>
  </si>
  <si>
    <t>C08256-A</t>
  </si>
  <si>
    <t>9299M60G08</t>
  </si>
  <si>
    <t>9321M30P04 RM</t>
  </si>
  <si>
    <t>C08712</t>
  </si>
  <si>
    <t>Material to be B50TF15 CL-A EXCEPT: Material to be heat treated in accordance with B/P note #3 as follows: A. Solution heat treat at 1750 Deg F +/- 25 Deg F for one hour, air cool, oil or water quench or furnace cool to 1100 Deg F +/- 25 Deg F within 23 minutes and air cool to room temperation; B. Age at 1400 Deg F +/- 25 Deg F for five hours +/- 10 minutes in a furnace. Cool to 1200 Deg F +/- 25 Deg F at 100 Deg F +/- 25 Deg F for one hour +/- 5 min and cool to room temperature</t>
  </si>
  <si>
    <t>9994M18G03</t>
  </si>
  <si>
    <t>9994M18G04</t>
  </si>
  <si>
    <t>L24238P01</t>
  </si>
  <si>
    <t>L24238P01 RM</t>
  </si>
  <si>
    <t>forge to protect with .060" per surface-19.57x17.86x0.475</t>
  </si>
  <si>
    <t>Material to be AMS5643 except: Precipitation heat treat at 1135 Deg F-1165 Deg F for 4 hours min. Air Cool. Min. room temperature mechanical properties after heat treat to be hardness, Rockwell C26-36</t>
  </si>
  <si>
    <t>L43376P01</t>
  </si>
  <si>
    <t>L43376P01 RM</t>
  </si>
  <si>
    <t>forge to protect with .060" per surface-9.316x8.28x3.335</t>
  </si>
  <si>
    <t>MATERIAL SHALL CONFORM TO AMS5643. AGE TO H1075 CONDITION.</t>
  </si>
  <si>
    <t>L56880G02</t>
  </si>
  <si>
    <t>L56880P01-RM</t>
  </si>
  <si>
    <t>1=26</t>
  </si>
  <si>
    <t>forge to protect with .060" per surface  Flatness tolerance within .100-45.771x43.3x0.805</t>
  </si>
  <si>
    <t>B50TF75 CL-D</t>
  </si>
  <si>
    <t>L56881P03</t>
  </si>
  <si>
    <t>1=48</t>
  </si>
  <si>
    <t>L56881P04</t>
  </si>
  <si>
    <t>Morris</t>
  </si>
  <si>
    <t>5007T70G01</t>
  </si>
  <si>
    <t>9899539-426P04</t>
  </si>
  <si>
    <t>Morrs</t>
  </si>
  <si>
    <t>5007T90G01</t>
  </si>
  <si>
    <t>9899539-426P05</t>
  </si>
  <si>
    <t>1806M79G01</t>
  </si>
  <si>
    <t>1806M79P01</t>
  </si>
  <si>
    <t>1806M79G02</t>
  </si>
  <si>
    <t>1843M82G01</t>
  </si>
  <si>
    <t>1843M82P01</t>
  </si>
</sst>
</file>

<file path=xl/styles.xml><?xml version="1.0" encoding="utf-8"?>
<styleSheet xmlns="http://schemas.openxmlformats.org/spreadsheetml/2006/main">
  <numFmts count="5">
    <numFmt formatCode="&quot;$&quot;#,##0_);[Red]\(&quot;$&quot;#,##0\)" numFmtId="164"/>
    <numFmt formatCode="&quot;$&quot;#,##0.00_);[Red]\(&quot;$&quot;#,##0.00\)" numFmtId="165"/>
    <numFmt formatCode="_(&quot;$&quot;* #,##0.00_);_(&quot;$&quot;* \(#,##0.00\);_(&quot;$&quot;* &quot;-&quot;??_);_(@_)" numFmtId="166"/>
    <numFmt formatCode="&quot;$&quot;#,##0" numFmtId="167"/>
    <numFmt formatCode="0.000" numFmtId="168"/>
  </numFmts>
  <fonts count="26">
    <font>
      <name val="Arial"/>
      <family val="2"/>
      <color rgb="00000000"/>
      <sz val="10"/>
    </font>
    <font>
      <name val="Arial"/>
      <family val="2"/>
      <color rgb="00000000"/>
      <sz val="10"/>
    </font>
    <font>
      <name val="Arial"/>
      <family val="2"/>
      <b val="1"/>
      <color rgb="00000000"/>
      <sz val="10"/>
    </font>
    <font>
      <name val="Arial"/>
      <family val="2"/>
      <color rgb="00000000"/>
      <sz val="10"/>
    </font>
    <font>
      <name val="Arial"/>
      <family val="2"/>
      <color rgb="00000000"/>
      <sz val="10"/>
    </font>
    <font>
      <name val="Arial"/>
      <family val="2"/>
      <color rgb="00000000"/>
      <sz val="8"/>
    </font>
    <font>
      <name val="GE Inspira"/>
      <family val="2"/>
      <color rgb="00000000"/>
      <sz val="11"/>
    </font>
    <font>
      <name val="Tahoma"/>
      <family val="2"/>
      <color indexed="81"/>
      <sz val="9"/>
    </font>
    <font>
      <name val="Tahoma"/>
      <family val="2"/>
      <b val="1"/>
      <color indexed="81"/>
      <sz val="9"/>
    </font>
    <font>
      <name val="Arial"/>
      <family val="2"/>
      <color rgb="00000000"/>
      <sz val="10"/>
    </font>
    <font>
      <name val="GE Inspira"/>
      <family val="2"/>
      <color indexed="10"/>
      <sz val="11"/>
    </font>
    <font>
      <name val="Arial"/>
      <family val="2"/>
      <color indexed="10"/>
      <sz val="10"/>
    </font>
    <font>
      <name val="Calibri"/>
      <family val="2"/>
      <color rgb="00000000"/>
      <sz val="10"/>
    </font>
    <font>
      <name val="宋体"/>
      <charset val="134"/>
      <family val="2"/>
      <color rgb="00000000"/>
      <sz val="8"/>
    </font>
    <font>
      <name val="돋움"/>
      <family val="3"/>
      <color rgb="00000000"/>
      <sz val="11"/>
    </font>
    <font>
      <name val="Arial"/>
      <family val="2"/>
      <color indexed="8"/>
      <sz val="10"/>
    </font>
    <font>
      <name val="Calibri"/>
      <family val="2"/>
      <color rgb="00000000"/>
      <sz val="11"/>
    </font>
    <font>
      <name val="Calibri"/>
      <family val="2"/>
      <color indexed="8"/>
      <sz val="11"/>
    </font>
    <font>
      <name val="Calibri"/>
      <family val="2"/>
      <color rgb="00000000"/>
      <sz val="12"/>
    </font>
    <font>
      <name val="Calibri"/>
      <family val="2"/>
      <color rgb="00000000"/>
      <sz val="10"/>
    </font>
    <font>
      <name val="GE Inspira"/>
      <family val="2"/>
      <color rgb="00000000"/>
      <sz val="11"/>
    </font>
    <font>
      <name val="Calibri"/>
      <family val="2"/>
      <color theme="1"/>
      <sz val="11"/>
      <scheme val="minor"/>
    </font>
    <font>
      <name val="Calibri"/>
      <family val="1"/>
      <color theme="1"/>
      <sz val="12"/>
      <scheme val="minor"/>
    </font>
    <font>
      <name val="Calibri"/>
      <family val="2"/>
      <color rgb="FF1F497D"/>
      <sz val="11"/>
    </font>
    <font>
      <name val="Arial"/>
      <family val="2"/>
      <color theme="1"/>
      <sz val="10"/>
    </font>
    <font>
      <name val="Verdana"/>
      <family val="2"/>
      <color rgb="FF000000"/>
      <sz val="10"/>
    </font>
  </fonts>
  <fills count="4">
    <fill>
      <patternFill/>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31">
    <xf borderId="0" fillId="0" fontId="9" numFmtId="0"/>
    <xf borderId="0" fillId="0" fontId="9" numFmtId="0"/>
    <xf borderId="0" fillId="0" fontId="9" numFmtId="0"/>
    <xf borderId="0" fillId="0" fontId="9" numFmtId="0"/>
    <xf borderId="0" fillId="0" fontId="9" numFmtId="0"/>
    <xf borderId="0" fillId="0" fontId="9" numFmtId="0"/>
    <xf borderId="0" fillId="0" fontId="22" numFmtId="0"/>
    <xf borderId="0" fillId="0" fontId="9" numFmtId="0"/>
    <xf borderId="0" fillId="0" fontId="14" numFmtId="0"/>
    <xf borderId="0" fillId="0" fontId="9" numFmtId="0"/>
    <xf borderId="0" fillId="0" fontId="21"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21" numFmtId="0"/>
    <xf borderId="0" fillId="0" fontId="9" numFmtId="0"/>
  </cellStyleXfs>
  <cellXfs count="115">
    <xf borderId="0" fillId="0" fontId="0" numFmtId="0" xfId="0"/>
    <xf borderId="1" fillId="0" fontId="4" numFmtId="166" xfId="1"/>
    <xf applyAlignment="1" borderId="1" fillId="0" fontId="2" numFmtId="166" xfId="1">
      <alignment horizontal="center" wrapText="1"/>
    </xf>
    <xf borderId="0" fillId="0" fontId="3" numFmtId="0" xfId="0"/>
    <xf applyAlignment="1" borderId="1" fillId="0" fontId="3" numFmtId="0" xfId="0">
      <alignment horizontal="left"/>
    </xf>
    <xf borderId="1" fillId="0" fontId="0" numFmtId="0" xfId="0"/>
    <xf borderId="1" fillId="0" fontId="4" numFmtId="0" xfId="0"/>
    <xf applyAlignment="1" borderId="1" fillId="0" fontId="4" numFmtId="0" xfId="0">
      <alignment horizontal="center"/>
    </xf>
    <xf applyAlignment="1" borderId="1" fillId="0" fontId="3" numFmtId="0" xfId="0">
      <alignment vertical="center"/>
    </xf>
    <xf applyAlignment="1" borderId="1" fillId="0" fontId="2" numFmtId="0" xfId="0">
      <alignment horizontal="center" wrapText="1"/>
    </xf>
    <xf borderId="1" fillId="0" fontId="3" numFmtId="0" xfId="0"/>
    <xf applyAlignment="1" borderId="1" fillId="0" fontId="3" numFmtId="0" xfId="0">
      <alignment horizontal="center"/>
    </xf>
    <xf applyAlignment="1" borderId="1" fillId="0" fontId="0" numFmtId="0" xfId="0">
      <alignment horizontal="center"/>
    </xf>
    <xf applyAlignment="1" borderId="1" fillId="0" fontId="3" numFmtId="166" xfId="1">
      <alignment horizontal="center"/>
    </xf>
    <xf borderId="1" fillId="0" fontId="3" numFmtId="0" xfId="23"/>
    <xf borderId="1" fillId="0" fontId="12" numFmtId="0" xfId="0"/>
    <xf borderId="1" fillId="0" fontId="6" numFmtId="0" xfId="0"/>
    <xf borderId="1" fillId="0" fontId="3" numFmtId="165" xfId="0"/>
    <xf borderId="0" fillId="0" fontId="0" numFmtId="0" xfId="0"/>
    <xf applyAlignment="1" borderId="1" fillId="0" fontId="3" numFmtId="0" xfId="0">
      <alignment horizontal="center" wrapText="1"/>
    </xf>
    <xf borderId="1" fillId="0" fontId="0" numFmtId="0" xfId="0"/>
    <xf borderId="1" fillId="2" fontId="3" numFmtId="0" xfId="0"/>
    <xf applyAlignment="1" borderId="1" fillId="0" fontId="3" numFmtId="0" xfId="0">
      <alignment wrapText="1"/>
    </xf>
    <xf applyAlignment="1" borderId="1" fillId="0" fontId="3" numFmtId="0" xfId="0">
      <alignment shrinkToFit="1" wrapText="1"/>
    </xf>
    <xf borderId="0" fillId="0" fontId="23" numFmtId="0" xfId="0"/>
    <xf applyAlignment="1" borderId="1" fillId="2" fontId="3" numFmtId="0" xfId="0">
      <alignment horizontal="center"/>
    </xf>
    <xf applyAlignment="1" borderId="1" fillId="0" fontId="3" numFmtId="0" xfId="1">
      <alignment horizontal="center"/>
    </xf>
    <xf applyAlignment="1" borderId="1" fillId="0" fontId="3" numFmtId="166" xfId="1">
      <alignment horizontal="center" wrapText="1"/>
    </xf>
    <xf applyAlignment="1" borderId="1" fillId="0" fontId="24" numFmtId="0" xfId="0">
      <alignment horizontal="center" vertical="center"/>
    </xf>
    <xf applyAlignment="1" borderId="1" fillId="0" fontId="0" numFmtId="0" xfId="0">
      <alignment horizontal="center" vertical="center"/>
    </xf>
    <xf applyAlignment="1" borderId="1" fillId="0" fontId="4" numFmtId="0" xfId="0">
      <alignment horizontal="center" vertical="center"/>
    </xf>
    <xf applyAlignment="1" borderId="1" fillId="0" fontId="24" numFmtId="166" xfId="6">
      <alignment horizontal="center" vertical="center"/>
    </xf>
    <xf applyAlignment="1" borderId="1" fillId="0" fontId="0" numFmtId="13" xfId="1">
      <alignment horizontal="center" vertical="center"/>
    </xf>
    <xf applyAlignment="1" borderId="1" fillId="0" fontId="0" numFmtId="166" xfId="1">
      <alignment horizontal="center" vertical="center"/>
    </xf>
    <xf applyAlignment="1" borderId="1" fillId="0" fontId="4" numFmtId="164" xfId="1">
      <alignment horizontal="center" vertical="center"/>
    </xf>
    <xf applyAlignment="1" borderId="1" fillId="0" fontId="4" numFmtId="166" xfId="1">
      <alignment horizontal="center" vertical="center"/>
    </xf>
    <xf applyAlignment="1" borderId="1" fillId="0" fontId="4" numFmtId="165" xfId="1">
      <alignment horizontal="center" vertical="center"/>
    </xf>
    <xf applyAlignment="1" borderId="1" fillId="0" fontId="3" numFmtId="0" xfId="0">
      <alignment horizontal="center" vertical="center"/>
    </xf>
    <xf applyAlignment="1" borderId="1" fillId="0" fontId="0" numFmtId="0" xfId="0">
      <alignment horizontal="center" vertical="center" wrapText="1"/>
    </xf>
    <xf applyAlignment="1" borderId="1" fillId="0" fontId="25" numFmtId="0" xfId="0">
      <alignment horizontal="center" vertical="center" wrapText="1"/>
    </xf>
    <xf applyAlignment="1" borderId="1" fillId="0" fontId="3" numFmtId="0" xfId="24">
      <alignment horizontal="center"/>
    </xf>
    <xf applyAlignment="1" borderId="1" fillId="0" fontId="3" numFmtId="0" xfId="24">
      <alignment horizontal="center" wrapText="1"/>
    </xf>
    <xf applyAlignment="1" borderId="2" fillId="0" fontId="3" numFmtId="0" xfId="24">
      <alignment horizontal="center" vertical="center" wrapText="1"/>
    </xf>
    <xf applyAlignment="1" borderId="1" fillId="0" fontId="3" numFmtId="16" quotePrefix="1" xfId="0">
      <alignment horizontal="center"/>
    </xf>
    <xf applyAlignment="1" borderId="1" fillId="0" fontId="21" numFmtId="0" xfId="22">
      <alignment horizontal="center"/>
    </xf>
    <xf applyAlignment="1" borderId="4" fillId="0" fontId="21" numFmtId="0" xfId="22">
      <alignment horizontal="center" wrapText="1"/>
    </xf>
    <xf applyAlignment="1" borderId="1" fillId="0" fontId="21" numFmtId="0" xfId="24">
      <alignment horizontal="center"/>
    </xf>
    <xf borderId="1" fillId="0" fontId="3" numFmtId="166" xfId="7"/>
    <xf applyAlignment="1" borderId="1" fillId="0" fontId="3" numFmtId="166" xfId="7">
      <alignment horizontal="center"/>
    </xf>
    <xf borderId="1" fillId="0" fontId="21" numFmtId="167" xfId="22"/>
    <xf borderId="1" fillId="0" fontId="3" numFmtId="164" xfId="7"/>
    <xf borderId="1" fillId="0" fontId="3" numFmtId="167" xfId="24"/>
    <xf applyAlignment="1" borderId="1" fillId="0" fontId="3" numFmtId="0" xfId="0">
      <alignment horizontal="left" vertical="center" wrapText="1"/>
    </xf>
    <xf applyAlignment="1" borderId="1" fillId="0" fontId="21" numFmtId="0" xfId="22">
      <alignment wrapText="1"/>
    </xf>
    <xf applyAlignment="1" borderId="0" fillId="0" fontId="0" numFmtId="0" xfId="0">
      <alignment wrapText="1"/>
    </xf>
    <xf applyAlignment="1" borderId="0" fillId="0" fontId="0" numFmtId="0" xfId="0">
      <alignment horizontal="center"/>
    </xf>
    <xf applyAlignment="1" borderId="1" fillId="0" fontId="21" numFmtId="0" xfId="22">
      <alignment horizontal="center" wrapText="1"/>
    </xf>
    <xf applyAlignment="1" borderId="1" fillId="0" fontId="3" numFmtId="0" xfId="24">
      <alignment horizontal="center" vertical="top" wrapText="1"/>
    </xf>
    <xf applyAlignment="1" borderId="1" fillId="0" fontId="3" numFmtId="0" xfId="24">
      <alignment horizontal="center" vertical="center" wrapText="1"/>
    </xf>
    <xf applyAlignment="1" borderId="1" fillId="0" fontId="21" numFmtId="0" xfId="24">
      <alignment horizontal="center" vertical="top" wrapText="1"/>
    </xf>
    <xf applyAlignment="1" borderId="1" fillId="0" fontId="21" numFmtId="167" xfId="22">
      <alignment horizontal="center"/>
    </xf>
    <xf applyAlignment="1" borderId="1" fillId="0" fontId="3" numFmtId="0" xfId="24">
      <alignment horizontal="center" vertical="center"/>
    </xf>
    <xf applyAlignment="1" borderId="1" fillId="0" fontId="3" numFmtId="166" xfId="6">
      <alignment horizontal="center" vertical="center"/>
    </xf>
    <xf applyAlignment="1" borderId="1" fillId="0" fontId="24" numFmtId="0" xfId="0">
      <alignment horizontal="center" vertical="center"/>
    </xf>
    <xf applyAlignment="1" borderId="1" fillId="0" fontId="24" numFmtId="0" xfId="0">
      <alignment horizontal="center" vertical="center"/>
    </xf>
    <xf applyAlignment="1" borderId="1" fillId="0" fontId="24" numFmtId="0" xfId="22">
      <alignment horizontal="center" vertical="center"/>
    </xf>
    <xf applyAlignment="1" borderId="1" fillId="0" fontId="25" numFmtId="0" xfId="0">
      <alignment horizontal="center" vertical="center" wrapText="1"/>
    </xf>
    <xf applyAlignment="1" borderId="3" fillId="0" fontId="3" numFmtId="166" xfId="0">
      <alignment vertical="top"/>
    </xf>
    <xf applyAlignment="1" borderId="3" fillId="0" fontId="0" numFmtId="166" quotePrefix="1" xfId="22">
      <alignment vertical="top"/>
    </xf>
    <xf applyAlignment="1" borderId="0" fillId="0" fontId="0" numFmtId="166" xfId="0">
      <alignment vertical="top"/>
    </xf>
    <xf applyAlignment="1" borderId="1" fillId="0" fontId="15" numFmtId="166" xfId="17">
      <alignment horizontal="left" vertical="top"/>
    </xf>
    <xf applyAlignment="1" borderId="1" fillId="0" fontId="0" numFmtId="166" xfId="0">
      <alignment vertical="top"/>
    </xf>
    <xf applyAlignment="1" borderId="3" fillId="0" fontId="0" numFmtId="166" xfId="4">
      <alignment vertical="top"/>
    </xf>
    <xf applyAlignment="1" borderId="3" fillId="0" fontId="0" numFmtId="166" xfId="0">
      <alignment horizontal="center" vertical="center"/>
    </xf>
    <xf applyAlignment="1" borderId="3" fillId="0" fontId="21" numFmtId="166" xfId="4">
      <alignment horizontal="center" vertical="center"/>
    </xf>
    <xf applyAlignment="1" borderId="3" fillId="0" fontId="15" numFmtId="166" xfId="0">
      <alignment horizontal="left" vertical="top"/>
    </xf>
    <xf applyAlignment="1" borderId="1" fillId="0" fontId="0" numFmtId="166" xfId="6">
      <alignment vertical="top"/>
    </xf>
    <xf applyAlignment="1" borderId="3" fillId="0" fontId="0" numFmtId="166" xfId="22">
      <alignment vertical="top"/>
    </xf>
    <xf applyAlignment="1" borderId="1" fillId="0" fontId="0" numFmtId="166" xfId="4">
      <alignment vertical="top"/>
    </xf>
    <xf applyAlignment="1" borderId="0" fillId="0" fontId="0" numFmtId="0" xfId="0">
      <alignment horizontal="center" vertical="center" wrapText="1"/>
    </xf>
    <xf borderId="1" fillId="0" fontId="3" numFmtId="166" xfId="3"/>
    <xf applyAlignment="1" borderId="1" fillId="0" fontId="0" numFmtId="0" xfId="0">
      <alignment horizontal="center"/>
    </xf>
    <xf borderId="1" fillId="0" fontId="4" numFmtId="166" xfId="6"/>
    <xf applyAlignment="1" borderId="1" fillId="0" fontId="3" numFmtId="166" xfId="21">
      <alignment horizontal="center"/>
    </xf>
    <xf applyAlignment="1" borderId="1" fillId="0" fontId="3" numFmtId="0" xfId="26">
      <alignment horizontal="center"/>
    </xf>
    <xf applyAlignment="1" borderId="1" fillId="3" fontId="3" numFmtId="0" xfId="26">
      <alignment horizontal="center"/>
    </xf>
    <xf applyAlignment="1" borderId="0" fillId="0" fontId="0" numFmtId="0" xfId="0">
      <alignment horizontal="center" vertical="center"/>
    </xf>
    <xf applyAlignment="1" borderId="0" fillId="0" fontId="0" numFmtId="0" xfId="0">
      <alignment horizontal="center" vertical="center" wrapText="1"/>
    </xf>
    <xf applyAlignment="1" borderId="0" fillId="0" fontId="0" numFmtId="0" xfId="0">
      <alignment horizontal="center" vertical="center"/>
    </xf>
    <xf applyAlignment="1" borderId="0" fillId="0" fontId="0" numFmtId="0" xfId="0">
      <alignment horizontal="center" vertical="center"/>
    </xf>
    <xf applyAlignment="1" borderId="0" fillId="0" fontId="0" numFmtId="1" xfId="0">
      <alignment horizontal="center" vertical="center"/>
    </xf>
    <xf borderId="1" fillId="0" fontId="0" numFmtId="166" xfId="6"/>
    <xf applyAlignment="1" borderId="1" fillId="0" fontId="17" numFmtId="168" xfId="0">
      <alignment wrapText="1"/>
    </xf>
    <xf borderId="1" fillId="0" fontId="0" numFmtId="166" xfId="0"/>
    <xf applyAlignment="1" borderId="1" fillId="0" fontId="17" numFmtId="168" xfId="0">
      <alignment horizontal="right" wrapText="1"/>
    </xf>
    <xf applyAlignment="1" borderId="1" fillId="0" fontId="0" numFmtId="0" xfId="0">
      <alignment horizontal="left"/>
    </xf>
    <xf applyAlignment="1" borderId="1" fillId="0" fontId="0" numFmtId="0" xfId="0">
      <alignment horizontal="left"/>
    </xf>
    <xf applyAlignment="1" borderId="1" fillId="0" fontId="0" numFmtId="0" xfId="0">
      <alignment wrapText="1"/>
    </xf>
    <xf borderId="1" fillId="0" fontId="16" numFmtId="0" xfId="0"/>
    <xf applyAlignment="1" borderId="1" fillId="0" fontId="18" numFmtId="0" xfId="0">
      <alignment horizontal="center"/>
    </xf>
    <xf applyAlignment="1" borderId="1" fillId="0" fontId="0" numFmtId="0" xfId="0">
      <alignment wrapText="1"/>
    </xf>
    <xf borderId="1" fillId="0" fontId="0" numFmtId="166" xfId="1"/>
    <xf borderId="0" fillId="0" fontId="0" numFmtId="0" xfId="0"/>
    <xf borderId="0" fillId="0" fontId="0" numFmtId="0" xfId="0"/>
    <xf borderId="1" fillId="0" fontId="0" numFmtId="0" xfId="1"/>
    <xf borderId="1" fillId="0" fontId="0" numFmtId="0" xfId="23"/>
    <xf borderId="1" fillId="0" fontId="3" numFmtId="0" xfId="0"/>
    <xf borderId="1" fillId="0" fontId="19" numFmtId="0" xfId="0"/>
    <xf borderId="0" fillId="0" fontId="0" numFmtId="0" xfId="0"/>
    <xf borderId="0" fillId="0" fontId="0" numFmtId="0" xfId="0"/>
    <xf borderId="1" fillId="0" fontId="20" numFmtId="0" xfId="0"/>
    <xf applyAlignment="1" borderId="1" fillId="0" fontId="3" numFmtId="1" xfId="0">
      <alignment horizontal="center"/>
    </xf>
    <xf applyAlignment="1" borderId="1" fillId="0" fontId="4" numFmtId="1" xfId="0">
      <alignment horizontal="center"/>
    </xf>
    <xf applyAlignment="1" borderId="1" fillId="2" fontId="2" numFmtId="0" xfId="0">
      <alignment horizontal="center" wrapText="1"/>
    </xf>
    <xf applyAlignment="1" borderId="1" fillId="2" fontId="2" numFmtId="1" xfId="0">
      <alignment horizontal="center" wrapText="1"/>
    </xf>
  </cellXfs>
  <cellStyles count="31">
    <cellStyle name="Currency 3" xfId="0"/>
    <cellStyle name="Percent 2 2" xfId="1"/>
    <cellStyle name="Currency 4 3" xfId="2"/>
    <cellStyle name="Currency 4 2" xfId="3"/>
    <cellStyle name="Currency 3 3 2" xfId="4"/>
    <cellStyle builtinId="0" name="Normal" xfId="5"/>
    <cellStyle name="一般 4" xfId="6"/>
    <cellStyle name="Currency 5 2" xfId="7"/>
    <cellStyle name="표준 17" xfId="8"/>
    <cellStyle name="Currency 2 4" xfId="9"/>
    <cellStyle name="Currency 2 3" xfId="10"/>
    <cellStyle name="Currency 2 2" xfId="11"/>
    <cellStyle name="Percent 2" xfId="12"/>
    <cellStyle name="Currency 3 2" xfId="13"/>
    <cellStyle name="Currency 3 3" xfId="14"/>
    <cellStyle name="Currency 8 2" xfId="15"/>
    <cellStyle name="Normal 2 2" xfId="16"/>
    <cellStyle name="Currency 6 2" xfId="17"/>
    <cellStyle name="Currency 9" xfId="18"/>
    <cellStyle name="Currency 8" xfId="19"/>
    <cellStyle name="Currency 7 2" xfId="20"/>
    <cellStyle name="Currency 2" xfId="21"/>
    <cellStyle name="Currency 7" xfId="22"/>
    <cellStyle name="Currency 6" xfId="23"/>
    <cellStyle name="Currency 5" xfId="24"/>
    <cellStyle name="Currency 4" xfId="25"/>
    <cellStyle name="Normal 3 2" xfId="26"/>
    <cellStyle builtinId="4" name="Currency" xfId="27"/>
    <cellStyle name="Normal 3" xfId="28"/>
    <cellStyle name="Normal 2" xfId="29"/>
    <cellStyle name="Normal 4" xfId="30"/>
  </cellStyles>
  <dxfs count="0"/>
  <tableStyles count="0" defaultPivotStyle="PivotStyleLight16" defaultTableStyle="TableStyleMedium9"/>
</styleSheet>
</file>

<file path=xl/_rels/workbook.xml.rels><Relationships xmlns="http://schemas.openxmlformats.org/package/2006/relationships"><Relationship Id="rId1" Target="worksheets/sheet1.xml" Type="http://schemas.openxmlformats.org/officeDocument/2006/relationships/worksheet" /><Relationship Id="rId2" Target="worksheets/sheet2.xml" Type="http://schemas.openxmlformats.org/officeDocument/2006/relationships/worksheet" /><Relationship Id="rId3" Target="sharedStrings.xml" Type="http://schemas.openxmlformats.org/officeDocument/2006/relationships/sharedStrings" /><Relationship Id="rId4" Target="styles.xml" Type="http://schemas.openxmlformats.org/officeDocument/2006/relationships/styles" /><Relationship Id="rId5" Target="theme/theme1.xml" Type="http://schemas.openxmlformats.org/officeDocument/2006/relationships/theme" /><Relationship Id="rId6" Target="externalLinks/externalLink1.xml" Type="http://schemas.openxmlformats.org/officeDocument/2006/relationships/externalLink" /></Relationships>
</file>

<file path=xl/externalLinks/_rels/externalLink1.xml.rels><Relationships xmlns="http://schemas.openxmlformats.org/package/2006/relationships"><Relationship Id="rId1" Target="/Users/210076929/AppData/Local/Microsoft/Windows/Temporary%20Internet%20Files/Content.Outlook/MONT3WBE/RMData%208-30-15%20(12).xls" TargetMode="External" Type="http://schemas.openxmlformats.org/officeDocument/2006/relationships/externalLinkPath" /></Relationships>
</file>

<file path=xl/externalLinks/externalLink1.xml><?xml version="1.0" encoding="utf-8"?>
<s:externalLink xmlns:r="http://schemas.openxmlformats.org/officeDocument/2006/relationships" xmlns:s="http://schemas.openxmlformats.org/spreadsheetml/2006/main">
  <s:externalBook r:id="rId1">
    <s:definedNames/>
  </s:externalBook>
</s: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Relationships xmlns="http://schemas.openxmlformats.org/package/2006/relationships"><Relationship Id="comments" Target="/xl/comments1.xml" Type="http://schemas.openxmlformats.org/officeDocument/2006/relationships/comments" /><Relationship Id="commentsvml" Target="/xl/drawings/commentsDrawing1.vml" Type="http://schemas.openxmlformats.org/officeDocument/2006/relationships/vmlDrawing" /></Relationships>
</file>

<file path=xl/worksheets/_rels/sheet2.xml.rels><Relationships xmlns="http://schemas.openxmlformats.org/package/2006/relationships"><Relationship Id="comments" Target="/xl/comments2.xml" Type="http://schemas.openxmlformats.org/officeDocument/2006/relationships/comments" /><Relationship Id="comment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codeName="Sheet1" enableFormatConditionsCalculation="0">
    <outlinePr summaryBelow="1" summaryRight="1"/>
    <pageSetUpPr fitToPage="1"/>
  </sheetPr>
  <dimension ref="A1:V2116"/>
  <sheetViews>
    <sheetView tabSelected="1" topLeftCell="S1" workbookViewId="0">
      <selection activeCell="T1" sqref="T1:T1048576"/>
    </sheetView>
  </sheetViews>
  <sheetFormatPr baseColWidth="10" defaultRowHeight="15"/>
  <cols>
    <col customWidth="1" max="1" min="1" style="7" width="34"/>
    <col customWidth="1" max="2" min="2" style="7" width="22.6640625"/>
    <col customWidth="1" max="3" min="3" style="7" width="20.33203125"/>
    <col customWidth="1" max="4" min="4" style="7" width="33.5"/>
    <col customWidth="1" hidden="1" max="5" min="5" style="7" width="34.1640625"/>
    <col customWidth="1" hidden="1" max="6" min="6" style="112" width="33.5"/>
    <col customWidth="1" max="7" min="7" style="7" width="21.5"/>
    <col customWidth="1" max="8" min="8" style="7" width="26.1640625"/>
    <col customWidth="1" max="9" min="9" style="7" width="8.83203125"/>
    <col customWidth="1" max="10" min="10" style="7" width="20"/>
    <col customWidth="1" max="11" min="11" style="6" width="29.33203125"/>
    <col customWidth="1" max="12" min="12" style="7" width="20.83203125"/>
    <col customWidth="1" max="13" min="13" style="1" width="21.33203125"/>
    <col customWidth="1" max="14" min="14" style="1" width="17.5"/>
    <col customWidth="1" max="15" min="15" style="7" width="14.5"/>
    <col customWidth="1" max="16" min="16" style="7" width="32.5"/>
    <col bestFit="1" customWidth="1" max="17" min="17" style="7" width="49.1640625"/>
    <col customWidth="1" max="18" min="18" style="6" width="46.83203125"/>
    <col customWidth="1" max="19" min="19" style="6" width="59.5"/>
    <col customWidth="1" max="20" min="20" style="6" width="16"/>
    <col customWidth="1" max="16384" min="21" style="6" width="9.1640625"/>
  </cols>
  <sheetData>
    <row customFormat="1" customHeight="1" ht="69.75" r="1" s="9" spans="1:22">
      <c r="A1" s="9" t="s">
        <v>0</v>
      </c>
      <c r="B1" s="9" t="s">
        <v>1</v>
      </c>
      <c r="C1" s="9" t="s">
        <v>2</v>
      </c>
      <c r="D1" s="9" t="s">
        <v>3</v>
      </c>
      <c r="E1" s="113" t="s">
        <v>4</v>
      </c>
      <c r="F1" s="114" t="s">
        <v>5</v>
      </c>
      <c r="G1" s="9" t="s">
        <v>6</v>
      </c>
      <c r="H1" s="9" t="s">
        <v>7</v>
      </c>
      <c r="I1" s="9" t="s">
        <v>8</v>
      </c>
      <c r="J1" s="9" t="s">
        <v>9</v>
      </c>
      <c r="K1" s="9" t="s">
        <v>10</v>
      </c>
      <c r="L1" s="9" t="s">
        <v>11</v>
      </c>
      <c r="M1" s="2" t="s">
        <v>12</v>
      </c>
      <c r="N1" s="2" t="s">
        <v>13</v>
      </c>
      <c r="O1" s="9" t="s">
        <v>14</v>
      </c>
      <c r="P1" s="9" t="s">
        <v>15</v>
      </c>
      <c r="Q1" s="9" t="s">
        <v>16</v>
      </c>
      <c r="R1" s="9" t="s">
        <v>17</v>
      </c>
      <c r="S1" s="9" t="s">
        <v>18</v>
      </c>
      <c r="T1" s="9" t="s">
        <v>19</v>
      </c>
      <c r="U1" s="9" t="s">
        <v>20</v>
      </c>
    </row>
    <row customHeight="1" ht="12.75" r="2" s="109" spans="1:22">
      <c r="A2" s="11" t="s">
        <v>21</v>
      </c>
      <c r="B2" s="11" t="s">
        <v>22</v>
      </c>
      <c r="C2" s="11" t="s">
        <v>23</v>
      </c>
      <c r="D2" s="11" t="s">
        <v>24</v>
      </c>
      <c r="E2" s="11" t="e">
        <v>#N/A</v>
      </c>
      <c r="F2" s="11" t="e">
        <v>#N/A</v>
      </c>
      <c r="G2" s="11" t="s">
        <v>25</v>
      </c>
      <c r="H2" s="11" t="n"/>
      <c r="I2" s="11" t="s">
        <v>26</v>
      </c>
      <c r="J2" s="11" t="s">
        <v>24</v>
      </c>
      <c r="K2" s="11" t="s">
        <v>27</v>
      </c>
      <c r="L2" s="11" t="s">
        <v>28</v>
      </c>
      <c r="M2" s="13" t="n">
        <v>3435</v>
      </c>
      <c r="N2" s="13">
        <f>M2</f>
        <v/>
      </c>
      <c r="O2" s="11" t="n">
        <v>1</v>
      </c>
      <c r="P2" s="11" t="s">
        <v>29</v>
      </c>
      <c r="Q2" s="11" t="s">
        <v>30</v>
      </c>
      <c r="R2" s="11" t="s">
        <v>31</v>
      </c>
      <c r="S2" s="11" t="s">
        <v>26</v>
      </c>
    </row>
    <row customHeight="1" ht="12.75" r="3" s="109" spans="1:22">
      <c r="A3" s="11" t="s">
        <v>21</v>
      </c>
      <c r="B3" s="11" t="s">
        <v>22</v>
      </c>
      <c r="C3" s="11" t="s">
        <v>23</v>
      </c>
      <c r="D3" s="11" t="s">
        <v>32</v>
      </c>
      <c r="E3" s="11" t="e">
        <v>#N/A</v>
      </c>
      <c r="F3" s="11" t="e">
        <v>#N/A</v>
      </c>
      <c r="G3" s="11" t="s">
        <v>25</v>
      </c>
      <c r="H3" s="11" t="n"/>
      <c r="I3" s="11" t="s">
        <v>26</v>
      </c>
      <c r="J3" s="11" t="s">
        <v>32</v>
      </c>
      <c r="K3" s="11" t="s">
        <v>27</v>
      </c>
      <c r="L3" s="11" t="s">
        <v>28</v>
      </c>
      <c r="M3" s="13" t="n">
        <v>3435</v>
      </c>
      <c r="N3" s="13">
        <f>M3</f>
        <v/>
      </c>
      <c r="O3" s="11" t="n">
        <v>1</v>
      </c>
      <c r="P3" s="11" t="s">
        <v>29</v>
      </c>
      <c r="Q3" s="11" t="s">
        <v>30</v>
      </c>
      <c r="R3" s="11" t="s">
        <v>31</v>
      </c>
      <c r="S3" s="11" t="s">
        <v>26</v>
      </c>
    </row>
    <row customHeight="1" ht="12.75" r="4" s="109" spans="1:22">
      <c r="A4" s="11" t="s">
        <v>21</v>
      </c>
      <c r="B4" s="11" t="s">
        <v>22</v>
      </c>
      <c r="C4" s="11" t="s">
        <v>23</v>
      </c>
      <c r="D4" s="11" t="s">
        <v>33</v>
      </c>
      <c r="E4" s="11" t="e">
        <v>#N/A</v>
      </c>
      <c r="F4" s="11" t="e">
        <v>#N/A</v>
      </c>
      <c r="G4" s="11" t="s">
        <v>34</v>
      </c>
      <c r="H4" s="11" t="n"/>
      <c r="I4" s="11" t="s">
        <v>26</v>
      </c>
      <c r="J4" s="11" t="s">
        <v>33</v>
      </c>
      <c r="K4" s="11" t="s">
        <v>35</v>
      </c>
      <c r="L4" s="11" t="s">
        <v>36</v>
      </c>
      <c r="M4" s="13" t="n">
        <v>1566</v>
      </c>
      <c r="N4" s="13">
        <f>M4</f>
        <v/>
      </c>
      <c r="O4" s="11" t="n">
        <v>1</v>
      </c>
      <c r="P4" s="11" t="s">
        <v>29</v>
      </c>
      <c r="Q4" s="11" t="s">
        <v>37</v>
      </c>
      <c r="R4" s="11" t="s">
        <v>38</v>
      </c>
      <c r="S4" s="11" t="s">
        <v>26</v>
      </c>
    </row>
    <row customHeight="1" ht="12.75" r="5" s="109" spans="1:22">
      <c r="A5" s="11" t="s">
        <v>21</v>
      </c>
      <c r="B5" s="11" t="s">
        <v>22</v>
      </c>
      <c r="C5" s="11" t="s">
        <v>23</v>
      </c>
      <c r="D5" s="11" t="s">
        <v>39</v>
      </c>
      <c r="E5" s="11" t="e">
        <v>#N/A</v>
      </c>
      <c r="F5" s="11" t="e">
        <v>#N/A</v>
      </c>
      <c r="G5" s="11" t="s">
        <v>40</v>
      </c>
      <c r="H5" s="11" t="n"/>
      <c r="I5" s="11" t="s">
        <v>26</v>
      </c>
      <c r="J5" s="11" t="s">
        <v>39</v>
      </c>
      <c r="K5" s="11" t="s">
        <v>27</v>
      </c>
      <c r="L5" s="11" t="s">
        <v>41</v>
      </c>
      <c r="M5" s="13" t="n">
        <v>5454</v>
      </c>
      <c r="N5" s="13">
        <f>M5</f>
        <v/>
      </c>
      <c r="O5" s="11" t="n">
        <v>1</v>
      </c>
      <c r="P5" s="11" t="s">
        <v>29</v>
      </c>
      <c r="Q5" s="11" t="s">
        <v>42</v>
      </c>
      <c r="R5" s="11" t="s">
        <v>43</v>
      </c>
      <c r="S5" s="11" t="s">
        <v>26</v>
      </c>
    </row>
    <row customHeight="1" ht="12.75" r="6" s="109" spans="1:22">
      <c r="A6" s="11" t="s">
        <v>21</v>
      </c>
      <c r="B6" s="11" t="s">
        <v>22</v>
      </c>
      <c r="C6" s="11" t="s">
        <v>23</v>
      </c>
      <c r="D6" s="11" t="s">
        <v>44</v>
      </c>
      <c r="E6" s="11" t="e">
        <v>#N/A</v>
      </c>
      <c r="F6" s="11" t="e">
        <v>#N/A</v>
      </c>
      <c r="G6" s="11" t="s">
        <v>26</v>
      </c>
      <c r="H6" s="11" t="n"/>
      <c r="I6" s="11" t="s">
        <v>26</v>
      </c>
      <c r="J6" s="11" t="s">
        <v>45</v>
      </c>
      <c r="K6" s="11" t="s">
        <v>27</v>
      </c>
      <c r="L6" s="11" t="s">
        <v>41</v>
      </c>
      <c r="M6" s="13" t="n">
        <v>3496</v>
      </c>
      <c r="N6" s="13">
        <f>M6</f>
        <v/>
      </c>
      <c r="O6" s="11" t="n">
        <v>1</v>
      </c>
      <c r="P6" s="11" t="s">
        <v>29</v>
      </c>
      <c r="Q6" s="11" t="s">
        <v>37</v>
      </c>
      <c r="R6" s="11" t="s">
        <v>46</v>
      </c>
      <c r="S6" s="11" t="s">
        <v>26</v>
      </c>
    </row>
    <row customHeight="1" ht="12.75" r="7" s="109" spans="1:22">
      <c r="A7" s="11" t="s">
        <v>21</v>
      </c>
      <c r="B7" s="11" t="s">
        <v>22</v>
      </c>
      <c r="C7" s="11" t="s">
        <v>23</v>
      </c>
      <c r="D7" s="11" t="s">
        <v>47</v>
      </c>
      <c r="E7" s="11" t="e">
        <v>#N/A</v>
      </c>
      <c r="F7" s="11" t="e">
        <v>#N/A</v>
      </c>
      <c r="G7" s="11" t="s">
        <v>48</v>
      </c>
      <c r="H7" s="11" t="n"/>
      <c r="I7" s="11" t="s">
        <v>26</v>
      </c>
      <c r="J7" s="11" t="s">
        <v>47</v>
      </c>
      <c r="K7" s="11" t="s">
        <v>27</v>
      </c>
      <c r="L7" s="11" t="s">
        <v>41</v>
      </c>
      <c r="M7" s="13" t="n">
        <v>1799</v>
      </c>
      <c r="N7" s="13">
        <f>M7</f>
        <v/>
      </c>
      <c r="O7" s="11" t="n">
        <v>1</v>
      </c>
      <c r="P7" s="11" t="s">
        <v>29</v>
      </c>
      <c r="Q7" s="11" t="s">
        <v>30</v>
      </c>
      <c r="R7" s="11" t="s">
        <v>49</v>
      </c>
      <c r="S7" s="11" t="s">
        <v>26</v>
      </c>
      <c r="T7" t="n">
        <v>74.09999999999999</v>
      </c>
    </row>
    <row customHeight="1" ht="12.75" r="8" s="109" spans="1:22">
      <c r="A8" s="11" t="s">
        <v>21</v>
      </c>
      <c r="B8" s="11" t="s">
        <v>22</v>
      </c>
      <c r="C8" s="11" t="s">
        <v>23</v>
      </c>
      <c r="D8" s="11" t="s">
        <v>50</v>
      </c>
      <c r="E8" s="11" t="e">
        <v>#N/A</v>
      </c>
      <c r="F8" s="11" t="e">
        <v>#N/A</v>
      </c>
      <c r="G8" s="11" t="s">
        <v>51</v>
      </c>
      <c r="H8" s="11" t="n"/>
      <c r="I8" s="11" t="s">
        <v>26</v>
      </c>
      <c r="J8" s="11" t="s">
        <v>50</v>
      </c>
      <c r="K8" s="11" t="s">
        <v>27</v>
      </c>
      <c r="L8" s="11" t="s">
        <v>52</v>
      </c>
      <c r="M8" s="13" t="n">
        <v>559</v>
      </c>
      <c r="N8" s="13" t="n">
        <v>2795</v>
      </c>
      <c r="O8" s="11" t="s">
        <v>53</v>
      </c>
      <c r="P8" s="11" t="s">
        <v>29</v>
      </c>
      <c r="Q8" s="11" t="s">
        <v>54</v>
      </c>
      <c r="R8" s="11" t="s">
        <v>55</v>
      </c>
      <c r="S8" s="11" t="s">
        <v>26</v>
      </c>
    </row>
    <row customHeight="1" ht="0.75" r="9" s="109" spans="1:22">
      <c r="A9" s="11" t="s">
        <v>21</v>
      </c>
      <c r="B9" s="11" t="s">
        <v>22</v>
      </c>
      <c r="C9" s="11" t="s">
        <v>23</v>
      </c>
      <c r="D9" s="11" t="s">
        <v>56</v>
      </c>
      <c r="E9" s="11" t="s">
        <v>57</v>
      </c>
      <c r="F9" s="111" t="n">
        <v>515</v>
      </c>
      <c r="G9" s="11" t="s">
        <v>25</v>
      </c>
      <c r="H9" s="11" t="n"/>
      <c r="I9" s="11" t="s">
        <v>26</v>
      </c>
      <c r="J9" s="11" t="s">
        <v>56</v>
      </c>
      <c r="K9" s="11" t="s">
        <v>27</v>
      </c>
      <c r="L9" s="11" t="s">
        <v>28</v>
      </c>
      <c r="M9" s="13" t="n">
        <v>547</v>
      </c>
      <c r="N9" s="13" t="s">
        <v>26</v>
      </c>
      <c r="O9" s="11" t="n">
        <v>1</v>
      </c>
      <c r="P9" s="11" t="s">
        <v>58</v>
      </c>
      <c r="Q9" s="11" t="s">
        <v>59</v>
      </c>
      <c r="R9" s="11" t="s">
        <v>60</v>
      </c>
      <c r="S9" s="11" t="s">
        <v>26</v>
      </c>
      <c r="T9" t="n">
        <v>25</v>
      </c>
    </row>
    <row customHeight="1" ht="12.75" r="10" s="109" spans="1:22">
      <c r="A10" s="11" t="s">
        <v>21</v>
      </c>
      <c r="B10" s="11" t="s">
        <v>22</v>
      </c>
      <c r="C10" s="11" t="s">
        <v>23</v>
      </c>
      <c r="D10" s="11" t="s">
        <v>61</v>
      </c>
      <c r="E10" s="11" t="e">
        <v>#N/A</v>
      </c>
      <c r="F10" s="11" t="e">
        <v>#N/A</v>
      </c>
      <c r="G10" s="11" t="s">
        <v>62</v>
      </c>
      <c r="H10" s="11" t="n"/>
      <c r="I10" s="11" t="s">
        <v>26</v>
      </c>
      <c r="J10" s="11" t="s">
        <v>61</v>
      </c>
      <c r="K10" s="11" t="s">
        <v>27</v>
      </c>
      <c r="L10" s="11" t="s">
        <v>28</v>
      </c>
      <c r="M10" s="13" t="n">
        <v>88</v>
      </c>
      <c r="N10" s="13" t="n">
        <v>528</v>
      </c>
      <c r="O10" s="11" t="s">
        <v>63</v>
      </c>
      <c r="P10" s="11" t="s">
        <v>29</v>
      </c>
      <c r="Q10" s="11" t="s">
        <v>30</v>
      </c>
      <c r="R10" s="11" t="s">
        <v>64</v>
      </c>
      <c r="S10" s="11" t="s">
        <v>26</v>
      </c>
    </row>
    <row customHeight="1" ht="12.75" r="11" s="109" spans="1:22">
      <c r="A11" s="11" t="s">
        <v>21</v>
      </c>
      <c r="B11" s="11" t="s">
        <v>22</v>
      </c>
      <c r="C11" s="11" t="s">
        <v>23</v>
      </c>
      <c r="D11" s="11" t="s">
        <v>65</v>
      </c>
      <c r="E11" s="11" t="s">
        <v>57</v>
      </c>
      <c r="F11" s="111" t="n">
        <v>196</v>
      </c>
      <c r="G11" s="11" t="s">
        <v>62</v>
      </c>
      <c r="H11" s="11" t="n"/>
      <c r="I11" s="11" t="s">
        <v>26</v>
      </c>
      <c r="J11" s="11" t="s">
        <v>65</v>
      </c>
      <c r="K11" s="11" t="s">
        <v>66</v>
      </c>
      <c r="L11" s="11" t="s">
        <v>66</v>
      </c>
      <c r="M11" s="13" t="n">
        <v>1643.32</v>
      </c>
      <c r="N11" s="13">
        <f>M11</f>
        <v/>
      </c>
      <c r="O11" s="11" t="n">
        <v>1</v>
      </c>
      <c r="P11" s="11" t="s">
        <v>29</v>
      </c>
      <c r="Q11" s="11" t="s">
        <v>30</v>
      </c>
      <c r="R11" s="11" t="s">
        <v>67</v>
      </c>
      <c r="S11" s="11" t="s">
        <v>26</v>
      </c>
    </row>
    <row customHeight="1" ht="12.75" r="12" s="109" spans="1:22">
      <c r="A12" s="11" t="s">
        <v>21</v>
      </c>
      <c r="B12" s="11" t="s">
        <v>22</v>
      </c>
      <c r="C12" s="11" t="s">
        <v>23</v>
      </c>
      <c r="D12" s="11" t="s">
        <v>68</v>
      </c>
      <c r="E12" s="11" t="s">
        <v>57</v>
      </c>
      <c r="F12" s="111" t="n">
        <v>336</v>
      </c>
      <c r="G12" s="11" t="s">
        <v>69</v>
      </c>
      <c r="H12" s="11" t="n"/>
      <c r="I12" s="11" t="s">
        <v>26</v>
      </c>
      <c r="J12" s="11" t="s">
        <v>68</v>
      </c>
      <c r="K12" s="11" t="s">
        <v>27</v>
      </c>
      <c r="L12" s="11" t="s">
        <v>52</v>
      </c>
      <c r="M12" s="13" t="n">
        <v>309</v>
      </c>
      <c r="N12" s="13">
        <f>M12</f>
        <v/>
      </c>
      <c r="O12" s="11" t="n">
        <v>1</v>
      </c>
      <c r="P12" s="11" t="s">
        <v>29</v>
      </c>
      <c r="Q12" s="11" t="s">
        <v>70</v>
      </c>
      <c r="R12" s="11" t="s">
        <v>71</v>
      </c>
      <c r="S12" s="11" t="s">
        <v>26</v>
      </c>
    </row>
    <row customHeight="1" ht="12.75" r="13" s="109" spans="1:22">
      <c r="A13" s="11" t="s">
        <v>21</v>
      </c>
      <c r="B13" s="11" t="s">
        <v>22</v>
      </c>
      <c r="C13" s="11" t="s">
        <v>23</v>
      </c>
      <c r="D13" s="11" t="s">
        <v>72</v>
      </c>
      <c r="E13" s="11" t="e">
        <v>#N/A</v>
      </c>
      <c r="F13" s="11" t="e">
        <v>#N/A</v>
      </c>
      <c r="G13" s="11" t="s">
        <v>73</v>
      </c>
      <c r="H13" s="11" t="n"/>
      <c r="I13" s="11" t="s">
        <v>26</v>
      </c>
      <c r="J13" s="11" t="s">
        <v>72</v>
      </c>
      <c r="K13" s="11" t="s">
        <v>74</v>
      </c>
      <c r="L13" s="11" t="s">
        <v>75</v>
      </c>
      <c r="M13" s="13" t="n">
        <v>2117</v>
      </c>
      <c r="N13" s="13">
        <f>M13</f>
        <v/>
      </c>
      <c r="O13" s="11" t="n">
        <v>1</v>
      </c>
      <c r="P13" s="11" t="s">
        <v>29</v>
      </c>
      <c r="Q13" s="11" t="s">
        <v>30</v>
      </c>
      <c r="R13" s="11" t="s">
        <v>76</v>
      </c>
      <c r="S13" s="11" t="s">
        <v>77</v>
      </c>
    </row>
    <row customHeight="1" ht="12.75" r="14" s="109" spans="1:22">
      <c r="A14" s="11" t="s">
        <v>21</v>
      </c>
      <c r="B14" s="11" t="s">
        <v>22</v>
      </c>
      <c r="C14" s="11" t="s">
        <v>23</v>
      </c>
      <c r="D14" s="11" t="s">
        <v>78</v>
      </c>
      <c r="E14" s="11" t="e">
        <v>#N/A</v>
      </c>
      <c r="F14" s="11" t="e">
        <v>#N/A</v>
      </c>
      <c r="G14" s="11" t="s">
        <v>79</v>
      </c>
      <c r="H14" s="11" t="n"/>
      <c r="I14" s="11" t="s">
        <v>26</v>
      </c>
      <c r="J14" s="11" t="s">
        <v>78</v>
      </c>
      <c r="K14" s="11" t="s">
        <v>27</v>
      </c>
      <c r="L14" s="11" t="s">
        <v>52</v>
      </c>
      <c r="M14" s="13" t="n">
        <v>918</v>
      </c>
      <c r="N14" s="13">
        <f>M14</f>
        <v/>
      </c>
      <c r="O14" s="11" t="n">
        <v>1</v>
      </c>
      <c r="P14" s="11" t="s">
        <v>29</v>
      </c>
      <c r="Q14" s="11" t="s">
        <v>30</v>
      </c>
      <c r="R14" s="11" t="s">
        <v>80</v>
      </c>
      <c r="S14" s="11" t="s">
        <v>26</v>
      </c>
    </row>
    <row customHeight="1" ht="12.75" r="15" s="109" spans="1:22">
      <c r="A15" s="11" t="s">
        <v>21</v>
      </c>
      <c r="B15" s="11" t="s">
        <v>22</v>
      </c>
      <c r="C15" s="11" t="s">
        <v>23</v>
      </c>
      <c r="D15" s="11" t="s">
        <v>81</v>
      </c>
      <c r="E15" s="11" t="e">
        <v>#N/A</v>
      </c>
      <c r="F15" s="11" t="e">
        <v>#N/A</v>
      </c>
      <c r="G15" s="11" t="s">
        <v>79</v>
      </c>
      <c r="H15" s="11" t="n"/>
      <c r="I15" s="11" t="s">
        <v>26</v>
      </c>
      <c r="J15" s="11" t="s">
        <v>81</v>
      </c>
      <c r="K15" s="11" t="s">
        <v>27</v>
      </c>
      <c r="L15" s="11" t="s">
        <v>52</v>
      </c>
      <c r="M15" s="13" t="n">
        <v>1032</v>
      </c>
      <c r="N15" s="13">
        <f>M15</f>
        <v/>
      </c>
      <c r="O15" s="11" t="n">
        <v>1</v>
      </c>
      <c r="P15" s="11" t="s">
        <v>29</v>
      </c>
      <c r="Q15" s="11" t="s">
        <v>82</v>
      </c>
      <c r="R15" s="11" t="s">
        <v>83</v>
      </c>
      <c r="S15" s="11" t="s">
        <v>26</v>
      </c>
    </row>
    <row customHeight="1" ht="12.75" r="16" s="109" spans="1:22">
      <c r="A16" s="11" t="s">
        <v>21</v>
      </c>
      <c r="B16" s="11" t="s">
        <v>22</v>
      </c>
      <c r="C16" s="11" t="s">
        <v>23</v>
      </c>
      <c r="D16" s="11" t="s">
        <v>84</v>
      </c>
      <c r="E16" s="11" t="e">
        <v>#N/A</v>
      </c>
      <c r="F16" s="11" t="e">
        <v>#N/A</v>
      </c>
      <c r="G16" s="11" t="s">
        <v>79</v>
      </c>
      <c r="H16" s="11" t="n"/>
      <c r="I16" s="11" t="s">
        <v>26</v>
      </c>
      <c r="J16" s="11" t="s">
        <v>84</v>
      </c>
      <c r="K16" s="11" t="s">
        <v>27</v>
      </c>
      <c r="L16" s="11" t="s">
        <v>52</v>
      </c>
      <c r="M16" s="13" t="n">
        <v>1750</v>
      </c>
      <c r="N16" s="13">
        <f>M16</f>
        <v/>
      </c>
      <c r="O16" s="11" t="n">
        <v>1</v>
      </c>
      <c r="P16" s="11" t="s">
        <v>29</v>
      </c>
      <c r="Q16" s="11" t="s">
        <v>59</v>
      </c>
      <c r="R16" s="11" t="s">
        <v>85</v>
      </c>
      <c r="S16" s="11" t="s">
        <v>26</v>
      </c>
    </row>
    <row customHeight="1" ht="12.75" r="17" s="109" spans="1:22">
      <c r="A17" s="11" t="s">
        <v>21</v>
      </c>
      <c r="B17" s="11" t="s">
        <v>22</v>
      </c>
      <c r="C17" s="11" t="s">
        <v>23</v>
      </c>
      <c r="D17" s="11" t="s">
        <v>86</v>
      </c>
      <c r="E17" s="11" t="e">
        <v>#N/A</v>
      </c>
      <c r="F17" s="11" t="e">
        <v>#N/A</v>
      </c>
      <c r="G17" s="11" t="s">
        <v>79</v>
      </c>
      <c r="H17" s="11" t="n"/>
      <c r="I17" s="11" t="s">
        <v>26</v>
      </c>
      <c r="J17" s="11" t="s">
        <v>86</v>
      </c>
      <c r="K17" s="11" t="s">
        <v>27</v>
      </c>
      <c r="L17" s="11" t="s">
        <v>52</v>
      </c>
      <c r="M17" s="13" t="n">
        <v>1585</v>
      </c>
      <c r="N17" s="13">
        <f>M17</f>
        <v/>
      </c>
      <c r="O17" s="11" t="n">
        <v>1</v>
      </c>
      <c r="P17" s="11" t="s">
        <v>29</v>
      </c>
      <c r="Q17" s="11" t="s">
        <v>30</v>
      </c>
      <c r="R17" s="11" t="s">
        <v>87</v>
      </c>
      <c r="S17" s="11" t="s">
        <v>26</v>
      </c>
    </row>
    <row customHeight="1" ht="12.75" r="18" s="109" spans="1:22">
      <c r="A18" s="11" t="s">
        <v>21</v>
      </c>
      <c r="B18" s="11" t="s">
        <v>22</v>
      </c>
      <c r="C18" s="11" t="s">
        <v>23</v>
      </c>
      <c r="D18" s="11" t="s">
        <v>88</v>
      </c>
      <c r="E18" s="11" t="s">
        <v>89</v>
      </c>
      <c r="F18" s="111" t="n">
        <v>61.875</v>
      </c>
      <c r="G18" s="11" t="s">
        <v>48</v>
      </c>
      <c r="H18" s="11" t="n"/>
      <c r="I18" s="11" t="s">
        <v>26</v>
      </c>
      <c r="J18" s="11" t="s">
        <v>90</v>
      </c>
      <c r="K18" s="11" t="s">
        <v>27</v>
      </c>
      <c r="L18" s="11" t="s">
        <v>41</v>
      </c>
      <c r="M18" s="13" t="n">
        <v>2607</v>
      </c>
      <c r="N18" s="13">
        <f>M18</f>
        <v/>
      </c>
      <c r="O18" s="11" t="n">
        <v>1</v>
      </c>
      <c r="P18" s="11" t="s">
        <v>29</v>
      </c>
      <c r="Q18" s="11" t="s">
        <v>30</v>
      </c>
      <c r="R18" s="11" t="s">
        <v>91</v>
      </c>
      <c r="S18" s="11" t="s">
        <v>92</v>
      </c>
    </row>
    <row customHeight="1" ht="12.75" r="19" s="109" spans="1:22">
      <c r="A19" s="11" t="s">
        <v>21</v>
      </c>
      <c r="B19" s="11" t="s">
        <v>22</v>
      </c>
      <c r="C19" s="11" t="s">
        <v>23</v>
      </c>
      <c r="D19" s="11" t="s">
        <v>93</v>
      </c>
      <c r="E19" s="11" t="e">
        <v>#N/A</v>
      </c>
      <c r="F19" s="11" t="e">
        <v>#N/A</v>
      </c>
      <c r="G19" s="11" t="s">
        <v>79</v>
      </c>
      <c r="H19" s="11" t="n"/>
      <c r="I19" s="11" t="s">
        <v>26</v>
      </c>
      <c r="J19" s="11" t="s">
        <v>94</v>
      </c>
      <c r="K19" s="11" t="s">
        <v>27</v>
      </c>
      <c r="L19" s="11" t="s">
        <v>52</v>
      </c>
      <c r="M19" s="13" t="n">
        <v>2344</v>
      </c>
      <c r="N19" s="13">
        <f>M19</f>
        <v/>
      </c>
      <c r="O19" s="11" t="n">
        <v>1</v>
      </c>
      <c r="P19" s="11" t="s">
        <v>29</v>
      </c>
      <c r="Q19" s="11" t="s">
        <v>95</v>
      </c>
      <c r="R19" s="11" t="s">
        <v>96</v>
      </c>
      <c r="S19" s="11" t="s">
        <v>26</v>
      </c>
    </row>
    <row customHeight="1" ht="12.75" r="20" s="109" spans="1:22">
      <c r="A20" s="11" t="s">
        <v>21</v>
      </c>
      <c r="B20" s="11" t="s">
        <v>22</v>
      </c>
      <c r="C20" s="11" t="s">
        <v>23</v>
      </c>
      <c r="D20" s="11" t="s">
        <v>97</v>
      </c>
      <c r="E20" s="11" t="e">
        <v>#N/A</v>
      </c>
      <c r="F20" s="11" t="e">
        <v>#N/A</v>
      </c>
      <c r="G20" s="11" t="s">
        <v>98</v>
      </c>
      <c r="H20" s="11" t="n"/>
      <c r="I20" s="11" t="s">
        <v>26</v>
      </c>
      <c r="J20" s="11" t="s">
        <v>97</v>
      </c>
      <c r="K20" s="11" t="s">
        <v>99</v>
      </c>
      <c r="L20" s="11" t="s">
        <v>99</v>
      </c>
      <c r="M20" s="13" t="n">
        <v>185</v>
      </c>
      <c r="N20" s="13">
        <f>M20</f>
        <v/>
      </c>
      <c r="O20" s="11" t="n">
        <v>1</v>
      </c>
      <c r="P20" s="11" t="s">
        <v>29</v>
      </c>
      <c r="Q20" s="11" t="s">
        <v>100</v>
      </c>
      <c r="R20" s="11" t="s">
        <v>101</v>
      </c>
      <c r="S20" s="11" t="s">
        <v>26</v>
      </c>
    </row>
    <row customHeight="1" ht="12.75" r="21" s="109" spans="1:22">
      <c r="A21" s="11" t="s">
        <v>21</v>
      </c>
      <c r="B21" s="11" t="s">
        <v>22</v>
      </c>
      <c r="C21" s="11" t="s">
        <v>23</v>
      </c>
      <c r="D21" s="11" t="s">
        <v>102</v>
      </c>
      <c r="E21" s="11" t="e">
        <v>#N/A</v>
      </c>
      <c r="F21" s="11" t="e">
        <v>#N/A</v>
      </c>
      <c r="G21" s="11" t="s">
        <v>98</v>
      </c>
      <c r="H21" s="11" t="n"/>
      <c r="I21" s="11" t="s">
        <v>26</v>
      </c>
      <c r="J21" s="11" t="s">
        <v>102</v>
      </c>
      <c r="K21" s="11" t="s">
        <v>27</v>
      </c>
      <c r="L21" s="11" t="s">
        <v>52</v>
      </c>
      <c r="M21" s="13" t="n">
        <v>4820</v>
      </c>
      <c r="N21" s="13">
        <f>M21</f>
        <v/>
      </c>
      <c r="O21" s="11" t="n">
        <v>1</v>
      </c>
      <c r="P21" s="11" t="s">
        <v>29</v>
      </c>
      <c r="Q21" s="11" t="s">
        <v>30</v>
      </c>
      <c r="R21" s="11" t="s">
        <v>103</v>
      </c>
      <c r="S21" s="11" t="s">
        <v>26</v>
      </c>
    </row>
    <row customHeight="1" ht="12.75" r="22" s="109" spans="1:22">
      <c r="A22" s="11" t="s">
        <v>21</v>
      </c>
      <c r="B22" s="11" t="s">
        <v>22</v>
      </c>
      <c r="C22" s="11" t="s">
        <v>23</v>
      </c>
      <c r="D22" s="11" t="s">
        <v>104</v>
      </c>
      <c r="E22" s="11" t="s">
        <v>57</v>
      </c>
      <c r="F22" s="111" t="n">
        <v>1977</v>
      </c>
      <c r="G22" s="11" t="s">
        <v>105</v>
      </c>
      <c r="H22" s="11" t="n"/>
      <c r="I22" s="11" t="s">
        <v>26</v>
      </c>
      <c r="J22" s="11" t="s">
        <v>104</v>
      </c>
      <c r="K22" s="11" t="s">
        <v>27</v>
      </c>
      <c r="L22" s="11" t="s">
        <v>28</v>
      </c>
      <c r="M22" s="13" t="n">
        <v>1184</v>
      </c>
      <c r="N22" s="13">
        <f>M22</f>
        <v/>
      </c>
      <c r="O22" s="11" t="n">
        <v>1</v>
      </c>
      <c r="P22" s="11" t="s">
        <v>29</v>
      </c>
      <c r="Q22" s="11" t="s">
        <v>82</v>
      </c>
      <c r="R22" s="11" t="s">
        <v>106</v>
      </c>
      <c r="S22" s="11" t="s">
        <v>26</v>
      </c>
    </row>
    <row customHeight="1" ht="12.75" r="23" s="109" spans="1:22">
      <c r="A23" s="11" t="s">
        <v>21</v>
      </c>
      <c r="B23" s="11" t="s">
        <v>22</v>
      </c>
      <c r="C23" s="11" t="s">
        <v>23</v>
      </c>
      <c r="D23" s="11" t="s">
        <v>107</v>
      </c>
      <c r="E23" s="11" t="e">
        <v>#N/A</v>
      </c>
      <c r="F23" s="11" t="e">
        <v>#N/A</v>
      </c>
      <c r="G23" s="11" t="s">
        <v>98</v>
      </c>
      <c r="H23" s="11" t="n"/>
      <c r="I23" s="11" t="s">
        <v>26</v>
      </c>
      <c r="J23" s="11" t="s">
        <v>108</v>
      </c>
      <c r="K23" s="11" t="s">
        <v>27</v>
      </c>
      <c r="L23" s="11" t="s">
        <v>109</v>
      </c>
      <c r="M23" s="13" t="n">
        <v>4470</v>
      </c>
      <c r="N23" s="13">
        <f>M23</f>
        <v/>
      </c>
      <c r="O23" s="11" t="n">
        <v>1</v>
      </c>
      <c r="P23" s="11" t="s">
        <v>29</v>
      </c>
      <c r="Q23" s="11" t="s">
        <v>42</v>
      </c>
      <c r="R23" s="11" t="s">
        <v>110</v>
      </c>
      <c r="S23" s="11" t="s">
        <v>77</v>
      </c>
    </row>
    <row customHeight="1" ht="12.75" r="24" s="109" spans="1:22">
      <c r="A24" s="11" t="s">
        <v>21</v>
      </c>
      <c r="B24" s="11" t="s">
        <v>22</v>
      </c>
      <c r="C24" s="11" t="s">
        <v>23</v>
      </c>
      <c r="D24" s="11" t="s">
        <v>111</v>
      </c>
      <c r="E24" s="11" t="s">
        <v>89</v>
      </c>
      <c r="F24" s="111" t="n">
        <v>108</v>
      </c>
      <c r="G24" s="11" t="s">
        <v>112</v>
      </c>
      <c r="H24" s="11" t="s">
        <v>113</v>
      </c>
      <c r="I24" s="11" t="n">
        <v>2</v>
      </c>
      <c r="J24" s="11" t="s">
        <v>113</v>
      </c>
      <c r="K24" s="11" t="s">
        <v>114</v>
      </c>
      <c r="L24" s="11" t="s">
        <v>115</v>
      </c>
      <c r="M24" s="13" t="n">
        <v>746</v>
      </c>
      <c r="N24" s="13">
        <f>M24</f>
        <v/>
      </c>
      <c r="O24" s="11" t="n">
        <v>1</v>
      </c>
      <c r="P24" s="11" t="s">
        <v>29</v>
      </c>
      <c r="Q24" s="11" t="s">
        <v>116</v>
      </c>
      <c r="R24" s="11" t="s">
        <v>117</v>
      </c>
      <c r="S24" s="11" t="s">
        <v>26</v>
      </c>
    </row>
    <row customHeight="1" ht="12.75" r="25" s="109" spans="1:22">
      <c r="A25" s="11" t="s">
        <v>21</v>
      </c>
      <c r="B25" s="11" t="s">
        <v>22</v>
      </c>
      <c r="C25" s="11" t="s">
        <v>23</v>
      </c>
      <c r="D25" s="11" t="s">
        <v>118</v>
      </c>
      <c r="E25" s="11" t="s">
        <v>57</v>
      </c>
      <c r="F25" s="111" t="n">
        <v>9</v>
      </c>
      <c r="G25" s="11" t="s">
        <v>119</v>
      </c>
      <c r="H25" s="11" t="n"/>
      <c r="I25" s="11" t="s">
        <v>26</v>
      </c>
      <c r="J25" s="11" t="s">
        <v>120</v>
      </c>
      <c r="K25" s="11" t="s">
        <v>27</v>
      </c>
      <c r="L25" s="11" t="s">
        <v>52</v>
      </c>
      <c r="M25" s="13" t="n">
        <v>2906</v>
      </c>
      <c r="N25" s="13">
        <f>M25</f>
        <v/>
      </c>
      <c r="O25" s="11" t="n">
        <v>1</v>
      </c>
      <c r="P25" s="11" t="s">
        <v>29</v>
      </c>
      <c r="Q25" s="11" t="s">
        <v>37</v>
      </c>
      <c r="R25" s="11" t="s">
        <v>121</v>
      </c>
      <c r="S25" s="11" t="s">
        <v>122</v>
      </c>
    </row>
    <row customHeight="1" ht="12.75" r="26" s="109" spans="1:22">
      <c r="A26" s="11" t="s">
        <v>21</v>
      </c>
      <c r="B26" s="11" t="s">
        <v>22</v>
      </c>
      <c r="C26" s="11" t="s">
        <v>23</v>
      </c>
      <c r="D26" s="11" t="s">
        <v>123</v>
      </c>
      <c r="E26" s="11" t="e">
        <v>#N/A</v>
      </c>
      <c r="F26" s="11" t="e">
        <v>#N/A</v>
      </c>
      <c r="G26" s="11" t="s">
        <v>124</v>
      </c>
      <c r="H26" s="11" t="n"/>
      <c r="I26" s="11" t="s">
        <v>26</v>
      </c>
      <c r="J26" s="11" t="s">
        <v>123</v>
      </c>
      <c r="K26" s="11" t="s">
        <v>27</v>
      </c>
      <c r="L26" s="11" t="s">
        <v>52</v>
      </c>
      <c r="M26" s="13" t="n">
        <v>1030</v>
      </c>
      <c r="N26" s="13">
        <f>M26</f>
        <v/>
      </c>
      <c r="O26" s="11" t="n">
        <v>1</v>
      </c>
      <c r="P26" s="11" t="s">
        <v>29</v>
      </c>
      <c r="Q26" s="11" t="s">
        <v>30</v>
      </c>
      <c r="R26" s="11" t="s">
        <v>125</v>
      </c>
      <c r="S26" s="11" t="s">
        <v>26</v>
      </c>
    </row>
    <row customHeight="1" ht="12.75" r="27" s="109" spans="1:22">
      <c r="A27" s="11" t="s">
        <v>21</v>
      </c>
      <c r="B27" s="11" t="s">
        <v>22</v>
      </c>
      <c r="C27" s="11" t="s">
        <v>23</v>
      </c>
      <c r="D27" s="11" t="s">
        <v>126</v>
      </c>
      <c r="E27" s="11" t="s">
        <v>57</v>
      </c>
      <c r="F27" s="111" t="n">
        <v>300</v>
      </c>
      <c r="G27" s="11" t="s">
        <v>127</v>
      </c>
      <c r="H27" s="11" t="n"/>
      <c r="I27" s="11" t="s">
        <v>26</v>
      </c>
      <c r="J27" s="11" t="s">
        <v>128</v>
      </c>
      <c r="K27" s="11" t="s">
        <v>74</v>
      </c>
      <c r="L27" s="11" t="s">
        <v>129</v>
      </c>
      <c r="M27" s="13" t="n">
        <v>835</v>
      </c>
      <c r="N27" s="13">
        <f>M27</f>
        <v/>
      </c>
      <c r="O27" s="11" t="n">
        <v>1</v>
      </c>
      <c r="P27" s="11" t="s">
        <v>130</v>
      </c>
      <c r="Q27" s="11" t="s">
        <v>131</v>
      </c>
      <c r="R27" s="11" t="s">
        <v>132</v>
      </c>
      <c r="S27" s="11" t="s">
        <v>133</v>
      </c>
      <c r="T27" t="n">
        <v>14.7</v>
      </c>
    </row>
    <row customHeight="1" ht="12.75" r="28" s="109" spans="1:22">
      <c r="A28" s="11" t="s">
        <v>21</v>
      </c>
      <c r="B28" s="11" t="n">
        <v>2800</v>
      </c>
      <c r="C28" s="11" t="s">
        <v>23</v>
      </c>
      <c r="D28" s="11" t="s">
        <v>134</v>
      </c>
      <c r="E28" s="11" t="e">
        <v>#N/A</v>
      </c>
      <c r="F28" s="11" t="e">
        <v>#N/A</v>
      </c>
      <c r="G28" s="11" t="s">
        <v>135</v>
      </c>
      <c r="H28" s="11" t="n"/>
      <c r="I28" s="11" t="s">
        <v>26</v>
      </c>
      <c r="J28" s="11" t="s">
        <v>134</v>
      </c>
      <c r="K28" s="11" t="s">
        <v>27</v>
      </c>
      <c r="L28" s="11" t="s">
        <v>28</v>
      </c>
      <c r="M28" s="13" t="n">
        <v>379.33</v>
      </c>
      <c r="N28" s="13" t="n">
        <v>2276</v>
      </c>
      <c r="O28" s="11" t="s">
        <v>63</v>
      </c>
      <c r="P28" s="11" t="s">
        <v>29</v>
      </c>
      <c r="Q28" s="11" t="s">
        <v>136</v>
      </c>
      <c r="R28" s="11" t="s">
        <v>137</v>
      </c>
      <c r="S28" s="11" t="s">
        <v>26</v>
      </c>
    </row>
    <row customHeight="1" ht="12.75" r="29" s="109" spans="1:22">
      <c r="A29" s="11" t="s">
        <v>21</v>
      </c>
      <c r="B29" s="11" t="s">
        <v>22</v>
      </c>
      <c r="C29" s="11" t="s">
        <v>23</v>
      </c>
      <c r="D29" s="11" t="s">
        <v>138</v>
      </c>
      <c r="E29" s="11" t="e">
        <v>#N/A</v>
      </c>
      <c r="F29" s="11" t="e">
        <v>#N/A</v>
      </c>
      <c r="G29" s="11" t="s">
        <v>139</v>
      </c>
      <c r="H29" s="11" t="n"/>
      <c r="I29" s="11" t="s">
        <v>26</v>
      </c>
      <c r="J29" s="11" t="s">
        <v>138</v>
      </c>
      <c r="K29" s="11" t="s">
        <v>27</v>
      </c>
      <c r="L29" s="11" t="s">
        <v>28</v>
      </c>
      <c r="M29" s="13" t="n">
        <v>803</v>
      </c>
      <c r="N29" s="13">
        <f>M29</f>
        <v/>
      </c>
      <c r="O29" s="11" t="n">
        <v>1</v>
      </c>
      <c r="P29" s="11" t="s">
        <v>29</v>
      </c>
      <c r="Q29" s="11" t="s">
        <v>30</v>
      </c>
      <c r="R29" s="11" t="s">
        <v>140</v>
      </c>
      <c r="S29" s="11" t="s">
        <v>26</v>
      </c>
      <c r="T29" t="n">
        <v>31.8</v>
      </c>
    </row>
    <row customHeight="1" ht="12.75" r="30" s="109" spans="1:22">
      <c r="A30" s="11" t="s">
        <v>21</v>
      </c>
      <c r="B30" s="11" t="s">
        <v>22</v>
      </c>
      <c r="C30" s="11" t="s">
        <v>23</v>
      </c>
      <c r="D30" s="11" t="s">
        <v>141</v>
      </c>
      <c r="E30" s="11" t="e">
        <v>#N/A</v>
      </c>
      <c r="F30" s="11" t="e">
        <v>#N/A</v>
      </c>
      <c r="G30" s="11" t="s">
        <v>142</v>
      </c>
      <c r="H30" s="11" t="n"/>
      <c r="I30" s="11" t="s">
        <v>26</v>
      </c>
      <c r="J30" s="11" t="s">
        <v>141</v>
      </c>
      <c r="K30" s="11" t="s">
        <v>99</v>
      </c>
      <c r="L30" s="11" t="s">
        <v>99</v>
      </c>
      <c r="M30" s="13" t="n">
        <v>385</v>
      </c>
      <c r="N30" s="13">
        <f>M30</f>
        <v/>
      </c>
      <c r="O30" s="11" t="n">
        <v>1</v>
      </c>
      <c r="P30" s="11" t="s">
        <v>29</v>
      </c>
      <c r="Q30" s="11" t="s">
        <v>143</v>
      </c>
      <c r="R30" s="11" t="s">
        <v>144</v>
      </c>
      <c r="S30" s="11" t="s">
        <v>26</v>
      </c>
    </row>
    <row customHeight="1" ht="12.75" r="31" s="109" spans="1:22">
      <c r="A31" s="11" t="s">
        <v>21</v>
      </c>
      <c r="B31" s="11" t="s">
        <v>22</v>
      </c>
      <c r="C31" s="11" t="s">
        <v>23</v>
      </c>
      <c r="D31" s="11" t="s">
        <v>145</v>
      </c>
      <c r="E31" s="11" t="e">
        <v>#N/A</v>
      </c>
      <c r="F31" s="11" t="e">
        <v>#N/A</v>
      </c>
      <c r="G31" s="11" t="s">
        <v>146</v>
      </c>
      <c r="H31" s="11" t="n"/>
      <c r="I31" s="11" t="s">
        <v>26</v>
      </c>
      <c r="J31" s="11" t="s">
        <v>145</v>
      </c>
      <c r="K31" s="11" t="s">
        <v>99</v>
      </c>
      <c r="L31" s="11" t="s">
        <v>99</v>
      </c>
      <c r="M31" s="13" t="n">
        <v>375</v>
      </c>
      <c r="N31" s="13">
        <f>M31</f>
        <v/>
      </c>
      <c r="O31" s="11" t="n">
        <v>1</v>
      </c>
      <c r="P31" s="11" t="s">
        <v>29</v>
      </c>
      <c r="Q31" s="11" t="s">
        <v>147</v>
      </c>
      <c r="R31" s="11" t="s">
        <v>148</v>
      </c>
      <c r="S31" s="11" t="s">
        <v>26</v>
      </c>
    </row>
    <row customHeight="1" ht="12.75" r="32" s="109" spans="1:22">
      <c r="A32" s="11" t="s">
        <v>21</v>
      </c>
      <c r="B32" s="11" t="s">
        <v>22</v>
      </c>
      <c r="C32" s="11" t="s">
        <v>23</v>
      </c>
      <c r="D32" s="11" t="s">
        <v>149</v>
      </c>
      <c r="E32" s="11" t="e">
        <v>#N/A</v>
      </c>
      <c r="F32" s="11" t="e">
        <v>#N/A</v>
      </c>
      <c r="G32" s="11" t="s">
        <v>150</v>
      </c>
      <c r="H32" s="11" t="n"/>
      <c r="I32" s="11" t="s">
        <v>26</v>
      </c>
      <c r="J32" s="11" t="s">
        <v>149</v>
      </c>
      <c r="K32" s="11" t="s">
        <v>27</v>
      </c>
      <c r="L32" s="11" t="s">
        <v>52</v>
      </c>
      <c r="M32" s="13" t="n">
        <v>447.6</v>
      </c>
      <c r="N32" s="13" t="n">
        <v>2238</v>
      </c>
      <c r="O32" s="11" t="s">
        <v>53</v>
      </c>
      <c r="P32" s="11" t="s">
        <v>29</v>
      </c>
      <c r="Q32" s="11" t="s">
        <v>37</v>
      </c>
      <c r="R32" s="11" t="s">
        <v>151</v>
      </c>
      <c r="S32" s="11" t="s">
        <v>26</v>
      </c>
    </row>
    <row customHeight="1" ht="12.75" r="33" s="109" spans="1:22">
      <c r="A33" s="11" t="s">
        <v>21</v>
      </c>
      <c r="B33" s="11" t="s">
        <v>22</v>
      </c>
      <c r="C33" s="11" t="s">
        <v>23</v>
      </c>
      <c r="D33" s="11" t="s">
        <v>152</v>
      </c>
      <c r="E33" s="11" t="e">
        <v>#N/A</v>
      </c>
      <c r="F33" s="11" t="e">
        <v>#N/A</v>
      </c>
      <c r="G33" s="11" t="s">
        <v>153</v>
      </c>
      <c r="H33" s="11" t="n"/>
      <c r="I33" s="11" t="s">
        <v>26</v>
      </c>
      <c r="J33" s="11" t="s">
        <v>152</v>
      </c>
      <c r="K33" s="11" t="s">
        <v>27</v>
      </c>
      <c r="L33" s="11" t="s">
        <v>52</v>
      </c>
      <c r="M33" s="13" t="n">
        <v>310</v>
      </c>
      <c r="N33" s="13">
        <f>M33</f>
        <v/>
      </c>
      <c r="O33" s="11" t="n">
        <v>1</v>
      </c>
      <c r="P33" s="11" t="s">
        <v>29</v>
      </c>
      <c r="Q33" s="11" t="s">
        <v>154</v>
      </c>
      <c r="R33" s="11" t="s">
        <v>155</v>
      </c>
      <c r="S33" s="11" t="s">
        <v>26</v>
      </c>
    </row>
    <row customHeight="1" ht="12.75" r="34" s="109" spans="1:22">
      <c r="A34" s="11" t="s">
        <v>21</v>
      </c>
      <c r="B34" s="11" t="s">
        <v>22</v>
      </c>
      <c r="C34" s="11" t="s">
        <v>23</v>
      </c>
      <c r="D34" s="11" t="s">
        <v>156</v>
      </c>
      <c r="E34" s="11" t="e">
        <v>#N/A</v>
      </c>
      <c r="F34" s="11" t="e">
        <v>#N/A</v>
      </c>
      <c r="G34" s="11" t="s">
        <v>157</v>
      </c>
      <c r="H34" s="11" t="s">
        <v>158</v>
      </c>
      <c r="I34" s="11" t="n">
        <v>2</v>
      </c>
      <c r="J34" s="11" t="s">
        <v>159</v>
      </c>
      <c r="K34" s="11" t="s">
        <v>27</v>
      </c>
      <c r="L34" s="11" t="s">
        <v>52</v>
      </c>
      <c r="M34" s="13" t="n">
        <v>1317</v>
      </c>
      <c r="N34" s="13">
        <f>M34</f>
        <v/>
      </c>
      <c r="O34" s="11" t="n">
        <v>1</v>
      </c>
      <c r="P34" s="11" t="s">
        <v>29</v>
      </c>
      <c r="Q34" s="11" t="s">
        <v>30</v>
      </c>
      <c r="R34" s="11" t="s">
        <v>160</v>
      </c>
      <c r="S34" s="11" t="s">
        <v>26</v>
      </c>
    </row>
    <row customHeight="1" ht="12.75" r="35" s="109" spans="1:22">
      <c r="A35" s="11" t="s">
        <v>21</v>
      </c>
      <c r="B35" s="11" t="s">
        <v>22</v>
      </c>
      <c r="C35" s="11" t="s">
        <v>23</v>
      </c>
      <c r="D35" s="11" t="s">
        <v>161</v>
      </c>
      <c r="E35" s="11" t="s">
        <v>57</v>
      </c>
      <c r="F35" s="111" t="n">
        <v>14.625</v>
      </c>
      <c r="G35" s="11" t="s">
        <v>162</v>
      </c>
      <c r="H35" s="11" t="n"/>
      <c r="I35" s="11" t="s">
        <v>26</v>
      </c>
      <c r="J35" s="11" t="s">
        <v>161</v>
      </c>
      <c r="K35" s="11" t="s">
        <v>27</v>
      </c>
      <c r="L35" s="11" t="s">
        <v>52</v>
      </c>
      <c r="M35" s="13" t="n">
        <v>1184</v>
      </c>
      <c r="N35" s="13">
        <f>M35</f>
        <v/>
      </c>
      <c r="O35" s="11" t="n">
        <v>1</v>
      </c>
      <c r="P35" s="11" t="s">
        <v>29</v>
      </c>
      <c r="Q35" s="11" t="s">
        <v>30</v>
      </c>
      <c r="R35" s="11" t="s">
        <v>163</v>
      </c>
      <c r="S35" s="11" t="s">
        <v>26</v>
      </c>
    </row>
    <row customHeight="1" ht="12.75" r="36" s="109" spans="1:22">
      <c r="A36" s="11" t="s">
        <v>21</v>
      </c>
      <c r="B36" s="11" t="s">
        <v>22</v>
      </c>
      <c r="C36" s="11" t="s">
        <v>23</v>
      </c>
      <c r="D36" s="11" t="s">
        <v>164</v>
      </c>
      <c r="E36" s="11" t="s">
        <v>57</v>
      </c>
      <c r="F36" s="111" t="n">
        <v>163.125</v>
      </c>
      <c r="G36" s="11" t="s">
        <v>162</v>
      </c>
      <c r="H36" s="11" t="n"/>
      <c r="I36" s="11" t="s">
        <v>26</v>
      </c>
      <c r="J36" s="11" t="s">
        <v>164</v>
      </c>
      <c r="K36" s="11" t="s">
        <v>27</v>
      </c>
      <c r="L36" s="11" t="s">
        <v>28</v>
      </c>
      <c r="M36" s="13" t="n">
        <v>530</v>
      </c>
      <c r="N36" s="13" t="n">
        <v>2120</v>
      </c>
      <c r="O36" s="11" t="s">
        <v>165</v>
      </c>
      <c r="P36" s="11" t="s">
        <v>29</v>
      </c>
      <c r="Q36" s="11" t="s">
        <v>30</v>
      </c>
      <c r="R36" s="11" t="s">
        <v>166</v>
      </c>
      <c r="S36" s="11" t="s">
        <v>26</v>
      </c>
    </row>
    <row customHeight="1" ht="12.75" r="37" s="109" spans="1:22">
      <c r="A37" s="11" t="s">
        <v>21</v>
      </c>
      <c r="B37" s="11" t="s">
        <v>22</v>
      </c>
      <c r="C37" s="11" t="s">
        <v>23</v>
      </c>
      <c r="D37" s="11" t="s">
        <v>167</v>
      </c>
      <c r="E37" s="11" t="e">
        <v>#N/A</v>
      </c>
      <c r="F37" s="11" t="e">
        <v>#N/A</v>
      </c>
      <c r="G37" s="11" t="s">
        <v>168</v>
      </c>
      <c r="H37" s="11" t="n"/>
      <c r="I37" s="11" t="s">
        <v>26</v>
      </c>
      <c r="J37" s="11" t="s">
        <v>167</v>
      </c>
      <c r="K37" s="11" t="s">
        <v>99</v>
      </c>
      <c r="L37" s="11" t="s">
        <v>99</v>
      </c>
      <c r="M37" s="13" t="n">
        <v>150</v>
      </c>
      <c r="N37" s="13">
        <f>M37</f>
        <v/>
      </c>
      <c r="O37" s="11" t="n">
        <v>1</v>
      </c>
      <c r="P37" s="11" t="s">
        <v>29</v>
      </c>
      <c r="Q37" s="11" t="s">
        <v>154</v>
      </c>
      <c r="R37" s="11" t="s">
        <v>169</v>
      </c>
      <c r="S37" s="11" t="s">
        <v>170</v>
      </c>
      <c r="T37" t="n">
        <v>2.55</v>
      </c>
    </row>
    <row customHeight="1" ht="12.75" r="38" s="109" spans="1:22">
      <c r="A38" s="11" t="s">
        <v>21</v>
      </c>
      <c r="B38" s="11" t="s">
        <v>22</v>
      </c>
      <c r="C38" s="11" t="s">
        <v>23</v>
      </c>
      <c r="D38" s="11" t="s">
        <v>171</v>
      </c>
      <c r="E38" s="11" t="s">
        <v>57</v>
      </c>
      <c r="F38" s="111" t="n">
        <v>22.5</v>
      </c>
      <c r="G38" s="11" t="s">
        <v>162</v>
      </c>
      <c r="H38" s="11" t="s">
        <v>172</v>
      </c>
      <c r="I38" s="11" t="n">
        <v>2</v>
      </c>
      <c r="J38" s="11" t="s">
        <v>161</v>
      </c>
      <c r="K38" s="11" t="s">
        <v>27</v>
      </c>
      <c r="L38" s="11" t="s">
        <v>52</v>
      </c>
      <c r="M38" s="13" t="n">
        <v>1184</v>
      </c>
      <c r="N38" s="13">
        <f>M38</f>
        <v/>
      </c>
      <c r="O38" s="11" t="n">
        <v>1</v>
      </c>
      <c r="P38" s="11" t="s">
        <v>29</v>
      </c>
      <c r="Q38" s="11" t="s">
        <v>30</v>
      </c>
      <c r="R38" s="11" t="s">
        <v>163</v>
      </c>
      <c r="S38" s="11" t="s">
        <v>26</v>
      </c>
    </row>
    <row customHeight="1" ht="12.75" r="39" s="109" spans="1:22">
      <c r="A39" s="11" t="s">
        <v>21</v>
      </c>
      <c r="B39" s="11" t="s">
        <v>22</v>
      </c>
      <c r="C39" s="11" t="s">
        <v>23</v>
      </c>
      <c r="D39" s="11" t="s">
        <v>173</v>
      </c>
      <c r="E39" s="11" t="e">
        <v>#N/A</v>
      </c>
      <c r="F39" s="11" t="e">
        <v>#N/A</v>
      </c>
      <c r="G39" s="11" t="s">
        <v>25</v>
      </c>
      <c r="H39" s="11" t="n"/>
      <c r="I39" s="11" t="s">
        <v>26</v>
      </c>
      <c r="J39" s="11" t="s">
        <v>173</v>
      </c>
      <c r="K39" s="11" t="s">
        <v>27</v>
      </c>
      <c r="L39" s="11" t="s">
        <v>52</v>
      </c>
      <c r="M39" s="13" t="n">
        <v>346</v>
      </c>
      <c r="N39" s="13">
        <f>M39</f>
        <v/>
      </c>
      <c r="O39" s="11" t="n">
        <v>1</v>
      </c>
      <c r="P39" s="11" t="s">
        <v>29</v>
      </c>
      <c r="Q39" s="11" t="s">
        <v>147</v>
      </c>
      <c r="R39" s="11" t="s">
        <v>174</v>
      </c>
      <c r="S39" s="11" t="s">
        <v>26</v>
      </c>
    </row>
    <row customHeight="1" ht="12.75" r="40" s="109" spans="1:22">
      <c r="A40" s="11" t="s">
        <v>21</v>
      </c>
      <c r="B40" s="11" t="s">
        <v>22</v>
      </c>
      <c r="C40" s="11" t="s">
        <v>23</v>
      </c>
      <c r="D40" s="11" t="s">
        <v>175</v>
      </c>
      <c r="E40" s="11" t="s">
        <v>89</v>
      </c>
      <c r="F40" s="111" t="n">
        <v>37.125</v>
      </c>
      <c r="G40" s="11" t="s">
        <v>176</v>
      </c>
      <c r="H40" s="11" t="n"/>
      <c r="I40" s="11" t="s">
        <v>26</v>
      </c>
      <c r="J40" s="11" t="s">
        <v>175</v>
      </c>
      <c r="K40" s="11" t="s">
        <v>74</v>
      </c>
      <c r="L40" s="11" t="s">
        <v>129</v>
      </c>
      <c r="M40" s="13" t="n">
        <v>477</v>
      </c>
      <c r="N40" s="13">
        <f>M40</f>
        <v/>
      </c>
      <c r="O40" s="11" t="n">
        <v>1</v>
      </c>
      <c r="P40" s="11" t="s">
        <v>130</v>
      </c>
      <c r="Q40" s="11" t="s">
        <v>30</v>
      </c>
      <c r="R40" s="11" t="s">
        <v>177</v>
      </c>
      <c r="S40" s="11" t="s">
        <v>26</v>
      </c>
    </row>
    <row customHeight="1" ht="12.75" r="41" s="109" spans="1:22">
      <c r="A41" s="11" t="s">
        <v>21</v>
      </c>
      <c r="B41" s="11" t="s">
        <v>22</v>
      </c>
      <c r="C41" s="11" t="s">
        <v>23</v>
      </c>
      <c r="D41" s="11" t="s">
        <v>178</v>
      </c>
      <c r="E41" s="11" t="s">
        <v>179</v>
      </c>
      <c r="F41" s="111" t="n">
        <v>99</v>
      </c>
      <c r="G41" s="11" t="s">
        <v>176</v>
      </c>
      <c r="H41" s="11" t="n"/>
      <c r="I41" s="11" t="s">
        <v>26</v>
      </c>
      <c r="J41" s="11" t="s">
        <v>178</v>
      </c>
      <c r="K41" s="11" t="s">
        <v>27</v>
      </c>
      <c r="L41" s="11" t="s">
        <v>52</v>
      </c>
      <c r="M41" s="13" t="n">
        <v>269</v>
      </c>
      <c r="N41" s="13">
        <f>M41</f>
        <v/>
      </c>
      <c r="O41" s="11" t="n">
        <v>1</v>
      </c>
      <c r="P41" s="11" t="s">
        <v>29</v>
      </c>
      <c r="Q41" s="11" t="s">
        <v>180</v>
      </c>
      <c r="R41" s="11" t="s">
        <v>181</v>
      </c>
      <c r="S41" s="11" t="s">
        <v>26</v>
      </c>
      <c r="T41" t="n">
        <v>51.5</v>
      </c>
    </row>
    <row customHeight="1" ht="12.75" r="42" s="109" spans="1:22">
      <c r="A42" s="11" t="s">
        <v>21</v>
      </c>
      <c r="B42" s="11" t="s">
        <v>22</v>
      </c>
      <c r="C42" s="11" t="s">
        <v>23</v>
      </c>
      <c r="D42" s="11" t="s">
        <v>182</v>
      </c>
      <c r="E42" s="11" t="e">
        <v>#N/A</v>
      </c>
      <c r="F42" s="11" t="e">
        <v>#N/A</v>
      </c>
      <c r="G42" s="11" t="s">
        <v>183</v>
      </c>
      <c r="H42" s="11" t="n"/>
      <c r="I42" s="11" t="s">
        <v>26</v>
      </c>
      <c r="J42" s="11" t="s">
        <v>182</v>
      </c>
      <c r="K42" s="11" t="s">
        <v>27</v>
      </c>
      <c r="L42" s="11" t="s">
        <v>52</v>
      </c>
      <c r="M42" s="13" t="n">
        <v>54</v>
      </c>
      <c r="N42" s="13">
        <f>M42</f>
        <v/>
      </c>
      <c r="O42" s="11" t="n">
        <v>1</v>
      </c>
      <c r="P42" s="11" t="s">
        <v>29</v>
      </c>
      <c r="Q42" s="11" t="s">
        <v>154</v>
      </c>
      <c r="R42" s="11" t="s">
        <v>184</v>
      </c>
      <c r="S42" s="11" t="s">
        <v>26</v>
      </c>
    </row>
    <row customHeight="1" ht="12.75" r="43" s="109" spans="1:22">
      <c r="A43" s="11" t="s">
        <v>21</v>
      </c>
      <c r="B43" s="11" t="s">
        <v>22</v>
      </c>
      <c r="C43" s="11" t="s">
        <v>23</v>
      </c>
      <c r="D43" s="11" t="s">
        <v>185</v>
      </c>
      <c r="E43" s="11" t="e">
        <v>#N/A</v>
      </c>
      <c r="F43" s="11" t="e">
        <v>#N/A</v>
      </c>
      <c r="G43" s="11" t="s">
        <v>186</v>
      </c>
      <c r="H43" s="11" t="n"/>
      <c r="I43" s="11" t="s">
        <v>26</v>
      </c>
      <c r="J43" s="11" t="s">
        <v>185</v>
      </c>
      <c r="K43" s="11" t="s">
        <v>27</v>
      </c>
      <c r="L43" s="11" t="s">
        <v>52</v>
      </c>
      <c r="M43" s="13" t="n">
        <v>114</v>
      </c>
      <c r="N43" s="13">
        <f>M43</f>
        <v/>
      </c>
      <c r="O43" s="11" t="n">
        <v>1</v>
      </c>
      <c r="P43" s="11" t="s">
        <v>29</v>
      </c>
      <c r="Q43" s="11" t="s">
        <v>154</v>
      </c>
      <c r="R43" s="11" t="s">
        <v>187</v>
      </c>
      <c r="S43" s="11" t="s">
        <v>170</v>
      </c>
      <c r="T43" t="n">
        <v>10.1</v>
      </c>
    </row>
    <row customHeight="1" ht="12.75" r="44" s="109" spans="1:22">
      <c r="A44" s="11" t="s">
        <v>21</v>
      </c>
      <c r="B44" s="11" t="s">
        <v>22</v>
      </c>
      <c r="C44" s="11" t="s">
        <v>23</v>
      </c>
      <c r="D44" s="11" t="s">
        <v>188</v>
      </c>
      <c r="E44" s="11" t="s">
        <v>57</v>
      </c>
      <c r="F44" s="111" t="n">
        <v>200</v>
      </c>
      <c r="G44" s="11" t="s">
        <v>189</v>
      </c>
      <c r="H44" s="11" t="n"/>
      <c r="I44" s="11" t="s">
        <v>26</v>
      </c>
      <c r="J44" s="11" t="s">
        <v>188</v>
      </c>
      <c r="K44" s="11" t="s">
        <v>74</v>
      </c>
      <c r="L44" s="11" t="s">
        <v>75</v>
      </c>
      <c r="M44" s="13" t="n">
        <v>283</v>
      </c>
      <c r="N44" s="13">
        <f>M44</f>
        <v/>
      </c>
      <c r="O44" s="11" t="n">
        <v>1</v>
      </c>
      <c r="P44" s="11" t="s">
        <v>29</v>
      </c>
      <c r="Q44" s="11" t="s">
        <v>154</v>
      </c>
      <c r="R44" s="11" t="s">
        <v>190</v>
      </c>
      <c r="S44" s="11" t="s">
        <v>170</v>
      </c>
    </row>
    <row customHeight="1" ht="12.75" r="45" s="109" spans="1:22">
      <c r="A45" s="11" t="s">
        <v>21</v>
      </c>
      <c r="B45" s="11" t="s">
        <v>22</v>
      </c>
      <c r="C45" s="11" t="s">
        <v>23</v>
      </c>
      <c r="D45" s="11" t="s">
        <v>191</v>
      </c>
      <c r="E45" s="11" t="e">
        <v>#N/A</v>
      </c>
      <c r="F45" s="11" t="e">
        <v>#N/A</v>
      </c>
      <c r="G45" s="11" t="s">
        <v>192</v>
      </c>
      <c r="H45" s="11" t="n"/>
      <c r="I45" s="11" t="s">
        <v>26</v>
      </c>
      <c r="J45" s="11" t="s">
        <v>193</v>
      </c>
      <c r="K45" s="11" t="s">
        <v>74</v>
      </c>
      <c r="L45" s="11" t="s">
        <v>75</v>
      </c>
      <c r="M45" s="13" t="n">
        <v>11805</v>
      </c>
      <c r="N45" s="13">
        <f>M45</f>
        <v/>
      </c>
      <c r="O45" s="11" t="n">
        <v>1</v>
      </c>
      <c r="P45" s="11" t="s">
        <v>29</v>
      </c>
      <c r="Q45" s="11" t="s">
        <v>194</v>
      </c>
      <c r="R45" s="11" t="s">
        <v>195</v>
      </c>
      <c r="S45" s="11" t="s">
        <v>26</v>
      </c>
    </row>
    <row customHeight="1" ht="12.75" r="46" s="109" spans="1:22">
      <c r="A46" s="11" t="s">
        <v>21</v>
      </c>
      <c r="B46" s="11" t="s">
        <v>22</v>
      </c>
      <c r="C46" s="11" t="s">
        <v>23</v>
      </c>
      <c r="D46" s="11" t="s">
        <v>196</v>
      </c>
      <c r="E46" s="11" t="e">
        <v>#N/A</v>
      </c>
      <c r="F46" s="11" t="e">
        <v>#N/A</v>
      </c>
      <c r="G46" s="11" t="s">
        <v>197</v>
      </c>
      <c r="H46" s="11" t="n"/>
      <c r="I46" s="11" t="s">
        <v>26</v>
      </c>
      <c r="J46" s="11" t="s">
        <v>198</v>
      </c>
      <c r="K46" s="11" t="s">
        <v>74</v>
      </c>
      <c r="L46" s="11" t="s">
        <v>75</v>
      </c>
      <c r="M46" s="13" t="n">
        <v>2122</v>
      </c>
      <c r="N46" s="13">
        <f>M46</f>
        <v/>
      </c>
      <c r="O46" s="11" t="n">
        <v>1</v>
      </c>
      <c r="P46" s="11" t="s">
        <v>29</v>
      </c>
      <c r="Q46" s="11" t="s">
        <v>30</v>
      </c>
      <c r="R46" s="11" t="s">
        <v>199</v>
      </c>
      <c r="S46" s="11" t="s">
        <v>26</v>
      </c>
    </row>
    <row customHeight="1" ht="12.75" r="47" s="109" spans="1:22">
      <c r="A47" s="11" t="s">
        <v>21</v>
      </c>
      <c r="B47" s="11" t="s">
        <v>22</v>
      </c>
      <c r="C47" s="11" t="s">
        <v>23</v>
      </c>
      <c r="D47" s="11" t="s">
        <v>200</v>
      </c>
      <c r="E47" s="11" t="s">
        <v>57</v>
      </c>
      <c r="F47" s="111" t="n">
        <v>1283.625</v>
      </c>
      <c r="G47" s="11" t="s">
        <v>201</v>
      </c>
      <c r="H47" s="11" t="n"/>
      <c r="I47" s="11" t="s">
        <v>26</v>
      </c>
      <c r="J47" s="11" t="s">
        <v>202</v>
      </c>
      <c r="K47" s="11" t="s">
        <v>27</v>
      </c>
      <c r="L47" s="11" t="s">
        <v>52</v>
      </c>
      <c r="M47" s="13" t="n">
        <v>189</v>
      </c>
      <c r="N47" s="13">
        <f>M47</f>
        <v/>
      </c>
      <c r="O47" s="11" t="n">
        <v>1</v>
      </c>
      <c r="P47" s="11" t="s">
        <v>29</v>
      </c>
      <c r="Q47" s="11" t="s">
        <v>154</v>
      </c>
      <c r="R47" s="11" t="s">
        <v>203</v>
      </c>
      <c r="S47" s="11" t="s">
        <v>26</v>
      </c>
    </row>
    <row customHeight="1" ht="12.75" r="48" s="109" spans="1:22">
      <c r="A48" s="11" t="s">
        <v>21</v>
      </c>
      <c r="B48" s="11" t="s">
        <v>22</v>
      </c>
      <c r="C48" s="11" t="s">
        <v>23</v>
      </c>
      <c r="D48" s="11" t="s">
        <v>204</v>
      </c>
      <c r="E48" s="11" t="e">
        <v>#N/A</v>
      </c>
      <c r="F48" s="11" t="e">
        <v>#N/A</v>
      </c>
      <c r="G48" s="11" t="s">
        <v>205</v>
      </c>
      <c r="H48" s="11" t="n"/>
      <c r="I48" s="11" t="s">
        <v>26</v>
      </c>
      <c r="J48" s="11" t="s">
        <v>204</v>
      </c>
      <c r="K48" s="11" t="s">
        <v>27</v>
      </c>
      <c r="L48" s="11" t="s">
        <v>28</v>
      </c>
      <c r="M48" s="13" t="n">
        <v>2342</v>
      </c>
      <c r="N48" s="13">
        <f>M48</f>
        <v/>
      </c>
      <c r="O48" s="11" t="n">
        <v>1</v>
      </c>
      <c r="P48" s="11" t="s">
        <v>29</v>
      </c>
      <c r="Q48" s="11" t="s">
        <v>206</v>
      </c>
      <c r="R48" s="11" t="s">
        <v>207</v>
      </c>
      <c r="S48" s="11" t="s">
        <v>26</v>
      </c>
    </row>
    <row customHeight="1" ht="12.75" r="49" s="109" spans="1:22">
      <c r="A49" s="11" t="s">
        <v>21</v>
      </c>
      <c r="B49" s="11" t="s">
        <v>22</v>
      </c>
      <c r="C49" s="11" t="s">
        <v>23</v>
      </c>
      <c r="D49" s="11" t="s">
        <v>208</v>
      </c>
      <c r="E49" s="11" t="e">
        <v>#N/A</v>
      </c>
      <c r="F49" s="11" t="e">
        <v>#N/A</v>
      </c>
      <c r="G49" s="11" t="s">
        <v>48</v>
      </c>
      <c r="H49" s="11" t="n"/>
      <c r="I49" s="11" t="s">
        <v>26</v>
      </c>
      <c r="J49" s="11" t="s">
        <v>208</v>
      </c>
      <c r="K49" s="11" t="s">
        <v>27</v>
      </c>
      <c r="L49" s="11" t="s">
        <v>52</v>
      </c>
      <c r="M49" s="13" t="n">
        <v>536</v>
      </c>
      <c r="N49" s="13">
        <f>M49</f>
        <v/>
      </c>
      <c r="O49" s="11" t="n">
        <v>1</v>
      </c>
      <c r="P49" s="11" t="s">
        <v>29</v>
      </c>
      <c r="Q49" s="11" t="s">
        <v>42</v>
      </c>
      <c r="R49" s="11" t="s">
        <v>209</v>
      </c>
      <c r="S49" s="11" t="s">
        <v>26</v>
      </c>
      <c r="T49" t="n">
        <v>14.6</v>
      </c>
    </row>
    <row customHeight="1" ht="12.75" r="50" s="109" spans="1:22">
      <c r="A50" s="11" t="s">
        <v>21</v>
      </c>
      <c r="B50" s="11" t="s">
        <v>22</v>
      </c>
      <c r="C50" s="11" t="s">
        <v>23</v>
      </c>
      <c r="D50" s="11" t="s">
        <v>210</v>
      </c>
      <c r="E50" s="11" t="e">
        <v>#N/A</v>
      </c>
      <c r="F50" s="11" t="e">
        <v>#N/A</v>
      </c>
      <c r="G50" s="11" t="s">
        <v>211</v>
      </c>
      <c r="H50" s="11" t="n"/>
      <c r="I50" s="11" t="s">
        <v>26</v>
      </c>
      <c r="J50" s="11" t="s">
        <v>210</v>
      </c>
      <c r="K50" s="11" t="s">
        <v>99</v>
      </c>
      <c r="L50" s="11" t="s">
        <v>99</v>
      </c>
      <c r="M50" s="13" t="n">
        <v>238</v>
      </c>
      <c r="N50" s="13">
        <f>M50</f>
        <v/>
      </c>
      <c r="O50" s="11" t="n">
        <v>1</v>
      </c>
      <c r="P50" s="11" t="s">
        <v>29</v>
      </c>
      <c r="Q50" s="11" t="s">
        <v>42</v>
      </c>
      <c r="R50" s="11" t="s">
        <v>212</v>
      </c>
      <c r="S50" s="11" t="s">
        <v>26</v>
      </c>
    </row>
    <row customHeight="1" ht="12.75" r="51" s="109" spans="1:22">
      <c r="A51" s="11" t="s">
        <v>21</v>
      </c>
      <c r="B51" s="11" t="s">
        <v>22</v>
      </c>
      <c r="C51" s="11" t="s">
        <v>23</v>
      </c>
      <c r="D51" s="11" t="s">
        <v>213</v>
      </c>
      <c r="E51" s="11" t="e">
        <v>#N/A</v>
      </c>
      <c r="F51" s="11" t="e">
        <v>#N/A</v>
      </c>
      <c r="G51" s="11" t="s">
        <v>214</v>
      </c>
      <c r="H51" s="11" t="n"/>
      <c r="I51" s="11" t="s">
        <v>26</v>
      </c>
      <c r="J51" s="11" t="s">
        <v>213</v>
      </c>
      <c r="K51" s="11" t="s">
        <v>99</v>
      </c>
      <c r="L51" s="11" t="s">
        <v>99</v>
      </c>
      <c r="M51" s="13" t="n">
        <v>975</v>
      </c>
      <c r="N51" s="13">
        <f>M51</f>
        <v/>
      </c>
      <c r="O51" s="11" t="n">
        <v>1</v>
      </c>
      <c r="P51" s="11" t="s">
        <v>29</v>
      </c>
      <c r="Q51" s="11" t="s">
        <v>215</v>
      </c>
      <c r="R51" s="11" t="s">
        <v>216</v>
      </c>
      <c r="S51" s="11" t="s">
        <v>170</v>
      </c>
    </row>
    <row customHeight="1" ht="12.75" r="52" s="109" spans="1:22">
      <c r="A52" s="11" t="s">
        <v>21</v>
      </c>
      <c r="B52" s="11" t="s">
        <v>22</v>
      </c>
      <c r="C52" s="11" t="s">
        <v>23</v>
      </c>
      <c r="D52" s="11" t="s">
        <v>217</v>
      </c>
      <c r="E52" s="11" t="e">
        <v>#N/A</v>
      </c>
      <c r="F52" s="11" t="e">
        <v>#N/A</v>
      </c>
      <c r="G52" s="11" t="s">
        <v>214</v>
      </c>
      <c r="H52" s="11" t="n"/>
      <c r="I52" s="11" t="s">
        <v>26</v>
      </c>
      <c r="J52" s="11" t="s">
        <v>217</v>
      </c>
      <c r="K52" s="11" t="s">
        <v>99</v>
      </c>
      <c r="L52" s="11" t="s">
        <v>99</v>
      </c>
      <c r="M52" s="13" t="n">
        <v>1600</v>
      </c>
      <c r="N52" s="13">
        <f>M52</f>
        <v/>
      </c>
      <c r="O52" s="11" t="n">
        <v>1</v>
      </c>
      <c r="P52" s="11" t="s">
        <v>29</v>
      </c>
      <c r="Q52" s="11" t="s">
        <v>215</v>
      </c>
      <c r="R52" s="11" t="s">
        <v>218</v>
      </c>
      <c r="S52" s="11" t="s">
        <v>170</v>
      </c>
    </row>
    <row customHeight="1" ht="12.75" r="53" s="109" spans="1:22">
      <c r="A53" s="11" t="s">
        <v>21</v>
      </c>
      <c r="B53" s="11" t="s">
        <v>22</v>
      </c>
      <c r="C53" s="11" t="s">
        <v>23</v>
      </c>
      <c r="D53" s="11" t="s">
        <v>219</v>
      </c>
      <c r="E53" s="11" t="e">
        <v>#N/A</v>
      </c>
      <c r="F53" s="11" t="e">
        <v>#N/A</v>
      </c>
      <c r="G53" s="11" t="s">
        <v>220</v>
      </c>
      <c r="H53" s="11" t="n"/>
      <c r="I53" s="11" t="s">
        <v>26</v>
      </c>
      <c r="J53" s="11" t="s">
        <v>219</v>
      </c>
      <c r="K53" s="11" t="s">
        <v>99</v>
      </c>
      <c r="L53" s="11" t="s">
        <v>99</v>
      </c>
      <c r="M53" s="13" t="n">
        <v>1650</v>
      </c>
      <c r="N53" s="13">
        <f>M53</f>
        <v/>
      </c>
      <c r="O53" s="11" t="n">
        <v>1</v>
      </c>
      <c r="P53" s="11" t="s">
        <v>29</v>
      </c>
      <c r="Q53" s="11" t="s">
        <v>215</v>
      </c>
      <c r="R53" s="11" t="s">
        <v>221</v>
      </c>
      <c r="S53" s="11" t="s">
        <v>170</v>
      </c>
    </row>
    <row customHeight="1" ht="12.75" r="54" s="109" spans="1:22">
      <c r="A54" s="11" t="s">
        <v>21</v>
      </c>
      <c r="B54" s="11" t="s">
        <v>22</v>
      </c>
      <c r="C54" s="11" t="s">
        <v>23</v>
      </c>
      <c r="D54" s="11" t="s">
        <v>222</v>
      </c>
      <c r="E54" s="11" t="e">
        <v>#N/A</v>
      </c>
      <c r="F54" s="11" t="e">
        <v>#N/A</v>
      </c>
      <c r="G54" s="11" t="s">
        <v>189</v>
      </c>
      <c r="H54" s="11" t="n"/>
      <c r="I54" s="11" t="s">
        <v>26</v>
      </c>
      <c r="J54" s="11" t="s">
        <v>222</v>
      </c>
      <c r="K54" s="11" t="s">
        <v>74</v>
      </c>
      <c r="L54" s="11" t="s">
        <v>75</v>
      </c>
      <c r="M54" s="13" t="n">
        <v>3750</v>
      </c>
      <c r="N54" s="13">
        <f>M54</f>
        <v/>
      </c>
      <c r="O54" s="11" t="n">
        <v>1</v>
      </c>
      <c r="P54" s="11" t="s">
        <v>29</v>
      </c>
      <c r="Q54" s="11" t="s">
        <v>30</v>
      </c>
      <c r="R54" s="11" t="s">
        <v>223</v>
      </c>
      <c r="S54" s="11" t="s">
        <v>26</v>
      </c>
    </row>
    <row customHeight="1" ht="12.75" r="55" s="109" spans="1:22">
      <c r="A55" s="11" t="s">
        <v>21</v>
      </c>
      <c r="B55" s="11" t="s">
        <v>22</v>
      </c>
      <c r="C55" s="11" t="s">
        <v>23</v>
      </c>
      <c r="D55" s="11" t="s">
        <v>224</v>
      </c>
      <c r="E55" s="11" t="e">
        <v>#N/A</v>
      </c>
      <c r="F55" s="11" t="e">
        <v>#N/A</v>
      </c>
      <c r="G55" s="11" t="s">
        <v>189</v>
      </c>
      <c r="H55" s="11" t="n"/>
      <c r="I55" s="11" t="s">
        <v>26</v>
      </c>
      <c r="J55" s="11" t="s">
        <v>224</v>
      </c>
      <c r="K55" s="11" t="s">
        <v>27</v>
      </c>
      <c r="L55" s="11" t="s">
        <v>28</v>
      </c>
      <c r="M55" s="13" t="n">
        <v>6510</v>
      </c>
      <c r="N55" s="13" t="s">
        <v>26</v>
      </c>
      <c r="O55" s="11" t="n">
        <v>1</v>
      </c>
      <c r="P55" s="11" t="s">
        <v>29</v>
      </c>
      <c r="Q55" s="11" t="s">
        <v>30</v>
      </c>
      <c r="R55" s="11" t="s">
        <v>225</v>
      </c>
      <c r="S55" s="11" t="s">
        <v>26</v>
      </c>
    </row>
    <row customHeight="1" ht="12.75" r="56" s="109" spans="1:22">
      <c r="A56" s="11" t="s">
        <v>226</v>
      </c>
      <c r="B56" s="11" t="n">
        <v>62413</v>
      </c>
      <c r="C56" s="11" t="s">
        <v>227</v>
      </c>
      <c r="D56" s="11" t="s">
        <v>228</v>
      </c>
      <c r="E56" s="11" t="e">
        <v>#N/A</v>
      </c>
      <c r="F56" s="11" t="e">
        <v>#N/A</v>
      </c>
      <c r="G56" s="11" t="s">
        <v>48</v>
      </c>
      <c r="H56" s="11" t="n"/>
      <c r="I56" s="11" t="n"/>
      <c r="J56" s="11" t="s">
        <v>228</v>
      </c>
      <c r="K56" s="11" t="s">
        <v>27</v>
      </c>
      <c r="L56" s="11" t="s">
        <v>28</v>
      </c>
      <c r="M56" s="13" t="n">
        <v>19.3</v>
      </c>
      <c r="N56" s="13" t="n">
        <v>521</v>
      </c>
      <c r="O56" s="11" t="n">
        <v>27</v>
      </c>
      <c r="P56" s="11" t="s">
        <v>29</v>
      </c>
      <c r="Q56" s="11" t="s">
        <v>154</v>
      </c>
      <c r="R56" s="11" t="s">
        <v>229</v>
      </c>
      <c r="S56" s="11" t="n"/>
    </row>
    <row customHeight="1" ht="12.75" r="57" s="109" spans="1:22">
      <c r="A57" s="11" t="s">
        <v>226</v>
      </c>
      <c r="B57" s="11" t="n">
        <v>62413</v>
      </c>
      <c r="C57" s="11" t="s">
        <v>227</v>
      </c>
      <c r="D57" s="11" t="s">
        <v>230</v>
      </c>
      <c r="E57" s="11" t="e">
        <v>#N/A</v>
      </c>
      <c r="F57" s="11" t="e">
        <v>#N/A</v>
      </c>
      <c r="G57" s="11" t="s">
        <v>48</v>
      </c>
      <c r="H57" s="11" t="n"/>
      <c r="I57" s="11" t="n"/>
      <c r="J57" s="11" t="s">
        <v>230</v>
      </c>
      <c r="K57" s="11" t="s">
        <v>27</v>
      </c>
      <c r="L57" s="11" t="s">
        <v>52</v>
      </c>
      <c r="M57" s="13" t="n">
        <v>11.82</v>
      </c>
      <c r="N57" s="13" t="n">
        <v>532</v>
      </c>
      <c r="O57" s="11" t="n">
        <v>45</v>
      </c>
      <c r="P57" s="11" t="s">
        <v>29</v>
      </c>
      <c r="Q57" s="11" t="s">
        <v>154</v>
      </c>
      <c r="R57" s="11" t="s">
        <v>231</v>
      </c>
      <c r="S57" s="11" t="n"/>
      <c r="T57" t="n">
        <v>2.4</v>
      </c>
    </row>
    <row customHeight="1" ht="12.75" r="58" s="109" spans="1:22">
      <c r="A58" s="11" t="s">
        <v>226</v>
      </c>
      <c r="B58" s="11" t="n">
        <v>62413</v>
      </c>
      <c r="C58" s="11" t="s">
        <v>227</v>
      </c>
      <c r="D58" s="11" t="s">
        <v>232</v>
      </c>
      <c r="E58" s="11" t="e">
        <v>#N/A</v>
      </c>
      <c r="F58" s="11" t="e">
        <v>#N/A</v>
      </c>
      <c r="G58" s="11" t="s">
        <v>48</v>
      </c>
      <c r="H58" s="11" t="s">
        <v>233</v>
      </c>
      <c r="I58" s="11" t="s">
        <v>234</v>
      </c>
      <c r="J58" s="11" t="n"/>
      <c r="K58" s="11" t="s">
        <v>27</v>
      </c>
      <c r="L58" s="11" t="s">
        <v>52</v>
      </c>
      <c r="M58" s="13" t="n"/>
      <c r="N58" s="13" t="n"/>
      <c r="O58" s="11" t="n"/>
      <c r="P58" s="11" t="s">
        <v>29</v>
      </c>
      <c r="Q58" s="11" t="s">
        <v>154</v>
      </c>
      <c r="R58" s="11" t="s">
        <v>235</v>
      </c>
      <c r="S58" s="11" t="n"/>
    </row>
    <row customHeight="1" ht="12.75" r="59" s="109" spans="1:22">
      <c r="A59" s="11" t="s">
        <v>226</v>
      </c>
      <c r="B59" s="11" t="n">
        <v>62413</v>
      </c>
      <c r="C59" s="11" t="s">
        <v>227</v>
      </c>
      <c r="D59" s="11" t="s">
        <v>236</v>
      </c>
      <c r="E59" s="11" t="s">
        <v>57</v>
      </c>
      <c r="F59" s="111" t="n">
        <v>3037</v>
      </c>
      <c r="G59" s="11" t="s">
        <v>237</v>
      </c>
      <c r="H59" s="11" t="n"/>
      <c r="I59" s="11" t="n"/>
      <c r="J59" s="11" t="s">
        <v>238</v>
      </c>
      <c r="K59" s="11" t="s">
        <v>74</v>
      </c>
      <c r="L59" s="11" t="s">
        <v>75</v>
      </c>
      <c r="M59" s="13" t="n">
        <v>3823</v>
      </c>
      <c r="N59" s="13" t="n">
        <v>3823</v>
      </c>
      <c r="O59" s="11" t="n">
        <v>1</v>
      </c>
      <c r="P59" s="11" t="s">
        <v>29</v>
      </c>
      <c r="Q59" s="11" t="s">
        <v>239</v>
      </c>
      <c r="R59" s="11" t="s">
        <v>240</v>
      </c>
      <c r="S59" s="11" t="n"/>
    </row>
    <row customHeight="1" ht="12.75" r="60" s="109" spans="1:22">
      <c r="A60" s="11" t="s">
        <v>226</v>
      </c>
      <c r="B60" s="11" t="n">
        <v>62413</v>
      </c>
      <c r="C60" s="11" t="s">
        <v>227</v>
      </c>
      <c r="D60" s="11" t="s">
        <v>241</v>
      </c>
      <c r="E60" s="11" t="e">
        <v>#N/A</v>
      </c>
      <c r="F60" s="11" t="e">
        <v>#N/A</v>
      </c>
      <c r="G60" s="11" t="s">
        <v>242</v>
      </c>
      <c r="H60" s="11" t="n"/>
      <c r="I60" s="11" t="n"/>
      <c r="J60" s="11" t="s">
        <v>243</v>
      </c>
      <c r="K60" s="11" t="s">
        <v>74</v>
      </c>
      <c r="L60" s="11" t="s">
        <v>129</v>
      </c>
      <c r="M60" s="13" t="n"/>
      <c r="N60" s="13" t="n"/>
      <c r="O60" s="11" t="n">
        <v>1</v>
      </c>
      <c r="P60" s="11" t="s">
        <v>130</v>
      </c>
      <c r="Q60" s="11" t="s">
        <v>244</v>
      </c>
      <c r="R60" s="11" t="s">
        <v>243</v>
      </c>
      <c r="S60" s="11" t="n"/>
    </row>
    <row customHeight="1" ht="12.75" r="61" s="109" spans="1:22">
      <c r="A61" s="11" t="s">
        <v>226</v>
      </c>
      <c r="B61" s="11" t="n">
        <v>62413</v>
      </c>
      <c r="C61" s="11" t="s">
        <v>227</v>
      </c>
      <c r="D61" s="11" t="s">
        <v>245</v>
      </c>
      <c r="E61" s="11" t="e">
        <v>#N/A</v>
      </c>
      <c r="F61" s="11" t="e">
        <v>#N/A</v>
      </c>
      <c r="G61" s="11" t="s">
        <v>146</v>
      </c>
      <c r="H61" s="11" t="n"/>
      <c r="I61" s="11" t="n"/>
      <c r="J61" s="11" t="s">
        <v>246</v>
      </c>
      <c r="K61" s="11" t="s">
        <v>27</v>
      </c>
      <c r="L61" s="11" t="s">
        <v>28</v>
      </c>
      <c r="M61" s="13" t="n">
        <v>630</v>
      </c>
      <c r="N61" s="13" t="n">
        <v>2520</v>
      </c>
      <c r="O61" s="11" t="n">
        <v>4</v>
      </c>
      <c r="P61" s="11" t="s">
        <v>29</v>
      </c>
      <c r="Q61" s="11" t="s">
        <v>239</v>
      </c>
      <c r="R61" s="11" t="s">
        <v>247</v>
      </c>
      <c r="S61" s="11" t="n"/>
    </row>
    <row customHeight="1" ht="12.75" r="62" s="109" spans="1:22">
      <c r="A62" s="11" t="s">
        <v>226</v>
      </c>
      <c r="B62" s="11" t="n">
        <v>62413</v>
      </c>
      <c r="C62" s="11" t="s">
        <v>227</v>
      </c>
      <c r="D62" s="11" t="s">
        <v>248</v>
      </c>
      <c r="E62" s="11" t="e">
        <v>#N/A</v>
      </c>
      <c r="F62" s="11" t="e">
        <v>#N/A</v>
      </c>
      <c r="G62" s="11" t="s">
        <v>142</v>
      </c>
      <c r="H62" s="11" t="n"/>
      <c r="I62" s="11" t="n"/>
      <c r="J62" s="11" t="s">
        <v>248</v>
      </c>
      <c r="K62" s="11" t="s">
        <v>27</v>
      </c>
      <c r="L62" s="11" t="s">
        <v>52</v>
      </c>
      <c r="M62" s="13" t="n">
        <v>87</v>
      </c>
      <c r="N62" s="13" t="n">
        <v>87</v>
      </c>
      <c r="O62" s="11" t="n">
        <v>1</v>
      </c>
      <c r="P62" s="11" t="s">
        <v>29</v>
      </c>
      <c r="Q62" s="11" t="s">
        <v>249</v>
      </c>
      <c r="R62" s="11" t="s">
        <v>250</v>
      </c>
      <c r="S62" s="11" t="n"/>
    </row>
    <row customHeight="1" ht="12.75" r="63" s="109" spans="1:22">
      <c r="A63" s="11" t="s">
        <v>226</v>
      </c>
      <c r="B63" s="11" t="n">
        <v>62413</v>
      </c>
      <c r="C63" s="11" t="s">
        <v>251</v>
      </c>
      <c r="D63" s="11" t="s">
        <v>252</v>
      </c>
      <c r="E63" s="11" t="e">
        <v>#N/A</v>
      </c>
      <c r="F63" s="11" t="e">
        <v>#N/A</v>
      </c>
      <c r="G63" s="11" t="s">
        <v>253</v>
      </c>
      <c r="H63" s="11" t="n"/>
      <c r="I63" s="11" t="n"/>
      <c r="J63" s="11" t="s">
        <v>254</v>
      </c>
      <c r="K63" s="11" t="s">
        <v>99</v>
      </c>
      <c r="L63" s="11" t="s">
        <v>99</v>
      </c>
      <c r="M63" s="13" t="n">
        <v>166.25</v>
      </c>
      <c r="N63" s="13" t="n">
        <v>665</v>
      </c>
      <c r="O63" s="11" t="n">
        <v>4</v>
      </c>
      <c r="P63" s="11" t="s">
        <v>29</v>
      </c>
      <c r="Q63" s="11" t="s">
        <v>255</v>
      </c>
      <c r="R63" s="11" t="s">
        <v>256</v>
      </c>
      <c r="S63" s="11" t="n"/>
    </row>
    <row customHeight="1" ht="12.75" r="64" s="109" spans="1:22">
      <c r="A64" s="11" t="s">
        <v>226</v>
      </c>
      <c r="B64" s="11" t="n">
        <v>62413</v>
      </c>
      <c r="C64" s="11" t="s">
        <v>227</v>
      </c>
      <c r="D64" s="11" t="s">
        <v>257</v>
      </c>
      <c r="E64" s="11" t="e">
        <v>#N/A</v>
      </c>
      <c r="F64" s="11" t="e">
        <v>#N/A</v>
      </c>
      <c r="G64" s="11" t="s">
        <v>253</v>
      </c>
      <c r="H64" s="11" t="n"/>
      <c r="I64" s="11" t="n"/>
      <c r="J64" s="11" t="s">
        <v>254</v>
      </c>
      <c r="K64" s="11" t="s">
        <v>99</v>
      </c>
      <c r="L64" s="11" t="s">
        <v>99</v>
      </c>
      <c r="M64" s="13" t="n">
        <v>166.25</v>
      </c>
      <c r="N64" s="13" t="n">
        <v>665</v>
      </c>
      <c r="O64" s="11" t="n">
        <v>4</v>
      </c>
      <c r="P64" s="11" t="s">
        <v>29</v>
      </c>
      <c r="Q64" s="11" t="s">
        <v>255</v>
      </c>
      <c r="R64" s="11" t="s">
        <v>256</v>
      </c>
      <c r="S64" s="11" t="n"/>
    </row>
    <row customHeight="1" ht="12.75" r="65" s="109" spans="1:22">
      <c r="A65" s="11" t="s">
        <v>226</v>
      </c>
      <c r="B65" s="11" t="n">
        <v>62413</v>
      </c>
      <c r="C65" s="11" t="s">
        <v>227</v>
      </c>
      <c r="D65" s="11" t="s">
        <v>258</v>
      </c>
      <c r="E65" s="11" t="e">
        <v>#N/A</v>
      </c>
      <c r="F65" s="11" t="e">
        <v>#N/A</v>
      </c>
      <c r="G65" s="11" t="s">
        <v>253</v>
      </c>
      <c r="H65" s="11" t="n"/>
      <c r="I65" s="11" t="n"/>
      <c r="J65" s="11" t="s">
        <v>254</v>
      </c>
      <c r="K65" s="11" t="s">
        <v>99</v>
      </c>
      <c r="L65" s="11" t="s">
        <v>99</v>
      </c>
      <c r="M65" s="13" t="n">
        <v>166.25</v>
      </c>
      <c r="N65" s="13" t="n">
        <v>665</v>
      </c>
      <c r="O65" s="11" t="n">
        <v>4</v>
      </c>
      <c r="P65" s="11" t="s">
        <v>29</v>
      </c>
      <c r="Q65" s="11" t="s">
        <v>255</v>
      </c>
      <c r="R65" s="11" t="s">
        <v>256</v>
      </c>
      <c r="S65" s="11" t="n"/>
    </row>
    <row customHeight="1" ht="12.75" r="66" s="109" spans="1:22">
      <c r="A66" s="11" t="s">
        <v>226</v>
      </c>
      <c r="B66" s="11" t="n">
        <v>62413</v>
      </c>
      <c r="C66" s="11" t="s">
        <v>251</v>
      </c>
      <c r="D66" s="11" t="s">
        <v>259</v>
      </c>
      <c r="E66" s="11" t="e">
        <v>#N/A</v>
      </c>
      <c r="F66" s="11" t="e">
        <v>#N/A</v>
      </c>
      <c r="G66" s="11" t="s">
        <v>260</v>
      </c>
      <c r="H66" s="11" t="n"/>
      <c r="I66" s="11" t="n"/>
      <c r="J66" s="11" t="s">
        <v>261</v>
      </c>
      <c r="K66" s="11" t="s">
        <v>99</v>
      </c>
      <c r="L66" s="11" t="s">
        <v>99</v>
      </c>
      <c r="M66" s="13" t="n">
        <v>655</v>
      </c>
      <c r="N66" s="13" t="n">
        <v>655</v>
      </c>
      <c r="O66" s="11" t="n">
        <v>1</v>
      </c>
      <c r="P66" s="11" t="s">
        <v>29</v>
      </c>
      <c r="Q66" s="11" t="s">
        <v>255</v>
      </c>
      <c r="R66" s="11" t="s">
        <v>262</v>
      </c>
      <c r="S66" s="11" t="n"/>
    </row>
    <row customHeight="1" ht="12.75" r="67" s="109" spans="1:22">
      <c r="A67" s="11" t="s">
        <v>226</v>
      </c>
      <c r="B67" s="11" t="n">
        <v>62413</v>
      </c>
      <c r="C67" s="11" t="s">
        <v>251</v>
      </c>
      <c r="D67" s="11" t="s">
        <v>263</v>
      </c>
      <c r="E67" s="11" t="e">
        <v>#N/A</v>
      </c>
      <c r="F67" s="11" t="e">
        <v>#N/A</v>
      </c>
      <c r="G67" s="11" t="s">
        <v>98</v>
      </c>
      <c r="H67" s="11" t="n"/>
      <c r="I67" s="11" t="n"/>
      <c r="J67" s="11" t="s">
        <v>264</v>
      </c>
      <c r="K67" s="11" t="s">
        <v>99</v>
      </c>
      <c r="L67" s="11" t="s">
        <v>99</v>
      </c>
      <c r="M67" s="13" t="n">
        <v>835</v>
      </c>
      <c r="N67" s="13" t="n">
        <v>835</v>
      </c>
      <c r="O67" s="11" t="n">
        <v>1</v>
      </c>
      <c r="P67" s="11" t="s">
        <v>29</v>
      </c>
      <c r="Q67" s="11" t="s">
        <v>265</v>
      </c>
      <c r="R67" s="11" t="s">
        <v>266</v>
      </c>
      <c r="S67" s="11" t="n"/>
    </row>
    <row customHeight="1" ht="12.75" r="68" s="109" spans="1:22">
      <c r="A68" s="11" t="s">
        <v>267</v>
      </c>
      <c r="B68" s="11" t="n">
        <v>27784</v>
      </c>
      <c r="C68" s="11" t="s">
        <v>227</v>
      </c>
      <c r="D68" s="11" t="s">
        <v>268</v>
      </c>
      <c r="E68" s="11" t="e">
        <v>#N/A</v>
      </c>
      <c r="F68" s="11" t="e">
        <v>#N/A</v>
      </c>
      <c r="G68" s="11" t="s">
        <v>269</v>
      </c>
      <c r="H68" s="11" t="s">
        <v>270</v>
      </c>
      <c r="I68" s="11" t="s">
        <v>270</v>
      </c>
      <c r="J68" s="11" t="s">
        <v>271</v>
      </c>
      <c r="K68" s="11" t="s">
        <v>74</v>
      </c>
      <c r="L68" s="11" t="s">
        <v>75</v>
      </c>
      <c r="M68" s="13" t="n">
        <v>221.5</v>
      </c>
      <c r="N68" s="13" t="n">
        <v>3101</v>
      </c>
      <c r="O68" s="11" t="n">
        <v>14</v>
      </c>
      <c r="P68" s="11" t="s">
        <v>29</v>
      </c>
      <c r="Q68" s="11" t="s">
        <v>272</v>
      </c>
      <c r="R68" s="11" t="s">
        <v>273</v>
      </c>
      <c r="S68" s="11" t="n"/>
    </row>
    <row customHeight="1" ht="12.75" r="69" s="109" spans="1:22">
      <c r="A69" s="11" t="s">
        <v>267</v>
      </c>
      <c r="B69" s="11" t="n">
        <v>27784</v>
      </c>
      <c r="C69" s="11" t="s">
        <v>227</v>
      </c>
      <c r="D69" s="11" t="s">
        <v>274</v>
      </c>
      <c r="E69" s="11" t="e">
        <v>#N/A</v>
      </c>
      <c r="F69" s="11" t="e">
        <v>#N/A</v>
      </c>
      <c r="G69" s="11" t="s">
        <v>269</v>
      </c>
      <c r="H69" s="11" t="s">
        <v>270</v>
      </c>
      <c r="I69" s="11" t="s">
        <v>270</v>
      </c>
      <c r="J69" s="11" t="s">
        <v>271</v>
      </c>
      <c r="K69" s="11" t="s">
        <v>74</v>
      </c>
      <c r="L69" s="11" t="s">
        <v>75</v>
      </c>
      <c r="M69" s="13" t="n">
        <v>221.5</v>
      </c>
      <c r="N69" s="13" t="n">
        <v>3101</v>
      </c>
      <c r="O69" s="11" t="n">
        <v>14</v>
      </c>
      <c r="P69" s="11" t="s">
        <v>29</v>
      </c>
      <c r="Q69" s="11" t="s">
        <v>272</v>
      </c>
      <c r="R69" s="11" t="s">
        <v>273</v>
      </c>
      <c r="S69" s="11" t="n"/>
    </row>
    <row customHeight="1" ht="12.75" r="70" s="109" spans="1:22">
      <c r="A70" s="11" t="s">
        <v>275</v>
      </c>
      <c r="B70" s="11" t="n">
        <v>65585</v>
      </c>
      <c r="C70" s="11" t="s">
        <v>227</v>
      </c>
      <c r="D70" s="11" t="s">
        <v>276</v>
      </c>
      <c r="E70" s="11" t="e">
        <v>#N/A</v>
      </c>
      <c r="F70" s="11" t="e">
        <v>#N/A</v>
      </c>
      <c r="G70" s="11" t="s">
        <v>201</v>
      </c>
      <c r="H70" s="11" t="n"/>
      <c r="I70" s="11" t="n"/>
      <c r="J70" s="11" t="s">
        <v>277</v>
      </c>
      <c r="K70" s="11" t="s">
        <v>74</v>
      </c>
      <c r="L70" s="11" t="s">
        <v>75</v>
      </c>
      <c r="M70" s="13" t="n">
        <v>797.17</v>
      </c>
      <c r="N70" s="13" t="n">
        <v>4783</v>
      </c>
      <c r="O70" s="11" t="n">
        <v>6</v>
      </c>
      <c r="P70" s="11" t="s">
        <v>29</v>
      </c>
      <c r="Q70" s="11" t="s">
        <v>244</v>
      </c>
      <c r="R70" s="11" t="s">
        <v>278</v>
      </c>
      <c r="S70" s="11" t="s">
        <v>170</v>
      </c>
    </row>
    <row customHeight="1" ht="12.75" r="71" s="109" spans="1:22">
      <c r="A71" s="11" t="s">
        <v>275</v>
      </c>
      <c r="B71" s="11" t="n">
        <v>65585</v>
      </c>
      <c r="C71" s="11" t="s">
        <v>227</v>
      </c>
      <c r="D71" s="11" t="s">
        <v>279</v>
      </c>
      <c r="E71" s="11" t="s">
        <v>57</v>
      </c>
      <c r="F71" s="111" t="n">
        <v>318</v>
      </c>
      <c r="G71" s="11" t="s">
        <v>280</v>
      </c>
      <c r="H71" s="11" t="n"/>
      <c r="I71" s="11" t="n"/>
      <c r="J71" s="11" t="s">
        <v>281</v>
      </c>
      <c r="K71" s="11" t="s">
        <v>27</v>
      </c>
      <c r="L71" s="11" t="s">
        <v>52</v>
      </c>
      <c r="M71" s="13" t="n">
        <v>282</v>
      </c>
      <c r="N71" s="13" t="n">
        <v>1128</v>
      </c>
      <c r="O71" s="11" t="n">
        <v>4</v>
      </c>
      <c r="P71" s="11" t="s">
        <v>29</v>
      </c>
      <c r="Q71" s="11" t="s">
        <v>282</v>
      </c>
      <c r="R71" s="11" t="s">
        <v>283</v>
      </c>
      <c r="S71" s="11" t="s">
        <v>170</v>
      </c>
      <c r="T71" t="n">
        <v>66</v>
      </c>
    </row>
    <row customHeight="1" ht="12.75" r="72" s="109" spans="1:22">
      <c r="A72" s="11" t="s">
        <v>275</v>
      </c>
      <c r="B72" s="11" t="n">
        <v>65585</v>
      </c>
      <c r="C72" s="11" t="s">
        <v>227</v>
      </c>
      <c r="D72" s="11" t="s">
        <v>284</v>
      </c>
      <c r="E72" s="11" t="e">
        <v>#N/A</v>
      </c>
      <c r="F72" s="11" t="e">
        <v>#N/A</v>
      </c>
      <c r="G72" s="11" t="s">
        <v>201</v>
      </c>
      <c r="H72" s="11" t="n"/>
      <c r="I72" s="11" t="n"/>
      <c r="J72" s="11" t="s">
        <v>285</v>
      </c>
      <c r="K72" s="11" t="s">
        <v>74</v>
      </c>
      <c r="L72" s="11" t="s">
        <v>75</v>
      </c>
      <c r="M72" s="13" t="n">
        <v>434.45</v>
      </c>
      <c r="N72" s="13" t="n">
        <v>4779</v>
      </c>
      <c r="O72" s="11" t="n">
        <v>11</v>
      </c>
      <c r="P72" s="11" t="s">
        <v>29</v>
      </c>
      <c r="Q72" s="11" t="n">
        <v>718</v>
      </c>
      <c r="R72" s="11" t="s">
        <v>286</v>
      </c>
      <c r="S72" s="11" t="s">
        <v>170</v>
      </c>
    </row>
    <row customHeight="1" ht="12.75" r="73" s="109" spans="1:22">
      <c r="A73" s="11" t="s">
        <v>275</v>
      </c>
      <c r="B73" s="11" t="n">
        <v>65585</v>
      </c>
      <c r="C73" s="11" t="s">
        <v>227</v>
      </c>
      <c r="D73" s="11" t="s">
        <v>287</v>
      </c>
      <c r="E73" s="11" t="s">
        <v>288</v>
      </c>
      <c r="F73" s="111" t="n">
        <v>48.375</v>
      </c>
      <c r="G73" s="11" t="s">
        <v>289</v>
      </c>
      <c r="H73" s="11" t="n"/>
      <c r="I73" s="11" t="n"/>
      <c r="J73" s="11" t="s">
        <v>290</v>
      </c>
      <c r="K73" s="11" t="s">
        <v>35</v>
      </c>
      <c r="L73" s="11" t="s">
        <v>36</v>
      </c>
      <c r="M73" s="13" t="n">
        <v>428.33</v>
      </c>
      <c r="N73" s="13" t="n">
        <v>1285</v>
      </c>
      <c r="O73" s="11" t="n">
        <v>3</v>
      </c>
      <c r="P73" s="11" t="s">
        <v>291</v>
      </c>
      <c r="Q73" s="11" t="s">
        <v>292</v>
      </c>
      <c r="R73" s="11" t="s">
        <v>293</v>
      </c>
      <c r="S73" s="11" t="s">
        <v>170</v>
      </c>
      <c r="T73" t="n">
        <v>31.41</v>
      </c>
    </row>
    <row customHeight="1" ht="12.75" r="74" s="109" spans="1:22">
      <c r="A74" s="11" t="s">
        <v>275</v>
      </c>
      <c r="B74" s="11" t="n">
        <v>65585</v>
      </c>
      <c r="C74" s="11" t="s">
        <v>227</v>
      </c>
      <c r="D74" s="11" t="s">
        <v>294</v>
      </c>
      <c r="E74" s="11" t="e">
        <v>#N/A</v>
      </c>
      <c r="F74" s="11" t="e">
        <v>#N/A</v>
      </c>
      <c r="G74" s="11" t="s">
        <v>48</v>
      </c>
      <c r="H74" s="11" t="n"/>
      <c r="I74" s="11" t="n"/>
      <c r="J74" s="11" t="s">
        <v>295</v>
      </c>
      <c r="K74" s="11" t="s">
        <v>74</v>
      </c>
      <c r="L74" s="11" t="s">
        <v>129</v>
      </c>
      <c r="M74" s="13" t="n">
        <v>3791.09</v>
      </c>
      <c r="N74" s="13" t="n">
        <v>3791.09</v>
      </c>
      <c r="O74" s="11" t="n">
        <v>1</v>
      </c>
      <c r="P74" s="11" t="s">
        <v>291</v>
      </c>
      <c r="Q74" s="11" t="s">
        <v>292</v>
      </c>
      <c r="R74" s="11" t="s">
        <v>296</v>
      </c>
      <c r="S74" s="11" t="s">
        <v>170</v>
      </c>
    </row>
    <row customHeight="1" ht="12.75" r="75" s="109" spans="1:22">
      <c r="A75" s="11" t="s">
        <v>275</v>
      </c>
      <c r="B75" s="11" t="n">
        <v>65585</v>
      </c>
      <c r="C75" s="11" t="s">
        <v>227</v>
      </c>
      <c r="D75" s="11" t="s">
        <v>297</v>
      </c>
      <c r="E75" s="11" t="e">
        <v>#N/A</v>
      </c>
      <c r="F75" s="11" t="e">
        <v>#N/A</v>
      </c>
      <c r="G75" s="11" t="s">
        <v>48</v>
      </c>
      <c r="H75" s="11" t="n"/>
      <c r="I75" s="11" t="n"/>
      <c r="J75" s="11" t="s">
        <v>298</v>
      </c>
      <c r="K75" s="11" t="s">
        <v>74</v>
      </c>
      <c r="L75" s="11" t="s">
        <v>129</v>
      </c>
      <c r="M75" s="13" t="n">
        <v>15.67</v>
      </c>
      <c r="N75" s="13" t="n">
        <v>1645.27</v>
      </c>
      <c r="O75" s="11" t="n">
        <v>105</v>
      </c>
      <c r="P75" s="11" t="s">
        <v>291</v>
      </c>
      <c r="Q75" s="11" t="n">
        <v>718</v>
      </c>
      <c r="R75" s="11" t="s">
        <v>299</v>
      </c>
      <c r="S75" s="11" t="s">
        <v>170</v>
      </c>
      <c r="T75" t="n">
        <v>32.3</v>
      </c>
    </row>
    <row customHeight="1" ht="12.75" r="76" s="109" spans="1:22">
      <c r="A76" s="11" t="s">
        <v>275</v>
      </c>
      <c r="B76" s="11" t="n">
        <v>65585</v>
      </c>
      <c r="C76" s="11" t="s">
        <v>227</v>
      </c>
      <c r="D76" s="11" t="s">
        <v>300</v>
      </c>
      <c r="E76" s="11" t="e">
        <v>#N/A</v>
      </c>
      <c r="F76" s="11" t="e">
        <v>#N/A</v>
      </c>
      <c r="G76" s="11" t="s">
        <v>48</v>
      </c>
      <c r="H76" s="11" t="n"/>
      <c r="I76" s="11" t="n"/>
      <c r="J76" s="11" t="s">
        <v>290</v>
      </c>
      <c r="K76" s="11" t="s">
        <v>35</v>
      </c>
      <c r="L76" s="11" t="s">
        <v>36</v>
      </c>
      <c r="M76" s="13" t="n">
        <v>428.33</v>
      </c>
      <c r="N76" s="13" t="n">
        <v>1285</v>
      </c>
      <c r="O76" s="11" t="n">
        <v>3</v>
      </c>
      <c r="P76" s="11" t="s">
        <v>291</v>
      </c>
      <c r="Q76" s="11" t="s">
        <v>292</v>
      </c>
      <c r="R76" s="11" t="s">
        <v>293</v>
      </c>
      <c r="S76" s="11" t="s">
        <v>170</v>
      </c>
    </row>
    <row customHeight="1" ht="12.75" r="77" s="109" spans="1:22">
      <c r="A77" s="11" t="s">
        <v>275</v>
      </c>
      <c r="B77" s="11" t="n">
        <v>65585</v>
      </c>
      <c r="C77" s="11" t="s">
        <v>227</v>
      </c>
      <c r="D77" s="11" t="s">
        <v>301</v>
      </c>
      <c r="E77" s="11" t="e">
        <v>#N/A</v>
      </c>
      <c r="F77" s="11" t="e">
        <v>#N/A</v>
      </c>
      <c r="G77" s="11" t="s">
        <v>302</v>
      </c>
      <c r="H77" s="11" t="n"/>
      <c r="I77" s="11" t="n"/>
      <c r="J77" s="11" t="s">
        <v>303</v>
      </c>
      <c r="K77" s="11" t="s">
        <v>74</v>
      </c>
      <c r="L77" s="11" t="s">
        <v>129</v>
      </c>
      <c r="M77" s="13" t="n">
        <v>3164.87</v>
      </c>
      <c r="N77" s="13" t="n">
        <v>3164.87</v>
      </c>
      <c r="O77" s="11" t="n">
        <v>1</v>
      </c>
      <c r="P77" s="11" t="s">
        <v>291</v>
      </c>
      <c r="Q77" s="11" t="s">
        <v>95</v>
      </c>
      <c r="R77" s="11" t="s">
        <v>296</v>
      </c>
      <c r="S77" s="11" t="s">
        <v>170</v>
      </c>
      <c r="T77" t="n">
        <v>66.20999999999999</v>
      </c>
    </row>
    <row customHeight="1" ht="12.75" r="78" s="109" spans="1:22">
      <c r="A78" s="11" t="s">
        <v>275</v>
      </c>
      <c r="B78" s="11" t="n">
        <v>65585</v>
      </c>
      <c r="C78" s="11" t="s">
        <v>227</v>
      </c>
      <c r="D78" s="11" t="s">
        <v>304</v>
      </c>
      <c r="E78" s="11" t="e">
        <v>#N/A</v>
      </c>
      <c r="F78" s="11" t="e">
        <v>#N/A</v>
      </c>
      <c r="G78" s="11" t="s">
        <v>48</v>
      </c>
      <c r="H78" s="11" t="n"/>
      <c r="I78" s="11" t="n"/>
      <c r="J78" s="11" t="s">
        <v>305</v>
      </c>
      <c r="K78" s="11" t="s">
        <v>35</v>
      </c>
      <c r="L78" s="11" t="s">
        <v>36</v>
      </c>
      <c r="M78" s="13" t="n">
        <v>150</v>
      </c>
      <c r="N78" s="13" t="n">
        <v>1052</v>
      </c>
      <c r="O78" s="11" t="n">
        <v>7</v>
      </c>
      <c r="P78" s="11" t="s">
        <v>291</v>
      </c>
      <c r="Q78" s="11" t="n">
        <v>718</v>
      </c>
      <c r="R78" s="11" t="s">
        <v>306</v>
      </c>
      <c r="S78" s="11" t="s">
        <v>170</v>
      </c>
    </row>
    <row customHeight="1" ht="12.75" r="79" s="109" spans="1:22">
      <c r="A79" s="11" t="s">
        <v>275</v>
      </c>
      <c r="B79" s="11" t="n">
        <v>65585</v>
      </c>
      <c r="C79" s="11" t="s">
        <v>227</v>
      </c>
      <c r="D79" s="11" t="s">
        <v>307</v>
      </c>
      <c r="E79" s="11" t="e">
        <v>#N/A</v>
      </c>
      <c r="F79" s="11" t="e">
        <v>#N/A</v>
      </c>
      <c r="G79" s="11" t="s">
        <v>162</v>
      </c>
      <c r="H79" s="11" t="n"/>
      <c r="I79" s="11" t="n"/>
      <c r="J79" s="11" t="s">
        <v>308</v>
      </c>
      <c r="K79" s="11" t="s">
        <v>99</v>
      </c>
      <c r="L79" s="11" t="s">
        <v>99</v>
      </c>
      <c r="M79" s="13" t="n">
        <v>575</v>
      </c>
      <c r="N79" s="13" t="n">
        <v>575</v>
      </c>
      <c r="O79" s="11" t="n">
        <v>1</v>
      </c>
      <c r="P79" s="11" t="s">
        <v>29</v>
      </c>
      <c r="Q79" s="11" t="s">
        <v>194</v>
      </c>
      <c r="R79" s="11" t="s">
        <v>309</v>
      </c>
      <c r="S79" s="11" t="s">
        <v>170</v>
      </c>
    </row>
    <row customHeight="1" ht="12.75" r="80" s="109" spans="1:22">
      <c r="A80" s="11" t="s">
        <v>275</v>
      </c>
      <c r="B80" s="11" t="n">
        <v>65585</v>
      </c>
      <c r="C80" s="11" t="s">
        <v>227</v>
      </c>
      <c r="D80" s="11" t="s">
        <v>310</v>
      </c>
      <c r="E80" s="11" t="e">
        <v>#N/A</v>
      </c>
      <c r="F80" s="11" t="e">
        <v>#N/A</v>
      </c>
      <c r="G80" s="11" t="s">
        <v>127</v>
      </c>
      <c r="H80" s="11" t="n"/>
      <c r="I80" s="11" t="n"/>
      <c r="J80" s="11" t="s">
        <v>311</v>
      </c>
      <c r="K80" s="11" t="s">
        <v>74</v>
      </c>
      <c r="L80" s="11" t="s">
        <v>129</v>
      </c>
      <c r="M80" s="13" t="n">
        <v>82.98</v>
      </c>
      <c r="N80" s="13" t="n">
        <v>1908.6</v>
      </c>
      <c r="O80" s="11" t="n">
        <v>23</v>
      </c>
      <c r="P80" s="11" t="s">
        <v>291</v>
      </c>
      <c r="Q80" s="11" t="s">
        <v>292</v>
      </c>
      <c r="R80" s="11" t="s">
        <v>296</v>
      </c>
      <c r="S80" s="11" t="s">
        <v>170</v>
      </c>
    </row>
    <row customHeight="1" ht="12.75" r="81" s="109" spans="1:22">
      <c r="A81" s="11" t="s">
        <v>275</v>
      </c>
      <c r="B81" s="11" t="n">
        <v>65585</v>
      </c>
      <c r="C81" s="11" t="s">
        <v>227</v>
      </c>
      <c r="D81" s="11" t="s">
        <v>312</v>
      </c>
      <c r="E81" s="11" t="s">
        <v>288</v>
      </c>
      <c r="F81" s="111" t="n">
        <v>144</v>
      </c>
      <c r="G81" s="11" t="s">
        <v>48</v>
      </c>
      <c r="H81" s="11" t="n"/>
      <c r="I81" s="11" t="n"/>
      <c r="J81" s="11" t="s">
        <v>313</v>
      </c>
      <c r="K81" s="11" t="s">
        <v>74</v>
      </c>
      <c r="L81" s="11" t="s">
        <v>129</v>
      </c>
      <c r="M81" s="13" t="n">
        <v>698.88</v>
      </c>
      <c r="N81" s="13" t="n">
        <v>698.88</v>
      </c>
      <c r="O81" s="11" t="n">
        <v>1</v>
      </c>
      <c r="P81" s="11" t="s">
        <v>291</v>
      </c>
      <c r="Q81" s="11" t="s">
        <v>314</v>
      </c>
      <c r="R81" s="11" t="s">
        <v>315</v>
      </c>
      <c r="S81" s="11" t="s">
        <v>170</v>
      </c>
      <c r="T81" t="n">
        <v>20.28</v>
      </c>
    </row>
    <row customHeight="1" ht="12.75" r="82" s="109" spans="1:22">
      <c r="A82" s="11" t="s">
        <v>275</v>
      </c>
      <c r="B82" s="11" t="n">
        <v>65585</v>
      </c>
      <c r="C82" s="11" t="s">
        <v>227</v>
      </c>
      <c r="D82" s="11" t="s">
        <v>316</v>
      </c>
      <c r="E82" s="11" t="e">
        <v>#N/A</v>
      </c>
      <c r="F82" s="11" t="e">
        <v>#N/A</v>
      </c>
      <c r="G82" s="11" t="s">
        <v>48</v>
      </c>
      <c r="H82" s="11" t="n"/>
      <c r="I82" s="11" t="n"/>
      <c r="J82" s="11" t="s">
        <v>317</v>
      </c>
      <c r="K82" s="11" t="s">
        <v>74</v>
      </c>
      <c r="L82" s="11" t="s">
        <v>129</v>
      </c>
      <c r="M82" s="13" t="n">
        <v>755.51</v>
      </c>
      <c r="N82" s="13" t="n">
        <v>755.51</v>
      </c>
      <c r="O82" s="11" t="n">
        <v>1</v>
      </c>
      <c r="P82" s="11" t="s">
        <v>291</v>
      </c>
      <c r="Q82" s="11" t="s">
        <v>318</v>
      </c>
      <c r="R82" s="11" t="s">
        <v>296</v>
      </c>
      <c r="S82" s="11" t="s">
        <v>170</v>
      </c>
    </row>
    <row customHeight="1" ht="12.75" r="83" s="109" spans="1:22">
      <c r="A83" s="11" t="s">
        <v>275</v>
      </c>
      <c r="B83" s="11" t="n">
        <v>65585</v>
      </c>
      <c r="C83" s="11" t="s">
        <v>227</v>
      </c>
      <c r="D83" s="11" t="s">
        <v>319</v>
      </c>
      <c r="E83" s="11" t="e">
        <v>#N/A</v>
      </c>
      <c r="F83" s="11" t="e">
        <v>#N/A</v>
      </c>
      <c r="G83" s="11" t="s">
        <v>48</v>
      </c>
      <c r="H83" s="11" t="n"/>
      <c r="I83" s="11" t="n"/>
      <c r="J83" s="11" t="s">
        <v>320</v>
      </c>
      <c r="K83" s="11" t="s">
        <v>35</v>
      </c>
      <c r="L83" s="11" t="s">
        <v>36</v>
      </c>
      <c r="M83" s="13" t="n">
        <v>400</v>
      </c>
      <c r="N83" s="13" t="n">
        <v>400</v>
      </c>
      <c r="O83" s="11" t="n">
        <v>1</v>
      </c>
      <c r="P83" s="11" t="s">
        <v>291</v>
      </c>
      <c r="Q83" s="11" t="n">
        <v>718</v>
      </c>
      <c r="R83" s="11" t="s">
        <v>296</v>
      </c>
      <c r="S83" s="11" t="s">
        <v>170</v>
      </c>
    </row>
    <row customHeight="1" ht="12.75" r="84" s="109" spans="1:22">
      <c r="A84" s="11" t="s">
        <v>275</v>
      </c>
      <c r="B84" s="11" t="n">
        <v>65585</v>
      </c>
      <c r="C84" s="11" t="s">
        <v>227</v>
      </c>
      <c r="D84" s="11" t="s">
        <v>321</v>
      </c>
      <c r="E84" s="11" t="s">
        <v>179</v>
      </c>
      <c r="F84" s="111" t="n">
        <v>594</v>
      </c>
      <c r="G84" s="11" t="s">
        <v>269</v>
      </c>
      <c r="H84" s="11" t="n"/>
      <c r="I84" s="11" t="n"/>
      <c r="J84" s="11" t="s">
        <v>322</v>
      </c>
      <c r="K84" s="11" t="s">
        <v>27</v>
      </c>
      <c r="L84" s="11" t="s">
        <v>52</v>
      </c>
      <c r="M84" s="13" t="n">
        <v>202</v>
      </c>
      <c r="N84" s="13" t="n">
        <v>202</v>
      </c>
      <c r="O84" s="11" t="n">
        <v>1</v>
      </c>
      <c r="P84" s="11" t="s">
        <v>29</v>
      </c>
      <c r="Q84" s="11" t="s">
        <v>323</v>
      </c>
      <c r="R84" s="11" t="s">
        <v>324</v>
      </c>
      <c r="S84" s="11" t="s">
        <v>170</v>
      </c>
    </row>
    <row customHeight="1" ht="12.75" r="85" s="109" spans="1:22">
      <c r="A85" s="11" t="s">
        <v>275</v>
      </c>
      <c r="B85" s="11" t="n">
        <v>65585</v>
      </c>
      <c r="C85" s="11" t="s">
        <v>227</v>
      </c>
      <c r="D85" s="11" t="s">
        <v>325</v>
      </c>
      <c r="E85" s="11" t="s">
        <v>179</v>
      </c>
      <c r="F85" s="111" t="n">
        <v>684</v>
      </c>
      <c r="G85" s="11" t="s">
        <v>269</v>
      </c>
      <c r="H85" s="11" t="n"/>
      <c r="I85" s="11" t="n"/>
      <c r="J85" s="11" t="s">
        <v>326</v>
      </c>
      <c r="K85" s="11" t="s">
        <v>74</v>
      </c>
      <c r="L85" s="11" t="s">
        <v>75</v>
      </c>
      <c r="M85" s="13" t="n">
        <v>666</v>
      </c>
      <c r="N85" s="13" t="n">
        <v>666</v>
      </c>
      <c r="O85" s="11" t="n">
        <v>1</v>
      </c>
      <c r="P85" s="11" t="s">
        <v>29</v>
      </c>
      <c r="Q85" s="11" t="s">
        <v>143</v>
      </c>
      <c r="R85" s="11" t="s">
        <v>296</v>
      </c>
      <c r="S85" s="11" t="s">
        <v>170</v>
      </c>
      <c r="T85" t="n">
        <v>42.4</v>
      </c>
    </row>
    <row customHeight="1" ht="12.75" r="86" s="109" spans="1:22">
      <c r="A86" s="11" t="s">
        <v>275</v>
      </c>
      <c r="B86" s="11" t="n">
        <v>65585</v>
      </c>
      <c r="C86" s="11" t="s">
        <v>227</v>
      </c>
      <c r="D86" s="11" t="s">
        <v>327</v>
      </c>
      <c r="E86" s="11" t="e">
        <v>#N/A</v>
      </c>
      <c r="F86" s="11" t="e">
        <v>#N/A</v>
      </c>
      <c r="G86" s="11" t="s">
        <v>269</v>
      </c>
      <c r="H86" s="11" t="n"/>
      <c r="I86" s="11" t="n"/>
      <c r="J86" s="11" t="s">
        <v>328</v>
      </c>
      <c r="K86" s="11" t="s">
        <v>74</v>
      </c>
      <c r="L86" s="11" t="s">
        <v>129</v>
      </c>
      <c r="M86" s="13" t="n">
        <v>1283.56</v>
      </c>
      <c r="N86" s="13" t="n">
        <v>1283.56</v>
      </c>
      <c r="O86" s="11" t="n">
        <v>1</v>
      </c>
      <c r="P86" s="11" t="s">
        <v>291</v>
      </c>
      <c r="Q86" s="11" t="s">
        <v>318</v>
      </c>
      <c r="R86" s="11" t="s">
        <v>329</v>
      </c>
      <c r="S86" s="11" t="s">
        <v>170</v>
      </c>
    </row>
    <row customHeight="1" ht="12.75" r="87" s="109" spans="1:22">
      <c r="A87" s="11" t="s">
        <v>275</v>
      </c>
      <c r="B87" s="11" t="n">
        <v>65585</v>
      </c>
      <c r="C87" s="11" t="s">
        <v>227</v>
      </c>
      <c r="D87" s="11" t="s">
        <v>330</v>
      </c>
      <c r="E87" s="11" t="e">
        <v>#N/A</v>
      </c>
      <c r="F87" s="11" t="e">
        <v>#N/A</v>
      </c>
      <c r="G87" s="11" t="s">
        <v>127</v>
      </c>
      <c r="H87" s="11" t="n"/>
      <c r="I87" s="11" t="n"/>
      <c r="J87" s="11" t="s">
        <v>331</v>
      </c>
      <c r="K87" s="11" t="s">
        <v>74</v>
      </c>
      <c r="L87" s="11" t="s">
        <v>129</v>
      </c>
      <c r="M87" s="13" t="n">
        <v>806.75</v>
      </c>
      <c r="N87" s="13" t="n">
        <v>806.75</v>
      </c>
      <c r="O87" s="11" t="n">
        <v>1</v>
      </c>
      <c r="P87" s="11" t="s">
        <v>291</v>
      </c>
      <c r="Q87" s="11" t="n">
        <v>718</v>
      </c>
      <c r="R87" s="11" t="s">
        <v>332</v>
      </c>
      <c r="S87" s="11" t="s">
        <v>170</v>
      </c>
      <c r="T87" t="n">
        <v>26.7</v>
      </c>
    </row>
    <row customHeight="1" ht="12.75" r="88" s="109" spans="1:22">
      <c r="A88" s="11" t="s">
        <v>275</v>
      </c>
      <c r="B88" s="11" t="n">
        <v>65585</v>
      </c>
      <c r="C88" s="11" t="s">
        <v>227</v>
      </c>
      <c r="D88" s="11" t="s">
        <v>333</v>
      </c>
      <c r="E88" s="11" t="e">
        <v>#N/A</v>
      </c>
      <c r="F88" s="11" t="e">
        <v>#N/A</v>
      </c>
      <c r="G88" s="11" t="s">
        <v>334</v>
      </c>
      <c r="H88" s="11" t="n"/>
      <c r="I88" s="11" t="n"/>
      <c r="J88" s="11" t="s">
        <v>335</v>
      </c>
      <c r="K88" s="11" t="s">
        <v>74</v>
      </c>
      <c r="L88" s="11" t="s">
        <v>129</v>
      </c>
      <c r="M88" s="13" t="n">
        <v>851.55</v>
      </c>
      <c r="N88" s="13" t="n">
        <v>851.55</v>
      </c>
      <c r="O88" s="11" t="n">
        <v>1</v>
      </c>
      <c r="P88" s="11" t="s">
        <v>291</v>
      </c>
      <c r="Q88" s="11" t="s">
        <v>336</v>
      </c>
      <c r="R88" s="11" t="s">
        <v>296</v>
      </c>
      <c r="S88" s="11" t="s">
        <v>170</v>
      </c>
    </row>
    <row customHeight="1" ht="12.75" r="89" s="109" spans="1:22">
      <c r="A89" s="11" t="s">
        <v>275</v>
      </c>
      <c r="B89" s="11" t="n">
        <v>65585</v>
      </c>
      <c r="C89" s="11" t="s">
        <v>337</v>
      </c>
      <c r="D89" s="11" t="s">
        <v>338</v>
      </c>
      <c r="E89" s="11" t="s">
        <v>179</v>
      </c>
      <c r="F89" s="111" t="n">
        <v>1231</v>
      </c>
      <c r="G89" s="11" t="s">
        <v>339</v>
      </c>
      <c r="H89" s="11" t="n"/>
      <c r="I89" s="11" t="n"/>
      <c r="J89" s="11" t="s">
        <v>340</v>
      </c>
      <c r="K89" s="11" t="s">
        <v>27</v>
      </c>
      <c r="L89" s="11" t="s">
        <v>52</v>
      </c>
      <c r="M89" s="13" t="n">
        <v>294.83</v>
      </c>
      <c r="N89" s="13" t="n">
        <v>294.83</v>
      </c>
      <c r="O89" s="11" t="n">
        <v>1</v>
      </c>
      <c r="P89" s="11" t="s">
        <v>29</v>
      </c>
      <c r="Q89" s="11" t="s">
        <v>341</v>
      </c>
      <c r="R89" s="11" t="s">
        <v>342</v>
      </c>
      <c r="S89" s="11" t="s">
        <v>170</v>
      </c>
    </row>
    <row customHeight="1" ht="12.75" r="90" s="109" spans="1:22">
      <c r="A90" s="11" t="s">
        <v>275</v>
      </c>
      <c r="B90" s="11" t="n">
        <v>65585</v>
      </c>
      <c r="C90" s="11" t="s">
        <v>227</v>
      </c>
      <c r="D90" s="11" t="s">
        <v>343</v>
      </c>
      <c r="E90" s="11" t="e">
        <v>#N/A</v>
      </c>
      <c r="F90" s="11" t="e">
        <v>#N/A</v>
      </c>
      <c r="G90" s="11" t="s">
        <v>339</v>
      </c>
      <c r="H90" s="11" t="n"/>
      <c r="I90" s="11" t="n"/>
      <c r="J90" s="11" t="s">
        <v>344</v>
      </c>
      <c r="K90" s="11" t="s">
        <v>27</v>
      </c>
      <c r="L90" s="11" t="s">
        <v>52</v>
      </c>
      <c r="M90" s="13" t="n">
        <v>795</v>
      </c>
      <c r="N90" s="13" t="n">
        <v>3975</v>
      </c>
      <c r="O90" s="11" t="n">
        <v>5</v>
      </c>
      <c r="P90" s="11" t="s">
        <v>29</v>
      </c>
      <c r="Q90" s="11" t="s">
        <v>42</v>
      </c>
      <c r="R90" s="11" t="s">
        <v>345</v>
      </c>
      <c r="S90" s="11" t="s">
        <v>170</v>
      </c>
    </row>
    <row customHeight="1" ht="12.75" r="91" s="109" spans="1:22">
      <c r="A91" s="11" t="s">
        <v>275</v>
      </c>
      <c r="B91" s="11" t="n">
        <v>65585</v>
      </c>
      <c r="C91" s="11" t="s">
        <v>227</v>
      </c>
      <c r="D91" s="11" t="s">
        <v>346</v>
      </c>
      <c r="E91" s="11" t="e">
        <v>#N/A</v>
      </c>
      <c r="F91" s="11" t="e">
        <v>#N/A</v>
      </c>
      <c r="G91" s="11" t="s">
        <v>269</v>
      </c>
      <c r="H91" s="11" t="n"/>
      <c r="I91" s="11" t="n"/>
      <c r="J91" s="11" t="s">
        <v>347</v>
      </c>
      <c r="K91" s="11" t="s">
        <v>27</v>
      </c>
      <c r="L91" s="11" t="s">
        <v>52</v>
      </c>
      <c r="M91" s="13" t="n">
        <v>543.6</v>
      </c>
      <c r="N91" s="13" t="n">
        <v>2718</v>
      </c>
      <c r="O91" s="11" t="n">
        <v>5</v>
      </c>
      <c r="P91" s="11" t="s">
        <v>29</v>
      </c>
      <c r="Q91" s="11" t="s">
        <v>82</v>
      </c>
      <c r="R91" s="11" t="s">
        <v>348</v>
      </c>
      <c r="S91" s="11" t="s">
        <v>170</v>
      </c>
    </row>
    <row customHeight="1" ht="12.75" r="92" s="109" spans="1:22">
      <c r="A92" s="11" t="s">
        <v>275</v>
      </c>
      <c r="B92" s="11" t="n">
        <v>65585</v>
      </c>
      <c r="C92" s="11" t="s">
        <v>337</v>
      </c>
      <c r="D92" s="11" t="s">
        <v>349</v>
      </c>
      <c r="E92" s="11" t="e">
        <v>#N/A</v>
      </c>
      <c r="F92" s="11" t="e">
        <v>#N/A</v>
      </c>
      <c r="G92" s="11" t="s">
        <v>350</v>
      </c>
      <c r="H92" s="11" t="n"/>
      <c r="I92" s="11" t="n"/>
      <c r="J92" s="11" t="s">
        <v>351</v>
      </c>
      <c r="K92" s="11" t="s">
        <v>27</v>
      </c>
      <c r="L92" s="11" t="s">
        <v>52</v>
      </c>
      <c r="M92" s="13" t="n">
        <v>1223</v>
      </c>
      <c r="N92" s="13" t="n">
        <v>4892</v>
      </c>
      <c r="O92" s="11" t="n">
        <v>4</v>
      </c>
      <c r="P92" s="11" t="s">
        <v>29</v>
      </c>
      <c r="Q92" s="11" t="n">
        <v>718</v>
      </c>
      <c r="R92" s="11" t="s">
        <v>352</v>
      </c>
      <c r="S92" s="11" t="s">
        <v>170</v>
      </c>
    </row>
    <row customHeight="1" ht="12.75" r="93" s="109" spans="1:22">
      <c r="A93" s="11" t="s">
        <v>275</v>
      </c>
      <c r="B93" s="11" t="n">
        <v>65585</v>
      </c>
      <c r="C93" s="11" t="s">
        <v>337</v>
      </c>
      <c r="D93" s="11" t="s">
        <v>353</v>
      </c>
      <c r="E93" s="11" t="s">
        <v>57</v>
      </c>
      <c r="F93" s="111" t="n">
        <v>1977</v>
      </c>
      <c r="G93" s="11" t="s">
        <v>105</v>
      </c>
      <c r="H93" s="11" t="n"/>
      <c r="I93" s="11" t="n"/>
      <c r="J93" s="11" t="s">
        <v>354</v>
      </c>
      <c r="K93" s="11" t="s">
        <v>74</v>
      </c>
      <c r="L93" s="11" t="s">
        <v>75</v>
      </c>
      <c r="M93" s="13" t="n">
        <v>3280</v>
      </c>
      <c r="N93" s="13" t="n">
        <v>3280</v>
      </c>
      <c r="O93" s="11" t="n">
        <v>1</v>
      </c>
      <c r="P93" s="11" t="s">
        <v>29</v>
      </c>
      <c r="Q93" s="11" t="s">
        <v>95</v>
      </c>
      <c r="R93" s="11" t="s">
        <v>355</v>
      </c>
      <c r="S93" s="11" t="s">
        <v>170</v>
      </c>
    </row>
    <row customHeight="1" ht="12.75" r="94" s="109" spans="1:22">
      <c r="A94" s="11" t="s">
        <v>275</v>
      </c>
      <c r="B94" s="11" t="n">
        <v>65585</v>
      </c>
      <c r="C94" s="11" t="s">
        <v>337</v>
      </c>
      <c r="D94" s="11" t="s">
        <v>236</v>
      </c>
      <c r="E94" s="11" t="s">
        <v>57</v>
      </c>
      <c r="F94" s="111" t="n">
        <v>3037</v>
      </c>
      <c r="G94" s="11" t="s">
        <v>237</v>
      </c>
      <c r="H94" s="11" t="n"/>
      <c r="I94" s="11" t="n"/>
      <c r="J94" s="11" t="s">
        <v>356</v>
      </c>
      <c r="K94" s="11" t="s">
        <v>74</v>
      </c>
      <c r="L94" s="11" t="s">
        <v>75</v>
      </c>
      <c r="M94" s="13" t="n">
        <v>3050</v>
      </c>
      <c r="N94" s="13" t="n">
        <v>3050</v>
      </c>
      <c r="O94" s="11" t="n">
        <v>1</v>
      </c>
      <c r="P94" s="11" t="s">
        <v>29</v>
      </c>
      <c r="Q94" s="11" t="s">
        <v>95</v>
      </c>
      <c r="R94" s="11" t="s">
        <v>357</v>
      </c>
      <c r="S94" s="11" t="s">
        <v>170</v>
      </c>
    </row>
    <row customHeight="1" ht="12.75" r="95" s="109" spans="1:22">
      <c r="A95" s="11" t="s">
        <v>275</v>
      </c>
      <c r="B95" s="11" t="n">
        <v>65585</v>
      </c>
      <c r="C95" s="11" t="s">
        <v>337</v>
      </c>
      <c r="D95" s="11" t="s">
        <v>358</v>
      </c>
      <c r="E95" s="11" t="e">
        <v>#N/A</v>
      </c>
      <c r="F95" s="11" t="e">
        <v>#N/A</v>
      </c>
      <c r="G95" s="11" t="s">
        <v>350</v>
      </c>
      <c r="H95" s="11" t="n"/>
      <c r="I95" s="11" t="n"/>
      <c r="J95" s="11" t="s">
        <v>351</v>
      </c>
      <c r="K95" s="11" t="s">
        <v>27</v>
      </c>
      <c r="L95" s="11" t="s">
        <v>52</v>
      </c>
      <c r="M95" s="13" t="n">
        <v>1223</v>
      </c>
      <c r="N95" s="13" t="n">
        <v>4892</v>
      </c>
      <c r="O95" s="11" t="n">
        <v>4</v>
      </c>
      <c r="P95" s="11" t="s">
        <v>29</v>
      </c>
      <c r="Q95" s="11" t="n">
        <v>718</v>
      </c>
      <c r="R95" s="11" t="s">
        <v>352</v>
      </c>
      <c r="S95" s="11" t="s">
        <v>170</v>
      </c>
    </row>
    <row customHeight="1" ht="12.75" r="96" s="109" spans="1:22">
      <c r="A96" s="11" t="s">
        <v>275</v>
      </c>
      <c r="B96" s="11" t="n">
        <v>65585</v>
      </c>
      <c r="C96" s="11" t="s">
        <v>227</v>
      </c>
      <c r="D96" s="11" t="s">
        <v>359</v>
      </c>
      <c r="E96" s="11" t="s">
        <v>57</v>
      </c>
      <c r="F96" s="111" t="n">
        <v>36</v>
      </c>
      <c r="G96" s="11" t="s">
        <v>162</v>
      </c>
      <c r="H96" s="11" t="n"/>
      <c r="I96" s="11" t="n"/>
      <c r="J96" s="11" t="s">
        <v>360</v>
      </c>
      <c r="K96" s="11" t="s">
        <v>74</v>
      </c>
      <c r="L96" s="11" t="s">
        <v>129</v>
      </c>
      <c r="M96" s="13" t="s">
        <v>26</v>
      </c>
      <c r="N96" s="13" t="s">
        <v>26</v>
      </c>
      <c r="O96" s="11" t="n"/>
      <c r="P96" s="11" t="s">
        <v>296</v>
      </c>
      <c r="Q96" s="11" t="n">
        <v>718</v>
      </c>
      <c r="R96" s="11" t="s">
        <v>296</v>
      </c>
      <c r="S96" s="11" t="s">
        <v>170</v>
      </c>
    </row>
    <row customHeight="1" ht="12.75" r="97" s="109" spans="1:22">
      <c r="A97" s="11" t="s">
        <v>275</v>
      </c>
      <c r="B97" s="11" t="n">
        <v>65585</v>
      </c>
      <c r="C97" s="11" t="s">
        <v>227</v>
      </c>
      <c r="D97" s="11" t="s">
        <v>361</v>
      </c>
      <c r="E97" s="11" t="s">
        <v>57</v>
      </c>
      <c r="F97" s="111" t="n">
        <v>464.625</v>
      </c>
      <c r="G97" s="11" t="s">
        <v>362</v>
      </c>
      <c r="H97" s="11" t="s">
        <v>363</v>
      </c>
      <c r="I97" s="11" t="n"/>
      <c r="J97" s="11" t="n"/>
      <c r="K97" s="11" t="n"/>
      <c r="L97" s="11" t="n"/>
      <c r="M97" s="13" t="n"/>
      <c r="N97" s="13" t="n"/>
      <c r="O97" s="11" t="n"/>
      <c r="P97" s="11" t="n"/>
      <c r="Q97" s="11" t="n"/>
      <c r="R97" s="11" t="s">
        <v>235</v>
      </c>
      <c r="S97" s="11" t="s">
        <v>170</v>
      </c>
    </row>
    <row customHeight="1" ht="12.75" r="98" s="109" spans="1:22">
      <c r="A98" s="11" t="s">
        <v>275</v>
      </c>
      <c r="B98" s="11" t="n">
        <v>65585</v>
      </c>
      <c r="C98" s="11" t="s">
        <v>227</v>
      </c>
      <c r="D98" s="11" t="s">
        <v>364</v>
      </c>
      <c r="E98" s="11" t="e">
        <v>#N/A</v>
      </c>
      <c r="F98" s="11" t="e">
        <v>#N/A</v>
      </c>
      <c r="G98" s="11" t="s">
        <v>127</v>
      </c>
      <c r="H98" s="11" t="s">
        <v>365</v>
      </c>
      <c r="I98" s="11" t="n"/>
      <c r="J98" s="11" t="s">
        <v>366</v>
      </c>
      <c r="K98" s="11" t="s">
        <v>74</v>
      </c>
      <c r="L98" s="11" t="s">
        <v>75</v>
      </c>
      <c r="M98" s="13" t="s">
        <v>26</v>
      </c>
      <c r="N98" s="13" t="s">
        <v>26</v>
      </c>
      <c r="O98" s="11" t="n"/>
      <c r="P98" s="11" t="s">
        <v>296</v>
      </c>
      <c r="Q98" s="11" t="n">
        <v>718</v>
      </c>
      <c r="R98" s="11" t="s">
        <v>296</v>
      </c>
      <c r="S98" s="11" t="s">
        <v>170</v>
      </c>
    </row>
    <row customHeight="1" ht="12.75" r="99" s="109" spans="1:22">
      <c r="A99" s="11" t="s">
        <v>275</v>
      </c>
      <c r="B99" s="11" t="n">
        <v>65585</v>
      </c>
      <c r="C99" s="11" t="s">
        <v>227</v>
      </c>
      <c r="D99" s="11" t="s">
        <v>367</v>
      </c>
      <c r="E99" s="11" t="s">
        <v>57</v>
      </c>
      <c r="F99" s="111" t="n">
        <v>545</v>
      </c>
      <c r="G99" s="11" t="s">
        <v>127</v>
      </c>
      <c r="H99" s="11" t="n"/>
      <c r="I99" s="11" t="n"/>
      <c r="J99" s="11" t="s">
        <v>368</v>
      </c>
      <c r="K99" s="11" t="s">
        <v>74</v>
      </c>
      <c r="L99" s="11" t="s">
        <v>129</v>
      </c>
      <c r="M99" s="13" t="n">
        <v>5028.58</v>
      </c>
      <c r="N99" s="13" t="n">
        <v>5028.58</v>
      </c>
      <c r="O99" s="11" t="n">
        <v>1</v>
      </c>
      <c r="P99" s="11" t="s">
        <v>291</v>
      </c>
      <c r="Q99" s="11" t="n">
        <v>718</v>
      </c>
      <c r="R99" s="11" t="s">
        <v>296</v>
      </c>
      <c r="S99" s="11" t="s">
        <v>170</v>
      </c>
    </row>
    <row customHeight="1" ht="12.75" r="100" s="109" spans="1:22">
      <c r="A100" s="11" t="s">
        <v>275</v>
      </c>
      <c r="B100" s="11" t="n">
        <v>65585</v>
      </c>
      <c r="C100" s="11" t="s">
        <v>227</v>
      </c>
      <c r="D100" s="11" t="s">
        <v>369</v>
      </c>
      <c r="E100" s="11" t="e">
        <v>#N/A</v>
      </c>
      <c r="F100" s="11" t="e">
        <v>#N/A</v>
      </c>
      <c r="G100" s="11" t="s">
        <v>370</v>
      </c>
      <c r="H100" s="11" t="n"/>
      <c r="I100" s="11" t="n"/>
      <c r="J100" s="11" t="s">
        <v>371</v>
      </c>
      <c r="K100" s="11" t="s">
        <v>74</v>
      </c>
      <c r="L100" s="11" t="s">
        <v>129</v>
      </c>
      <c r="M100" s="13" t="n">
        <v>300</v>
      </c>
      <c r="N100" s="13" t="n">
        <v>300</v>
      </c>
      <c r="O100" s="11" t="n">
        <v>1</v>
      </c>
      <c r="P100" s="11" t="s">
        <v>291</v>
      </c>
      <c r="Q100" s="11" t="s">
        <v>314</v>
      </c>
      <c r="R100" s="11" t="s">
        <v>296</v>
      </c>
      <c r="S100" s="11" t="s">
        <v>170</v>
      </c>
    </row>
    <row customHeight="1" ht="12.75" r="101" s="109" spans="1:22">
      <c r="A101" s="11" t="s">
        <v>275</v>
      </c>
      <c r="B101" s="11" t="n">
        <v>65585</v>
      </c>
      <c r="C101" s="11" t="s">
        <v>227</v>
      </c>
      <c r="D101" s="11" t="s">
        <v>372</v>
      </c>
      <c r="E101" s="11" t="e">
        <v>#N/A</v>
      </c>
      <c r="F101" s="11" t="e">
        <v>#N/A</v>
      </c>
      <c r="G101" s="11" t="s">
        <v>142</v>
      </c>
      <c r="H101" s="11" t="n"/>
      <c r="I101" s="11" t="n"/>
      <c r="J101" s="11" t="s">
        <v>373</v>
      </c>
      <c r="K101" s="11" t="s">
        <v>27</v>
      </c>
      <c r="L101" s="11" t="s">
        <v>28</v>
      </c>
      <c r="M101" s="13" t="n">
        <v>251.2</v>
      </c>
      <c r="N101" s="13" t="n">
        <v>2512</v>
      </c>
      <c r="O101" s="11" t="n">
        <v>10</v>
      </c>
      <c r="P101" s="11" t="s">
        <v>29</v>
      </c>
      <c r="Q101" s="11" t="s">
        <v>95</v>
      </c>
      <c r="R101" s="11" t="s">
        <v>374</v>
      </c>
      <c r="S101" s="11" t="s">
        <v>170</v>
      </c>
      <c r="T101" t="n">
        <v>10.3</v>
      </c>
    </row>
    <row customHeight="1" ht="12.75" r="102" s="109" spans="1:22">
      <c r="A102" s="11" t="s">
        <v>275</v>
      </c>
      <c r="B102" s="11" t="n">
        <v>65585</v>
      </c>
      <c r="C102" s="11" t="s">
        <v>227</v>
      </c>
      <c r="D102" s="11" t="s">
        <v>375</v>
      </c>
      <c r="E102" s="11" t="s">
        <v>89</v>
      </c>
      <c r="F102" s="111" t="n">
        <v>1360.125</v>
      </c>
      <c r="G102" s="11" t="s">
        <v>142</v>
      </c>
      <c r="H102" s="11" t="n"/>
      <c r="I102" s="11" t="n"/>
      <c r="J102" s="11" t="s">
        <v>376</v>
      </c>
      <c r="K102" s="11" t="s">
        <v>35</v>
      </c>
      <c r="L102" s="11" t="s">
        <v>36</v>
      </c>
      <c r="M102" s="13" t="n">
        <v>58.25</v>
      </c>
      <c r="N102" s="13" t="n"/>
      <c r="O102" s="11" t="n">
        <v>8</v>
      </c>
      <c r="P102" s="11" t="n"/>
      <c r="Q102" s="11" t="n">
        <v>718</v>
      </c>
      <c r="R102" s="11" t="s">
        <v>377</v>
      </c>
      <c r="S102" s="11" t="s">
        <v>170</v>
      </c>
    </row>
    <row customHeight="1" ht="12.75" r="103" s="109" spans="1:22">
      <c r="A103" s="11" t="s">
        <v>275</v>
      </c>
      <c r="B103" s="11" t="n">
        <v>65585</v>
      </c>
      <c r="C103" s="11" t="s">
        <v>227</v>
      </c>
      <c r="D103" s="11" t="s">
        <v>378</v>
      </c>
      <c r="E103" s="11" t="s">
        <v>57</v>
      </c>
      <c r="F103" s="111" t="n">
        <v>796.5</v>
      </c>
      <c r="G103" s="11" t="s">
        <v>142</v>
      </c>
      <c r="H103" s="11" t="n"/>
      <c r="I103" s="11" t="n"/>
      <c r="J103" s="11" t="s">
        <v>379</v>
      </c>
      <c r="K103" s="11" t="s">
        <v>74</v>
      </c>
      <c r="L103" s="11" t="s">
        <v>129</v>
      </c>
      <c r="M103" s="13" t="n">
        <v>70.98</v>
      </c>
      <c r="N103" s="13" t="n">
        <v>354.9</v>
      </c>
      <c r="O103" s="11" t="n">
        <v>5</v>
      </c>
      <c r="P103" s="11" t="s">
        <v>130</v>
      </c>
      <c r="Q103" s="11" t="n">
        <v>718</v>
      </c>
      <c r="R103" s="11" t="s">
        <v>380</v>
      </c>
      <c r="S103" s="11" t="s">
        <v>170</v>
      </c>
      <c r="T103" t="n">
        <v>18.4</v>
      </c>
    </row>
    <row customHeight="1" ht="12.75" r="104" s="109" spans="1:22">
      <c r="A104" s="11" t="s">
        <v>275</v>
      </c>
      <c r="B104" s="11" t="n">
        <v>65585</v>
      </c>
      <c r="C104" s="11" t="s">
        <v>227</v>
      </c>
      <c r="D104" s="11" t="s">
        <v>381</v>
      </c>
      <c r="E104" s="11" t="s">
        <v>57</v>
      </c>
      <c r="F104" s="111" t="n">
        <v>369</v>
      </c>
      <c r="G104" s="11" t="s">
        <v>142</v>
      </c>
      <c r="H104" s="11" t="n"/>
      <c r="I104" s="11" t="n"/>
      <c r="J104" s="11" t="s">
        <v>382</v>
      </c>
      <c r="K104" s="11" t="s">
        <v>74</v>
      </c>
      <c r="L104" s="11" t="s">
        <v>129</v>
      </c>
      <c r="M104" s="13" t="n">
        <v>70.98</v>
      </c>
      <c r="N104" s="13" t="n">
        <v>354.9</v>
      </c>
      <c r="O104" s="11" t="n">
        <v>5</v>
      </c>
      <c r="P104" s="11" t="s">
        <v>130</v>
      </c>
      <c r="Q104" s="11" t="n">
        <v>718</v>
      </c>
      <c r="R104" s="11" t="s">
        <v>380</v>
      </c>
      <c r="S104" s="11" t="s">
        <v>170</v>
      </c>
    </row>
    <row customHeight="1" ht="12.75" r="105" s="109" spans="1:22">
      <c r="A105" s="11" t="s">
        <v>275</v>
      </c>
      <c r="B105" s="11" t="n">
        <v>65585</v>
      </c>
      <c r="C105" s="11" t="s">
        <v>227</v>
      </c>
      <c r="D105" s="11" t="s">
        <v>383</v>
      </c>
      <c r="E105" s="11" t="e">
        <v>#N/A</v>
      </c>
      <c r="F105" s="11" t="e">
        <v>#N/A</v>
      </c>
      <c r="G105" s="11" t="s">
        <v>142</v>
      </c>
      <c r="H105" s="11" t="n"/>
      <c r="I105" s="11" t="n"/>
      <c r="J105" s="11" t="s">
        <v>384</v>
      </c>
      <c r="K105" s="11" t="s">
        <v>27</v>
      </c>
      <c r="L105" s="11" t="s">
        <v>41</v>
      </c>
      <c r="M105" s="13" t="n">
        <v>2258.57</v>
      </c>
      <c r="N105" s="13" t="n">
        <v>2258.57</v>
      </c>
      <c r="O105" s="11" t="n">
        <v>1</v>
      </c>
      <c r="P105" s="11" t="s">
        <v>29</v>
      </c>
      <c r="Q105" s="11" t="n">
        <v>718</v>
      </c>
      <c r="R105" s="11" t="s">
        <v>385</v>
      </c>
      <c r="S105" s="11" t="s">
        <v>170</v>
      </c>
      <c r="T105" t="n">
        <v>84</v>
      </c>
    </row>
    <row customHeight="1" ht="12.75" r="106" s="109" spans="1:22">
      <c r="A106" s="11" t="s">
        <v>275</v>
      </c>
      <c r="B106" s="11" t="n">
        <v>65585</v>
      </c>
      <c r="C106" s="11" t="s">
        <v>227</v>
      </c>
      <c r="D106" s="11" t="s">
        <v>386</v>
      </c>
      <c r="E106" s="11" t="e">
        <v>#N/A</v>
      </c>
      <c r="F106" s="11" t="e">
        <v>#N/A</v>
      </c>
      <c r="G106" s="11" t="s">
        <v>142</v>
      </c>
      <c r="H106" s="11" t="n"/>
      <c r="I106" s="11" t="n"/>
      <c r="J106" s="11" t="s">
        <v>387</v>
      </c>
      <c r="K106" s="11" t="s">
        <v>74</v>
      </c>
      <c r="L106" s="11" t="s">
        <v>75</v>
      </c>
      <c r="M106" s="13" t="n">
        <v>151.17</v>
      </c>
      <c r="N106" s="13" t="n">
        <v>907</v>
      </c>
      <c r="O106" s="11" t="n">
        <v>6</v>
      </c>
      <c r="P106" s="11" t="s">
        <v>29</v>
      </c>
      <c r="Q106" s="11" t="n">
        <v>718</v>
      </c>
      <c r="R106" s="11" t="s">
        <v>388</v>
      </c>
      <c r="S106" s="11" t="s">
        <v>170</v>
      </c>
    </row>
    <row customHeight="1" ht="12.75" r="107" s="109" spans="1:22">
      <c r="A107" s="11" t="s">
        <v>275</v>
      </c>
      <c r="B107" s="11" t="n">
        <v>65585</v>
      </c>
      <c r="C107" s="11" t="s">
        <v>227</v>
      </c>
      <c r="D107" s="11" t="s">
        <v>389</v>
      </c>
      <c r="E107" s="11" t="e">
        <v>#N/A</v>
      </c>
      <c r="F107" s="11" t="e">
        <v>#N/A</v>
      </c>
      <c r="G107" s="11" t="s">
        <v>119</v>
      </c>
      <c r="H107" s="11" t="n"/>
      <c r="I107" s="11" t="n"/>
      <c r="J107" s="11" t="s">
        <v>390</v>
      </c>
      <c r="K107" s="11" t="s">
        <v>27</v>
      </c>
      <c r="L107" s="11" t="s">
        <v>52</v>
      </c>
      <c r="M107" s="13" t="n">
        <v>131.5</v>
      </c>
      <c r="N107" s="13" t="n">
        <v>263</v>
      </c>
      <c r="O107" s="11" t="n">
        <v>2</v>
      </c>
      <c r="P107" s="11" t="s">
        <v>29</v>
      </c>
      <c r="Q107" s="11" t="s">
        <v>194</v>
      </c>
      <c r="R107" s="11" t="s">
        <v>391</v>
      </c>
      <c r="S107" s="11" t="s">
        <v>170</v>
      </c>
    </row>
    <row customHeight="1" ht="12.75" r="108" s="109" spans="1:22">
      <c r="A108" s="11" t="s">
        <v>275</v>
      </c>
      <c r="B108" s="11" t="n">
        <v>65585</v>
      </c>
      <c r="C108" s="11" t="s">
        <v>227</v>
      </c>
      <c r="D108" s="11" t="s">
        <v>392</v>
      </c>
      <c r="E108" s="11" t="s">
        <v>57</v>
      </c>
      <c r="F108" s="111" t="n">
        <v>216</v>
      </c>
      <c r="G108" s="11" t="s">
        <v>119</v>
      </c>
      <c r="H108" s="11" t="n"/>
      <c r="I108" s="11" t="n"/>
      <c r="J108" s="11" t="s">
        <v>393</v>
      </c>
      <c r="K108" s="11" t="s">
        <v>27</v>
      </c>
      <c r="L108" s="11" t="s">
        <v>28</v>
      </c>
      <c r="M108" s="13" t="n">
        <v>7735</v>
      </c>
      <c r="N108" s="13" t="n">
        <v>7735</v>
      </c>
      <c r="O108" s="11" t="n">
        <v>1</v>
      </c>
      <c r="P108" s="11" t="s">
        <v>29</v>
      </c>
      <c r="Q108" s="11" t="s">
        <v>394</v>
      </c>
      <c r="R108" s="11" t="s">
        <v>395</v>
      </c>
      <c r="S108" s="11" t="s">
        <v>170</v>
      </c>
    </row>
    <row customHeight="1" ht="12.75" r="109" s="109" spans="1:22">
      <c r="A109" s="11" t="s">
        <v>275</v>
      </c>
      <c r="B109" s="11" t="n">
        <v>65585</v>
      </c>
      <c r="C109" s="11" t="s">
        <v>227</v>
      </c>
      <c r="D109" s="11" t="s">
        <v>396</v>
      </c>
      <c r="E109" s="11" t="e">
        <v>#N/A</v>
      </c>
      <c r="F109" s="11" t="e">
        <v>#N/A</v>
      </c>
      <c r="G109" s="11" t="s">
        <v>119</v>
      </c>
      <c r="H109" s="11" t="n"/>
      <c r="I109" s="11" t="n"/>
      <c r="J109" s="11" t="s">
        <v>397</v>
      </c>
      <c r="K109" s="11" t="s">
        <v>27</v>
      </c>
      <c r="L109" s="11" t="s">
        <v>52</v>
      </c>
      <c r="M109" s="13" t="n">
        <v>1204</v>
      </c>
      <c r="N109" s="13" t="n">
        <v>1204</v>
      </c>
      <c r="O109" s="11" t="n">
        <v>1</v>
      </c>
      <c r="P109" s="11" t="s">
        <v>29</v>
      </c>
      <c r="Q109" s="11" t="s">
        <v>398</v>
      </c>
      <c r="R109" s="11" t="s">
        <v>399</v>
      </c>
      <c r="S109" s="11" t="s">
        <v>170</v>
      </c>
      <c r="T109" t="n">
        <v>45</v>
      </c>
    </row>
    <row customHeight="1" ht="12.75" r="110" s="109" spans="1:22">
      <c r="A110" s="11" t="s">
        <v>275</v>
      </c>
      <c r="B110" s="11" t="n">
        <v>65585</v>
      </c>
      <c r="C110" s="11" t="s">
        <v>227</v>
      </c>
      <c r="D110" s="11" t="s">
        <v>400</v>
      </c>
      <c r="E110" s="11" t="s">
        <v>57</v>
      </c>
      <c r="F110" s="111" t="n">
        <v>1399.5</v>
      </c>
      <c r="G110" s="11" t="s">
        <v>162</v>
      </c>
      <c r="H110" s="11" t="n"/>
      <c r="I110" s="11" t="n"/>
      <c r="J110" s="11" t="s">
        <v>401</v>
      </c>
      <c r="K110" s="11" t="s">
        <v>74</v>
      </c>
      <c r="L110" s="11" t="s">
        <v>129</v>
      </c>
      <c r="M110" s="13" t="n">
        <v>546.54</v>
      </c>
      <c r="N110" s="13" t="n">
        <v>546.54</v>
      </c>
      <c r="O110" s="11" t="n">
        <v>1</v>
      </c>
      <c r="P110" s="11" t="s">
        <v>130</v>
      </c>
      <c r="Q110" s="11" t="s">
        <v>314</v>
      </c>
      <c r="R110" s="11" t="s">
        <v>402</v>
      </c>
      <c r="S110" s="11" t="s">
        <v>170</v>
      </c>
    </row>
    <row customHeight="1" ht="12.75" r="111" s="109" spans="1:22">
      <c r="A111" s="11" t="s">
        <v>275</v>
      </c>
      <c r="B111" s="11" t="n">
        <v>65585</v>
      </c>
      <c r="C111" s="11" t="s">
        <v>227</v>
      </c>
      <c r="D111" s="11" t="s">
        <v>403</v>
      </c>
      <c r="E111" s="11" t="e">
        <v>#N/A</v>
      </c>
      <c r="F111" s="11" t="e">
        <v>#N/A</v>
      </c>
      <c r="G111" s="11" t="s">
        <v>404</v>
      </c>
      <c r="H111" s="11" t="n"/>
      <c r="I111" s="11" t="n"/>
      <c r="J111" s="11" t="s">
        <v>405</v>
      </c>
      <c r="K111" s="11" t="s">
        <v>27</v>
      </c>
      <c r="L111" s="11" t="s">
        <v>52</v>
      </c>
      <c r="M111" s="13" t="n">
        <v>120.55</v>
      </c>
      <c r="N111" s="13" t="n">
        <v>1085</v>
      </c>
      <c r="O111" s="11" t="n">
        <v>9</v>
      </c>
      <c r="P111" s="11" t="s">
        <v>29</v>
      </c>
      <c r="Q111" s="11" t="n">
        <v>718</v>
      </c>
      <c r="R111" s="11" t="s">
        <v>406</v>
      </c>
      <c r="S111" s="11" t="s">
        <v>170</v>
      </c>
    </row>
    <row customHeight="1" ht="12.75" r="112" s="109" spans="1:22">
      <c r="A112" s="11" t="s">
        <v>275</v>
      </c>
      <c r="B112" s="11" t="n">
        <v>65585</v>
      </c>
      <c r="C112" s="11" t="s">
        <v>227</v>
      </c>
      <c r="D112" s="11" t="s">
        <v>407</v>
      </c>
      <c r="E112" s="11" t="s">
        <v>57</v>
      </c>
      <c r="F112" s="111" t="n">
        <v>357</v>
      </c>
      <c r="G112" s="11" t="s">
        <v>162</v>
      </c>
      <c r="H112" s="11" t="s">
        <v>361</v>
      </c>
      <c r="I112" s="11" t="n"/>
      <c r="J112" s="11" t="s">
        <v>408</v>
      </c>
      <c r="K112" s="11" t="s">
        <v>27</v>
      </c>
      <c r="L112" s="11" t="s">
        <v>28</v>
      </c>
      <c r="M112" s="13" t="n">
        <v>66</v>
      </c>
      <c r="N112" s="13" t="n">
        <v>264</v>
      </c>
      <c r="O112" s="11" t="n">
        <v>4</v>
      </c>
      <c r="P112" s="11" t="s">
        <v>29</v>
      </c>
      <c r="Q112" s="11" t="s">
        <v>143</v>
      </c>
      <c r="R112" s="11" t="s">
        <v>409</v>
      </c>
      <c r="S112" s="11" t="s">
        <v>170</v>
      </c>
    </row>
    <row customHeight="1" ht="12.75" r="113" s="109" spans="1:22">
      <c r="A113" s="11" t="s">
        <v>275</v>
      </c>
      <c r="B113" s="11" t="n">
        <v>65585</v>
      </c>
      <c r="C113" s="11" t="s">
        <v>227</v>
      </c>
      <c r="D113" s="11" t="s">
        <v>410</v>
      </c>
      <c r="E113" s="11" t="s">
        <v>57</v>
      </c>
      <c r="F113" s="111" t="n">
        <v>3159</v>
      </c>
      <c r="G113" s="11" t="s">
        <v>162</v>
      </c>
      <c r="H113" s="11" t="s">
        <v>361</v>
      </c>
      <c r="I113" s="11" t="n"/>
      <c r="J113" s="11" t="s">
        <v>411</v>
      </c>
      <c r="K113" s="11" t="s">
        <v>74</v>
      </c>
      <c r="L113" s="11" t="s">
        <v>75</v>
      </c>
      <c r="M113" s="13" t="n">
        <v>95</v>
      </c>
      <c r="N113" s="13" t="n">
        <v>95</v>
      </c>
      <c r="O113" s="11" t="n">
        <v>4</v>
      </c>
      <c r="P113" s="11" t="s">
        <v>29</v>
      </c>
      <c r="Q113" s="11" t="s">
        <v>143</v>
      </c>
      <c r="R113" s="11" t="s">
        <v>412</v>
      </c>
      <c r="S113" s="11" t="s">
        <v>170</v>
      </c>
      <c r="T113" t="n">
        <v>35.6</v>
      </c>
    </row>
    <row customHeight="1" ht="12.75" r="114" s="109" spans="1:22">
      <c r="A114" s="11" t="s">
        <v>275</v>
      </c>
      <c r="B114" s="11" t="n">
        <v>65585</v>
      </c>
      <c r="C114" s="11" t="s">
        <v>337</v>
      </c>
      <c r="D114" s="11" t="s">
        <v>413</v>
      </c>
      <c r="E114" s="11" t="s">
        <v>57</v>
      </c>
      <c r="F114" s="111" t="n">
        <v>270</v>
      </c>
      <c r="G114" s="11" t="s">
        <v>162</v>
      </c>
      <c r="H114" s="11" t="n"/>
      <c r="I114" s="11" t="n"/>
      <c r="J114" s="11" t="s">
        <v>411</v>
      </c>
      <c r="K114" s="11" t="s">
        <v>74</v>
      </c>
      <c r="L114" s="11" t="s">
        <v>75</v>
      </c>
      <c r="M114" s="13" t="n">
        <v>95</v>
      </c>
      <c r="N114" s="13" t="n">
        <v>95</v>
      </c>
      <c r="O114" s="11" t="n">
        <v>4</v>
      </c>
      <c r="P114" s="11" t="s">
        <v>29</v>
      </c>
      <c r="Q114" s="11" t="s">
        <v>143</v>
      </c>
      <c r="R114" s="11" t="s">
        <v>412</v>
      </c>
      <c r="S114" s="11" t="s">
        <v>170</v>
      </c>
    </row>
    <row customHeight="1" ht="12.75" r="115" s="109" spans="1:22">
      <c r="A115" s="11" t="s">
        <v>275</v>
      </c>
      <c r="B115" s="11" t="n">
        <v>65585</v>
      </c>
      <c r="C115" s="11" t="s">
        <v>227</v>
      </c>
      <c r="D115" s="11" t="s">
        <v>414</v>
      </c>
      <c r="E115" s="11" t="s">
        <v>57</v>
      </c>
      <c r="F115" s="111" t="n">
        <v>144</v>
      </c>
      <c r="G115" s="11" t="s">
        <v>189</v>
      </c>
      <c r="H115" s="11" t="n"/>
      <c r="I115" s="11" t="n"/>
      <c r="J115" s="11" t="s">
        <v>411</v>
      </c>
      <c r="K115" s="11" t="s">
        <v>74</v>
      </c>
      <c r="L115" s="11" t="s">
        <v>75</v>
      </c>
      <c r="M115" s="13" t="n">
        <v>95</v>
      </c>
      <c r="N115" s="13" t="n">
        <v>95</v>
      </c>
      <c r="O115" s="11" t="n">
        <v>4</v>
      </c>
      <c r="P115" s="11" t="s">
        <v>29</v>
      </c>
      <c r="Q115" s="11" t="s">
        <v>143</v>
      </c>
      <c r="R115" s="11" t="s">
        <v>412</v>
      </c>
      <c r="S115" s="11" t="s">
        <v>170</v>
      </c>
      <c r="T115" t="n">
        <v>35.6</v>
      </c>
    </row>
    <row customHeight="1" ht="12.75" r="116" s="109" spans="1:22">
      <c r="A116" s="11" t="s">
        <v>275</v>
      </c>
      <c r="B116" s="11" t="n">
        <v>65585</v>
      </c>
      <c r="C116" s="11" t="s">
        <v>227</v>
      </c>
      <c r="D116" s="11" t="s">
        <v>415</v>
      </c>
      <c r="E116" s="11" t="s">
        <v>57</v>
      </c>
      <c r="F116" s="111" t="n">
        <v>3245.625</v>
      </c>
      <c r="G116" s="11" t="s">
        <v>162</v>
      </c>
      <c r="H116" s="11" t="s">
        <v>361</v>
      </c>
      <c r="I116" s="11" t="n"/>
      <c r="J116" s="11" t="s">
        <v>416</v>
      </c>
      <c r="K116" s="11" t="s">
        <v>27</v>
      </c>
      <c r="L116" s="11" t="s">
        <v>28</v>
      </c>
      <c r="M116" s="13" t="n">
        <v>69</v>
      </c>
      <c r="N116" s="13" t="n">
        <v>414</v>
      </c>
      <c r="O116" s="11" t="n">
        <v>6</v>
      </c>
      <c r="P116" s="11" t="s">
        <v>29</v>
      </c>
      <c r="Q116" s="11" t="s">
        <v>143</v>
      </c>
      <c r="R116" s="11" t="s">
        <v>417</v>
      </c>
      <c r="S116" s="11" t="s">
        <v>170</v>
      </c>
    </row>
    <row customHeight="1" ht="12.75" r="117" s="109" spans="1:22">
      <c r="A117" s="11" t="s">
        <v>275</v>
      </c>
      <c r="B117" s="11" t="n">
        <v>65585</v>
      </c>
      <c r="C117" s="11" t="s">
        <v>337</v>
      </c>
      <c r="D117" s="11" t="s">
        <v>418</v>
      </c>
      <c r="E117" s="11" t="s">
        <v>57</v>
      </c>
      <c r="F117" s="111" t="n">
        <v>416</v>
      </c>
      <c r="G117" s="11" t="s">
        <v>162</v>
      </c>
      <c r="H117" s="11" t="n"/>
      <c r="I117" s="11" t="n"/>
      <c r="J117" s="11" t="s">
        <v>416</v>
      </c>
      <c r="K117" s="11" t="s">
        <v>27</v>
      </c>
      <c r="L117" s="11" t="s">
        <v>28</v>
      </c>
      <c r="M117" s="13" t="n">
        <v>69</v>
      </c>
      <c r="N117" s="13" t="n">
        <v>414</v>
      </c>
      <c r="O117" s="11" t="n">
        <v>6</v>
      </c>
      <c r="P117" s="11" t="s">
        <v>29</v>
      </c>
      <c r="Q117" s="11" t="s">
        <v>143</v>
      </c>
      <c r="R117" s="11" t="s">
        <v>417</v>
      </c>
      <c r="S117" s="11" t="s">
        <v>170</v>
      </c>
      <c r="T117" t="n">
        <v>9.1</v>
      </c>
    </row>
    <row customHeight="1" ht="12.75" r="118" s="109" spans="1:22">
      <c r="A118" s="11" t="s">
        <v>275</v>
      </c>
      <c r="B118" s="11" t="n">
        <v>65585</v>
      </c>
      <c r="C118" s="11" t="s">
        <v>227</v>
      </c>
      <c r="D118" s="11" t="s">
        <v>419</v>
      </c>
      <c r="E118" s="11" t="e">
        <v>#N/A</v>
      </c>
      <c r="F118" s="11" t="e">
        <v>#N/A</v>
      </c>
      <c r="G118" s="11" t="s">
        <v>48</v>
      </c>
      <c r="H118" s="11" t="n"/>
      <c r="I118" s="11" t="n"/>
      <c r="J118" s="11" t="s">
        <v>420</v>
      </c>
      <c r="K118" s="11" t="s">
        <v>27</v>
      </c>
      <c r="L118" s="11" t="s">
        <v>52</v>
      </c>
      <c r="M118" s="13" t="n">
        <v>22.67</v>
      </c>
      <c r="N118" s="13" t="n">
        <v>68</v>
      </c>
      <c r="O118" s="11" t="n">
        <v>3</v>
      </c>
      <c r="P118" s="11" t="s">
        <v>29</v>
      </c>
      <c r="Q118" s="11" t="s">
        <v>341</v>
      </c>
      <c r="R118" s="11" t="s">
        <v>421</v>
      </c>
      <c r="S118" s="11" t="s">
        <v>170</v>
      </c>
    </row>
    <row customHeight="1" ht="12.75" r="119" s="109" spans="1:22">
      <c r="A119" s="11" t="s">
        <v>275</v>
      </c>
      <c r="B119" s="11" t="n">
        <v>65585</v>
      </c>
      <c r="C119" s="11" t="s">
        <v>227</v>
      </c>
      <c r="D119" s="11" t="s">
        <v>422</v>
      </c>
      <c r="E119" s="11" t="e">
        <v>#N/A</v>
      </c>
      <c r="F119" s="11" t="e">
        <v>#N/A</v>
      </c>
      <c r="G119" s="11" t="s">
        <v>112</v>
      </c>
      <c r="H119" s="11" t="n"/>
      <c r="I119" s="11" t="n"/>
      <c r="J119" s="11" t="n">
        <v>12941</v>
      </c>
      <c r="K119" s="11" t="s">
        <v>27</v>
      </c>
      <c r="L119" s="11" t="s">
        <v>28</v>
      </c>
      <c r="M119" s="13" t="n">
        <v>4742</v>
      </c>
      <c r="N119" s="13" t="n">
        <v>4742</v>
      </c>
      <c r="O119" s="11" t="n">
        <v>1</v>
      </c>
      <c r="P119" s="11" t="s">
        <v>29</v>
      </c>
      <c r="Q119" s="11" t="s">
        <v>95</v>
      </c>
      <c r="R119" s="11" t="s">
        <v>296</v>
      </c>
      <c r="S119" s="11" t="s">
        <v>170</v>
      </c>
      <c r="T119" t="n">
        <v>13.975</v>
      </c>
    </row>
    <row customHeight="1" ht="12.75" r="120" s="109" spans="1:22">
      <c r="A120" s="11" t="s">
        <v>275</v>
      </c>
      <c r="B120" s="11" t="n">
        <v>65585</v>
      </c>
      <c r="C120" s="11" t="s">
        <v>227</v>
      </c>
      <c r="D120" s="11" t="s">
        <v>423</v>
      </c>
      <c r="E120" s="11" t="e">
        <v>#N/A</v>
      </c>
      <c r="F120" s="11" t="e">
        <v>#N/A</v>
      </c>
      <c r="G120" s="11" t="s">
        <v>112</v>
      </c>
      <c r="H120" s="11" t="n"/>
      <c r="I120" s="11" t="n"/>
      <c r="J120" s="11" t="s">
        <v>424</v>
      </c>
      <c r="K120" s="11" t="s">
        <v>74</v>
      </c>
      <c r="L120" s="11" t="s">
        <v>75</v>
      </c>
      <c r="M120" s="13" t="n">
        <v>1100</v>
      </c>
      <c r="N120" s="13" t="n">
        <v>1100</v>
      </c>
      <c r="O120" s="11" t="n">
        <v>1</v>
      </c>
      <c r="P120" s="11" t="s">
        <v>29</v>
      </c>
      <c r="Q120" s="11" t="n">
        <v>718</v>
      </c>
      <c r="R120" s="11" t="s">
        <v>425</v>
      </c>
      <c r="S120" s="11" t="s">
        <v>170</v>
      </c>
    </row>
    <row customHeight="1" ht="12.75" r="121" s="109" spans="1:22">
      <c r="A121" s="11" t="s">
        <v>275</v>
      </c>
      <c r="B121" s="11" t="n">
        <v>65585</v>
      </c>
      <c r="C121" s="11" t="s">
        <v>227</v>
      </c>
      <c r="D121" s="11" t="s">
        <v>426</v>
      </c>
      <c r="E121" s="11" t="s">
        <v>179</v>
      </c>
      <c r="F121" s="111" t="n">
        <v>189</v>
      </c>
      <c r="G121" s="11" t="s">
        <v>176</v>
      </c>
      <c r="H121" s="11" t="n"/>
      <c r="I121" s="11" t="n"/>
      <c r="J121" s="11" t="s">
        <v>427</v>
      </c>
      <c r="K121" s="11" t="s">
        <v>74</v>
      </c>
      <c r="L121" s="11" t="s">
        <v>129</v>
      </c>
      <c r="M121" s="13" t="n">
        <v>605.63</v>
      </c>
      <c r="N121" s="13" t="n">
        <v>605.63</v>
      </c>
      <c r="O121" s="11" t="n">
        <v>1</v>
      </c>
      <c r="P121" s="11" t="s">
        <v>291</v>
      </c>
      <c r="Q121" s="11" t="n">
        <v>718</v>
      </c>
      <c r="R121" s="11" t="s">
        <v>296</v>
      </c>
      <c r="S121" s="11" t="s">
        <v>170</v>
      </c>
      <c r="T121" t="n">
        <v>19.6</v>
      </c>
    </row>
    <row customHeight="1" ht="12.75" r="122" s="109" spans="1:22">
      <c r="A122" s="11" t="s">
        <v>275</v>
      </c>
      <c r="B122" s="11" t="n">
        <v>65585</v>
      </c>
      <c r="C122" s="11" t="s">
        <v>227</v>
      </c>
      <c r="D122" s="11" t="s">
        <v>428</v>
      </c>
      <c r="E122" s="11" t="e">
        <v>#N/A</v>
      </c>
      <c r="F122" s="11" t="e">
        <v>#N/A</v>
      </c>
      <c r="G122" s="11" t="s">
        <v>242</v>
      </c>
      <c r="H122" s="11" t="n"/>
      <c r="I122" s="11" t="n"/>
      <c r="J122" s="11" t="s">
        <v>429</v>
      </c>
      <c r="K122" s="11" t="s">
        <v>74</v>
      </c>
      <c r="L122" s="11" t="s">
        <v>129</v>
      </c>
      <c r="M122" s="13" t="n">
        <v>497.53</v>
      </c>
      <c r="N122" s="13" t="n">
        <v>497.53</v>
      </c>
      <c r="O122" s="11" t="n">
        <v>1</v>
      </c>
      <c r="P122" s="11" t="s">
        <v>291</v>
      </c>
      <c r="Q122" s="11" t="n">
        <v>718</v>
      </c>
      <c r="R122" s="11" t="s">
        <v>296</v>
      </c>
      <c r="S122" s="11" t="s">
        <v>170</v>
      </c>
    </row>
    <row customHeight="1" ht="12.75" r="123" s="109" spans="1:22">
      <c r="A123" s="11" t="s">
        <v>275</v>
      </c>
      <c r="B123" s="11" t="n">
        <v>65585</v>
      </c>
      <c r="C123" s="11" t="s">
        <v>227</v>
      </c>
      <c r="D123" s="11" t="s">
        <v>430</v>
      </c>
      <c r="E123" s="11" t="e">
        <v>#N/A</v>
      </c>
      <c r="F123" s="11" t="e">
        <v>#N/A</v>
      </c>
      <c r="G123" s="11" t="s">
        <v>242</v>
      </c>
      <c r="H123" s="11" t="n"/>
      <c r="I123" s="11" t="n"/>
      <c r="J123" s="11" t="s">
        <v>431</v>
      </c>
      <c r="K123" s="11" t="s">
        <v>74</v>
      </c>
      <c r="L123" s="11" t="s">
        <v>129</v>
      </c>
      <c r="M123" s="13" t="n">
        <v>633.53</v>
      </c>
      <c r="N123" s="13" t="n">
        <v>633.53</v>
      </c>
      <c r="O123" s="11" t="n">
        <v>1</v>
      </c>
      <c r="P123" s="11" t="s">
        <v>291</v>
      </c>
      <c r="Q123" s="11" t="s">
        <v>42</v>
      </c>
      <c r="R123" s="11" t="s">
        <v>296</v>
      </c>
      <c r="S123" s="11" t="s">
        <v>170</v>
      </c>
      <c r="T123" t="n">
        <v>10.7</v>
      </c>
    </row>
    <row customHeight="1" ht="12.75" r="124" s="109" spans="1:22">
      <c r="A124" s="11" t="s">
        <v>275</v>
      </c>
      <c r="B124" s="11" t="n">
        <v>65585</v>
      </c>
      <c r="C124" s="11" t="s">
        <v>227</v>
      </c>
      <c r="D124" s="11" t="s">
        <v>432</v>
      </c>
      <c r="E124" s="11" t="e">
        <v>#N/A</v>
      </c>
      <c r="F124" s="11" t="e">
        <v>#N/A</v>
      </c>
      <c r="G124" s="11" t="s">
        <v>242</v>
      </c>
      <c r="H124" s="11" t="n"/>
      <c r="I124" s="11" t="n"/>
      <c r="J124" s="11" t="s">
        <v>433</v>
      </c>
      <c r="K124" s="11" t="s">
        <v>74</v>
      </c>
      <c r="L124" s="11" t="s">
        <v>129</v>
      </c>
      <c r="M124" s="13" t="n">
        <v>629.77</v>
      </c>
      <c r="N124" s="13" t="n">
        <v>629.77</v>
      </c>
      <c r="O124" s="11" t="n">
        <v>1</v>
      </c>
      <c r="P124" s="11" t="s">
        <v>291</v>
      </c>
      <c r="Q124" s="11" t="s">
        <v>42</v>
      </c>
      <c r="R124" s="11" t="s">
        <v>296</v>
      </c>
      <c r="S124" s="11" t="s">
        <v>170</v>
      </c>
    </row>
    <row customHeight="1" ht="12.75" r="125" s="109" spans="1:22">
      <c r="A125" s="11" t="s">
        <v>275</v>
      </c>
      <c r="B125" s="11" t="n">
        <v>65585</v>
      </c>
      <c r="C125" s="11" t="s">
        <v>227</v>
      </c>
      <c r="D125" s="11" t="s">
        <v>434</v>
      </c>
      <c r="E125" s="11" t="e">
        <v>#N/A</v>
      </c>
      <c r="F125" s="11" t="e">
        <v>#N/A</v>
      </c>
      <c r="G125" s="11" t="s">
        <v>242</v>
      </c>
      <c r="H125" s="11" t="n"/>
      <c r="I125" s="11" t="n"/>
      <c r="J125" s="11" t="s">
        <v>435</v>
      </c>
      <c r="K125" s="11" t="s">
        <v>74</v>
      </c>
      <c r="L125" s="11" t="s">
        <v>75</v>
      </c>
      <c r="M125" s="13" t="n">
        <v>859</v>
      </c>
      <c r="N125" s="13" t="n">
        <v>859</v>
      </c>
      <c r="O125" s="11" t="n">
        <v>1</v>
      </c>
      <c r="P125" s="11" t="s">
        <v>29</v>
      </c>
      <c r="Q125" s="11" t="s">
        <v>131</v>
      </c>
      <c r="R125" s="11" t="s">
        <v>436</v>
      </c>
      <c r="S125" s="11" t="s">
        <v>170</v>
      </c>
      <c r="T125" t="n">
        <v>76.8</v>
      </c>
    </row>
    <row customHeight="1" ht="12.75" r="126" s="109" spans="1:22">
      <c r="A126" s="11" t="s">
        <v>275</v>
      </c>
      <c r="B126" s="11" t="n">
        <v>65585</v>
      </c>
      <c r="C126" s="11" t="s">
        <v>227</v>
      </c>
      <c r="D126" s="11" t="s">
        <v>437</v>
      </c>
      <c r="E126" s="11" t="e">
        <v>#N/A</v>
      </c>
      <c r="F126" s="11" t="e">
        <v>#N/A</v>
      </c>
      <c r="G126" s="11" t="s">
        <v>242</v>
      </c>
      <c r="H126" s="11" t="n"/>
      <c r="I126" s="11" t="n"/>
      <c r="J126" s="11" t="s">
        <v>438</v>
      </c>
      <c r="K126" s="11" t="s">
        <v>74</v>
      </c>
      <c r="L126" s="11" t="s">
        <v>75</v>
      </c>
      <c r="M126" s="13" t="n">
        <v>3531.5</v>
      </c>
      <c r="N126" s="13" t="n">
        <v>3531.5</v>
      </c>
      <c r="O126" s="11" t="n">
        <v>1</v>
      </c>
      <c r="P126" s="11" t="s">
        <v>29</v>
      </c>
      <c r="Q126" s="11" t="s">
        <v>42</v>
      </c>
      <c r="R126" s="11" t="s">
        <v>296</v>
      </c>
      <c r="S126" s="11" t="s">
        <v>170</v>
      </c>
    </row>
    <row customHeight="1" ht="12.75" r="127" s="109" spans="1:22">
      <c r="A127" s="11" t="s">
        <v>275</v>
      </c>
      <c r="B127" s="11" t="n">
        <v>65585</v>
      </c>
      <c r="C127" s="11" t="s">
        <v>227</v>
      </c>
      <c r="D127" s="11" t="s">
        <v>439</v>
      </c>
      <c r="E127" s="11" t="e">
        <v>#N/A</v>
      </c>
      <c r="F127" s="11" t="e">
        <v>#N/A</v>
      </c>
      <c r="G127" s="11" t="s">
        <v>242</v>
      </c>
      <c r="H127" s="11" t="n"/>
      <c r="I127" s="11" t="n"/>
      <c r="J127" s="11" t="s">
        <v>440</v>
      </c>
      <c r="K127" s="11" t="s">
        <v>74</v>
      </c>
      <c r="L127" s="11" t="s">
        <v>129</v>
      </c>
      <c r="M127" s="13" t="n">
        <v>3401.58</v>
      </c>
      <c r="N127" s="13" t="n">
        <v>3401.58</v>
      </c>
      <c r="O127" s="11" t="n"/>
      <c r="P127" s="11" t="s">
        <v>291</v>
      </c>
      <c r="Q127" s="11" t="s">
        <v>42</v>
      </c>
      <c r="R127" s="11" t="s">
        <v>441</v>
      </c>
      <c r="S127" s="11" t="s">
        <v>170</v>
      </c>
      <c r="T127" t="n">
        <v>141</v>
      </c>
    </row>
    <row customHeight="1" ht="12.75" r="128" s="109" spans="1:22">
      <c r="A128" s="11" t="s">
        <v>275</v>
      </c>
      <c r="B128" s="11" t="n">
        <v>65585</v>
      </c>
      <c r="C128" s="11" t="s">
        <v>227</v>
      </c>
      <c r="D128" s="11" t="s">
        <v>442</v>
      </c>
      <c r="E128" s="11" t="e">
        <v>#N/A</v>
      </c>
      <c r="F128" s="11" t="e">
        <v>#N/A</v>
      </c>
      <c r="G128" s="11" t="s">
        <v>443</v>
      </c>
      <c r="H128" s="11" t="n"/>
      <c r="I128" s="11" t="n"/>
      <c r="J128" s="11" t="s">
        <v>444</v>
      </c>
      <c r="K128" s="11" t="s">
        <v>74</v>
      </c>
      <c r="L128" s="11" t="s">
        <v>129</v>
      </c>
      <c r="M128" s="13" t="n">
        <v>289.63</v>
      </c>
      <c r="N128" s="13" t="n">
        <v>868.89</v>
      </c>
      <c r="O128" s="11" t="n">
        <v>3</v>
      </c>
      <c r="P128" s="11" t="s">
        <v>291</v>
      </c>
      <c r="Q128" s="11" t="s">
        <v>336</v>
      </c>
      <c r="R128" s="11" t="s">
        <v>296</v>
      </c>
      <c r="S128" s="11" t="s">
        <v>170</v>
      </c>
    </row>
    <row customHeight="1" ht="12.75" r="129" s="109" spans="1:22">
      <c r="A129" s="11" t="s">
        <v>275</v>
      </c>
      <c r="B129" s="11" t="n">
        <v>65585</v>
      </c>
      <c r="C129" s="11" t="s">
        <v>337</v>
      </c>
      <c r="D129" s="11" t="s">
        <v>445</v>
      </c>
      <c r="E129" s="11" t="s">
        <v>57</v>
      </c>
      <c r="F129" s="111" t="n">
        <v>1437.75</v>
      </c>
      <c r="G129" s="11" t="s">
        <v>446</v>
      </c>
      <c r="H129" s="11" t="n"/>
      <c r="I129" s="11" t="n"/>
      <c r="J129" s="11" t="s">
        <v>447</v>
      </c>
      <c r="K129" s="11" t="s">
        <v>74</v>
      </c>
      <c r="L129" s="11" t="s">
        <v>75</v>
      </c>
      <c r="M129" s="13" t="n">
        <v>4738</v>
      </c>
      <c r="N129" s="13" t="n">
        <v>4738</v>
      </c>
      <c r="O129" s="11" t="n">
        <v>1</v>
      </c>
      <c r="P129" s="11" t="s">
        <v>29</v>
      </c>
      <c r="Q129" s="11" t="n">
        <v>718</v>
      </c>
      <c r="R129" s="11" t="s">
        <v>296</v>
      </c>
      <c r="S129" s="11" t="s">
        <v>170</v>
      </c>
      <c r="T129" t="n">
        <v>262</v>
      </c>
    </row>
    <row customHeight="1" ht="46.5" r="130" s="109" spans="1:22">
      <c r="A130" s="11" t="s">
        <v>275</v>
      </c>
      <c r="B130" s="11" t="n">
        <v>65585</v>
      </c>
      <c r="C130" s="11" t="s">
        <v>227</v>
      </c>
      <c r="D130" s="11" t="s">
        <v>448</v>
      </c>
      <c r="E130" s="11" t="e">
        <v>#N/A</v>
      </c>
      <c r="F130" s="11" t="e">
        <v>#N/A</v>
      </c>
      <c r="G130" s="11" t="s">
        <v>142</v>
      </c>
      <c r="H130" s="11" t="n"/>
      <c r="I130" s="11" t="n"/>
      <c r="J130" s="19" t="s">
        <v>449</v>
      </c>
      <c r="K130" s="19" t="s">
        <v>450</v>
      </c>
      <c r="L130" s="11" t="s">
        <v>451</v>
      </c>
      <c r="M130" s="13" t="s">
        <v>452</v>
      </c>
      <c r="N130" s="13" t="s">
        <v>452</v>
      </c>
      <c r="O130" s="11" t="s">
        <v>453</v>
      </c>
      <c r="P130" s="11" t="s">
        <v>291</v>
      </c>
      <c r="Q130" s="11" t="s">
        <v>42</v>
      </c>
      <c r="R130" s="19" t="s">
        <v>454</v>
      </c>
      <c r="S130" s="11" t="s">
        <v>170</v>
      </c>
    </row>
    <row customHeight="1" ht="12.75" r="131" s="109" spans="1:22">
      <c r="A131" s="11" t="s">
        <v>275</v>
      </c>
      <c r="B131" s="11" t="n">
        <v>65585</v>
      </c>
      <c r="C131" s="11" t="s">
        <v>227</v>
      </c>
      <c r="D131" s="11" t="s">
        <v>455</v>
      </c>
      <c r="E131" s="11" t="e">
        <v>#N/A</v>
      </c>
      <c r="F131" s="11" t="e">
        <v>#N/A</v>
      </c>
      <c r="G131" s="11" t="s">
        <v>142</v>
      </c>
      <c r="H131" s="11" t="n"/>
      <c r="I131" s="11" t="n"/>
      <c r="J131" s="11" t="s">
        <v>456</v>
      </c>
      <c r="K131" s="11" t="s">
        <v>74</v>
      </c>
      <c r="L131" s="11" t="s">
        <v>129</v>
      </c>
      <c r="M131" s="13" t="n">
        <v>922.63</v>
      </c>
      <c r="N131" s="13" t="n">
        <v>922.63</v>
      </c>
      <c r="O131" s="11" t="n">
        <v>1</v>
      </c>
      <c r="P131" s="11" t="s">
        <v>291</v>
      </c>
      <c r="Q131" s="11" t="n">
        <v>718</v>
      </c>
      <c r="R131" s="11" t="s">
        <v>296</v>
      </c>
      <c r="S131" s="11" t="s">
        <v>170</v>
      </c>
    </row>
    <row customHeight="1" ht="12.75" r="132" s="109" spans="1:22">
      <c r="A132" s="11" t="s">
        <v>275</v>
      </c>
      <c r="B132" s="11" t="n">
        <v>65585</v>
      </c>
      <c r="C132" s="11" t="s">
        <v>227</v>
      </c>
      <c r="D132" s="11" t="s">
        <v>457</v>
      </c>
      <c r="E132" s="11" t="e">
        <v>#N/A</v>
      </c>
      <c r="F132" s="11" t="e">
        <v>#N/A</v>
      </c>
      <c r="G132" s="11" t="s">
        <v>142</v>
      </c>
      <c r="H132" s="11" t="n"/>
      <c r="I132" s="11" t="n"/>
      <c r="J132" s="11" t="s">
        <v>458</v>
      </c>
      <c r="K132" s="11" t="s">
        <v>35</v>
      </c>
      <c r="L132" s="11" t="s">
        <v>36</v>
      </c>
      <c r="M132" s="13" t="n">
        <v>1933.35</v>
      </c>
      <c r="N132" s="13" t="n">
        <v>1933.35</v>
      </c>
      <c r="O132" s="11" t="n">
        <v>1</v>
      </c>
      <c r="P132" s="11" t="s">
        <v>130</v>
      </c>
      <c r="Q132" s="11" t="n">
        <v>718</v>
      </c>
      <c r="R132" s="11" t="s">
        <v>296</v>
      </c>
      <c r="S132" s="11" t="s">
        <v>170</v>
      </c>
    </row>
    <row customHeight="1" ht="12.75" r="133" s="109" spans="1:22">
      <c r="A133" s="11" t="s">
        <v>275</v>
      </c>
      <c r="B133" s="11" t="n">
        <v>65585</v>
      </c>
      <c r="C133" s="11" t="s">
        <v>227</v>
      </c>
      <c r="D133" s="11" t="s">
        <v>459</v>
      </c>
      <c r="E133" s="11" t="s">
        <v>57</v>
      </c>
      <c r="F133" s="111" t="n">
        <v>672.75</v>
      </c>
      <c r="G133" s="11" t="s">
        <v>201</v>
      </c>
      <c r="H133" s="11" t="n"/>
      <c r="I133" s="11" t="n"/>
      <c r="J133" s="11" t="s">
        <v>458</v>
      </c>
      <c r="K133" s="11" t="s">
        <v>35</v>
      </c>
      <c r="L133" s="11" t="s">
        <v>36</v>
      </c>
      <c r="M133" s="13" t="n">
        <v>1933.35</v>
      </c>
      <c r="N133" s="13" t="n">
        <v>1933.35</v>
      </c>
      <c r="O133" s="11" t="n">
        <v>1</v>
      </c>
      <c r="P133" s="11" t="s">
        <v>130</v>
      </c>
      <c r="Q133" s="11" t="n">
        <v>718</v>
      </c>
      <c r="R133" s="11" t="s">
        <v>296</v>
      </c>
      <c r="S133" s="11" t="s">
        <v>170</v>
      </c>
      <c r="T133" t="n">
        <v>56.14</v>
      </c>
    </row>
    <row customHeight="1" ht="12.75" r="134" s="109" spans="1:22">
      <c r="A134" s="11" t="s">
        <v>460</v>
      </c>
      <c r="B134" s="11" t="n">
        <v>81749</v>
      </c>
      <c r="C134" s="11" t="s">
        <v>461</v>
      </c>
      <c r="D134" s="11" t="s">
        <v>462</v>
      </c>
      <c r="E134" s="11" t="s">
        <v>57</v>
      </c>
      <c r="F134" s="111" t="n">
        <v>460</v>
      </c>
      <c r="G134" s="11" t="s">
        <v>463</v>
      </c>
      <c r="H134" s="11" t="s">
        <v>26</v>
      </c>
      <c r="I134" s="11" t="s">
        <v>26</v>
      </c>
      <c r="J134" s="11" t="s">
        <v>464</v>
      </c>
      <c r="K134" s="11" t="s">
        <v>27</v>
      </c>
      <c r="L134" s="11" t="s">
        <v>52</v>
      </c>
      <c r="M134" s="13" t="n">
        <v>360.83</v>
      </c>
      <c r="N134" s="13" t="n">
        <v>2165</v>
      </c>
      <c r="O134" s="11" t="s">
        <v>63</v>
      </c>
      <c r="P134" s="11" t="s">
        <v>29</v>
      </c>
      <c r="Q134" s="11" t="s">
        <v>465</v>
      </c>
      <c r="R134" s="11" t="s">
        <v>466</v>
      </c>
      <c r="S134" s="11" t="n"/>
    </row>
    <row customHeight="1" ht="12.75" r="135" s="109" spans="1:22">
      <c r="A135" s="11" t="s">
        <v>460</v>
      </c>
      <c r="B135" s="11" t="n">
        <v>81749</v>
      </c>
      <c r="C135" s="11" t="s">
        <v>227</v>
      </c>
      <c r="D135" s="11" t="s">
        <v>467</v>
      </c>
      <c r="E135" s="11" t="e">
        <v>#N/A</v>
      </c>
      <c r="F135" s="11" t="e">
        <v>#N/A</v>
      </c>
      <c r="G135" s="11" t="n"/>
      <c r="H135" s="11" t="s">
        <v>26</v>
      </c>
      <c r="I135" s="11" t="s">
        <v>26</v>
      </c>
      <c r="J135" s="11" t="s">
        <v>467</v>
      </c>
      <c r="K135" s="11" t="s">
        <v>27</v>
      </c>
      <c r="L135" s="11" t="s">
        <v>28</v>
      </c>
      <c r="M135" s="13" t="n">
        <v>175.6</v>
      </c>
      <c r="N135" s="13" t="n">
        <v>2633.93</v>
      </c>
      <c r="O135" s="11" t="s">
        <v>468</v>
      </c>
      <c r="P135" s="11" t="s">
        <v>29</v>
      </c>
      <c r="Q135" s="11" t="s">
        <v>469</v>
      </c>
      <c r="R135" s="11" t="s">
        <v>470</v>
      </c>
      <c r="S135" s="11" t="n"/>
      <c r="T135" t="n">
        <v>10.6</v>
      </c>
    </row>
    <row customHeight="1" ht="12.75" r="136" s="109" spans="1:22">
      <c r="A136" s="11" t="s">
        <v>460</v>
      </c>
      <c r="B136" s="11" t="n">
        <v>81749</v>
      </c>
      <c r="C136" s="11" t="s">
        <v>227</v>
      </c>
      <c r="D136" s="11" t="s">
        <v>471</v>
      </c>
      <c r="E136" s="11" t="e">
        <v>#N/A</v>
      </c>
      <c r="F136" s="11" t="e">
        <v>#N/A</v>
      </c>
      <c r="G136" s="11" t="n"/>
      <c r="H136" s="11" t="s">
        <v>26</v>
      </c>
      <c r="I136" s="11" t="s">
        <v>26</v>
      </c>
      <c r="J136" s="11" t="s">
        <v>471</v>
      </c>
      <c r="K136" s="11" t="s">
        <v>35</v>
      </c>
      <c r="L136" s="11" t="s">
        <v>36</v>
      </c>
      <c r="M136" s="13" t="n">
        <v>260</v>
      </c>
      <c r="N136" s="13" t="n">
        <v>260</v>
      </c>
      <c r="O136" s="11" t="s">
        <v>472</v>
      </c>
      <c r="P136" s="11" t="s">
        <v>130</v>
      </c>
      <c r="Q136" s="11" t="s">
        <v>469</v>
      </c>
      <c r="R136" s="11" t="s">
        <v>473</v>
      </c>
      <c r="S136" s="11" t="n"/>
    </row>
    <row customHeight="1" ht="12.75" r="137" s="109" spans="1:22">
      <c r="A137" s="11" t="s">
        <v>460</v>
      </c>
      <c r="B137" s="11" t="n">
        <v>81749</v>
      </c>
      <c r="C137" s="11" t="s">
        <v>227</v>
      </c>
      <c r="D137" s="11" t="s">
        <v>474</v>
      </c>
      <c r="E137" s="11" t="e">
        <v>#N/A</v>
      </c>
      <c r="F137" s="11" t="e">
        <v>#N/A</v>
      </c>
      <c r="G137" s="11" t="n"/>
      <c r="H137" s="11" t="s">
        <v>26</v>
      </c>
      <c r="I137" s="11" t="s">
        <v>26</v>
      </c>
      <c r="J137" s="11" t="s">
        <v>474</v>
      </c>
      <c r="K137" s="11" t="s">
        <v>27</v>
      </c>
      <c r="L137" s="11" t="s">
        <v>28</v>
      </c>
      <c r="M137" s="13" t="n">
        <v>1199</v>
      </c>
      <c r="N137" s="13" t="n">
        <v>1199</v>
      </c>
      <c r="O137" s="11" t="s">
        <v>472</v>
      </c>
      <c r="P137" s="11" t="s">
        <v>29</v>
      </c>
      <c r="Q137" s="11" t="s">
        <v>475</v>
      </c>
      <c r="R137" s="11" t="s">
        <v>476</v>
      </c>
      <c r="S137" s="11" t="n"/>
      <c r="T137" t="n">
        <v>33.5</v>
      </c>
    </row>
    <row customHeight="1" ht="12.75" r="138" s="109" spans="1:22">
      <c r="A138" s="11" t="s">
        <v>460</v>
      </c>
      <c r="B138" s="11" t="n">
        <v>81749</v>
      </c>
      <c r="C138" s="11" t="s">
        <v>227</v>
      </c>
      <c r="D138" s="11" t="s">
        <v>477</v>
      </c>
      <c r="E138" s="11" t="e">
        <v>#N/A</v>
      </c>
      <c r="F138" s="11" t="e">
        <v>#N/A</v>
      </c>
      <c r="G138" s="11" t="n"/>
      <c r="H138" s="11" t="s">
        <v>26</v>
      </c>
      <c r="I138" s="11" t="s">
        <v>26</v>
      </c>
      <c r="J138" s="11" t="s">
        <v>477</v>
      </c>
      <c r="K138" s="11" t="s">
        <v>35</v>
      </c>
      <c r="L138" s="11" t="s">
        <v>36</v>
      </c>
      <c r="M138" s="13" t="n">
        <v>201</v>
      </c>
      <c r="N138" s="13" t="n">
        <v>201</v>
      </c>
      <c r="O138" s="11" t="s">
        <v>472</v>
      </c>
      <c r="P138" s="11" t="s">
        <v>130</v>
      </c>
      <c r="Q138" s="11" t="s">
        <v>478</v>
      </c>
      <c r="R138" s="11" t="s">
        <v>479</v>
      </c>
      <c r="S138" s="11" t="n"/>
    </row>
    <row customHeight="1" ht="12.75" r="139" s="109" spans="1:22">
      <c r="A139" s="11" t="s">
        <v>460</v>
      </c>
      <c r="B139" s="11" t="n">
        <v>81749</v>
      </c>
      <c r="C139" s="11" t="s">
        <v>227</v>
      </c>
      <c r="D139" s="11" t="s">
        <v>480</v>
      </c>
      <c r="E139" s="11" t="e">
        <v>#N/A</v>
      </c>
      <c r="F139" s="11" t="e">
        <v>#N/A</v>
      </c>
      <c r="G139" s="11" t="n"/>
      <c r="H139" s="11" t="s">
        <v>26</v>
      </c>
      <c r="I139" s="11" t="s">
        <v>26</v>
      </c>
      <c r="J139" s="11" t="s">
        <v>481</v>
      </c>
      <c r="K139" s="11" t="s">
        <v>27</v>
      </c>
      <c r="L139" s="11" t="s">
        <v>52</v>
      </c>
      <c r="M139" s="13" t="n">
        <v>517</v>
      </c>
      <c r="N139" s="13" t="n">
        <v>517</v>
      </c>
      <c r="O139" s="11" t="s">
        <v>472</v>
      </c>
      <c r="P139" s="11" t="s">
        <v>29</v>
      </c>
      <c r="Q139" s="11" t="s">
        <v>475</v>
      </c>
      <c r="R139" s="11" t="s">
        <v>482</v>
      </c>
      <c r="S139" s="11" t="n"/>
    </row>
    <row customHeight="1" ht="12.75" r="140" s="109" spans="1:22">
      <c r="A140" s="11" t="s">
        <v>460</v>
      </c>
      <c r="B140" s="11" t="n">
        <v>81749</v>
      </c>
      <c r="C140" s="11" t="s">
        <v>227</v>
      </c>
      <c r="D140" s="11" t="s">
        <v>483</v>
      </c>
      <c r="E140" s="11" t="e">
        <v>#N/A</v>
      </c>
      <c r="F140" s="11" t="e">
        <v>#N/A</v>
      </c>
      <c r="G140" s="11" t="n"/>
      <c r="H140" s="11" t="s">
        <v>26</v>
      </c>
      <c r="I140" s="11" t="s">
        <v>26</v>
      </c>
      <c r="J140" s="11" t="s">
        <v>484</v>
      </c>
      <c r="K140" s="11" t="s">
        <v>35</v>
      </c>
      <c r="L140" s="11" t="s">
        <v>36</v>
      </c>
      <c r="M140" s="13" t="n">
        <v>255</v>
      </c>
      <c r="N140" s="13" t="n">
        <v>255</v>
      </c>
      <c r="O140" s="11" t="s">
        <v>472</v>
      </c>
      <c r="P140" s="11" t="s">
        <v>130</v>
      </c>
      <c r="Q140" s="11" t="s">
        <v>478</v>
      </c>
      <c r="R140" s="11" t="s">
        <v>485</v>
      </c>
      <c r="S140" s="11" t="n"/>
    </row>
    <row customHeight="1" ht="12.75" r="141" s="109" spans="1:22">
      <c r="A141" s="11" t="s">
        <v>460</v>
      </c>
      <c r="B141" s="11" t="n">
        <v>81749</v>
      </c>
      <c r="C141" s="11" t="s">
        <v>227</v>
      </c>
      <c r="D141" s="11" t="s">
        <v>486</v>
      </c>
      <c r="E141" s="11" t="e">
        <v>#N/A</v>
      </c>
      <c r="F141" s="11" t="e">
        <v>#N/A</v>
      </c>
      <c r="G141" s="11" t="n"/>
      <c r="H141" s="11" t="s">
        <v>26</v>
      </c>
      <c r="I141" s="11" t="s">
        <v>26</v>
      </c>
      <c r="J141" s="11" t="s">
        <v>486</v>
      </c>
      <c r="K141" s="11" t="s">
        <v>27</v>
      </c>
      <c r="L141" s="11" t="s">
        <v>52</v>
      </c>
      <c r="M141" s="13" t="n">
        <v>243</v>
      </c>
      <c r="N141" s="13" t="n">
        <v>243</v>
      </c>
      <c r="O141" s="11" t="s">
        <v>472</v>
      </c>
      <c r="P141" s="11" t="s">
        <v>29</v>
      </c>
      <c r="Q141" s="11" t="s">
        <v>487</v>
      </c>
      <c r="R141" s="11" t="s">
        <v>488</v>
      </c>
      <c r="S141" s="11" t="n"/>
      <c r="T141" t="n">
        <v>4.15</v>
      </c>
    </row>
    <row customHeight="1" ht="12.75" r="142" s="109" spans="1:22">
      <c r="A142" s="11" t="s">
        <v>460</v>
      </c>
      <c r="B142" s="11" t="n">
        <v>81749</v>
      </c>
      <c r="C142" s="11" t="s">
        <v>227</v>
      </c>
      <c r="D142" s="11" t="s">
        <v>489</v>
      </c>
      <c r="E142" s="11" t="e">
        <v>#N/A</v>
      </c>
      <c r="F142" s="11" t="e">
        <v>#N/A</v>
      </c>
      <c r="G142" s="11" t="n"/>
      <c r="H142" s="11" t="s">
        <v>26</v>
      </c>
      <c r="I142" s="11" t="s">
        <v>26</v>
      </c>
      <c r="J142" s="11" t="s">
        <v>489</v>
      </c>
      <c r="K142" s="11" t="s">
        <v>27</v>
      </c>
      <c r="L142" s="11" t="s">
        <v>52</v>
      </c>
      <c r="M142" s="13" t="n">
        <v>558.17</v>
      </c>
      <c r="N142" s="13" t="n">
        <v>1674.5</v>
      </c>
      <c r="O142" s="11" t="s">
        <v>490</v>
      </c>
      <c r="P142" s="11" t="s">
        <v>29</v>
      </c>
      <c r="Q142" s="11" t="s">
        <v>491</v>
      </c>
      <c r="R142" s="11" t="s">
        <v>492</v>
      </c>
      <c r="S142" s="11" t="n"/>
    </row>
    <row customHeight="1" ht="12.75" r="143" s="109" spans="1:22">
      <c r="A143" s="11" t="s">
        <v>460</v>
      </c>
      <c r="B143" s="11" t="n">
        <v>81749</v>
      </c>
      <c r="C143" s="11" t="s">
        <v>227</v>
      </c>
      <c r="D143" s="11" t="s">
        <v>493</v>
      </c>
      <c r="E143" s="11" t="e">
        <v>#N/A</v>
      </c>
      <c r="F143" s="11" t="e">
        <v>#N/A</v>
      </c>
      <c r="G143" s="11" t="n"/>
      <c r="H143" s="11" t="s">
        <v>26</v>
      </c>
      <c r="I143" s="11" t="s">
        <v>26</v>
      </c>
      <c r="J143" s="11" t="s">
        <v>493</v>
      </c>
      <c r="K143" s="11" t="s">
        <v>27</v>
      </c>
      <c r="L143" s="11" t="s">
        <v>52</v>
      </c>
      <c r="M143" s="13" t="n">
        <v>731.6666666666666</v>
      </c>
      <c r="N143" s="13" t="n">
        <v>2195</v>
      </c>
      <c r="O143" s="11" t="s">
        <v>490</v>
      </c>
      <c r="P143" s="11" t="s">
        <v>29</v>
      </c>
      <c r="Q143" s="11" t="s">
        <v>494</v>
      </c>
      <c r="R143" s="11" t="s">
        <v>492</v>
      </c>
      <c r="S143" s="11" t="n"/>
    </row>
    <row customHeight="1" ht="12.75" r="144" s="109" spans="1:22">
      <c r="A144" s="11" t="s">
        <v>460</v>
      </c>
      <c r="B144" s="11" t="n">
        <v>81749</v>
      </c>
      <c r="C144" s="11" t="s">
        <v>227</v>
      </c>
      <c r="D144" s="11" t="s">
        <v>495</v>
      </c>
      <c r="E144" s="11" t="s">
        <v>57</v>
      </c>
      <c r="F144" s="111" t="n">
        <v>54666</v>
      </c>
      <c r="G144" s="11" t="s">
        <v>127</v>
      </c>
      <c r="H144" s="11" t="s">
        <v>26</v>
      </c>
      <c r="I144" s="11" t="s">
        <v>26</v>
      </c>
      <c r="J144" s="11" t="s">
        <v>495</v>
      </c>
      <c r="K144" s="11" t="s">
        <v>74</v>
      </c>
      <c r="L144" s="11" t="s">
        <v>75</v>
      </c>
      <c r="M144" s="13" t="n">
        <v>456.57</v>
      </c>
      <c r="N144" s="13" t="n">
        <v>3196</v>
      </c>
      <c r="O144" s="11" t="s">
        <v>496</v>
      </c>
      <c r="P144" s="11" t="s">
        <v>29</v>
      </c>
      <c r="Q144" s="11" t="s">
        <v>475</v>
      </c>
      <c r="R144" s="11" t="s">
        <v>497</v>
      </c>
      <c r="S144" s="11" t="n"/>
    </row>
    <row customHeight="1" ht="12.75" r="145" s="109" spans="1:22">
      <c r="A145" s="11" t="s">
        <v>460</v>
      </c>
      <c r="B145" s="11" t="n">
        <v>81749</v>
      </c>
      <c r="C145" s="11" t="s">
        <v>227</v>
      </c>
      <c r="D145" s="11" t="s">
        <v>498</v>
      </c>
      <c r="E145" s="11" t="s">
        <v>288</v>
      </c>
      <c r="F145" s="111" t="n">
        <v>110.25</v>
      </c>
      <c r="G145" s="11" t="s">
        <v>499</v>
      </c>
      <c r="H145" s="11" t="s">
        <v>26</v>
      </c>
      <c r="I145" s="11" t="s">
        <v>26</v>
      </c>
      <c r="J145" s="11" t="s">
        <v>498</v>
      </c>
      <c r="K145" s="11" t="s">
        <v>35</v>
      </c>
      <c r="L145" s="11" t="s">
        <v>36</v>
      </c>
      <c r="M145" s="13" t="n">
        <v>736</v>
      </c>
      <c r="N145" s="13" t="n">
        <v>736</v>
      </c>
      <c r="O145" s="11" t="s">
        <v>472</v>
      </c>
      <c r="P145" s="11" t="s">
        <v>130</v>
      </c>
      <c r="Q145" s="11" t="s">
        <v>469</v>
      </c>
      <c r="R145" s="11" t="s">
        <v>500</v>
      </c>
      <c r="S145" s="11" t="n"/>
      <c r="T145" t="n">
        <v>23.78</v>
      </c>
    </row>
    <row customHeight="1" ht="12.75" r="146" s="109" spans="1:22">
      <c r="A146" s="11" t="s">
        <v>460</v>
      </c>
      <c r="B146" s="11" t="n">
        <v>81749</v>
      </c>
      <c r="C146" s="11" t="s">
        <v>227</v>
      </c>
      <c r="D146" s="11" t="s">
        <v>501</v>
      </c>
      <c r="E146" s="11" t="e">
        <v>#N/A</v>
      </c>
      <c r="F146" s="11" t="e">
        <v>#N/A</v>
      </c>
      <c r="G146" s="11" t="n"/>
      <c r="H146" s="11" t="s">
        <v>26</v>
      </c>
      <c r="I146" s="11" t="s">
        <v>26</v>
      </c>
      <c r="J146" s="11" t="s">
        <v>501</v>
      </c>
      <c r="K146" s="11" t="s">
        <v>27</v>
      </c>
      <c r="L146" s="11" t="s">
        <v>28</v>
      </c>
      <c r="M146" s="13" t="n">
        <v>3435</v>
      </c>
      <c r="N146" s="13" t="n">
        <v>3435</v>
      </c>
      <c r="O146" s="11" t="s">
        <v>472</v>
      </c>
      <c r="P146" s="11" t="s">
        <v>29</v>
      </c>
      <c r="Q146" s="11" t="s">
        <v>239</v>
      </c>
      <c r="R146" s="11" t="s">
        <v>502</v>
      </c>
      <c r="S146" s="11" t="n"/>
    </row>
    <row customHeight="1" ht="12.75" r="147" s="109" spans="1:22">
      <c r="A147" s="11" t="s">
        <v>460</v>
      </c>
      <c r="B147" s="11" t="n">
        <v>81749</v>
      </c>
      <c r="C147" s="11" t="s">
        <v>227</v>
      </c>
      <c r="D147" s="11" t="s">
        <v>503</v>
      </c>
      <c r="E147" s="11" t="e">
        <v>#N/A</v>
      </c>
      <c r="F147" s="11" t="e">
        <v>#N/A</v>
      </c>
      <c r="G147" s="11" t="n"/>
      <c r="H147" s="11" t="s">
        <v>26</v>
      </c>
      <c r="I147" s="11" t="s">
        <v>26</v>
      </c>
      <c r="J147" s="11" t="s">
        <v>503</v>
      </c>
      <c r="K147" s="11" t="s">
        <v>27</v>
      </c>
      <c r="L147" s="11" t="s">
        <v>28</v>
      </c>
      <c r="M147" s="13" t="n">
        <v>4161</v>
      </c>
      <c r="N147" s="13" t="n">
        <v>4161</v>
      </c>
      <c r="O147" s="11" t="s">
        <v>472</v>
      </c>
      <c r="P147" s="11" t="s">
        <v>29</v>
      </c>
      <c r="Q147" s="11" t="s">
        <v>504</v>
      </c>
      <c r="R147" s="11" t="n">
        <v>12984</v>
      </c>
      <c r="S147" s="11" t="n"/>
      <c r="T147" t="n">
        <v>96</v>
      </c>
    </row>
    <row customHeight="1" ht="12.75" r="148" s="109" spans="1:22">
      <c r="A148" s="11" t="s">
        <v>460</v>
      </c>
      <c r="B148" s="11" t="n">
        <v>81749</v>
      </c>
      <c r="C148" s="11" t="s">
        <v>227</v>
      </c>
      <c r="D148" s="11" t="s">
        <v>505</v>
      </c>
      <c r="E148" s="11" t="s">
        <v>57</v>
      </c>
      <c r="F148" s="111" t="n">
        <v>624</v>
      </c>
      <c r="G148" s="11" t="s">
        <v>62</v>
      </c>
      <c r="H148" s="11" t="s">
        <v>26</v>
      </c>
      <c r="I148" s="11" t="s">
        <v>26</v>
      </c>
      <c r="J148" s="11" t="s">
        <v>505</v>
      </c>
      <c r="K148" s="11" t="s">
        <v>74</v>
      </c>
      <c r="L148" s="11" t="s">
        <v>129</v>
      </c>
      <c r="M148" s="13" t="n">
        <v>95.68000000000001</v>
      </c>
      <c r="N148" s="13" t="n">
        <v>765.4</v>
      </c>
      <c r="O148" s="11" t="s">
        <v>506</v>
      </c>
      <c r="P148" s="11" t="s">
        <v>29</v>
      </c>
      <c r="Q148" s="11" t="s">
        <v>478</v>
      </c>
      <c r="R148" s="11" t="s">
        <v>507</v>
      </c>
      <c r="S148" s="11" t="n"/>
    </row>
    <row customHeight="1" ht="12.75" r="149" s="109" spans="1:22">
      <c r="A149" s="11" t="s">
        <v>460</v>
      </c>
      <c r="B149" s="11" t="n">
        <v>81749</v>
      </c>
      <c r="C149" s="11" t="s">
        <v>227</v>
      </c>
      <c r="D149" s="11" t="s">
        <v>508</v>
      </c>
      <c r="E149" s="11" t="s">
        <v>57</v>
      </c>
      <c r="F149" s="111" t="n">
        <v>1977</v>
      </c>
      <c r="G149" s="11" t="s">
        <v>105</v>
      </c>
      <c r="H149" s="11" t="s">
        <v>26</v>
      </c>
      <c r="I149" s="11" t="s">
        <v>26</v>
      </c>
      <c r="J149" s="11" t="s">
        <v>508</v>
      </c>
      <c r="K149" s="11" t="s">
        <v>35</v>
      </c>
      <c r="L149" s="11" t="s">
        <v>36</v>
      </c>
      <c r="M149" s="13" t="n">
        <v>117</v>
      </c>
      <c r="N149" s="13" t="n">
        <v>702</v>
      </c>
      <c r="O149" s="11" t="s">
        <v>63</v>
      </c>
      <c r="P149" s="11" t="s">
        <v>130</v>
      </c>
      <c r="Q149" s="11" t="s">
        <v>478</v>
      </c>
      <c r="R149" s="11" t="s">
        <v>509</v>
      </c>
      <c r="S149" s="11" t="n"/>
      <c r="T149" t="n">
        <v>12.52</v>
      </c>
    </row>
    <row customHeight="1" ht="12.75" r="150" s="109" spans="1:22">
      <c r="A150" s="11" t="s">
        <v>460</v>
      </c>
      <c r="B150" s="11" t="n">
        <v>81749</v>
      </c>
      <c r="C150" s="11" t="s">
        <v>461</v>
      </c>
      <c r="D150" s="11" t="s">
        <v>510</v>
      </c>
      <c r="E150" s="11" t="e">
        <v>#N/A</v>
      </c>
      <c r="F150" s="11" t="e">
        <v>#N/A</v>
      </c>
      <c r="G150" s="11" t="n"/>
      <c r="H150" s="11" t="s">
        <v>26</v>
      </c>
      <c r="I150" s="11" t="s">
        <v>26</v>
      </c>
      <c r="J150" s="11" t="s">
        <v>511</v>
      </c>
      <c r="K150" s="11" t="s">
        <v>27</v>
      </c>
      <c r="L150" s="11" t="s">
        <v>52</v>
      </c>
      <c r="M150" s="13" t="n">
        <v>53.83</v>
      </c>
      <c r="N150" s="13" t="n">
        <v>323</v>
      </c>
      <c r="O150" s="11" t="s">
        <v>63</v>
      </c>
      <c r="P150" s="11" t="s">
        <v>29</v>
      </c>
      <c r="Q150" s="11" t="s">
        <v>512</v>
      </c>
      <c r="R150" s="11" t="s">
        <v>513</v>
      </c>
      <c r="S150" s="11" t="n"/>
    </row>
    <row customHeight="1" ht="12.75" r="151" s="109" spans="1:22">
      <c r="A151" s="11" t="s">
        <v>460</v>
      </c>
      <c r="B151" s="11" t="n">
        <v>81749</v>
      </c>
      <c r="C151" s="11" t="s">
        <v>461</v>
      </c>
      <c r="D151" s="11" t="s">
        <v>514</v>
      </c>
      <c r="E151" s="11" t="e">
        <v>#N/A</v>
      </c>
      <c r="F151" s="11" t="e">
        <v>#N/A</v>
      </c>
      <c r="G151" s="11" t="n"/>
      <c r="H151" s="11" t="s">
        <v>26</v>
      </c>
      <c r="I151" s="11" t="s">
        <v>26</v>
      </c>
      <c r="J151" s="11" t="s">
        <v>515</v>
      </c>
      <c r="K151" s="11" t="s">
        <v>27</v>
      </c>
      <c r="L151" s="11" t="s">
        <v>52</v>
      </c>
      <c r="M151" s="13" t="n">
        <v>53.83</v>
      </c>
      <c r="N151" s="13" t="n">
        <v>323</v>
      </c>
      <c r="O151" s="11" t="s">
        <v>63</v>
      </c>
      <c r="P151" s="11" t="s">
        <v>29</v>
      </c>
      <c r="Q151" s="11" t="s">
        <v>512</v>
      </c>
      <c r="R151" s="11" t="s">
        <v>513</v>
      </c>
      <c r="S151" s="11" t="n"/>
    </row>
    <row customHeight="1" ht="12.75" r="152" s="109" spans="1:22">
      <c r="A152" s="11" t="s">
        <v>460</v>
      </c>
      <c r="B152" s="11" t="n">
        <v>81749</v>
      </c>
      <c r="C152" s="11" t="s">
        <v>461</v>
      </c>
      <c r="D152" s="11" t="s">
        <v>516</v>
      </c>
      <c r="E152" s="11" t="e">
        <v>#N/A</v>
      </c>
      <c r="F152" s="11" t="e">
        <v>#N/A</v>
      </c>
      <c r="G152" s="11" t="n"/>
      <c r="H152" s="11" t="s">
        <v>26</v>
      </c>
      <c r="I152" s="11" t="s">
        <v>26</v>
      </c>
      <c r="J152" s="11" t="s">
        <v>517</v>
      </c>
      <c r="K152" s="11" t="s">
        <v>27</v>
      </c>
      <c r="L152" s="11" t="s">
        <v>52</v>
      </c>
      <c r="M152" s="13" t="n">
        <v>53.83</v>
      </c>
      <c r="N152" s="13" t="n">
        <v>323</v>
      </c>
      <c r="O152" s="11" t="s">
        <v>63</v>
      </c>
      <c r="P152" s="11" t="s">
        <v>29</v>
      </c>
      <c r="Q152" s="11" t="s">
        <v>512</v>
      </c>
      <c r="R152" s="11" t="s">
        <v>513</v>
      </c>
      <c r="S152" s="11" t="n"/>
    </row>
    <row customHeight="1" ht="12.75" r="153" s="109" spans="1:22">
      <c r="A153" s="11" t="s">
        <v>460</v>
      </c>
      <c r="B153" s="11" t="n">
        <v>81749</v>
      </c>
      <c r="C153" s="11" t="s">
        <v>461</v>
      </c>
      <c r="D153" s="11" t="s">
        <v>518</v>
      </c>
      <c r="E153" s="11" t="e">
        <v>#N/A</v>
      </c>
      <c r="F153" s="11" t="e">
        <v>#N/A</v>
      </c>
      <c r="G153" s="11" t="n"/>
      <c r="H153" s="11" t="s">
        <v>26</v>
      </c>
      <c r="I153" s="11" t="s">
        <v>26</v>
      </c>
      <c r="J153" s="11" t="s">
        <v>519</v>
      </c>
      <c r="K153" s="11" t="s">
        <v>27</v>
      </c>
      <c r="L153" s="11" t="s">
        <v>52</v>
      </c>
      <c r="M153" s="13" t="n">
        <v>53.83</v>
      </c>
      <c r="N153" s="13" t="n">
        <v>323</v>
      </c>
      <c r="O153" s="11" t="s">
        <v>63</v>
      </c>
      <c r="P153" s="11" t="s">
        <v>29</v>
      </c>
      <c r="Q153" s="11" t="s">
        <v>512</v>
      </c>
      <c r="R153" s="11" t="s">
        <v>513</v>
      </c>
      <c r="S153" s="11" t="n"/>
    </row>
    <row customHeight="1" ht="12.75" r="154" s="109" spans="1:22">
      <c r="A154" s="11" t="s">
        <v>460</v>
      </c>
      <c r="B154" s="11" t="n">
        <v>81749</v>
      </c>
      <c r="C154" s="11" t="s">
        <v>461</v>
      </c>
      <c r="D154" s="11" t="s">
        <v>520</v>
      </c>
      <c r="E154" s="11" t="e">
        <v>#N/A</v>
      </c>
      <c r="F154" s="11" t="e">
        <v>#N/A</v>
      </c>
      <c r="G154" s="11" t="n"/>
      <c r="H154" s="11" t="s">
        <v>26</v>
      </c>
      <c r="I154" s="11" t="s">
        <v>26</v>
      </c>
      <c r="J154" s="11" t="s">
        <v>521</v>
      </c>
      <c r="K154" s="11" t="s">
        <v>27</v>
      </c>
      <c r="L154" s="11" t="s">
        <v>52</v>
      </c>
      <c r="M154" s="13" t="n">
        <v>53.83</v>
      </c>
      <c r="N154" s="13" t="n">
        <v>323</v>
      </c>
      <c r="O154" s="11" t="s">
        <v>63</v>
      </c>
      <c r="P154" s="11" t="s">
        <v>29</v>
      </c>
      <c r="Q154" s="11" t="s">
        <v>512</v>
      </c>
      <c r="R154" s="11" t="s">
        <v>513</v>
      </c>
      <c r="S154" s="11" t="n"/>
    </row>
    <row customHeight="1" ht="12.75" r="155" s="109" spans="1:22">
      <c r="A155" s="11" t="s">
        <v>460</v>
      </c>
      <c r="B155" s="11" t="n">
        <v>81749</v>
      </c>
      <c r="C155" s="11" t="s">
        <v>461</v>
      </c>
      <c r="D155" s="11" t="s">
        <v>522</v>
      </c>
      <c r="E155" s="11" t="e">
        <v>#N/A</v>
      </c>
      <c r="F155" s="11" t="e">
        <v>#N/A</v>
      </c>
      <c r="G155" s="11" t="n"/>
      <c r="H155" s="11" t="s">
        <v>26</v>
      </c>
      <c r="I155" s="11" t="s">
        <v>26</v>
      </c>
      <c r="J155" s="11" t="s">
        <v>523</v>
      </c>
      <c r="K155" s="11" t="s">
        <v>27</v>
      </c>
      <c r="L155" s="11" t="s">
        <v>52</v>
      </c>
      <c r="M155" s="13" t="n">
        <v>53.83</v>
      </c>
      <c r="N155" s="13" t="n">
        <v>323</v>
      </c>
      <c r="O155" s="11" t="s">
        <v>63</v>
      </c>
      <c r="P155" s="11" t="s">
        <v>29</v>
      </c>
      <c r="Q155" s="11" t="s">
        <v>512</v>
      </c>
      <c r="R155" s="11" t="s">
        <v>513</v>
      </c>
      <c r="S155" s="11" t="n"/>
    </row>
    <row customHeight="1" ht="12.75" r="156" s="109" spans="1:22">
      <c r="A156" s="11" t="s">
        <v>460</v>
      </c>
      <c r="B156" s="11" t="n">
        <v>81749</v>
      </c>
      <c r="C156" s="11" t="s">
        <v>227</v>
      </c>
      <c r="D156" s="11" t="s">
        <v>524</v>
      </c>
      <c r="E156" s="11" t="e">
        <v>#N/A</v>
      </c>
      <c r="F156" s="11" t="e">
        <v>#N/A</v>
      </c>
      <c r="G156" s="11" t="n"/>
      <c r="H156" s="11" t="s">
        <v>26</v>
      </c>
      <c r="I156" s="11" t="s">
        <v>26</v>
      </c>
      <c r="J156" s="11" t="s">
        <v>525</v>
      </c>
      <c r="K156" s="11" t="s">
        <v>27</v>
      </c>
      <c r="L156" s="11" t="s">
        <v>52</v>
      </c>
      <c r="M156" s="13" t="n">
        <v>185</v>
      </c>
      <c r="N156" s="13" t="n">
        <v>925</v>
      </c>
      <c r="O156" s="11" t="s">
        <v>53</v>
      </c>
      <c r="P156" s="11" t="s">
        <v>29</v>
      </c>
      <c r="Q156" s="11" t="s">
        <v>478</v>
      </c>
      <c r="R156" s="11" t="s">
        <v>526</v>
      </c>
      <c r="S156" s="11" t="n"/>
    </row>
    <row customHeight="1" ht="12.75" r="157" s="109" spans="1:22">
      <c r="A157" s="11" t="s">
        <v>460</v>
      </c>
      <c r="B157" s="11" t="n">
        <v>81749</v>
      </c>
      <c r="C157" s="11" t="s">
        <v>227</v>
      </c>
      <c r="D157" s="11" t="s">
        <v>527</v>
      </c>
      <c r="E157" s="11" t="e">
        <v>#N/A</v>
      </c>
      <c r="F157" s="11" t="e">
        <v>#N/A</v>
      </c>
      <c r="G157" s="11" t="n"/>
      <c r="H157" s="11" t="s">
        <v>26</v>
      </c>
      <c r="I157" s="11" t="s">
        <v>26</v>
      </c>
      <c r="J157" s="11" t="s">
        <v>528</v>
      </c>
      <c r="K157" s="11" t="s">
        <v>27</v>
      </c>
      <c r="L157" s="11" t="s">
        <v>52</v>
      </c>
      <c r="M157" s="13" t="n">
        <v>1220</v>
      </c>
      <c r="N157" s="13" t="n">
        <v>1220</v>
      </c>
      <c r="O157" s="11" t="s">
        <v>472</v>
      </c>
      <c r="P157" s="11" t="s">
        <v>29</v>
      </c>
      <c r="Q157" s="11" t="s">
        <v>478</v>
      </c>
      <c r="R157" s="11" t="s">
        <v>529</v>
      </c>
      <c r="S157" s="11" t="n"/>
    </row>
    <row customHeight="1" ht="12.75" r="158" s="109" spans="1:22">
      <c r="A158" s="11" t="s">
        <v>460</v>
      </c>
      <c r="B158" s="11" t="n">
        <v>81749</v>
      </c>
      <c r="C158" s="11" t="s">
        <v>227</v>
      </c>
      <c r="D158" s="11" t="s">
        <v>530</v>
      </c>
      <c r="E158" s="11" t="e">
        <v>#N/A</v>
      </c>
      <c r="F158" s="11" t="e">
        <v>#N/A</v>
      </c>
      <c r="G158" s="11" t="n"/>
      <c r="H158" s="11" t="s">
        <v>26</v>
      </c>
      <c r="I158" s="11" t="s">
        <v>26</v>
      </c>
      <c r="J158" s="11" t="s">
        <v>531</v>
      </c>
      <c r="K158" s="11" t="s">
        <v>74</v>
      </c>
      <c r="L158" s="11" t="s">
        <v>75</v>
      </c>
      <c r="M158" s="13" t="n">
        <v>1049</v>
      </c>
      <c r="N158" s="13" t="n">
        <v>1049</v>
      </c>
      <c r="O158" s="11" t="s">
        <v>472</v>
      </c>
      <c r="P158" s="11" t="s">
        <v>29</v>
      </c>
      <c r="Q158" s="11" t="s">
        <v>478</v>
      </c>
      <c r="R158" s="11" t="s">
        <v>532</v>
      </c>
      <c r="S158" s="11" t="n"/>
    </row>
    <row customHeight="1" ht="12.75" r="159" s="109" spans="1:22">
      <c r="A159" s="11" t="s">
        <v>460</v>
      </c>
      <c r="B159" s="11" t="n">
        <v>81749</v>
      </c>
      <c r="C159" s="11" t="s">
        <v>461</v>
      </c>
      <c r="D159" s="11" t="s">
        <v>533</v>
      </c>
      <c r="E159" s="11" t="e">
        <v>#N/A</v>
      </c>
      <c r="F159" s="11" t="e">
        <v>#N/A</v>
      </c>
      <c r="G159" s="11" t="n"/>
      <c r="H159" s="11" t="s">
        <v>26</v>
      </c>
      <c r="I159" s="11" t="s">
        <v>26</v>
      </c>
      <c r="J159" s="11" t="s">
        <v>534</v>
      </c>
      <c r="K159" s="11" t="s">
        <v>27</v>
      </c>
      <c r="L159" s="11" t="s">
        <v>52</v>
      </c>
      <c r="M159" s="13" t="n">
        <v>330</v>
      </c>
      <c r="N159" s="13" t="n">
        <v>330</v>
      </c>
      <c r="O159" s="11" t="s">
        <v>63</v>
      </c>
      <c r="P159" s="11" t="s">
        <v>29</v>
      </c>
      <c r="Q159" s="11" t="s">
        <v>512</v>
      </c>
      <c r="R159" s="11" t="s">
        <v>535</v>
      </c>
      <c r="S159" s="11" t="n"/>
    </row>
    <row customHeight="1" ht="12.75" r="160" s="109" spans="1:22">
      <c r="A160" s="11" t="s">
        <v>460</v>
      </c>
      <c r="B160" s="11" t="n">
        <v>81749</v>
      </c>
      <c r="C160" s="11" t="s">
        <v>461</v>
      </c>
      <c r="D160" s="11" t="s">
        <v>536</v>
      </c>
      <c r="E160" s="11" t="e">
        <v>#N/A</v>
      </c>
      <c r="F160" s="11" t="e">
        <v>#N/A</v>
      </c>
      <c r="G160" s="11" t="n"/>
      <c r="H160" s="11" t="s">
        <v>26</v>
      </c>
      <c r="I160" s="11" t="s">
        <v>26</v>
      </c>
      <c r="J160" s="11" t="s">
        <v>537</v>
      </c>
      <c r="K160" s="11" t="s">
        <v>27</v>
      </c>
      <c r="L160" s="11" t="s">
        <v>52</v>
      </c>
      <c r="M160" s="13" t="n">
        <v>330</v>
      </c>
      <c r="N160" s="13" t="n">
        <v>330</v>
      </c>
      <c r="O160" s="11" t="s">
        <v>63</v>
      </c>
      <c r="P160" s="11" t="s">
        <v>29</v>
      </c>
      <c r="Q160" s="11" t="s">
        <v>512</v>
      </c>
      <c r="R160" s="11" t="s">
        <v>535</v>
      </c>
      <c r="S160" s="11" t="n"/>
    </row>
    <row customHeight="1" ht="12.75" r="161" s="109" spans="1:22">
      <c r="A161" s="11" t="s">
        <v>460</v>
      </c>
      <c r="B161" s="11" t="n">
        <v>81749</v>
      </c>
      <c r="C161" s="11" t="s">
        <v>461</v>
      </c>
      <c r="D161" s="11" t="s">
        <v>538</v>
      </c>
      <c r="E161" s="11" t="e">
        <v>#N/A</v>
      </c>
      <c r="F161" s="11" t="e">
        <v>#N/A</v>
      </c>
      <c r="G161" s="11" t="n"/>
      <c r="H161" s="11" t="s">
        <v>26</v>
      </c>
      <c r="I161" s="11" t="s">
        <v>26</v>
      </c>
      <c r="J161" s="11" t="s">
        <v>539</v>
      </c>
      <c r="K161" s="11" t="s">
        <v>27</v>
      </c>
      <c r="L161" s="11" t="s">
        <v>52</v>
      </c>
      <c r="M161" s="13" t="n">
        <v>330</v>
      </c>
      <c r="N161" s="13" t="n">
        <v>330</v>
      </c>
      <c r="O161" s="11" t="s">
        <v>63</v>
      </c>
      <c r="P161" s="11" t="s">
        <v>29</v>
      </c>
      <c r="Q161" s="11" t="s">
        <v>512</v>
      </c>
      <c r="R161" s="11" t="s">
        <v>535</v>
      </c>
      <c r="S161" s="11" t="n"/>
    </row>
    <row customHeight="1" ht="12.75" r="162" s="109" spans="1:22">
      <c r="A162" s="11" t="s">
        <v>460</v>
      </c>
      <c r="B162" s="11" t="n">
        <v>81749</v>
      </c>
      <c r="C162" s="11" t="s">
        <v>461</v>
      </c>
      <c r="D162" s="11" t="s">
        <v>540</v>
      </c>
      <c r="E162" s="11" t="e">
        <v>#N/A</v>
      </c>
      <c r="F162" s="11" t="e">
        <v>#N/A</v>
      </c>
      <c r="G162" s="11" t="n"/>
      <c r="H162" s="11" t="s">
        <v>26</v>
      </c>
      <c r="I162" s="11" t="s">
        <v>26</v>
      </c>
      <c r="J162" s="11" t="s">
        <v>541</v>
      </c>
      <c r="K162" s="11" t="s">
        <v>27</v>
      </c>
      <c r="L162" s="11" t="s">
        <v>52</v>
      </c>
      <c r="M162" s="13" t="n">
        <v>330</v>
      </c>
      <c r="N162" s="13" t="n">
        <v>330</v>
      </c>
      <c r="O162" s="11" t="s">
        <v>63</v>
      </c>
      <c r="P162" s="11" t="s">
        <v>29</v>
      </c>
      <c r="Q162" s="11" t="s">
        <v>512</v>
      </c>
      <c r="R162" s="11" t="s">
        <v>535</v>
      </c>
      <c r="S162" s="11" t="n"/>
    </row>
    <row customHeight="1" ht="12.75" r="163" s="109" spans="1:22">
      <c r="A163" s="11" t="s">
        <v>460</v>
      </c>
      <c r="B163" s="11" t="n">
        <v>81749</v>
      </c>
      <c r="C163" s="11" t="s">
        <v>461</v>
      </c>
      <c r="D163" s="11" t="s">
        <v>542</v>
      </c>
      <c r="E163" s="11" t="e">
        <v>#N/A</v>
      </c>
      <c r="F163" s="11" t="e">
        <v>#N/A</v>
      </c>
      <c r="G163" s="11" t="n"/>
      <c r="H163" s="11" t="s">
        <v>26</v>
      </c>
      <c r="I163" s="11" t="s">
        <v>26</v>
      </c>
      <c r="J163" s="11" t="s">
        <v>543</v>
      </c>
      <c r="K163" s="11" t="s">
        <v>27</v>
      </c>
      <c r="L163" s="11" t="s">
        <v>52</v>
      </c>
      <c r="M163" s="13" t="n">
        <v>330</v>
      </c>
      <c r="N163" s="13" t="n">
        <v>330</v>
      </c>
      <c r="O163" s="11" t="s">
        <v>63</v>
      </c>
      <c r="P163" s="11" t="s">
        <v>29</v>
      </c>
      <c r="Q163" s="11" t="s">
        <v>512</v>
      </c>
      <c r="R163" s="11" t="s">
        <v>535</v>
      </c>
      <c r="S163" s="11" t="n"/>
    </row>
    <row customHeight="1" ht="12.75" r="164" s="109" spans="1:22">
      <c r="A164" s="11" t="s">
        <v>460</v>
      </c>
      <c r="B164" s="11" t="n">
        <v>81749</v>
      </c>
      <c r="C164" s="11" t="s">
        <v>461</v>
      </c>
      <c r="D164" s="11" t="s">
        <v>544</v>
      </c>
      <c r="E164" s="11" t="e">
        <v>#N/A</v>
      </c>
      <c r="F164" s="11" t="e">
        <v>#N/A</v>
      </c>
      <c r="G164" s="11" t="n"/>
      <c r="H164" s="11" t="s">
        <v>26</v>
      </c>
      <c r="I164" s="11" t="s">
        <v>26</v>
      </c>
      <c r="J164" s="11" t="s">
        <v>545</v>
      </c>
      <c r="K164" s="11" t="s">
        <v>27</v>
      </c>
      <c r="L164" s="11" t="s">
        <v>52</v>
      </c>
      <c r="M164" s="13" t="n">
        <v>330</v>
      </c>
      <c r="N164" s="13" t="n">
        <v>330</v>
      </c>
      <c r="O164" s="11" t="s">
        <v>63</v>
      </c>
      <c r="P164" s="11" t="s">
        <v>29</v>
      </c>
      <c r="Q164" s="11" t="s">
        <v>512</v>
      </c>
      <c r="R164" s="11" t="s">
        <v>535</v>
      </c>
      <c r="S164" s="11" t="n"/>
    </row>
    <row customHeight="1" ht="12.75" r="165" s="109" spans="1:22">
      <c r="A165" s="11" t="s">
        <v>460</v>
      </c>
      <c r="B165" s="11" t="n">
        <v>81749</v>
      </c>
      <c r="C165" s="11" t="s">
        <v>461</v>
      </c>
      <c r="D165" s="11" t="s">
        <v>546</v>
      </c>
      <c r="E165" s="11" t="e">
        <v>#N/A</v>
      </c>
      <c r="F165" s="11" t="e">
        <v>#N/A</v>
      </c>
      <c r="G165" s="11" t="n"/>
      <c r="H165" s="11" t="s">
        <v>26</v>
      </c>
      <c r="I165" s="11" t="s">
        <v>26</v>
      </c>
      <c r="J165" s="11" t="s">
        <v>546</v>
      </c>
      <c r="K165" s="11" t="s">
        <v>27</v>
      </c>
      <c r="L165" s="11" t="s">
        <v>52</v>
      </c>
      <c r="M165" s="13" t="n">
        <v>352</v>
      </c>
      <c r="N165" s="13" t="n">
        <v>352</v>
      </c>
      <c r="O165" s="11" t="s">
        <v>472</v>
      </c>
      <c r="P165" s="11" t="s">
        <v>29</v>
      </c>
      <c r="Q165" s="11" t="s">
        <v>465</v>
      </c>
      <c r="R165" s="11" t="s">
        <v>547</v>
      </c>
      <c r="S165" s="11" t="n"/>
    </row>
    <row customHeight="1" ht="12.75" r="166" s="109" spans="1:22">
      <c r="A166" s="11" t="s">
        <v>460</v>
      </c>
      <c r="B166" s="11" t="n">
        <v>81749</v>
      </c>
      <c r="C166" s="11" t="s">
        <v>227</v>
      </c>
      <c r="D166" s="11" t="s">
        <v>548</v>
      </c>
      <c r="E166" s="11" t="e">
        <v>#N/A</v>
      </c>
      <c r="F166" s="11" t="e">
        <v>#N/A</v>
      </c>
      <c r="G166" s="11" t="n"/>
      <c r="H166" s="11" t="s">
        <v>26</v>
      </c>
      <c r="I166" s="11" t="s">
        <v>26</v>
      </c>
      <c r="J166" s="11" t="s">
        <v>548</v>
      </c>
      <c r="K166" s="11" t="s">
        <v>549</v>
      </c>
      <c r="L166" s="11" t="s">
        <v>549</v>
      </c>
      <c r="M166" s="13" t="n">
        <v>1035</v>
      </c>
      <c r="N166" s="13" t="n">
        <v>1035</v>
      </c>
      <c r="O166" s="11" t="s">
        <v>472</v>
      </c>
      <c r="P166" s="11" t="s">
        <v>29</v>
      </c>
      <c r="Q166" s="11" t="s">
        <v>478</v>
      </c>
      <c r="R166" s="11" t="s">
        <v>550</v>
      </c>
      <c r="S166" s="11" t="n"/>
    </row>
    <row customHeight="1" ht="12.75" r="167" s="109" spans="1:22">
      <c r="A167" s="11" t="s">
        <v>460</v>
      </c>
      <c r="B167" s="11" t="n">
        <v>81749</v>
      </c>
      <c r="C167" s="11" t="s">
        <v>227</v>
      </c>
      <c r="D167" s="11" t="s">
        <v>551</v>
      </c>
      <c r="E167" s="11" t="s">
        <v>57</v>
      </c>
      <c r="F167" s="111" t="n">
        <v>345.375</v>
      </c>
      <c r="G167" s="11" t="s">
        <v>119</v>
      </c>
      <c r="H167" s="11" t="s">
        <v>26</v>
      </c>
      <c r="I167" s="11" t="s">
        <v>26</v>
      </c>
      <c r="J167" s="11" t="s">
        <v>552</v>
      </c>
      <c r="K167" s="11" t="s">
        <v>27</v>
      </c>
      <c r="L167" s="11" t="s">
        <v>28</v>
      </c>
      <c r="M167" s="13" t="n">
        <v>2436.55</v>
      </c>
      <c r="N167" s="13" t="n">
        <v>2436.55</v>
      </c>
      <c r="O167" s="11" t="s">
        <v>472</v>
      </c>
      <c r="P167" s="11" t="s">
        <v>29</v>
      </c>
      <c r="Q167" s="11" t="s">
        <v>553</v>
      </c>
      <c r="R167" s="11" t="s">
        <v>554</v>
      </c>
      <c r="S167" s="11" t="n"/>
      <c r="T167" t="n">
        <v>65.5</v>
      </c>
    </row>
    <row customHeight="1" ht="12.75" r="168" s="109" spans="1:22">
      <c r="A168" s="11" t="s">
        <v>460</v>
      </c>
      <c r="B168" s="11" t="n">
        <v>81749</v>
      </c>
      <c r="C168" s="11" t="s">
        <v>227</v>
      </c>
      <c r="D168" s="11" t="s">
        <v>555</v>
      </c>
      <c r="E168" s="11" t="e">
        <v>#N/A</v>
      </c>
      <c r="F168" s="11" t="e">
        <v>#N/A</v>
      </c>
      <c r="G168" s="11" t="n"/>
      <c r="H168" s="11" t="s">
        <v>26</v>
      </c>
      <c r="I168" s="11" t="s">
        <v>26</v>
      </c>
      <c r="J168" s="11" t="s">
        <v>556</v>
      </c>
      <c r="K168" s="11" t="s">
        <v>74</v>
      </c>
      <c r="L168" s="11" t="s">
        <v>75</v>
      </c>
      <c r="M168" s="13" t="n">
        <v>2150</v>
      </c>
      <c r="N168" s="13" t="n">
        <v>2150</v>
      </c>
      <c r="O168" s="11" t="s">
        <v>472</v>
      </c>
      <c r="P168" s="11" t="s">
        <v>29</v>
      </c>
      <c r="Q168" s="11" t="s">
        <v>557</v>
      </c>
      <c r="R168" s="11" t="s">
        <v>558</v>
      </c>
      <c r="S168" s="11" t="n"/>
    </row>
    <row customHeight="1" ht="12.75" r="169" s="109" spans="1:22">
      <c r="A169" s="11" t="s">
        <v>460</v>
      </c>
      <c r="B169" s="11" t="n">
        <v>81749</v>
      </c>
      <c r="C169" s="11" t="s">
        <v>227</v>
      </c>
      <c r="D169" s="11" t="s">
        <v>559</v>
      </c>
      <c r="E169" s="11" t="s">
        <v>288</v>
      </c>
      <c r="F169" s="111" t="n">
        <v>19.125</v>
      </c>
      <c r="G169" s="11" t="s">
        <v>127</v>
      </c>
      <c r="H169" s="11" t="s">
        <v>26</v>
      </c>
      <c r="I169" s="11" t="s">
        <v>26</v>
      </c>
      <c r="J169" s="11" t="s">
        <v>560</v>
      </c>
      <c r="K169" s="11" t="s">
        <v>549</v>
      </c>
      <c r="L169" s="11" t="s">
        <v>549</v>
      </c>
      <c r="M169" s="13" t="n"/>
      <c r="N169" s="13" t="n"/>
      <c r="O169" s="11" t="n"/>
      <c r="P169" s="11" t="s">
        <v>29</v>
      </c>
      <c r="Q169" s="11" t="s">
        <v>478</v>
      </c>
      <c r="R169" s="11" t="s">
        <v>561</v>
      </c>
      <c r="S169" s="11" t="n"/>
      <c r="T169" t="n">
        <v>10.8</v>
      </c>
    </row>
    <row customHeight="1" ht="12.75" r="170" s="109" spans="1:22">
      <c r="A170" s="11" t="s">
        <v>460</v>
      </c>
      <c r="B170" s="11" t="n">
        <v>81749</v>
      </c>
      <c r="C170" s="11" t="s">
        <v>227</v>
      </c>
      <c r="D170" s="11" t="s">
        <v>562</v>
      </c>
      <c r="E170" s="11" t="s">
        <v>563</v>
      </c>
      <c r="F170" s="111" t="n">
        <v>32</v>
      </c>
      <c r="G170" s="11" t="s">
        <v>127</v>
      </c>
      <c r="H170" s="11" t="s">
        <v>26</v>
      </c>
      <c r="I170" s="11" t="s">
        <v>26</v>
      </c>
      <c r="J170" s="11" t="s">
        <v>564</v>
      </c>
      <c r="K170" s="11" t="s">
        <v>27</v>
      </c>
      <c r="L170" s="11" t="s">
        <v>52</v>
      </c>
      <c r="M170" s="13" t="n">
        <v>1159</v>
      </c>
      <c r="N170" s="13" t="n">
        <v>1159</v>
      </c>
      <c r="O170" s="11" t="s">
        <v>472</v>
      </c>
      <c r="P170" s="11" t="s">
        <v>29</v>
      </c>
      <c r="Q170" s="11" t="s">
        <v>478</v>
      </c>
      <c r="R170" s="11" t="s">
        <v>565</v>
      </c>
      <c r="S170" s="11" t="n"/>
    </row>
    <row customHeight="1" ht="12.75" r="171" s="109" spans="1:22">
      <c r="A171" s="11" t="s">
        <v>460</v>
      </c>
      <c r="B171" s="11" t="n">
        <v>81749</v>
      </c>
      <c r="C171" s="11" t="s">
        <v>227</v>
      </c>
      <c r="D171" s="11" t="s">
        <v>566</v>
      </c>
      <c r="E171" s="11" t="s">
        <v>57</v>
      </c>
      <c r="F171" s="111" t="n">
        <v>32</v>
      </c>
      <c r="G171" s="11" t="s">
        <v>127</v>
      </c>
      <c r="H171" s="11" t="s">
        <v>26</v>
      </c>
      <c r="I171" s="11" t="s">
        <v>26</v>
      </c>
      <c r="J171" s="11" t="s">
        <v>567</v>
      </c>
      <c r="K171" s="11" t="s">
        <v>74</v>
      </c>
      <c r="L171" s="11" t="s">
        <v>129</v>
      </c>
      <c r="M171" s="13" t="n">
        <v>2384.6</v>
      </c>
      <c r="N171" s="13" t="n">
        <v>2384.6</v>
      </c>
      <c r="O171" s="11" t="s">
        <v>472</v>
      </c>
      <c r="P171" s="11" t="s">
        <v>130</v>
      </c>
      <c r="Q171" s="11" t="s">
        <v>478</v>
      </c>
      <c r="R171" s="11" t="s">
        <v>568</v>
      </c>
      <c r="S171" s="11" t="n"/>
      <c r="T171" t="n">
        <v>65</v>
      </c>
    </row>
    <row customHeight="1" ht="12.75" r="172" s="109" spans="1:22">
      <c r="A172" s="11" t="s">
        <v>460</v>
      </c>
      <c r="B172" s="11" t="n">
        <v>81749</v>
      </c>
      <c r="C172" s="11" t="s">
        <v>227</v>
      </c>
      <c r="D172" s="11" t="s">
        <v>569</v>
      </c>
      <c r="E172" s="11" t="s">
        <v>57</v>
      </c>
      <c r="F172" s="111" t="n">
        <v>307</v>
      </c>
      <c r="G172" s="11" t="s">
        <v>127</v>
      </c>
      <c r="H172" s="11" t="s">
        <v>26</v>
      </c>
      <c r="I172" s="11" t="s">
        <v>26</v>
      </c>
      <c r="J172" s="11" t="s">
        <v>570</v>
      </c>
      <c r="K172" s="11" t="s">
        <v>74</v>
      </c>
      <c r="L172" s="11" t="s">
        <v>129</v>
      </c>
      <c r="M172" s="13" t="n">
        <v>864</v>
      </c>
      <c r="N172" s="13" t="n">
        <v>864</v>
      </c>
      <c r="O172" s="11" t="s">
        <v>472</v>
      </c>
      <c r="P172" s="11" t="s">
        <v>130</v>
      </c>
      <c r="Q172" s="11" t="s">
        <v>494</v>
      </c>
      <c r="R172" s="11" t="s">
        <v>532</v>
      </c>
      <c r="S172" s="11" t="n"/>
    </row>
    <row customHeight="1" ht="12.75" r="173" s="109" spans="1:22">
      <c r="A173" s="11" t="s">
        <v>460</v>
      </c>
      <c r="B173" s="11" t="n">
        <v>81749</v>
      </c>
      <c r="C173" s="11" t="s">
        <v>227</v>
      </c>
      <c r="D173" s="11" t="s">
        <v>571</v>
      </c>
      <c r="E173" s="11" t="s">
        <v>288</v>
      </c>
      <c r="F173" s="111" t="n">
        <v>140.625</v>
      </c>
      <c r="G173" s="11" t="s">
        <v>48</v>
      </c>
      <c r="H173" s="11" t="s">
        <v>26</v>
      </c>
      <c r="I173" s="11" t="s">
        <v>26</v>
      </c>
      <c r="J173" s="11" t="s">
        <v>572</v>
      </c>
      <c r="K173" s="11" t="s">
        <v>74</v>
      </c>
      <c r="L173" s="11" t="s">
        <v>129</v>
      </c>
      <c r="M173" s="13" t="n">
        <v>1316.73</v>
      </c>
      <c r="N173" s="13" t="n">
        <v>1316.73</v>
      </c>
      <c r="O173" s="11" t="s">
        <v>472</v>
      </c>
      <c r="P173" s="11" t="s">
        <v>130</v>
      </c>
      <c r="Q173" s="11" t="s">
        <v>478</v>
      </c>
      <c r="R173" s="11" t="s">
        <v>573</v>
      </c>
      <c r="S173" s="11" t="n"/>
      <c r="T173" t="n">
        <v>42.9</v>
      </c>
    </row>
    <row customHeight="1" ht="12.75" r="174" s="109" spans="1:22">
      <c r="A174" s="11" t="s">
        <v>460</v>
      </c>
      <c r="B174" s="11" t="n">
        <v>81749</v>
      </c>
      <c r="C174" s="11" t="s">
        <v>227</v>
      </c>
      <c r="D174" s="11" t="s">
        <v>574</v>
      </c>
      <c r="E174" s="11" t="s">
        <v>288</v>
      </c>
      <c r="F174" s="111" t="n">
        <v>2224.125</v>
      </c>
      <c r="G174" s="11" t="s">
        <v>142</v>
      </c>
      <c r="H174" s="11" t="s">
        <v>26</v>
      </c>
      <c r="I174" s="11" t="s">
        <v>26</v>
      </c>
      <c r="J174" s="11" t="s">
        <v>575</v>
      </c>
      <c r="K174" s="11" t="s">
        <v>35</v>
      </c>
      <c r="L174" s="11" t="s">
        <v>36</v>
      </c>
      <c r="M174" s="13" t="n">
        <v>607</v>
      </c>
      <c r="N174" s="13" t="n">
        <v>607</v>
      </c>
      <c r="O174" s="11" t="s">
        <v>472</v>
      </c>
      <c r="P174" s="11" t="s">
        <v>130</v>
      </c>
      <c r="Q174" s="11" t="s">
        <v>478</v>
      </c>
      <c r="R174" s="11" t="s">
        <v>576</v>
      </c>
      <c r="S174" s="11" t="n"/>
    </row>
    <row customHeight="1" ht="12.75" r="175" s="109" spans="1:22">
      <c r="A175" s="11" t="s">
        <v>460</v>
      </c>
      <c r="B175" s="11" t="n">
        <v>81749</v>
      </c>
      <c r="C175" s="11" t="s">
        <v>227</v>
      </c>
      <c r="D175" s="11" t="s">
        <v>577</v>
      </c>
      <c r="E175" s="11" t="e">
        <v>#N/A</v>
      </c>
      <c r="F175" s="11" t="e">
        <v>#N/A</v>
      </c>
      <c r="G175" s="11" t="n"/>
      <c r="H175" s="11" t="s">
        <v>26</v>
      </c>
      <c r="I175" s="11" t="s">
        <v>26</v>
      </c>
      <c r="J175" s="11" t="s">
        <v>578</v>
      </c>
      <c r="K175" s="11" t="s">
        <v>74</v>
      </c>
      <c r="L175" s="11" t="s">
        <v>129</v>
      </c>
      <c r="M175" s="13" t="n">
        <v>839</v>
      </c>
      <c r="N175" s="13" t="n">
        <v>839</v>
      </c>
      <c r="O175" s="11" t="s">
        <v>472</v>
      </c>
      <c r="P175" s="11" t="s">
        <v>130</v>
      </c>
      <c r="Q175" s="11" t="s">
        <v>494</v>
      </c>
      <c r="R175" s="11" t="s">
        <v>579</v>
      </c>
      <c r="S175" s="11" t="n"/>
      <c r="T175" t="n">
        <v>17.8</v>
      </c>
    </row>
    <row customHeight="1" ht="12.75" r="176" s="109" spans="1:22">
      <c r="A176" s="11" t="s">
        <v>460</v>
      </c>
      <c r="B176" s="11" t="n">
        <v>81749</v>
      </c>
      <c r="C176" s="11" t="s">
        <v>227</v>
      </c>
      <c r="D176" s="11" t="s">
        <v>580</v>
      </c>
      <c r="E176" s="11" t="e">
        <v>#N/A</v>
      </c>
      <c r="F176" s="11" t="e">
        <v>#N/A</v>
      </c>
      <c r="G176" s="11" t="n"/>
      <c r="H176" s="11" t="s">
        <v>26</v>
      </c>
      <c r="I176" s="11" t="s">
        <v>26</v>
      </c>
      <c r="J176" s="11" t="s">
        <v>580</v>
      </c>
      <c r="K176" s="11" t="s">
        <v>74</v>
      </c>
      <c r="L176" s="11" t="s">
        <v>75</v>
      </c>
      <c r="M176" s="13" t="n">
        <v>261.72</v>
      </c>
      <c r="N176" s="13" t="n">
        <v>4711</v>
      </c>
      <c r="O176" s="11" t="s">
        <v>581</v>
      </c>
      <c r="P176" s="11" t="s">
        <v>29</v>
      </c>
      <c r="Q176" s="11" t="s">
        <v>582</v>
      </c>
      <c r="R176" s="11" t="s">
        <v>583</v>
      </c>
      <c r="S176" s="11" t="n"/>
    </row>
    <row customHeight="1" ht="12.75" r="177" s="109" spans="1:22">
      <c r="A177" s="11" t="s">
        <v>460</v>
      </c>
      <c r="B177" s="11" t="n">
        <v>81749</v>
      </c>
      <c r="C177" s="11" t="s">
        <v>227</v>
      </c>
      <c r="D177" s="11" t="s">
        <v>584</v>
      </c>
      <c r="E177" s="11" t="e">
        <v>#N/A</v>
      </c>
      <c r="F177" s="11" t="e">
        <v>#N/A</v>
      </c>
      <c r="G177" s="11" t="n"/>
      <c r="H177" s="11" t="s">
        <v>26</v>
      </c>
      <c r="I177" s="11" t="s">
        <v>26</v>
      </c>
      <c r="J177" s="11" t="s">
        <v>585</v>
      </c>
      <c r="K177" s="11" t="s">
        <v>27</v>
      </c>
      <c r="L177" s="11" t="s">
        <v>52</v>
      </c>
      <c r="M177" s="13" t="n">
        <v>110.4</v>
      </c>
      <c r="N177" s="13" t="n">
        <v>552</v>
      </c>
      <c r="O177" s="11" t="s">
        <v>53</v>
      </c>
      <c r="P177" s="11" t="s">
        <v>29</v>
      </c>
      <c r="Q177" s="11" t="s">
        <v>478</v>
      </c>
      <c r="R177" s="11" t="s">
        <v>586</v>
      </c>
      <c r="S177" s="11" t="n"/>
    </row>
    <row customHeight="1" ht="12.75" r="178" s="109" spans="1:22">
      <c r="A178" s="11" t="s">
        <v>460</v>
      </c>
      <c r="B178" s="11" t="n">
        <v>81749</v>
      </c>
      <c r="C178" s="11" t="s">
        <v>227</v>
      </c>
      <c r="D178" s="11" t="s">
        <v>587</v>
      </c>
      <c r="E178" s="11" t="s">
        <v>288</v>
      </c>
      <c r="F178" s="111" t="n">
        <v>56.25</v>
      </c>
      <c r="G178" s="11" t="s">
        <v>499</v>
      </c>
      <c r="H178" s="11" t="s">
        <v>26</v>
      </c>
      <c r="I178" s="11" t="s">
        <v>26</v>
      </c>
      <c r="J178" s="11" t="s">
        <v>588</v>
      </c>
      <c r="K178" s="11" t="s">
        <v>27</v>
      </c>
      <c r="L178" s="11" t="s">
        <v>52</v>
      </c>
      <c r="M178" s="13" t="n">
        <v>343.08</v>
      </c>
      <c r="N178" s="13" t="n">
        <v>343.08</v>
      </c>
      <c r="O178" s="11" t="s">
        <v>472</v>
      </c>
      <c r="P178" s="11" t="s">
        <v>29</v>
      </c>
      <c r="Q178" s="11" t="s">
        <v>475</v>
      </c>
      <c r="R178" s="11" t="s">
        <v>589</v>
      </c>
      <c r="S178" s="11" t="n"/>
    </row>
    <row customHeight="1" ht="12.75" r="179" s="109" spans="1:22">
      <c r="A179" s="11" t="s">
        <v>460</v>
      </c>
      <c r="B179" s="11" t="n">
        <v>81749</v>
      </c>
      <c r="C179" s="11" t="s">
        <v>227</v>
      </c>
      <c r="D179" s="11" t="s">
        <v>590</v>
      </c>
      <c r="E179" s="11" t="s">
        <v>57</v>
      </c>
      <c r="F179" s="111" t="n">
        <v>289.125</v>
      </c>
      <c r="G179" s="11" t="s">
        <v>119</v>
      </c>
      <c r="H179" s="11" t="s">
        <v>26</v>
      </c>
      <c r="I179" s="11" t="s">
        <v>26</v>
      </c>
      <c r="J179" s="11" t="s">
        <v>590</v>
      </c>
      <c r="K179" s="11" t="s">
        <v>27</v>
      </c>
      <c r="L179" s="11" t="s">
        <v>52</v>
      </c>
      <c r="M179" s="13" t="n">
        <v>725</v>
      </c>
      <c r="N179" s="13" t="n">
        <v>725</v>
      </c>
      <c r="O179" s="11" t="s">
        <v>472</v>
      </c>
      <c r="P179" s="11" t="s">
        <v>29</v>
      </c>
      <c r="Q179" s="11" t="s">
        <v>591</v>
      </c>
      <c r="R179" s="11" t="s">
        <v>592</v>
      </c>
      <c r="S179" s="11" t="n"/>
      <c r="T179" t="n">
        <v>13.6</v>
      </c>
    </row>
    <row customHeight="1" ht="12.75" r="180" s="109" spans="1:22">
      <c r="A180" s="11" t="s">
        <v>460</v>
      </c>
      <c r="B180" s="11" t="n">
        <v>81749</v>
      </c>
      <c r="C180" s="11" t="s">
        <v>227</v>
      </c>
      <c r="D180" s="11" t="s">
        <v>593</v>
      </c>
      <c r="E180" s="11" t="e">
        <v>#N/A</v>
      </c>
      <c r="F180" s="11" t="e">
        <v>#N/A</v>
      </c>
      <c r="G180" s="11" t="n"/>
      <c r="H180" s="11" t="s">
        <v>26</v>
      </c>
      <c r="I180" s="11" t="s">
        <v>26</v>
      </c>
      <c r="J180" s="11" t="s">
        <v>593</v>
      </c>
      <c r="K180" s="11" t="s">
        <v>74</v>
      </c>
      <c r="L180" s="11" t="s">
        <v>129</v>
      </c>
      <c r="M180" s="13" t="n">
        <v>424</v>
      </c>
      <c r="N180" s="13" t="n">
        <v>424</v>
      </c>
      <c r="O180" s="11" t="s">
        <v>472</v>
      </c>
      <c r="P180" s="11" t="s">
        <v>130</v>
      </c>
      <c r="Q180" s="11" t="s">
        <v>487</v>
      </c>
      <c r="R180" s="11" t="s">
        <v>594</v>
      </c>
      <c r="S180" s="11" t="n"/>
    </row>
    <row customHeight="1" ht="12.75" r="181" s="109" spans="1:22">
      <c r="A181" s="11" t="s">
        <v>460</v>
      </c>
      <c r="B181" s="11" t="n">
        <v>81749</v>
      </c>
      <c r="C181" s="11" t="s">
        <v>227</v>
      </c>
      <c r="D181" s="11" t="s">
        <v>595</v>
      </c>
      <c r="E181" s="11" t="e">
        <v>#N/A</v>
      </c>
      <c r="F181" s="11" t="e">
        <v>#N/A</v>
      </c>
      <c r="G181" s="11" t="n"/>
      <c r="H181" s="11" t="s">
        <v>26</v>
      </c>
      <c r="I181" s="11" t="s">
        <v>26</v>
      </c>
      <c r="J181" s="11" t="s">
        <v>596</v>
      </c>
      <c r="K181" s="11" t="s">
        <v>74</v>
      </c>
      <c r="L181" s="11" t="s">
        <v>129</v>
      </c>
      <c r="M181" s="13" t="n">
        <v>590.17</v>
      </c>
      <c r="N181" s="13" t="n">
        <v>590.17</v>
      </c>
      <c r="O181" s="11" t="s">
        <v>472</v>
      </c>
      <c r="P181" s="11" t="s">
        <v>130</v>
      </c>
      <c r="Q181" s="11" t="s">
        <v>478</v>
      </c>
      <c r="R181" s="11" t="s">
        <v>597</v>
      </c>
      <c r="S181" s="11" t="n"/>
      <c r="T181" t="n">
        <v>18.2</v>
      </c>
    </row>
    <row customHeight="1" ht="12.75" r="182" s="109" spans="1:22">
      <c r="A182" s="11" t="s">
        <v>460</v>
      </c>
      <c r="B182" s="11" t="n">
        <v>81749</v>
      </c>
      <c r="C182" s="11" t="s">
        <v>227</v>
      </c>
      <c r="D182" s="11" t="s">
        <v>598</v>
      </c>
      <c r="E182" s="11" t="s">
        <v>288</v>
      </c>
      <c r="F182" s="111" t="n">
        <v>65.25</v>
      </c>
      <c r="G182" s="11" t="s">
        <v>242</v>
      </c>
      <c r="H182" s="11" t="s">
        <v>26</v>
      </c>
      <c r="I182" s="11" t="s">
        <v>26</v>
      </c>
      <c r="J182" s="11" t="s">
        <v>599</v>
      </c>
      <c r="K182" s="11" t="s">
        <v>74</v>
      </c>
      <c r="L182" s="11" t="s">
        <v>129</v>
      </c>
      <c r="M182" s="13" t="n">
        <v>783</v>
      </c>
      <c r="N182" s="13" t="n">
        <v>783</v>
      </c>
      <c r="O182" s="11" t="s">
        <v>472</v>
      </c>
      <c r="P182" s="11" t="s">
        <v>130</v>
      </c>
      <c r="Q182" s="11" t="s">
        <v>600</v>
      </c>
      <c r="R182" s="11" t="s">
        <v>601</v>
      </c>
      <c r="S182" s="11" t="n"/>
    </row>
    <row customHeight="1" ht="12.75" r="183" s="109" spans="1:22">
      <c r="A183" s="11" t="s">
        <v>460</v>
      </c>
      <c r="B183" s="11" t="n">
        <v>81749</v>
      </c>
      <c r="C183" s="11" t="s">
        <v>227</v>
      </c>
      <c r="D183" s="11" t="s">
        <v>602</v>
      </c>
      <c r="E183" s="11" t="e">
        <v>#N/A</v>
      </c>
      <c r="F183" s="11" t="e">
        <v>#N/A</v>
      </c>
      <c r="G183" s="11" t="n"/>
      <c r="H183" s="11" t="s">
        <v>26</v>
      </c>
      <c r="I183" s="11" t="s">
        <v>26</v>
      </c>
      <c r="J183" s="11" t="s">
        <v>602</v>
      </c>
      <c r="K183" s="11" t="s">
        <v>27</v>
      </c>
      <c r="L183" s="11" t="s">
        <v>52</v>
      </c>
      <c r="M183" s="13" t="n">
        <v>486</v>
      </c>
      <c r="N183" s="13" t="n">
        <v>486</v>
      </c>
      <c r="O183" s="11" t="s">
        <v>472</v>
      </c>
      <c r="P183" s="11" t="s">
        <v>29</v>
      </c>
      <c r="Q183" s="11" t="s">
        <v>478</v>
      </c>
      <c r="R183" s="11" t="s">
        <v>603</v>
      </c>
      <c r="S183" s="11" t="n"/>
      <c r="T183" t="n">
        <v>7.05</v>
      </c>
    </row>
    <row customHeight="1" ht="12.75" r="184" s="109" spans="1:22">
      <c r="A184" s="11" t="s">
        <v>460</v>
      </c>
      <c r="B184" s="11" t="n">
        <v>81749</v>
      </c>
      <c r="C184" s="11" t="s">
        <v>227</v>
      </c>
      <c r="D184" s="11" t="s">
        <v>604</v>
      </c>
      <c r="E184" s="11" t="e">
        <v>#N/A</v>
      </c>
      <c r="F184" s="11" t="e">
        <v>#N/A</v>
      </c>
      <c r="G184" s="11" t="n"/>
      <c r="H184" s="11" t="s">
        <v>26</v>
      </c>
      <c r="I184" s="11" t="s">
        <v>26</v>
      </c>
      <c r="J184" s="11" t="s">
        <v>605</v>
      </c>
      <c r="K184" s="11" t="s">
        <v>74</v>
      </c>
      <c r="L184" s="11" t="s">
        <v>75</v>
      </c>
      <c r="M184" s="13" t="n">
        <v>1215</v>
      </c>
      <c r="N184" s="13" t="n">
        <v>1215</v>
      </c>
      <c r="O184" s="11" t="s">
        <v>472</v>
      </c>
      <c r="P184" s="11" t="s">
        <v>29</v>
      </c>
      <c r="Q184" s="11" t="s">
        <v>478</v>
      </c>
      <c r="R184" s="11" t="s">
        <v>606</v>
      </c>
      <c r="S184" s="11" t="n"/>
    </row>
    <row customHeight="1" ht="12.75" r="185" s="109" spans="1:22">
      <c r="A185" s="11" t="s">
        <v>460</v>
      </c>
      <c r="B185" s="11" t="n">
        <v>81749</v>
      </c>
      <c r="C185" s="11" t="s">
        <v>227</v>
      </c>
      <c r="D185" s="11" t="s">
        <v>607</v>
      </c>
      <c r="E185" s="11" t="e">
        <v>#N/A</v>
      </c>
      <c r="F185" s="11" t="e">
        <v>#N/A</v>
      </c>
      <c r="G185" s="11" t="n"/>
      <c r="H185" s="11" t="s">
        <v>608</v>
      </c>
      <c r="I185" s="11" t="n">
        <v>1</v>
      </c>
      <c r="J185" s="11" t="s">
        <v>609</v>
      </c>
      <c r="K185" s="11" t="s">
        <v>27</v>
      </c>
      <c r="L185" s="11" t="s">
        <v>52</v>
      </c>
      <c r="M185" s="13" t="n">
        <v>1652.45</v>
      </c>
      <c r="N185" s="13" t="n">
        <v>1652.45</v>
      </c>
      <c r="O185" s="11" t="s">
        <v>472</v>
      </c>
      <c r="P185" s="11" t="s">
        <v>29</v>
      </c>
      <c r="Q185" s="11" t="s">
        <v>491</v>
      </c>
      <c r="R185" s="11" t="s">
        <v>610</v>
      </c>
      <c r="S185" s="11" t="n"/>
      <c r="T185" t="n">
        <v>21.57</v>
      </c>
    </row>
    <row customHeight="1" ht="12.75" r="186" s="109" spans="1:22">
      <c r="A186" s="11" t="s">
        <v>460</v>
      </c>
      <c r="B186" s="11" t="n">
        <v>81749</v>
      </c>
      <c r="C186" s="11" t="s">
        <v>227</v>
      </c>
      <c r="D186" s="11" t="s">
        <v>611</v>
      </c>
      <c r="E186" s="11" t="e">
        <v>#N/A</v>
      </c>
      <c r="F186" s="11" t="e">
        <v>#N/A</v>
      </c>
      <c r="G186" s="11" t="n"/>
      <c r="H186" s="11" t="s">
        <v>612</v>
      </c>
      <c r="I186" s="11" t="n">
        <v>1</v>
      </c>
      <c r="J186" s="11" t="s">
        <v>613</v>
      </c>
      <c r="K186" s="11" t="s">
        <v>74</v>
      </c>
      <c r="L186" s="11" t="s">
        <v>75</v>
      </c>
      <c r="M186" s="13" t="n">
        <v>1001</v>
      </c>
      <c r="N186" s="13" t="n">
        <v>1001</v>
      </c>
      <c r="O186" s="11" t="s">
        <v>472</v>
      </c>
      <c r="P186" s="11" t="s">
        <v>29</v>
      </c>
      <c r="Q186" s="11" t="s">
        <v>478</v>
      </c>
      <c r="R186" s="11" t="s">
        <v>606</v>
      </c>
      <c r="S186" s="11" t="n"/>
    </row>
    <row customHeight="1" ht="12.75" r="187" s="109" spans="1:22">
      <c r="A187" s="11" t="s">
        <v>460</v>
      </c>
      <c r="B187" s="11" t="n">
        <v>81749</v>
      </c>
      <c r="C187" s="11" t="s">
        <v>227</v>
      </c>
      <c r="D187" s="11" t="s">
        <v>611</v>
      </c>
      <c r="E187" s="11" t="e">
        <v>#N/A</v>
      </c>
      <c r="F187" s="11" t="e">
        <v>#N/A</v>
      </c>
      <c r="G187" s="11" t="n"/>
      <c r="H187" s="11" t="s">
        <v>614</v>
      </c>
      <c r="I187" s="11" t="n">
        <v>1</v>
      </c>
      <c r="J187" s="11" t="s">
        <v>615</v>
      </c>
      <c r="K187" s="11" t="s">
        <v>35</v>
      </c>
      <c r="L187" s="11" t="s">
        <v>36</v>
      </c>
      <c r="M187" s="13" t="n">
        <v>640</v>
      </c>
      <c r="N187" s="13" t="n">
        <v>640</v>
      </c>
      <c r="O187" s="11" t="s">
        <v>472</v>
      </c>
      <c r="P187" s="11" t="s">
        <v>130</v>
      </c>
      <c r="Q187" s="11" t="s">
        <v>478</v>
      </c>
      <c r="R187" s="11" t="s">
        <v>606</v>
      </c>
      <c r="S187" s="11" t="n"/>
      <c r="T187" t="n">
        <v>21.57</v>
      </c>
    </row>
    <row customHeight="1" ht="12.75" r="188" s="109" spans="1:22">
      <c r="A188" s="11" t="s">
        <v>460</v>
      </c>
      <c r="B188" s="11" t="n">
        <v>81749</v>
      </c>
      <c r="C188" s="11" t="s">
        <v>227</v>
      </c>
      <c r="D188" s="11" t="s">
        <v>616</v>
      </c>
      <c r="E188" s="11" t="e">
        <v>#N/A</v>
      </c>
      <c r="F188" s="11" t="e">
        <v>#N/A</v>
      </c>
      <c r="G188" s="11" t="n"/>
      <c r="H188" s="11" t="s">
        <v>608</v>
      </c>
      <c r="I188" s="11" t="n">
        <v>1</v>
      </c>
      <c r="J188" s="11" t="s">
        <v>609</v>
      </c>
      <c r="K188" s="11" t="s">
        <v>27</v>
      </c>
      <c r="L188" s="11" t="s">
        <v>52</v>
      </c>
      <c r="M188" s="13" t="n">
        <v>1652.45</v>
      </c>
      <c r="N188" s="13" t="n">
        <v>1652.45</v>
      </c>
      <c r="O188" s="11" t="s">
        <v>472</v>
      </c>
      <c r="P188" s="11" t="s">
        <v>29</v>
      </c>
      <c r="Q188" s="11" t="s">
        <v>491</v>
      </c>
      <c r="R188" s="11" t="s">
        <v>610</v>
      </c>
      <c r="S188" s="11" t="n"/>
    </row>
    <row customHeight="1" ht="12.75" r="189" s="109" spans="1:22">
      <c r="A189" s="11" t="s">
        <v>460</v>
      </c>
      <c r="B189" s="11" t="n">
        <v>81749</v>
      </c>
      <c r="C189" s="11" t="s">
        <v>227</v>
      </c>
      <c r="D189" s="11" t="s">
        <v>616</v>
      </c>
      <c r="E189" s="11" t="e">
        <v>#N/A</v>
      </c>
      <c r="F189" s="11" t="e">
        <v>#N/A</v>
      </c>
      <c r="G189" s="11" t="n"/>
      <c r="H189" s="11" t="s">
        <v>612</v>
      </c>
      <c r="I189" s="11" t="n">
        <v>1</v>
      </c>
      <c r="J189" s="11" t="s">
        <v>613</v>
      </c>
      <c r="K189" s="11" t="s">
        <v>74</v>
      </c>
      <c r="L189" s="11" t="s">
        <v>75</v>
      </c>
      <c r="M189" s="13" t="n">
        <v>1001</v>
      </c>
      <c r="N189" s="13" t="n">
        <v>1001</v>
      </c>
      <c r="O189" s="11" t="s">
        <v>472</v>
      </c>
      <c r="P189" s="11" t="s">
        <v>29</v>
      </c>
      <c r="Q189" s="11" t="s">
        <v>478</v>
      </c>
      <c r="R189" s="11" t="s">
        <v>606</v>
      </c>
      <c r="S189" s="11" t="n"/>
    </row>
    <row customHeight="1" ht="12.75" r="190" s="109" spans="1:22">
      <c r="A190" s="11" t="s">
        <v>460</v>
      </c>
      <c r="B190" s="11" t="n">
        <v>81749</v>
      </c>
      <c r="C190" s="11" t="s">
        <v>227</v>
      </c>
      <c r="D190" s="11" t="s">
        <v>617</v>
      </c>
      <c r="E190" s="11" t="e">
        <v>#N/A</v>
      </c>
      <c r="F190" s="11" t="e">
        <v>#N/A</v>
      </c>
      <c r="G190" s="11" t="n"/>
      <c r="H190" s="11" t="s">
        <v>618</v>
      </c>
      <c r="I190" s="11" t="n">
        <v>1</v>
      </c>
      <c r="J190" s="11" t="s">
        <v>619</v>
      </c>
      <c r="K190" s="11" t="s">
        <v>74</v>
      </c>
      <c r="L190" s="11" t="s">
        <v>129</v>
      </c>
      <c r="M190" s="13" t="n">
        <v>745</v>
      </c>
      <c r="N190" s="13" t="n">
        <v>745</v>
      </c>
      <c r="O190" s="11" t="s">
        <v>472</v>
      </c>
      <c r="P190" s="11" t="s">
        <v>130</v>
      </c>
      <c r="Q190" s="11" t="s">
        <v>478</v>
      </c>
      <c r="R190" s="11" t="s">
        <v>620</v>
      </c>
      <c r="S190" s="11" t="n"/>
    </row>
    <row customHeight="1" ht="12.75" r="191" s="109" spans="1:22">
      <c r="A191" s="11" t="s">
        <v>460</v>
      </c>
      <c r="B191" s="11" t="n">
        <v>81749</v>
      </c>
      <c r="C191" s="11" t="s">
        <v>227</v>
      </c>
      <c r="D191" s="11" t="s">
        <v>617</v>
      </c>
      <c r="E191" s="11" t="e">
        <v>#N/A</v>
      </c>
      <c r="F191" s="11" t="e">
        <v>#N/A</v>
      </c>
      <c r="G191" s="11" t="n"/>
      <c r="H191" s="11" t="s">
        <v>621</v>
      </c>
      <c r="I191" s="11" t="n">
        <v>1</v>
      </c>
      <c r="J191" s="11" t="s">
        <v>622</v>
      </c>
      <c r="K191" s="11" t="s">
        <v>74</v>
      </c>
      <c r="L191" s="11" t="s">
        <v>129</v>
      </c>
      <c r="M191" s="13" t="n">
        <v>765</v>
      </c>
      <c r="N191" s="13" t="n">
        <v>765</v>
      </c>
      <c r="O191" s="11" t="s">
        <v>472</v>
      </c>
      <c r="P191" s="11" t="s">
        <v>130</v>
      </c>
      <c r="Q191" s="11" t="s">
        <v>478</v>
      </c>
      <c r="R191" s="11" t="s">
        <v>623</v>
      </c>
      <c r="S191" s="11" t="n"/>
    </row>
    <row customHeight="1" ht="12.75" r="192" s="109" spans="1:22">
      <c r="A192" s="11" t="s">
        <v>460</v>
      </c>
      <c r="B192" s="11" t="n">
        <v>81749</v>
      </c>
      <c r="C192" s="11" t="s">
        <v>227</v>
      </c>
      <c r="D192" s="11" t="s">
        <v>617</v>
      </c>
      <c r="E192" s="11" t="e">
        <v>#N/A</v>
      </c>
      <c r="F192" s="11" t="e">
        <v>#N/A</v>
      </c>
      <c r="G192" s="11" t="n"/>
      <c r="H192" s="11" t="s">
        <v>624</v>
      </c>
      <c r="I192" s="11" t="n">
        <v>1</v>
      </c>
      <c r="J192" s="11" t="s">
        <v>625</v>
      </c>
      <c r="K192" s="11" t="s">
        <v>27</v>
      </c>
      <c r="L192" s="11" t="s">
        <v>52</v>
      </c>
      <c r="M192" s="13" t="n">
        <v>1955</v>
      </c>
      <c r="N192" s="13" t="n">
        <v>1955</v>
      </c>
      <c r="O192" s="11" t="s">
        <v>472</v>
      </c>
      <c r="P192" s="11" t="s">
        <v>29</v>
      </c>
      <c r="Q192" s="11" t="s">
        <v>491</v>
      </c>
      <c r="R192" s="11" t="s">
        <v>626</v>
      </c>
      <c r="S192" s="11" t="n"/>
    </row>
    <row customHeight="1" ht="12.75" r="193" s="109" spans="1:22">
      <c r="A193" s="11" t="s">
        <v>460</v>
      </c>
      <c r="B193" s="11" t="n">
        <v>81749</v>
      </c>
      <c r="C193" s="11" t="s">
        <v>227</v>
      </c>
      <c r="D193" s="11" t="s">
        <v>627</v>
      </c>
      <c r="E193" s="11" t="e">
        <v>#N/A</v>
      </c>
      <c r="F193" s="11" t="e">
        <v>#N/A</v>
      </c>
      <c r="G193" s="11" t="n"/>
      <c r="H193" s="11" t="s">
        <v>618</v>
      </c>
      <c r="I193" s="11" t="n">
        <v>1</v>
      </c>
      <c r="J193" s="11" t="s">
        <v>619</v>
      </c>
      <c r="K193" s="11" t="s">
        <v>74</v>
      </c>
      <c r="L193" s="11" t="s">
        <v>129</v>
      </c>
      <c r="M193" s="13" t="n">
        <v>745</v>
      </c>
      <c r="N193" s="13" t="n">
        <v>745</v>
      </c>
      <c r="O193" s="11" t="s">
        <v>472</v>
      </c>
      <c r="P193" s="11" t="s">
        <v>130</v>
      </c>
      <c r="Q193" s="11" t="s">
        <v>478</v>
      </c>
      <c r="R193" s="11" t="s">
        <v>620</v>
      </c>
      <c r="S193" s="11" t="n"/>
    </row>
    <row customHeight="1" ht="12.75" r="194" s="109" spans="1:22">
      <c r="A194" s="11" t="s">
        <v>460</v>
      </c>
      <c r="B194" s="11" t="n">
        <v>81749</v>
      </c>
      <c r="C194" s="11" t="s">
        <v>227</v>
      </c>
      <c r="D194" s="11" t="s">
        <v>627</v>
      </c>
      <c r="E194" s="11" t="e">
        <v>#N/A</v>
      </c>
      <c r="F194" s="11" t="e">
        <v>#N/A</v>
      </c>
      <c r="G194" s="11" t="n"/>
      <c r="H194" s="11" t="s">
        <v>621</v>
      </c>
      <c r="I194" s="11" t="n">
        <v>1</v>
      </c>
      <c r="J194" s="11" t="s">
        <v>622</v>
      </c>
      <c r="K194" s="11" t="s">
        <v>74</v>
      </c>
      <c r="L194" s="11" t="s">
        <v>129</v>
      </c>
      <c r="M194" s="13" t="n">
        <v>765</v>
      </c>
      <c r="N194" s="13" t="n">
        <v>765</v>
      </c>
      <c r="O194" s="11" t="s">
        <v>472</v>
      </c>
      <c r="P194" s="11" t="s">
        <v>130</v>
      </c>
      <c r="Q194" s="11" t="s">
        <v>478</v>
      </c>
      <c r="R194" s="11" t="s">
        <v>623</v>
      </c>
      <c r="S194" s="11" t="n"/>
    </row>
    <row customHeight="1" ht="12.75" r="195" s="109" spans="1:22">
      <c r="A195" s="11" t="s">
        <v>460</v>
      </c>
      <c r="B195" s="11" t="n">
        <v>81749</v>
      </c>
      <c r="C195" s="11" t="s">
        <v>227</v>
      </c>
      <c r="D195" s="11" t="s">
        <v>627</v>
      </c>
      <c r="E195" s="11" t="e">
        <v>#N/A</v>
      </c>
      <c r="F195" s="11" t="e">
        <v>#N/A</v>
      </c>
      <c r="G195" s="11" t="n"/>
      <c r="H195" s="11" t="s">
        <v>628</v>
      </c>
      <c r="I195" s="11" t="n">
        <v>1</v>
      </c>
      <c r="J195" s="11" t="s">
        <v>628</v>
      </c>
      <c r="K195" s="11" t="s">
        <v>27</v>
      </c>
      <c r="L195" s="11" t="s">
        <v>52</v>
      </c>
      <c r="M195" s="13" t="n">
        <v>2144.58</v>
      </c>
      <c r="N195" s="13" t="n">
        <v>2144.58</v>
      </c>
      <c r="O195" s="11" t="s">
        <v>472</v>
      </c>
      <c r="P195" s="11" t="s">
        <v>29</v>
      </c>
      <c r="Q195" s="11" t="s">
        <v>494</v>
      </c>
      <c r="R195" s="11" t="s">
        <v>629</v>
      </c>
      <c r="S195" s="11" t="n"/>
    </row>
    <row customHeight="1" ht="12.75" r="196" s="109" spans="1:22">
      <c r="A196" s="11" t="s">
        <v>460</v>
      </c>
      <c r="B196" s="11" t="n">
        <v>81749</v>
      </c>
      <c r="C196" s="11" t="s">
        <v>227</v>
      </c>
      <c r="D196" s="11" t="s">
        <v>630</v>
      </c>
      <c r="E196" s="11" t="e">
        <v>#N/A</v>
      </c>
      <c r="F196" s="11" t="e">
        <v>#N/A</v>
      </c>
      <c r="G196" s="11" t="n"/>
      <c r="H196" s="11" t="s">
        <v>614</v>
      </c>
      <c r="I196" s="11" t="n">
        <v>1</v>
      </c>
      <c r="J196" s="11" t="s">
        <v>615</v>
      </c>
      <c r="K196" s="11" t="s">
        <v>35</v>
      </c>
      <c r="L196" s="11" t="s">
        <v>36</v>
      </c>
      <c r="M196" s="13" t="n">
        <v>640</v>
      </c>
      <c r="N196" s="13" t="n">
        <v>640</v>
      </c>
      <c r="O196" s="11" t="s">
        <v>472</v>
      </c>
      <c r="P196" s="11" t="s">
        <v>130</v>
      </c>
      <c r="Q196" s="11" t="s">
        <v>478</v>
      </c>
      <c r="R196" s="11" t="s">
        <v>631</v>
      </c>
      <c r="S196" s="11" t="n"/>
    </row>
    <row customHeight="1" ht="12.75" r="197" s="109" spans="1:22">
      <c r="A197" s="11" t="s">
        <v>460</v>
      </c>
      <c r="B197" s="11" t="n">
        <v>81749</v>
      </c>
      <c r="C197" s="11" t="s">
        <v>227</v>
      </c>
      <c r="D197" s="11" t="s">
        <v>630</v>
      </c>
      <c r="E197" s="11" t="e">
        <v>#N/A</v>
      </c>
      <c r="F197" s="11" t="e">
        <v>#N/A</v>
      </c>
      <c r="G197" s="11" t="n"/>
      <c r="H197" s="11" t="s">
        <v>632</v>
      </c>
      <c r="I197" s="11" t="n">
        <v>1</v>
      </c>
      <c r="J197" s="11" t="s">
        <v>632</v>
      </c>
      <c r="K197" s="11" t="s">
        <v>27</v>
      </c>
      <c r="L197" s="11" t="s">
        <v>52</v>
      </c>
      <c r="M197" s="13" t="n">
        <v>1511</v>
      </c>
      <c r="N197" s="13" t="n">
        <v>1511</v>
      </c>
      <c r="O197" s="11" t="s">
        <v>472</v>
      </c>
      <c r="P197" s="11" t="s">
        <v>29</v>
      </c>
      <c r="Q197" s="11" t="s">
        <v>494</v>
      </c>
      <c r="R197" s="11" t="s">
        <v>633</v>
      </c>
      <c r="S197" s="11" t="n"/>
    </row>
    <row customHeight="1" ht="12.75" r="198" s="109" spans="1:22">
      <c r="A198" s="11" t="s">
        <v>460</v>
      </c>
      <c r="B198" s="11" t="n">
        <v>81749</v>
      </c>
      <c r="C198" s="11" t="s">
        <v>227</v>
      </c>
      <c r="D198" s="11" t="s">
        <v>630</v>
      </c>
      <c r="E198" s="11" t="e">
        <v>#N/A</v>
      </c>
      <c r="F198" s="11" t="e">
        <v>#N/A</v>
      </c>
      <c r="G198" s="11" t="n"/>
      <c r="H198" s="11" t="s">
        <v>634</v>
      </c>
      <c r="I198" s="11" t="n">
        <v>1</v>
      </c>
      <c r="J198" s="11" t="s">
        <v>635</v>
      </c>
      <c r="K198" s="11" t="s">
        <v>35</v>
      </c>
      <c r="L198" s="11" t="s">
        <v>36</v>
      </c>
      <c r="M198" s="13" t="n">
        <v>1720</v>
      </c>
      <c r="N198" s="13" t="n">
        <v>1720</v>
      </c>
      <c r="O198" s="11" t="s">
        <v>472</v>
      </c>
      <c r="P198" s="11" t="s">
        <v>130</v>
      </c>
      <c r="Q198" s="11" t="s">
        <v>478</v>
      </c>
      <c r="R198" s="11" t="s">
        <v>636</v>
      </c>
      <c r="S198" s="11" t="n"/>
    </row>
    <row customHeight="1" ht="12.75" r="199" s="109" spans="1:22">
      <c r="A199" s="11" t="s">
        <v>460</v>
      </c>
      <c r="B199" s="11" t="n">
        <v>81749</v>
      </c>
      <c r="C199" s="11" t="s">
        <v>227</v>
      </c>
      <c r="D199" s="11" t="s">
        <v>637</v>
      </c>
      <c r="E199" s="11" t="e">
        <v>#N/A</v>
      </c>
      <c r="F199" s="11" t="e">
        <v>#N/A</v>
      </c>
      <c r="G199" s="11" t="n"/>
      <c r="H199" s="11" t="s">
        <v>638</v>
      </c>
      <c r="I199" s="11" t="n">
        <v>1</v>
      </c>
      <c r="J199" s="11" t="s">
        <v>639</v>
      </c>
      <c r="K199" s="11" t="s">
        <v>74</v>
      </c>
      <c r="L199" s="11" t="s">
        <v>75</v>
      </c>
      <c r="M199" s="13" t="n">
        <v>3725</v>
      </c>
      <c r="N199" s="13" t="n">
        <v>3725</v>
      </c>
      <c r="O199" s="11" t="s">
        <v>472</v>
      </c>
      <c r="P199" s="11" t="s">
        <v>130</v>
      </c>
      <c r="Q199" s="11" t="s">
        <v>478</v>
      </c>
      <c r="R199" s="11" t="s">
        <v>640</v>
      </c>
      <c r="S199" s="11" t="n"/>
      <c r="T199" t="n">
        <v>175.7</v>
      </c>
    </row>
    <row customHeight="1" ht="12.75" r="200" s="109" spans="1:22">
      <c r="A200" s="11" t="s">
        <v>460</v>
      </c>
      <c r="B200" s="11" t="n">
        <v>81749</v>
      </c>
      <c r="C200" s="11" t="s">
        <v>227</v>
      </c>
      <c r="D200" s="11" t="s">
        <v>637</v>
      </c>
      <c r="E200" s="11" t="e">
        <v>#N/A</v>
      </c>
      <c r="F200" s="11" t="e">
        <v>#N/A</v>
      </c>
      <c r="G200" s="11" t="n"/>
      <c r="H200" s="11" t="s">
        <v>641</v>
      </c>
      <c r="I200" s="11" t="n">
        <v>1</v>
      </c>
      <c r="J200" s="11" t="s">
        <v>642</v>
      </c>
      <c r="K200" s="11" t="s">
        <v>27</v>
      </c>
      <c r="L200" s="11" t="s">
        <v>41</v>
      </c>
      <c r="M200" s="13" t="n">
        <v>1535</v>
      </c>
      <c r="N200" s="13" t="n">
        <v>1535</v>
      </c>
      <c r="O200" s="11" t="s">
        <v>472</v>
      </c>
      <c r="P200" s="11" t="s">
        <v>29</v>
      </c>
      <c r="Q200" s="11" t="s">
        <v>494</v>
      </c>
      <c r="R200" s="11" t="s">
        <v>643</v>
      </c>
      <c r="S200" s="11" t="n"/>
    </row>
    <row customHeight="1" ht="12.75" r="201" s="109" spans="1:22">
      <c r="A201" s="11" t="s">
        <v>460</v>
      </c>
      <c r="B201" s="11" t="n">
        <v>81749</v>
      </c>
      <c r="C201" s="11" t="s">
        <v>227</v>
      </c>
      <c r="D201" s="11" t="s">
        <v>637</v>
      </c>
      <c r="E201" s="11" t="e">
        <v>#N/A</v>
      </c>
      <c r="F201" s="11" t="e">
        <v>#N/A</v>
      </c>
      <c r="G201" s="11" t="n"/>
      <c r="H201" s="11" t="s">
        <v>644</v>
      </c>
      <c r="I201" s="11" t="n">
        <v>1</v>
      </c>
      <c r="J201" s="11" t="s">
        <v>645</v>
      </c>
      <c r="K201" s="11" t="s">
        <v>27</v>
      </c>
      <c r="L201" s="11" t="s">
        <v>41</v>
      </c>
      <c r="M201" s="13" t="n">
        <v>1950</v>
      </c>
      <c r="N201" s="13" t="n">
        <v>1950</v>
      </c>
      <c r="O201" s="11" t="s">
        <v>472</v>
      </c>
      <c r="P201" s="11" t="s">
        <v>29</v>
      </c>
      <c r="Q201" s="11" t="s">
        <v>478</v>
      </c>
      <c r="R201" s="11" t="s">
        <v>646</v>
      </c>
      <c r="S201" s="11" t="n"/>
      <c r="T201" t="n">
        <v>175.7</v>
      </c>
    </row>
    <row customHeight="1" ht="12.75" r="202" s="109" spans="1:22">
      <c r="A202" s="11" t="s">
        <v>460</v>
      </c>
      <c r="B202" s="11" t="n">
        <v>81749</v>
      </c>
      <c r="C202" s="11" t="s">
        <v>227</v>
      </c>
      <c r="D202" s="11" t="s">
        <v>647</v>
      </c>
      <c r="E202" s="11" t="s">
        <v>288</v>
      </c>
      <c r="F202" s="111" t="n">
        <v>3416.625</v>
      </c>
      <c r="G202" s="11" t="s">
        <v>446</v>
      </c>
      <c r="H202" s="11" t="s">
        <v>26</v>
      </c>
      <c r="I202" s="11" t="s">
        <v>26</v>
      </c>
      <c r="J202" s="11" t="s">
        <v>648</v>
      </c>
      <c r="K202" s="11" t="s">
        <v>74</v>
      </c>
      <c r="L202" s="11" t="s">
        <v>129</v>
      </c>
      <c r="M202" s="13" t="n">
        <v>549</v>
      </c>
      <c r="N202" s="13" t="n">
        <v>549</v>
      </c>
      <c r="O202" s="11" t="s">
        <v>472</v>
      </c>
      <c r="P202" s="11" t="s">
        <v>29</v>
      </c>
      <c r="Q202" s="11" t="s">
        <v>478</v>
      </c>
      <c r="R202" s="11" t="s">
        <v>649</v>
      </c>
      <c r="S202" s="11" t="n"/>
    </row>
    <row customHeight="1" ht="12.75" r="203" s="109" spans="1:22">
      <c r="A203" s="11" t="s">
        <v>460</v>
      </c>
      <c r="B203" s="11" t="n">
        <v>81749</v>
      </c>
      <c r="C203" s="11" t="s">
        <v>227</v>
      </c>
      <c r="D203" s="11" t="s">
        <v>650</v>
      </c>
      <c r="E203" s="11" t="e">
        <v>#N/A</v>
      </c>
      <c r="F203" s="11" t="e">
        <v>#N/A</v>
      </c>
      <c r="G203" s="11" t="n"/>
      <c r="H203" s="11" t="s">
        <v>26</v>
      </c>
      <c r="I203" s="11" t="s">
        <v>26</v>
      </c>
      <c r="J203" s="11" t="s">
        <v>651</v>
      </c>
      <c r="K203" s="11" t="s">
        <v>27</v>
      </c>
      <c r="L203" s="11" t="s">
        <v>41</v>
      </c>
      <c r="M203" s="13" t="n">
        <v>6011</v>
      </c>
      <c r="N203" s="13" t="n">
        <v>6011</v>
      </c>
      <c r="O203" s="11" t="s">
        <v>472</v>
      </c>
      <c r="P203" s="11" t="s">
        <v>130</v>
      </c>
      <c r="Q203" s="11" t="s">
        <v>478</v>
      </c>
      <c r="R203" s="11" t="s">
        <v>652</v>
      </c>
      <c r="S203" s="11" t="n"/>
    </row>
    <row customHeight="1" ht="12.75" r="204" s="109" spans="1:22">
      <c r="A204" s="11" t="s">
        <v>460</v>
      </c>
      <c r="B204" s="11" t="n">
        <v>81749</v>
      </c>
      <c r="C204" s="11" t="s">
        <v>227</v>
      </c>
      <c r="D204" s="11" t="s">
        <v>653</v>
      </c>
      <c r="E204" s="11" t="s">
        <v>57</v>
      </c>
      <c r="F204" s="111" t="n">
        <v>163</v>
      </c>
      <c r="G204" s="11" t="s">
        <v>162</v>
      </c>
      <c r="H204" s="11" t="s">
        <v>26</v>
      </c>
      <c r="I204" s="11" t="s">
        <v>26</v>
      </c>
      <c r="J204" s="11" t="s">
        <v>653</v>
      </c>
      <c r="K204" s="11" t="s">
        <v>74</v>
      </c>
      <c r="L204" s="11" t="s">
        <v>129</v>
      </c>
      <c r="M204" s="13" t="n">
        <v>1481.76</v>
      </c>
      <c r="N204" s="13" t="n">
        <v>1481.76</v>
      </c>
      <c r="O204" s="11" t="s">
        <v>165</v>
      </c>
      <c r="P204" s="11" t="s">
        <v>29</v>
      </c>
      <c r="Q204" s="11" t="s">
        <v>478</v>
      </c>
      <c r="R204" s="11" t="s">
        <v>654</v>
      </c>
      <c r="S204" s="11" t="n"/>
    </row>
    <row customHeight="1" ht="12.75" r="205" s="109" spans="1:22">
      <c r="A205" s="11" t="s">
        <v>460</v>
      </c>
      <c r="B205" s="11" t="n">
        <v>81749</v>
      </c>
      <c r="C205" s="11" t="s">
        <v>227</v>
      </c>
      <c r="D205" s="11" t="s">
        <v>655</v>
      </c>
      <c r="E205" s="11" t="s">
        <v>57</v>
      </c>
      <c r="F205" s="111" t="n">
        <v>156</v>
      </c>
      <c r="G205" s="11" t="s">
        <v>162</v>
      </c>
      <c r="H205" s="11" t="s">
        <v>26</v>
      </c>
      <c r="I205" s="11" t="s">
        <v>26</v>
      </c>
      <c r="J205" s="11" t="s">
        <v>656</v>
      </c>
      <c r="K205" s="11" t="s">
        <v>74</v>
      </c>
      <c r="L205" s="11" t="s">
        <v>129</v>
      </c>
      <c r="M205" s="13" t="n">
        <v>1114.64</v>
      </c>
      <c r="N205" s="13" t="n">
        <v>1114.64</v>
      </c>
      <c r="O205" s="11" t="s">
        <v>165</v>
      </c>
      <c r="P205" s="11" t="s">
        <v>29</v>
      </c>
      <c r="Q205" s="11" t="s">
        <v>478</v>
      </c>
      <c r="R205" s="11" t="s">
        <v>657</v>
      </c>
      <c r="S205" s="11" t="n"/>
    </row>
    <row customHeight="1" ht="12.75" r="206" s="109" spans="1:22">
      <c r="A206" s="11" t="s">
        <v>460</v>
      </c>
      <c r="B206" s="11" t="n">
        <v>81749</v>
      </c>
      <c r="C206" s="11" t="s">
        <v>227</v>
      </c>
      <c r="D206" s="11" t="s">
        <v>658</v>
      </c>
      <c r="E206" s="11" t="e">
        <v>#N/A</v>
      </c>
      <c r="F206" s="11" t="e">
        <v>#N/A</v>
      </c>
      <c r="G206" s="11" t="n"/>
      <c r="H206" s="11" t="s">
        <v>612</v>
      </c>
      <c r="I206" s="11" t="n">
        <v>1</v>
      </c>
      <c r="J206" s="11" t="s">
        <v>613</v>
      </c>
      <c r="K206" s="11" t="s">
        <v>74</v>
      </c>
      <c r="L206" s="11" t="s">
        <v>75</v>
      </c>
      <c r="M206" s="13" t="n">
        <v>1001</v>
      </c>
      <c r="N206" s="13" t="n">
        <v>1001</v>
      </c>
      <c r="O206" s="11" t="s">
        <v>472</v>
      </c>
      <c r="P206" s="11" t="s">
        <v>29</v>
      </c>
      <c r="Q206" s="11" t="s">
        <v>478</v>
      </c>
      <c r="R206" s="11" t="s">
        <v>606</v>
      </c>
      <c r="S206" s="11" t="n"/>
    </row>
    <row customHeight="1" ht="12.75" r="207" s="109" spans="1:22">
      <c r="A207" s="11" t="s">
        <v>460</v>
      </c>
      <c r="B207" s="11" t="n">
        <v>81749</v>
      </c>
      <c r="C207" s="11" t="s">
        <v>227</v>
      </c>
      <c r="D207" s="11" t="s">
        <v>659</v>
      </c>
      <c r="E207" s="11" t="e">
        <v>#N/A</v>
      </c>
      <c r="F207" s="11" t="e">
        <v>#N/A</v>
      </c>
      <c r="G207" s="11" t="n"/>
      <c r="H207" s="11" t="s">
        <v>660</v>
      </c>
      <c r="I207" s="11" t="n">
        <v>1</v>
      </c>
      <c r="J207" s="11" t="s">
        <v>661</v>
      </c>
      <c r="K207" s="11" t="s">
        <v>27</v>
      </c>
      <c r="L207" s="11" t="s">
        <v>52</v>
      </c>
      <c r="M207" s="13" t="n">
        <v>1752</v>
      </c>
      <c r="N207" s="13" t="n">
        <v>1752</v>
      </c>
      <c r="O207" s="11" t="s">
        <v>472</v>
      </c>
      <c r="P207" s="11" t="s">
        <v>29</v>
      </c>
      <c r="Q207" s="11" t="s">
        <v>494</v>
      </c>
      <c r="R207" s="11" t="s">
        <v>662</v>
      </c>
      <c r="S207" s="11" t="n"/>
    </row>
    <row customHeight="1" ht="12.75" r="208" s="109" spans="1:22">
      <c r="A208" s="11" t="s">
        <v>460</v>
      </c>
      <c r="B208" s="11" t="n">
        <v>81749</v>
      </c>
      <c r="C208" s="11" t="s">
        <v>227</v>
      </c>
      <c r="D208" s="11" t="s">
        <v>663</v>
      </c>
      <c r="E208" s="11" t="s">
        <v>57</v>
      </c>
      <c r="F208" s="111" t="n">
        <v>76</v>
      </c>
      <c r="G208" s="11" t="s">
        <v>189</v>
      </c>
      <c r="H208" s="11" t="s">
        <v>26</v>
      </c>
      <c r="I208" s="11" t="s">
        <v>26</v>
      </c>
      <c r="J208" s="11" t="s">
        <v>664</v>
      </c>
      <c r="K208" s="11" t="s">
        <v>74</v>
      </c>
      <c r="L208" s="11" t="s">
        <v>75</v>
      </c>
      <c r="M208" s="13" t="n">
        <v>2910.5</v>
      </c>
      <c r="N208" s="13" t="n">
        <v>2910.5</v>
      </c>
      <c r="O208" s="11" t="s">
        <v>472</v>
      </c>
      <c r="P208" s="11" t="s">
        <v>29</v>
      </c>
      <c r="Q208" s="11" t="s">
        <v>478</v>
      </c>
      <c r="R208" s="11" t="s">
        <v>665</v>
      </c>
      <c r="S208" s="11" t="n"/>
    </row>
    <row customHeight="1" ht="12.75" r="209" s="109" spans="1:22">
      <c r="A209" s="11" t="s">
        <v>460</v>
      </c>
      <c r="B209" s="11" t="n">
        <v>81749</v>
      </c>
      <c r="C209" s="11" t="s">
        <v>227</v>
      </c>
      <c r="D209" s="11" t="s">
        <v>666</v>
      </c>
      <c r="E209" s="11" t="s">
        <v>57</v>
      </c>
      <c r="F209" s="111" t="n">
        <v>76</v>
      </c>
      <c r="G209" s="11" t="s">
        <v>189</v>
      </c>
      <c r="H209" s="11" t="s">
        <v>26</v>
      </c>
      <c r="I209" s="11" t="s">
        <v>26</v>
      </c>
      <c r="J209" s="11" t="s">
        <v>666</v>
      </c>
      <c r="K209" s="11" t="s">
        <v>27</v>
      </c>
      <c r="L209" s="11" t="s">
        <v>52</v>
      </c>
      <c r="M209" s="13" t="n">
        <v>6683.81</v>
      </c>
      <c r="N209" s="13" t="n">
        <v>6683.81</v>
      </c>
      <c r="O209" s="11" t="s">
        <v>472</v>
      </c>
      <c r="P209" s="11" t="s">
        <v>29</v>
      </c>
      <c r="Q209" s="11" t="s">
        <v>667</v>
      </c>
      <c r="R209" s="11" t="s">
        <v>668</v>
      </c>
      <c r="S209" s="11" t="n"/>
      <c r="T209" t="n">
        <v>216.6</v>
      </c>
    </row>
    <row customFormat="1" customHeight="1" ht="20" r="210" s="106" spans="1:22">
      <c r="A210" s="11" t="s">
        <v>669</v>
      </c>
      <c r="B210" s="11" t="n">
        <v>14750</v>
      </c>
      <c r="C210" s="11" t="s">
        <v>227</v>
      </c>
      <c r="D210" s="11" t="s">
        <v>670</v>
      </c>
      <c r="E210" s="11" t="e">
        <v>#N/A</v>
      </c>
      <c r="F210" s="11" t="e">
        <v>#N/A</v>
      </c>
      <c r="G210" s="11" t="s">
        <v>269</v>
      </c>
      <c r="H210" s="11" t="n"/>
      <c r="I210" s="11" t="n"/>
      <c r="J210" s="11" t="s">
        <v>671</v>
      </c>
      <c r="K210" s="11" t="s">
        <v>74</v>
      </c>
      <c r="L210" s="11" t="s">
        <v>75</v>
      </c>
      <c r="M210" s="13" t="n">
        <v>880</v>
      </c>
      <c r="N210" s="13" t="n">
        <v>880</v>
      </c>
      <c r="O210" s="11" t="n">
        <v>1</v>
      </c>
      <c r="P210" s="11" t="s">
        <v>29</v>
      </c>
      <c r="Q210" s="11" t="s">
        <v>672</v>
      </c>
      <c r="R210" s="11" t="s">
        <v>671</v>
      </c>
      <c r="S210" s="11" t="n"/>
    </row>
    <row customFormat="1" customHeight="1" ht="20" r="211" s="106" spans="1:22">
      <c r="A211" s="11" t="s">
        <v>669</v>
      </c>
      <c r="B211" s="11" t="n">
        <v>14750</v>
      </c>
      <c r="C211" s="11" t="s">
        <v>227</v>
      </c>
      <c r="D211" s="11" t="s">
        <v>673</v>
      </c>
      <c r="E211" s="11" t="e">
        <v>#N/A</v>
      </c>
      <c r="F211" s="11" t="e">
        <v>#N/A</v>
      </c>
      <c r="G211" s="11" t="n"/>
      <c r="H211" s="11" t="n"/>
      <c r="I211" s="11" t="n"/>
      <c r="J211" s="11" t="s">
        <v>674</v>
      </c>
      <c r="K211" s="11" t="s">
        <v>27</v>
      </c>
      <c r="L211" s="11" t="s">
        <v>28</v>
      </c>
      <c r="M211" s="13">
        <f>N211/O211</f>
        <v/>
      </c>
      <c r="N211" s="13" t="n">
        <v>4139</v>
      </c>
      <c r="O211" s="11" t="n">
        <v>1</v>
      </c>
      <c r="P211" s="11" t="s">
        <v>29</v>
      </c>
      <c r="Q211" s="11" t="s">
        <v>675</v>
      </c>
      <c r="R211" s="11" t="s">
        <v>676</v>
      </c>
      <c r="S211" s="11" t="n"/>
    </row>
    <row customFormat="1" customHeight="1" ht="20" r="212" s="106" spans="1:22">
      <c r="A212" s="11" t="s">
        <v>669</v>
      </c>
      <c r="B212" s="11" t="n">
        <v>14750</v>
      </c>
      <c r="C212" s="11" t="s">
        <v>227</v>
      </c>
      <c r="D212" s="11" t="s">
        <v>677</v>
      </c>
      <c r="E212" s="11" t="e">
        <v>#N/A</v>
      </c>
      <c r="F212" s="11" t="e">
        <v>#N/A</v>
      </c>
      <c r="G212" s="11" t="s">
        <v>678</v>
      </c>
      <c r="H212" s="11" t="n"/>
      <c r="I212" s="11" t="n"/>
      <c r="J212" s="11" t="s">
        <v>679</v>
      </c>
      <c r="K212" s="11" t="s">
        <v>74</v>
      </c>
      <c r="L212" s="11" t="s">
        <v>75</v>
      </c>
      <c r="M212" s="13" t="n">
        <v>18925</v>
      </c>
      <c r="N212" s="13" t="n">
        <v>18925</v>
      </c>
      <c r="O212" s="11" t="n">
        <v>1</v>
      </c>
      <c r="P212" s="11" t="s">
        <v>29</v>
      </c>
      <c r="Q212" s="11" t="s">
        <v>265</v>
      </c>
      <c r="R212" s="11" t="s">
        <v>679</v>
      </c>
      <c r="S212" s="11" t="n"/>
    </row>
    <row customFormat="1" customHeight="1" ht="20" r="213" s="106" spans="1:22">
      <c r="A213" s="11" t="s">
        <v>669</v>
      </c>
      <c r="B213" s="11" t="n">
        <v>14750</v>
      </c>
      <c r="C213" s="11" t="s">
        <v>227</v>
      </c>
      <c r="D213" s="11" t="s">
        <v>680</v>
      </c>
      <c r="E213" s="11" t="s">
        <v>57</v>
      </c>
      <c r="F213" s="111" t="n">
        <v>36</v>
      </c>
      <c r="G213" s="11" t="s">
        <v>119</v>
      </c>
      <c r="H213" s="11" t="n"/>
      <c r="I213" s="11" t="n"/>
      <c r="J213" s="11" t="s">
        <v>681</v>
      </c>
      <c r="K213" s="11" t="s">
        <v>74</v>
      </c>
      <c r="L213" s="11" t="s">
        <v>75</v>
      </c>
      <c r="M213" s="13" t="n">
        <v>2574</v>
      </c>
      <c r="N213" s="13" t="n">
        <v>2574</v>
      </c>
      <c r="O213" s="11" t="n">
        <v>1</v>
      </c>
      <c r="P213" s="11" t="s">
        <v>29</v>
      </c>
      <c r="Q213" s="11" t="s">
        <v>336</v>
      </c>
      <c r="R213" s="11" t="s">
        <v>681</v>
      </c>
      <c r="S213" s="11" t="n"/>
      <c r="T213" t="n">
        <v>108.1</v>
      </c>
    </row>
    <row customFormat="1" customHeight="1" ht="20" r="214" s="106" spans="1:22">
      <c r="A214" s="11" t="s">
        <v>669</v>
      </c>
      <c r="B214" s="11" t="n">
        <v>14750</v>
      </c>
      <c r="C214" s="11" t="s">
        <v>227</v>
      </c>
      <c r="D214" s="11" t="s">
        <v>682</v>
      </c>
      <c r="E214" s="11" t="e">
        <v>#N/A</v>
      </c>
      <c r="F214" s="11" t="e">
        <v>#N/A</v>
      </c>
      <c r="G214" s="11" t="s">
        <v>119</v>
      </c>
      <c r="H214" s="11" t="n"/>
      <c r="I214" s="11" t="n"/>
      <c r="J214" s="11" t="s">
        <v>681</v>
      </c>
      <c r="K214" s="11" t="s">
        <v>74</v>
      </c>
      <c r="L214" s="11" t="s">
        <v>75</v>
      </c>
      <c r="M214" s="13" t="n">
        <v>2574</v>
      </c>
      <c r="N214" s="13" t="n">
        <v>2574</v>
      </c>
      <c r="O214" s="11" t="n">
        <v>1</v>
      </c>
      <c r="P214" s="11" t="s">
        <v>29</v>
      </c>
      <c r="Q214" s="11" t="s">
        <v>336</v>
      </c>
      <c r="R214" s="11" t="s">
        <v>681</v>
      </c>
      <c r="S214" s="11" t="n"/>
    </row>
    <row customFormat="1" customHeight="1" ht="20" r="215" s="106" spans="1:22">
      <c r="A215" s="11" t="s">
        <v>669</v>
      </c>
      <c r="B215" s="11" t="n">
        <v>14750</v>
      </c>
      <c r="C215" s="11" t="s">
        <v>227</v>
      </c>
      <c r="D215" s="11" t="s">
        <v>683</v>
      </c>
      <c r="E215" s="11" t="s">
        <v>57</v>
      </c>
      <c r="F215" s="111" t="n">
        <v>40</v>
      </c>
      <c r="G215" s="11" t="s">
        <v>269</v>
      </c>
      <c r="H215" s="11" t="n"/>
      <c r="I215" s="11" t="n"/>
      <c r="J215" s="11" t="s">
        <v>684</v>
      </c>
      <c r="K215" s="11" t="s">
        <v>74</v>
      </c>
      <c r="L215" s="11" t="s">
        <v>75</v>
      </c>
      <c r="M215" s="13" t="n">
        <v>1673.5</v>
      </c>
      <c r="N215" s="13" t="n">
        <v>3347</v>
      </c>
      <c r="O215" s="11" t="n">
        <v>2</v>
      </c>
      <c r="P215" s="11" t="s">
        <v>29</v>
      </c>
      <c r="Q215" s="11" t="s">
        <v>672</v>
      </c>
      <c r="R215" s="11" t="s">
        <v>684</v>
      </c>
      <c r="S215" s="11" t="n"/>
      <c r="T215" t="n">
        <v>577.6</v>
      </c>
    </row>
    <row customFormat="1" customHeight="1" ht="20" r="216" s="106" spans="1:22">
      <c r="A216" s="11" t="s">
        <v>669</v>
      </c>
      <c r="B216" s="11" t="n">
        <v>14750</v>
      </c>
      <c r="C216" s="11" t="s">
        <v>227</v>
      </c>
      <c r="D216" s="11" t="s">
        <v>685</v>
      </c>
      <c r="E216" s="11" t="e">
        <v>#N/A</v>
      </c>
      <c r="F216" s="11" t="e">
        <v>#N/A</v>
      </c>
      <c r="G216" s="11" t="s">
        <v>269</v>
      </c>
      <c r="H216" s="11" t="n"/>
      <c r="I216" s="11" t="n"/>
      <c r="J216" s="11" t="s">
        <v>684</v>
      </c>
      <c r="K216" s="11" t="s">
        <v>74</v>
      </c>
      <c r="L216" s="11" t="s">
        <v>75</v>
      </c>
      <c r="M216" s="13" t="n">
        <v>1673.5</v>
      </c>
      <c r="N216" s="13" t="n">
        <v>3347</v>
      </c>
      <c r="O216" s="11" t="n">
        <v>2</v>
      </c>
      <c r="P216" s="11" t="s">
        <v>29</v>
      </c>
      <c r="Q216" s="11" t="s">
        <v>672</v>
      </c>
      <c r="R216" s="11" t="s">
        <v>684</v>
      </c>
      <c r="S216" s="11" t="n"/>
    </row>
    <row customFormat="1" customHeight="1" ht="20" r="217" s="106" spans="1:22">
      <c r="A217" s="11" t="s">
        <v>669</v>
      </c>
      <c r="B217" s="11" t="n">
        <v>14750</v>
      </c>
      <c r="C217" s="11" t="s">
        <v>227</v>
      </c>
      <c r="D217" s="11" t="s">
        <v>686</v>
      </c>
      <c r="E217" s="11" t="e">
        <v>#N/A</v>
      </c>
      <c r="F217" s="11" t="e">
        <v>#N/A</v>
      </c>
      <c r="G217" s="11" t="s">
        <v>339</v>
      </c>
      <c r="H217" s="11" t="n"/>
      <c r="I217" s="11" t="n"/>
      <c r="J217" s="11" t="s">
        <v>687</v>
      </c>
      <c r="K217" s="11" t="s">
        <v>74</v>
      </c>
      <c r="L217" s="11" t="s">
        <v>75</v>
      </c>
      <c r="M217" s="13" t="n">
        <v>5496</v>
      </c>
      <c r="N217" s="13" t="n">
        <v>5496</v>
      </c>
      <c r="O217" s="11" t="n">
        <v>1</v>
      </c>
      <c r="P217" s="11" t="s">
        <v>29</v>
      </c>
      <c r="Q217" s="11" t="s">
        <v>265</v>
      </c>
      <c r="R217" s="11" t="s">
        <v>687</v>
      </c>
      <c r="S217" s="11" t="n"/>
      <c r="T217" t="n">
        <v>403.5</v>
      </c>
    </row>
    <row customFormat="1" customHeight="1" ht="20" r="218" s="106" spans="1:22">
      <c r="A218" s="11" t="s">
        <v>669</v>
      </c>
      <c r="B218" s="11" t="n">
        <v>14750</v>
      </c>
      <c r="C218" s="11" t="s">
        <v>227</v>
      </c>
      <c r="D218" s="11" t="s">
        <v>688</v>
      </c>
      <c r="E218" s="11" t="e">
        <v>#N/A</v>
      </c>
      <c r="F218" s="11" t="e">
        <v>#N/A</v>
      </c>
      <c r="G218" s="11" t="s">
        <v>678</v>
      </c>
      <c r="H218" s="11" t="n"/>
      <c r="I218" s="11" t="n"/>
      <c r="J218" s="11" t="s">
        <v>689</v>
      </c>
      <c r="K218" s="11" t="s">
        <v>66</v>
      </c>
      <c r="L218" s="11" t="s">
        <v>66</v>
      </c>
      <c r="M218" s="13" t="n">
        <v>4275</v>
      </c>
      <c r="N218" s="13" t="n">
        <v>4275</v>
      </c>
      <c r="O218" s="11" t="n">
        <v>1</v>
      </c>
      <c r="P218" s="11" t="s">
        <v>29</v>
      </c>
      <c r="Q218" s="11" t="s">
        <v>265</v>
      </c>
      <c r="R218" s="11" t="s">
        <v>689</v>
      </c>
      <c r="S218" s="11" t="n"/>
    </row>
    <row customFormat="1" customHeight="1" ht="20" r="219" s="106" spans="1:22">
      <c r="A219" s="11" t="s">
        <v>669</v>
      </c>
      <c r="B219" s="11" t="n">
        <v>14750</v>
      </c>
      <c r="C219" s="11" t="s">
        <v>227</v>
      </c>
      <c r="D219" s="11" t="s">
        <v>690</v>
      </c>
      <c r="E219" s="11" t="e">
        <v>#N/A</v>
      </c>
      <c r="F219" s="11" t="e">
        <v>#N/A</v>
      </c>
      <c r="G219" s="11" t="s">
        <v>678</v>
      </c>
      <c r="H219" s="11" t="n"/>
      <c r="I219" s="11" t="n"/>
      <c r="J219" s="11" t="s">
        <v>691</v>
      </c>
      <c r="K219" s="11" t="s">
        <v>74</v>
      </c>
      <c r="L219" s="11" t="s">
        <v>75</v>
      </c>
      <c r="M219" s="13" t="n">
        <v>227.5</v>
      </c>
      <c r="N219" s="13" t="n">
        <v>455</v>
      </c>
      <c r="O219" s="11" t="n">
        <v>2</v>
      </c>
      <c r="P219" s="11" t="s">
        <v>29</v>
      </c>
      <c r="Q219" s="11" t="s">
        <v>265</v>
      </c>
      <c r="R219" s="11" t="s">
        <v>691</v>
      </c>
      <c r="S219" s="11" t="n"/>
    </row>
    <row customFormat="1" customHeight="1" ht="20" r="220" s="106" spans="1:22">
      <c r="A220" s="11" t="s">
        <v>669</v>
      </c>
      <c r="B220" s="11" t="n">
        <v>14750</v>
      </c>
      <c r="C220" s="11" t="s">
        <v>227</v>
      </c>
      <c r="D220" s="11" t="s">
        <v>692</v>
      </c>
      <c r="E220" s="11" t="e">
        <v>#N/A</v>
      </c>
      <c r="F220" s="11" t="e">
        <v>#N/A</v>
      </c>
      <c r="G220" s="11" t="s">
        <v>678</v>
      </c>
      <c r="H220" s="11" t="n"/>
      <c r="I220" s="11" t="n"/>
      <c r="J220" s="11" t="s">
        <v>691</v>
      </c>
      <c r="K220" s="11" t="s">
        <v>74</v>
      </c>
      <c r="L220" s="11" t="s">
        <v>75</v>
      </c>
      <c r="M220" s="13" t="n">
        <v>227.5</v>
      </c>
      <c r="N220" s="13" t="n">
        <v>455</v>
      </c>
      <c r="O220" s="11" t="n">
        <v>2</v>
      </c>
      <c r="P220" s="11" t="s">
        <v>29</v>
      </c>
      <c r="Q220" s="11" t="s">
        <v>265</v>
      </c>
      <c r="R220" s="11" t="s">
        <v>691</v>
      </c>
      <c r="S220" s="11" t="n"/>
    </row>
    <row customFormat="1" customHeight="1" ht="20" r="221" s="106" spans="1:22">
      <c r="A221" s="11" t="s">
        <v>669</v>
      </c>
      <c r="B221" s="11" t="n">
        <v>14750</v>
      </c>
      <c r="C221" s="11" t="s">
        <v>227</v>
      </c>
      <c r="D221" s="11" t="s">
        <v>693</v>
      </c>
      <c r="E221" s="11" t="e">
        <v>#N/A</v>
      </c>
      <c r="F221" s="11" t="e">
        <v>#N/A</v>
      </c>
      <c r="G221" s="11" t="s">
        <v>678</v>
      </c>
      <c r="H221" s="11" t="n"/>
      <c r="I221" s="11" t="n"/>
      <c r="J221" s="11" t="s">
        <v>694</v>
      </c>
      <c r="K221" s="11" t="s">
        <v>74</v>
      </c>
      <c r="L221" s="11" t="s">
        <v>75</v>
      </c>
      <c r="M221" s="13" t="n">
        <v>220</v>
      </c>
      <c r="N221" s="13" t="n">
        <v>440</v>
      </c>
      <c r="O221" s="11" t="n">
        <v>2</v>
      </c>
      <c r="P221" s="11" t="s">
        <v>29</v>
      </c>
      <c r="Q221" s="11" t="s">
        <v>265</v>
      </c>
      <c r="R221" s="11" t="s">
        <v>694</v>
      </c>
      <c r="S221" s="11" t="n"/>
    </row>
    <row customFormat="1" customHeight="1" ht="20" r="222" s="106" spans="1:22">
      <c r="A222" s="11" t="s">
        <v>669</v>
      </c>
      <c r="B222" s="11" t="n">
        <v>14750</v>
      </c>
      <c r="C222" s="11" t="s">
        <v>227</v>
      </c>
      <c r="D222" s="11" t="s">
        <v>695</v>
      </c>
      <c r="E222" s="11" t="e">
        <v>#N/A</v>
      </c>
      <c r="F222" s="11" t="e">
        <v>#N/A</v>
      </c>
      <c r="G222" s="11" t="s">
        <v>678</v>
      </c>
      <c r="H222" s="11" t="n"/>
      <c r="I222" s="11" t="n"/>
      <c r="J222" s="11" t="s">
        <v>694</v>
      </c>
      <c r="K222" s="11" t="s">
        <v>74</v>
      </c>
      <c r="L222" s="11" t="s">
        <v>75</v>
      </c>
      <c r="M222" s="13" t="n">
        <v>220</v>
      </c>
      <c r="N222" s="13" t="n">
        <v>440</v>
      </c>
      <c r="O222" s="11" t="n">
        <v>2</v>
      </c>
      <c r="P222" s="11" t="s">
        <v>29</v>
      </c>
      <c r="Q222" s="11" t="s">
        <v>265</v>
      </c>
      <c r="R222" s="11" t="s">
        <v>694</v>
      </c>
      <c r="S222" s="11" t="n"/>
    </row>
    <row customFormat="1" customHeight="1" ht="20" r="223" s="106" spans="1:22">
      <c r="A223" s="11" t="s">
        <v>669</v>
      </c>
      <c r="B223" s="11" t="n">
        <v>14750</v>
      </c>
      <c r="C223" s="11" t="s">
        <v>227</v>
      </c>
      <c r="D223" s="11" t="s">
        <v>696</v>
      </c>
      <c r="E223" s="11" t="e">
        <v>#N/A</v>
      </c>
      <c r="F223" s="11" t="e">
        <v>#N/A</v>
      </c>
      <c r="G223" s="11" t="s">
        <v>678</v>
      </c>
      <c r="H223" s="11" t="n"/>
      <c r="I223" s="11" t="n"/>
      <c r="J223" s="11" t="s">
        <v>697</v>
      </c>
      <c r="K223" s="11" t="s">
        <v>74</v>
      </c>
      <c r="L223" s="11" t="s">
        <v>75</v>
      </c>
      <c r="M223" s="13" t="n">
        <v>251</v>
      </c>
      <c r="N223" s="13" t="n">
        <v>502</v>
      </c>
      <c r="O223" s="11" t="n">
        <v>2</v>
      </c>
      <c r="P223" s="11" t="s">
        <v>29</v>
      </c>
      <c r="Q223" s="11" t="s">
        <v>265</v>
      </c>
      <c r="R223" s="11" t="s">
        <v>697</v>
      </c>
      <c r="S223" s="11" t="n"/>
    </row>
    <row customFormat="1" customHeight="1" ht="20" r="224" s="106" spans="1:22">
      <c r="A224" s="11" t="s">
        <v>669</v>
      </c>
      <c r="B224" s="11" t="n">
        <v>14750</v>
      </c>
      <c r="C224" s="11" t="s">
        <v>227</v>
      </c>
      <c r="D224" s="11" t="s">
        <v>698</v>
      </c>
      <c r="E224" s="11" t="e">
        <v>#N/A</v>
      </c>
      <c r="F224" s="11" t="e">
        <v>#N/A</v>
      </c>
      <c r="G224" s="11" t="s">
        <v>678</v>
      </c>
      <c r="H224" s="11" t="n"/>
      <c r="I224" s="11" t="n"/>
      <c r="J224" s="11" t="s">
        <v>697</v>
      </c>
      <c r="K224" s="11" t="s">
        <v>74</v>
      </c>
      <c r="L224" s="11" t="s">
        <v>75</v>
      </c>
      <c r="M224" s="13" t="n">
        <v>251</v>
      </c>
      <c r="N224" s="13" t="n">
        <v>502</v>
      </c>
      <c r="O224" s="11" t="n">
        <v>2</v>
      </c>
      <c r="P224" s="11" t="s">
        <v>29</v>
      </c>
      <c r="Q224" s="11" t="s">
        <v>265</v>
      </c>
      <c r="R224" s="11" t="s">
        <v>697</v>
      </c>
      <c r="S224" s="11" t="n"/>
    </row>
    <row customFormat="1" customHeight="1" ht="20" r="225" s="106" spans="1:22">
      <c r="A225" s="11" t="s">
        <v>669</v>
      </c>
      <c r="B225" s="11" t="n">
        <v>14750</v>
      </c>
      <c r="C225" s="11" t="s">
        <v>227</v>
      </c>
      <c r="D225" s="11" t="s">
        <v>699</v>
      </c>
      <c r="E225" s="11" t="e">
        <v>#N/A</v>
      </c>
      <c r="F225" s="11" t="e">
        <v>#N/A</v>
      </c>
      <c r="G225" s="11" t="s">
        <v>678</v>
      </c>
      <c r="H225" s="11" t="n"/>
      <c r="I225" s="11" t="n"/>
      <c r="J225" s="11" t="s">
        <v>700</v>
      </c>
      <c r="K225" s="11" t="s">
        <v>74</v>
      </c>
      <c r="L225" s="11" t="s">
        <v>75</v>
      </c>
      <c r="M225" s="13" t="n">
        <v>255</v>
      </c>
      <c r="N225" s="13" t="n">
        <v>510</v>
      </c>
      <c r="O225" s="11" t="n">
        <v>2</v>
      </c>
      <c r="P225" s="11" t="s">
        <v>29</v>
      </c>
      <c r="Q225" s="11" t="s">
        <v>265</v>
      </c>
      <c r="R225" s="11" t="s">
        <v>700</v>
      </c>
      <c r="S225" s="11" t="n"/>
    </row>
    <row customFormat="1" customHeight="1" ht="20" r="226" s="106" spans="1:22">
      <c r="A226" s="11" t="s">
        <v>669</v>
      </c>
      <c r="B226" s="11" t="n">
        <v>14750</v>
      </c>
      <c r="C226" s="11" t="s">
        <v>227</v>
      </c>
      <c r="D226" s="11" t="s">
        <v>701</v>
      </c>
      <c r="E226" s="11" t="e">
        <v>#N/A</v>
      </c>
      <c r="F226" s="11" t="e">
        <v>#N/A</v>
      </c>
      <c r="G226" s="11" t="s">
        <v>678</v>
      </c>
      <c r="H226" s="11" t="n"/>
      <c r="I226" s="11" t="n"/>
      <c r="J226" s="11" t="s">
        <v>700</v>
      </c>
      <c r="K226" s="11" t="s">
        <v>74</v>
      </c>
      <c r="L226" s="11" t="s">
        <v>75</v>
      </c>
      <c r="M226" s="13" t="n">
        <v>255</v>
      </c>
      <c r="N226" s="13" t="n">
        <v>510</v>
      </c>
      <c r="O226" s="11" t="n">
        <v>2</v>
      </c>
      <c r="P226" s="11" t="s">
        <v>29</v>
      </c>
      <c r="Q226" s="11" t="s">
        <v>265</v>
      </c>
      <c r="R226" s="11" t="s">
        <v>700</v>
      </c>
      <c r="S226" s="11" t="n"/>
    </row>
    <row customFormat="1" customHeight="1" ht="20" r="227" s="106" spans="1:22">
      <c r="A227" s="11" t="s">
        <v>669</v>
      </c>
      <c r="B227" s="11" t="n">
        <v>14750</v>
      </c>
      <c r="C227" s="11" t="s">
        <v>461</v>
      </c>
      <c r="D227" s="11" t="s">
        <v>702</v>
      </c>
      <c r="E227" s="11" t="s">
        <v>57</v>
      </c>
      <c r="F227" s="111" t="n">
        <v>3037</v>
      </c>
      <c r="G227" s="11" t="s">
        <v>237</v>
      </c>
      <c r="H227" s="11" t="n"/>
      <c r="I227" s="11" t="n"/>
      <c r="J227" s="11" t="s">
        <v>703</v>
      </c>
      <c r="K227" s="11" t="s">
        <v>27</v>
      </c>
      <c r="L227" s="11" t="s">
        <v>28</v>
      </c>
      <c r="M227" s="13" t="n">
        <v>53</v>
      </c>
      <c r="N227" s="13" t="n">
        <v>159</v>
      </c>
      <c r="O227" s="11" t="n">
        <v>3</v>
      </c>
      <c r="P227" s="11" t="s">
        <v>29</v>
      </c>
      <c r="Q227" s="11" t="s">
        <v>704</v>
      </c>
      <c r="R227" s="11" t="s">
        <v>705</v>
      </c>
      <c r="S227" s="11" t="n"/>
    </row>
    <row customFormat="1" customHeight="1" ht="20" r="228" s="106" spans="1:22">
      <c r="A228" s="11" t="s">
        <v>669</v>
      </c>
      <c r="B228" s="11" t="n">
        <v>14750</v>
      </c>
      <c r="C228" s="11" t="s">
        <v>227</v>
      </c>
      <c r="D228" s="11" t="s">
        <v>706</v>
      </c>
      <c r="E228" s="11" t="s">
        <v>57</v>
      </c>
      <c r="F228" s="111" t="n">
        <v>94.5</v>
      </c>
      <c r="G228" s="11" t="s">
        <v>162</v>
      </c>
      <c r="H228" s="11" t="n"/>
      <c r="I228" s="11" t="n"/>
      <c r="J228" s="11" t="s">
        <v>707</v>
      </c>
      <c r="K228" s="11" t="s">
        <v>27</v>
      </c>
      <c r="L228" s="11" t="s">
        <v>28</v>
      </c>
      <c r="M228" s="13" t="n">
        <v>811</v>
      </c>
      <c r="N228" s="13" t="n">
        <v>811</v>
      </c>
      <c r="O228" s="11" t="n">
        <v>1</v>
      </c>
      <c r="P228" s="11" t="s">
        <v>29</v>
      </c>
      <c r="Q228" s="11" t="s">
        <v>672</v>
      </c>
      <c r="R228" s="11" t="s">
        <v>708</v>
      </c>
      <c r="S228" s="11" t="s">
        <v>709</v>
      </c>
    </row>
    <row customFormat="1" customHeight="1" ht="20" r="229" s="106" spans="1:22">
      <c r="A229" s="11" t="s">
        <v>669</v>
      </c>
      <c r="B229" s="11" t="n">
        <v>14750</v>
      </c>
      <c r="C229" s="11" t="s">
        <v>461</v>
      </c>
      <c r="D229" s="11" t="s">
        <v>710</v>
      </c>
      <c r="E229" s="11" t="e">
        <v>#N/A</v>
      </c>
      <c r="F229" s="11" t="e">
        <v>#N/A</v>
      </c>
      <c r="G229" s="11" t="s">
        <v>339</v>
      </c>
      <c r="H229" s="11" t="n"/>
      <c r="I229" s="11" t="n"/>
      <c r="J229" s="11" t="s">
        <v>711</v>
      </c>
      <c r="K229" s="11" t="s">
        <v>27</v>
      </c>
      <c r="L229" s="11" t="s">
        <v>28</v>
      </c>
      <c r="M229" s="13" t="n">
        <v>4319.5</v>
      </c>
      <c r="N229" s="13" t="n">
        <v>4319.5</v>
      </c>
      <c r="O229" s="11" t="n">
        <v>1</v>
      </c>
      <c r="P229" s="11" t="s">
        <v>29</v>
      </c>
      <c r="Q229" s="11" t="s">
        <v>265</v>
      </c>
      <c r="R229" s="11" t="s">
        <v>712</v>
      </c>
      <c r="S229" s="11" t="s">
        <v>713</v>
      </c>
    </row>
    <row customFormat="1" customHeight="1" ht="20" r="230" s="106" spans="1:22">
      <c r="A230" s="11" t="s">
        <v>669</v>
      </c>
      <c r="B230" s="11" t="n">
        <v>14750</v>
      </c>
      <c r="C230" s="11" t="s">
        <v>461</v>
      </c>
      <c r="D230" s="11" t="s">
        <v>714</v>
      </c>
      <c r="E230" s="11" t="s">
        <v>57</v>
      </c>
      <c r="F230" s="111" t="n">
        <v>3037</v>
      </c>
      <c r="G230" s="11" t="s">
        <v>237</v>
      </c>
      <c r="H230" s="11" t="n"/>
      <c r="I230" s="11" t="n"/>
      <c r="J230" s="11" t="s">
        <v>715</v>
      </c>
      <c r="K230" s="11" t="s">
        <v>35</v>
      </c>
      <c r="L230" s="11" t="s">
        <v>36</v>
      </c>
      <c r="M230" s="13" t="n">
        <v>125</v>
      </c>
      <c r="N230" s="13" t="n">
        <v>512</v>
      </c>
      <c r="O230" s="11" t="n">
        <v>4</v>
      </c>
      <c r="P230" s="11" t="s">
        <v>291</v>
      </c>
      <c r="Q230" s="11" t="s">
        <v>244</v>
      </c>
      <c r="R230" s="11" t="s">
        <v>716</v>
      </c>
      <c r="S230" s="11" t="s">
        <v>713</v>
      </c>
    </row>
    <row customFormat="1" customHeight="1" ht="20" r="231" s="106" spans="1:22">
      <c r="A231" s="11" t="s">
        <v>669</v>
      </c>
      <c r="B231" s="11" t="n">
        <v>14750</v>
      </c>
      <c r="C231" s="11" t="s">
        <v>227</v>
      </c>
      <c r="D231" s="11" t="s">
        <v>717</v>
      </c>
      <c r="E231" s="11" t="e">
        <v>#N/A</v>
      </c>
      <c r="F231" s="11" t="e">
        <v>#N/A</v>
      </c>
      <c r="G231" s="11" t="s">
        <v>162</v>
      </c>
      <c r="H231" s="11" t="n"/>
      <c r="I231" s="11" t="n"/>
      <c r="J231" s="11" t="s">
        <v>718</v>
      </c>
      <c r="K231" s="11" t="s">
        <v>74</v>
      </c>
      <c r="L231" s="11" t="s">
        <v>129</v>
      </c>
      <c r="M231" s="13" t="n">
        <v>442.88</v>
      </c>
      <c r="N231" s="13" t="n">
        <v>2657.27</v>
      </c>
      <c r="O231" s="11" t="n">
        <v>6</v>
      </c>
      <c r="P231" s="11" t="s">
        <v>291</v>
      </c>
      <c r="Q231" s="11" t="s">
        <v>244</v>
      </c>
      <c r="R231" s="11" t="s">
        <v>719</v>
      </c>
      <c r="S231" s="11" t="n"/>
      <c r="T231" t="n">
        <v>78.90000000000001</v>
      </c>
    </row>
    <row customFormat="1" customHeight="1" ht="20" r="232" s="106" spans="1:22">
      <c r="A232" s="11" t="s">
        <v>669</v>
      </c>
      <c r="B232" s="11" t="n">
        <v>14750</v>
      </c>
      <c r="C232" s="11" t="s">
        <v>227</v>
      </c>
      <c r="D232" s="11" t="s">
        <v>720</v>
      </c>
      <c r="E232" s="11" t="e">
        <v>#N/A</v>
      </c>
      <c r="F232" s="11" t="e">
        <v>#N/A</v>
      </c>
      <c r="G232" s="11" t="s">
        <v>142</v>
      </c>
      <c r="H232" s="11" t="n"/>
      <c r="I232" s="11" t="n"/>
      <c r="J232" s="11" t="s">
        <v>721</v>
      </c>
      <c r="K232" s="11" t="s">
        <v>74</v>
      </c>
      <c r="L232" s="11" t="s">
        <v>129</v>
      </c>
      <c r="M232" s="13" t="n">
        <v>178.16</v>
      </c>
      <c r="N232" s="13" t="n">
        <v>1781.61</v>
      </c>
      <c r="O232" s="11" t="n">
        <v>10</v>
      </c>
      <c r="P232" s="11" t="s">
        <v>291</v>
      </c>
      <c r="Q232" s="11" t="s">
        <v>95</v>
      </c>
      <c r="R232" s="11" t="s">
        <v>722</v>
      </c>
      <c r="S232" s="11" t="n"/>
    </row>
    <row customFormat="1" customHeight="1" ht="20" r="233" s="106" spans="1:22">
      <c r="A233" s="11" t="s">
        <v>669</v>
      </c>
      <c r="B233" s="11" t="n">
        <v>14750</v>
      </c>
      <c r="C233" s="11" t="s">
        <v>227</v>
      </c>
      <c r="D233" s="11" t="s">
        <v>723</v>
      </c>
      <c r="E233" s="11" t="e">
        <v>#N/A</v>
      </c>
      <c r="F233" s="11" t="e">
        <v>#N/A</v>
      </c>
      <c r="G233" s="11" t="s">
        <v>724</v>
      </c>
      <c r="H233" s="11" t="n"/>
      <c r="I233" s="11" t="n"/>
      <c r="J233" s="11" t="s">
        <v>725</v>
      </c>
      <c r="K233" s="11" t="s">
        <v>27</v>
      </c>
      <c r="L233" s="11" t="s">
        <v>52</v>
      </c>
      <c r="M233" s="13" t="n">
        <v>6.08</v>
      </c>
      <c r="N233" s="13" t="n">
        <v>298</v>
      </c>
      <c r="O233" s="11" t="n">
        <v>49</v>
      </c>
      <c r="P233" s="11" t="s">
        <v>29</v>
      </c>
      <c r="Q233" s="11" t="s">
        <v>336</v>
      </c>
      <c r="R233" s="11" t="s">
        <v>726</v>
      </c>
      <c r="S233" s="11" t="n"/>
      <c r="T233" t="n">
        <v>0.2</v>
      </c>
    </row>
    <row customFormat="1" customHeight="1" ht="20" r="234" s="106" spans="1:22">
      <c r="A234" s="11" t="s">
        <v>669</v>
      </c>
      <c r="B234" s="11" t="n">
        <v>14750</v>
      </c>
      <c r="C234" s="11" t="s">
        <v>227</v>
      </c>
      <c r="D234" s="11" t="s">
        <v>727</v>
      </c>
      <c r="E234" s="11" t="e">
        <v>#N/A</v>
      </c>
      <c r="F234" s="11" t="e">
        <v>#N/A</v>
      </c>
      <c r="G234" s="11" t="s">
        <v>724</v>
      </c>
      <c r="H234" s="11" t="n"/>
      <c r="I234" s="11" t="n"/>
      <c r="J234" s="11" t="s">
        <v>725</v>
      </c>
      <c r="K234" s="11" t="s">
        <v>27</v>
      </c>
      <c r="L234" s="11" t="s">
        <v>52</v>
      </c>
      <c r="M234" s="13" t="n">
        <v>6.08</v>
      </c>
      <c r="N234" s="13" t="n">
        <v>298</v>
      </c>
      <c r="O234" s="11" t="n">
        <v>49</v>
      </c>
      <c r="P234" s="11" t="s">
        <v>29</v>
      </c>
      <c r="Q234" s="11" t="s">
        <v>336</v>
      </c>
      <c r="R234" s="11" t="s">
        <v>726</v>
      </c>
      <c r="S234" s="11" t="n"/>
    </row>
    <row customFormat="1" customHeight="1" ht="20" r="235" s="106" spans="1:22">
      <c r="A235" s="11" t="s">
        <v>669</v>
      </c>
      <c r="B235" s="11" t="n">
        <v>14750</v>
      </c>
      <c r="C235" s="11" t="s">
        <v>227</v>
      </c>
      <c r="D235" s="11" t="s">
        <v>728</v>
      </c>
      <c r="E235" s="11" t="e">
        <v>#N/A</v>
      </c>
      <c r="F235" s="11" t="e">
        <v>#N/A</v>
      </c>
      <c r="G235" s="11" t="s">
        <v>724</v>
      </c>
      <c r="H235" s="11" t="n"/>
      <c r="I235" s="11" t="n"/>
      <c r="J235" s="11" t="s">
        <v>729</v>
      </c>
      <c r="K235" s="11" t="s">
        <v>27</v>
      </c>
      <c r="L235" s="11" t="s">
        <v>52</v>
      </c>
      <c r="M235" s="13" t="n">
        <v>8.449999999999999</v>
      </c>
      <c r="N235" s="13" t="n">
        <v>355</v>
      </c>
      <c r="O235" s="11" t="n">
        <v>42</v>
      </c>
      <c r="P235" s="11" t="s">
        <v>29</v>
      </c>
      <c r="Q235" s="11" t="s">
        <v>336</v>
      </c>
      <c r="R235" s="11" t="s">
        <v>730</v>
      </c>
      <c r="S235" s="11" t="n"/>
      <c r="T235" t="n">
        <v>13</v>
      </c>
    </row>
    <row customFormat="1" customHeight="1" ht="20" r="236" s="106" spans="1:22">
      <c r="A236" s="11" t="s">
        <v>669</v>
      </c>
      <c r="B236" s="11" t="n">
        <v>14750</v>
      </c>
      <c r="C236" s="11" t="s">
        <v>227</v>
      </c>
      <c r="D236" s="11" t="s">
        <v>731</v>
      </c>
      <c r="E236" s="11" t="e">
        <v>#N/A</v>
      </c>
      <c r="F236" s="11" t="e">
        <v>#N/A</v>
      </c>
      <c r="G236" s="11" t="s">
        <v>724</v>
      </c>
      <c r="H236" s="11" t="n"/>
      <c r="I236" s="11" t="n"/>
      <c r="J236" s="11" t="s">
        <v>729</v>
      </c>
      <c r="K236" s="11" t="s">
        <v>27</v>
      </c>
      <c r="L236" s="11" t="s">
        <v>52</v>
      </c>
      <c r="M236" s="13" t="n">
        <v>8.449999999999999</v>
      </c>
      <c r="N236" s="13" t="n">
        <v>355</v>
      </c>
      <c r="O236" s="11" t="n">
        <v>42</v>
      </c>
      <c r="P236" s="11" t="s">
        <v>29</v>
      </c>
      <c r="Q236" s="11" t="s">
        <v>336</v>
      </c>
      <c r="R236" s="11" t="s">
        <v>730</v>
      </c>
      <c r="S236" s="11" t="n"/>
    </row>
    <row customFormat="1" customHeight="1" ht="20" r="237" s="106" spans="1:22">
      <c r="A237" s="11" t="s">
        <v>669</v>
      </c>
      <c r="B237" s="11" t="n">
        <v>14750</v>
      </c>
      <c r="C237" s="11" t="s">
        <v>227</v>
      </c>
      <c r="D237" s="11" t="s">
        <v>732</v>
      </c>
      <c r="E237" s="11" t="e">
        <v>#N/A</v>
      </c>
      <c r="F237" s="11" t="e">
        <v>#N/A</v>
      </c>
      <c r="G237" s="11" t="s">
        <v>724</v>
      </c>
      <c r="H237" s="11" t="n"/>
      <c r="I237" s="11" t="n"/>
      <c r="J237" s="11" t="s">
        <v>729</v>
      </c>
      <c r="K237" s="11" t="s">
        <v>27</v>
      </c>
      <c r="L237" s="11" t="s">
        <v>52</v>
      </c>
      <c r="M237" s="13" t="n">
        <v>8.449999999999999</v>
      </c>
      <c r="N237" s="13" t="n">
        <v>355</v>
      </c>
      <c r="O237" s="11" t="n">
        <v>42</v>
      </c>
      <c r="P237" s="11" t="s">
        <v>29</v>
      </c>
      <c r="Q237" s="11" t="s">
        <v>336</v>
      </c>
      <c r="R237" s="11" t="s">
        <v>730</v>
      </c>
      <c r="S237" s="11" t="n"/>
      <c r="T237" t="n">
        <v>13</v>
      </c>
    </row>
    <row customFormat="1" customHeight="1" ht="20" r="238" s="106" spans="1:22">
      <c r="A238" s="11" t="s">
        <v>669</v>
      </c>
      <c r="B238" s="11" t="n">
        <v>14750</v>
      </c>
      <c r="C238" s="11" t="s">
        <v>227</v>
      </c>
      <c r="D238" s="11" t="s">
        <v>733</v>
      </c>
      <c r="E238" s="11" t="e">
        <v>#N/A</v>
      </c>
      <c r="F238" s="11" t="e">
        <v>#N/A</v>
      </c>
      <c r="G238" s="11" t="s">
        <v>734</v>
      </c>
      <c r="H238" s="11" t="n"/>
      <c r="I238" s="11" t="n"/>
      <c r="J238" s="11" t="s">
        <v>735</v>
      </c>
      <c r="K238" s="11" t="s">
        <v>27</v>
      </c>
      <c r="L238" s="11" t="s">
        <v>28</v>
      </c>
      <c r="M238" s="13" t="n">
        <v>22.08</v>
      </c>
      <c r="N238" s="13" t="n">
        <v>397.62</v>
      </c>
      <c r="O238" s="11" t="n">
        <v>18</v>
      </c>
      <c r="P238" s="11" t="s">
        <v>29</v>
      </c>
      <c r="Q238" s="11" t="s">
        <v>736</v>
      </c>
      <c r="R238" s="11" t="s">
        <v>737</v>
      </c>
      <c r="S238" s="11" t="n"/>
    </row>
    <row customFormat="1" customHeight="1" ht="20" r="239" s="106" spans="1:22">
      <c r="A239" s="11" t="s">
        <v>669</v>
      </c>
      <c r="B239" s="11" t="n">
        <v>14750</v>
      </c>
      <c r="C239" s="11" t="s">
        <v>227</v>
      </c>
      <c r="D239" s="11" t="s">
        <v>738</v>
      </c>
      <c r="E239" s="11" t="s">
        <v>288</v>
      </c>
      <c r="F239" s="111" t="n">
        <v>169</v>
      </c>
      <c r="G239" s="11" t="s">
        <v>734</v>
      </c>
      <c r="H239" s="11" t="n"/>
      <c r="I239" s="11" t="n"/>
      <c r="J239" s="11" t="s">
        <v>739</v>
      </c>
      <c r="K239" s="11" t="s">
        <v>27</v>
      </c>
      <c r="L239" s="11" t="s">
        <v>52</v>
      </c>
      <c r="M239" s="13" t="n">
        <v>39.85</v>
      </c>
      <c r="N239" s="13" t="n">
        <v>717.3</v>
      </c>
      <c r="O239" s="11" t="n">
        <v>18</v>
      </c>
      <c r="P239" s="11" t="s">
        <v>29</v>
      </c>
      <c r="Q239" s="11" t="s">
        <v>736</v>
      </c>
      <c r="R239" s="11" t="s">
        <v>740</v>
      </c>
      <c r="S239" s="11" t="n"/>
      <c r="T239" t="n">
        <v>2.4</v>
      </c>
    </row>
    <row customFormat="1" customHeight="1" ht="20" r="240" s="106" spans="1:22">
      <c r="A240" s="11" t="s">
        <v>669</v>
      </c>
      <c r="B240" s="11" t="n">
        <v>14750</v>
      </c>
      <c r="C240" s="11" t="s">
        <v>227</v>
      </c>
      <c r="D240" s="11" t="s">
        <v>741</v>
      </c>
      <c r="E240" s="11" t="s">
        <v>288</v>
      </c>
      <c r="F240" s="111" t="n">
        <v>40</v>
      </c>
      <c r="G240" s="11" t="s">
        <v>734</v>
      </c>
      <c r="H240" s="11" t="n"/>
      <c r="I240" s="11" t="n"/>
      <c r="J240" s="11" t="s">
        <v>739</v>
      </c>
      <c r="K240" s="11" t="s">
        <v>27</v>
      </c>
      <c r="L240" s="11" t="s">
        <v>52</v>
      </c>
      <c r="M240" s="13" t="n">
        <v>39.85</v>
      </c>
      <c r="N240" s="13" t="n">
        <v>717.3</v>
      </c>
      <c r="O240" s="11" t="n">
        <v>18</v>
      </c>
      <c r="P240" s="11" t="s">
        <v>29</v>
      </c>
      <c r="Q240" s="11" t="s">
        <v>736</v>
      </c>
      <c r="R240" s="11" t="s">
        <v>740</v>
      </c>
      <c r="S240" s="11" t="n"/>
    </row>
    <row customFormat="1" customHeight="1" ht="20" r="241" s="106" spans="1:22">
      <c r="A241" s="11" t="s">
        <v>669</v>
      </c>
      <c r="B241" s="11" t="n">
        <v>14750</v>
      </c>
      <c r="C241" s="11" t="s">
        <v>227</v>
      </c>
      <c r="D241" s="11" t="s">
        <v>742</v>
      </c>
      <c r="E241" s="11" t="e">
        <v>#N/A</v>
      </c>
      <c r="F241" s="11" t="e">
        <v>#N/A</v>
      </c>
      <c r="G241" s="11" t="s">
        <v>242</v>
      </c>
      <c r="H241" s="11" t="n"/>
      <c r="I241" s="11" t="n"/>
      <c r="J241" s="11" t="s">
        <v>743</v>
      </c>
      <c r="K241" s="11" t="s">
        <v>27</v>
      </c>
      <c r="L241" s="11" t="s">
        <v>28</v>
      </c>
      <c r="M241" s="13" t="n">
        <v>9.44</v>
      </c>
      <c r="N241" s="13" t="n">
        <v>302</v>
      </c>
      <c r="O241" s="11" t="n">
        <v>32</v>
      </c>
      <c r="P241" s="11" t="s">
        <v>29</v>
      </c>
      <c r="Q241" s="11" t="s">
        <v>672</v>
      </c>
      <c r="R241" s="11" t="s">
        <v>744</v>
      </c>
      <c r="S241" s="11" t="n"/>
      <c r="T241" t="n">
        <v>9.800000000000001</v>
      </c>
    </row>
    <row customFormat="1" customHeight="1" ht="20" r="242" s="106" spans="1:22">
      <c r="A242" s="11" t="s">
        <v>669</v>
      </c>
      <c r="B242" s="11" t="n">
        <v>14750</v>
      </c>
      <c r="C242" s="11" t="s">
        <v>227</v>
      </c>
      <c r="D242" s="11" t="s">
        <v>745</v>
      </c>
      <c r="E242" s="11" t="e">
        <v>#N/A</v>
      </c>
      <c r="F242" s="11" t="e">
        <v>#N/A</v>
      </c>
      <c r="G242" s="11" t="s">
        <v>242</v>
      </c>
      <c r="H242" s="11" t="n"/>
      <c r="I242" s="11" t="n"/>
      <c r="J242" s="11" t="s">
        <v>743</v>
      </c>
      <c r="K242" s="11" t="s">
        <v>27</v>
      </c>
      <c r="L242" s="11" t="s">
        <v>28</v>
      </c>
      <c r="M242" s="13" t="n">
        <v>9.44</v>
      </c>
      <c r="N242" s="13" t="n">
        <v>302</v>
      </c>
      <c r="O242" s="11" t="n">
        <v>32</v>
      </c>
      <c r="P242" s="11" t="s">
        <v>29</v>
      </c>
      <c r="Q242" s="11" t="s">
        <v>672</v>
      </c>
      <c r="R242" s="11" t="s">
        <v>744</v>
      </c>
      <c r="S242" s="11" t="n"/>
    </row>
    <row customFormat="1" customHeight="1" ht="20" r="243" s="106" spans="1:22">
      <c r="A243" s="11" t="s">
        <v>669</v>
      </c>
      <c r="B243" s="11" t="n">
        <v>14750</v>
      </c>
      <c r="C243" s="11" t="s">
        <v>227</v>
      </c>
      <c r="D243" s="11" t="s">
        <v>746</v>
      </c>
      <c r="E243" s="11" t="e">
        <v>#N/A</v>
      </c>
      <c r="F243" s="11" t="e">
        <v>#N/A</v>
      </c>
      <c r="G243" s="11" t="s">
        <v>339</v>
      </c>
      <c r="H243" s="11" t="n"/>
      <c r="I243" s="11" t="n"/>
      <c r="J243" s="11" t="s">
        <v>747</v>
      </c>
      <c r="K243" s="11" t="s">
        <v>74</v>
      </c>
      <c r="L243" s="11" t="s">
        <v>75</v>
      </c>
      <c r="M243" s="13" t="n">
        <v>3257</v>
      </c>
      <c r="N243" s="13" t="n">
        <v>3257</v>
      </c>
      <c r="O243" s="11" t="n">
        <v>1</v>
      </c>
      <c r="P243" s="11" t="s">
        <v>29</v>
      </c>
      <c r="Q243" s="11" t="s">
        <v>672</v>
      </c>
      <c r="R243" s="11" t="s">
        <v>748</v>
      </c>
      <c r="S243" s="11" t="s">
        <v>713</v>
      </c>
    </row>
    <row customFormat="1" customHeight="1" ht="20" r="244" s="106" spans="1:22">
      <c r="A244" s="11" t="s">
        <v>669</v>
      </c>
      <c r="B244" s="11" t="n">
        <v>14750</v>
      </c>
      <c r="C244" s="11" t="s">
        <v>227</v>
      </c>
      <c r="D244" s="11" t="s">
        <v>749</v>
      </c>
      <c r="E244" s="11" t="e">
        <v>#N/A</v>
      </c>
      <c r="F244" s="11" t="e">
        <v>#N/A</v>
      </c>
      <c r="G244" s="11" t="s">
        <v>678</v>
      </c>
      <c r="H244" s="11" t="n"/>
      <c r="I244" s="11" t="n"/>
      <c r="J244" s="11" t="s">
        <v>750</v>
      </c>
      <c r="K244" s="11" t="s">
        <v>74</v>
      </c>
      <c r="L244" s="11" t="s">
        <v>75</v>
      </c>
      <c r="M244" s="13" t="n">
        <v>20.28</v>
      </c>
      <c r="N244" s="13" t="n">
        <v>730</v>
      </c>
      <c r="O244" s="11" t="n">
        <v>36</v>
      </c>
      <c r="P244" s="11" t="s">
        <v>29</v>
      </c>
      <c r="Q244" s="11" t="s">
        <v>672</v>
      </c>
      <c r="R244" s="11" t="s">
        <v>751</v>
      </c>
      <c r="S244" s="11" t="n"/>
    </row>
    <row customFormat="1" customHeight="1" ht="20" r="245" s="106" spans="1:22">
      <c r="A245" s="11" t="s">
        <v>669</v>
      </c>
      <c r="B245" s="11" t="n">
        <v>14750</v>
      </c>
      <c r="C245" s="11" t="s">
        <v>227</v>
      </c>
      <c r="D245" s="11" t="s">
        <v>752</v>
      </c>
      <c r="E245" s="11" t="e">
        <v>#N/A</v>
      </c>
      <c r="F245" s="11" t="e">
        <v>#N/A</v>
      </c>
      <c r="G245" s="11" t="s">
        <v>678</v>
      </c>
      <c r="H245" s="11" t="n"/>
      <c r="I245" s="11" t="n"/>
      <c r="J245" s="11" t="s">
        <v>750</v>
      </c>
      <c r="K245" s="11" t="s">
        <v>74</v>
      </c>
      <c r="L245" s="11" t="s">
        <v>75</v>
      </c>
      <c r="M245" s="13" t="n">
        <v>16.59</v>
      </c>
      <c r="N245" s="13" t="n">
        <v>730</v>
      </c>
      <c r="O245" s="11" t="n">
        <v>44</v>
      </c>
      <c r="P245" s="11" t="s">
        <v>29</v>
      </c>
      <c r="Q245" s="11" t="s">
        <v>672</v>
      </c>
      <c r="R245" s="11" t="s">
        <v>751</v>
      </c>
      <c r="S245" s="11" t="n"/>
    </row>
    <row customFormat="1" customHeight="1" ht="20" r="246" s="106" spans="1:22">
      <c r="A246" s="11" t="s">
        <v>669</v>
      </c>
      <c r="B246" s="11" t="n">
        <v>14750</v>
      </c>
      <c r="C246" s="11" t="s">
        <v>227</v>
      </c>
      <c r="D246" s="11" t="s">
        <v>753</v>
      </c>
      <c r="E246" s="11" t="e">
        <v>#N/A</v>
      </c>
      <c r="F246" s="11" t="e">
        <v>#N/A</v>
      </c>
      <c r="G246" s="11" t="s">
        <v>678</v>
      </c>
      <c r="H246" s="11" t="n"/>
      <c r="I246" s="11" t="n"/>
      <c r="J246" s="11" t="s">
        <v>750</v>
      </c>
      <c r="K246" s="11" t="s">
        <v>74</v>
      </c>
      <c r="L246" s="11" t="s">
        <v>75</v>
      </c>
      <c r="M246" s="13" t="n">
        <v>16.59</v>
      </c>
      <c r="N246" s="13" t="n">
        <v>730</v>
      </c>
      <c r="O246" s="11" t="n">
        <v>44</v>
      </c>
      <c r="P246" s="11" t="s">
        <v>29</v>
      </c>
      <c r="Q246" s="11" t="s">
        <v>672</v>
      </c>
      <c r="R246" s="11" t="s">
        <v>751</v>
      </c>
      <c r="S246" s="11" t="n"/>
    </row>
    <row customFormat="1" customHeight="1" ht="20" r="247" s="106" spans="1:22">
      <c r="A247" s="11" t="s">
        <v>669</v>
      </c>
      <c r="B247" s="11" t="n">
        <v>14750</v>
      </c>
      <c r="C247" s="11" t="s">
        <v>227</v>
      </c>
      <c r="D247" s="11" t="s">
        <v>754</v>
      </c>
      <c r="E247" s="11" t="e">
        <v>#N/A</v>
      </c>
      <c r="F247" s="11" t="e">
        <v>#N/A</v>
      </c>
      <c r="G247" s="11" t="s">
        <v>678</v>
      </c>
      <c r="H247" s="11" t="n"/>
      <c r="I247" s="11" t="n"/>
      <c r="J247" s="11" t="s">
        <v>750</v>
      </c>
      <c r="K247" s="11" t="s">
        <v>74</v>
      </c>
      <c r="L247" s="11" t="s">
        <v>75</v>
      </c>
      <c r="M247" s="13" t="n">
        <v>22.81</v>
      </c>
      <c r="N247" s="13" t="n">
        <v>730</v>
      </c>
      <c r="O247" s="11" t="n">
        <v>32</v>
      </c>
      <c r="P247" s="11" t="s">
        <v>29</v>
      </c>
      <c r="Q247" s="11" t="s">
        <v>672</v>
      </c>
      <c r="R247" s="11" t="s">
        <v>751</v>
      </c>
      <c r="S247" s="11" t="n"/>
    </row>
    <row customFormat="1" customHeight="1" ht="20" r="248" s="106" spans="1:22">
      <c r="A248" s="11" t="s">
        <v>669</v>
      </c>
      <c r="B248" s="11" t="n">
        <v>14750</v>
      </c>
      <c r="C248" s="11" t="s">
        <v>227</v>
      </c>
      <c r="D248" s="11" t="s">
        <v>755</v>
      </c>
      <c r="E248" s="11" t="e">
        <v>#N/A</v>
      </c>
      <c r="F248" s="11" t="e">
        <v>#N/A</v>
      </c>
      <c r="G248" s="11" t="s">
        <v>678</v>
      </c>
      <c r="H248" s="11" t="n"/>
      <c r="I248" s="11" t="n"/>
      <c r="J248" s="11" t="s">
        <v>756</v>
      </c>
      <c r="K248" s="11" t="s">
        <v>74</v>
      </c>
      <c r="L248" s="11" t="s">
        <v>75</v>
      </c>
      <c r="M248" s="13" t="n">
        <v>21.17</v>
      </c>
      <c r="N248" s="13" t="n">
        <v>762</v>
      </c>
      <c r="O248" s="11" t="n">
        <v>36</v>
      </c>
      <c r="P248" s="11" t="s">
        <v>29</v>
      </c>
      <c r="Q248" s="11" t="s">
        <v>672</v>
      </c>
      <c r="R248" s="11" t="s">
        <v>757</v>
      </c>
      <c r="S248" s="11" t="n"/>
    </row>
    <row customFormat="1" customHeight="1" ht="20" r="249" s="106" spans="1:22">
      <c r="A249" s="11" t="s">
        <v>669</v>
      </c>
      <c r="B249" s="11" t="n">
        <v>14750</v>
      </c>
      <c r="C249" s="11" t="s">
        <v>227</v>
      </c>
      <c r="D249" s="11" t="s">
        <v>758</v>
      </c>
      <c r="E249" s="11" t="e">
        <v>#N/A</v>
      </c>
      <c r="F249" s="11" t="e">
        <v>#N/A</v>
      </c>
      <c r="G249" s="11" t="s">
        <v>678</v>
      </c>
      <c r="H249" s="11" t="n"/>
      <c r="I249" s="11" t="n"/>
      <c r="J249" s="11" t="s">
        <v>756</v>
      </c>
      <c r="K249" s="11" t="s">
        <v>74</v>
      </c>
      <c r="L249" s="11" t="s">
        <v>75</v>
      </c>
      <c r="M249" s="13" t="n">
        <v>14.65</v>
      </c>
      <c r="N249" s="13" t="n">
        <v>762</v>
      </c>
      <c r="O249" s="11" t="n">
        <v>52</v>
      </c>
      <c r="P249" s="11" t="s">
        <v>29</v>
      </c>
      <c r="Q249" s="11" t="s">
        <v>672</v>
      </c>
      <c r="R249" s="11" t="s">
        <v>757</v>
      </c>
      <c r="S249" s="11" t="n"/>
    </row>
    <row customFormat="1" customHeight="1" ht="20" r="250" s="106" spans="1:22">
      <c r="A250" s="11" t="s">
        <v>669</v>
      </c>
      <c r="B250" s="11" t="n">
        <v>14750</v>
      </c>
      <c r="C250" s="11" t="s">
        <v>227</v>
      </c>
      <c r="D250" s="11" t="s">
        <v>759</v>
      </c>
      <c r="E250" s="11" t="e">
        <v>#N/A</v>
      </c>
      <c r="F250" s="11" t="e">
        <v>#N/A</v>
      </c>
      <c r="G250" s="11" t="s">
        <v>678</v>
      </c>
      <c r="H250" s="11" t="n"/>
      <c r="I250" s="11" t="n"/>
      <c r="J250" s="11" t="s">
        <v>756</v>
      </c>
      <c r="K250" s="11" t="s">
        <v>74</v>
      </c>
      <c r="L250" s="11" t="s">
        <v>75</v>
      </c>
      <c r="M250" s="13" t="n">
        <v>15.88</v>
      </c>
      <c r="N250" s="13" t="n">
        <v>762</v>
      </c>
      <c r="O250" s="11" t="n">
        <v>48</v>
      </c>
      <c r="P250" s="11" t="s">
        <v>29</v>
      </c>
      <c r="Q250" s="11" t="s">
        <v>672</v>
      </c>
      <c r="R250" s="11" t="s">
        <v>757</v>
      </c>
      <c r="S250" s="11" t="n"/>
    </row>
    <row customFormat="1" customHeight="1" ht="20" r="251" s="106" spans="1:22">
      <c r="A251" s="11" t="s">
        <v>669</v>
      </c>
      <c r="B251" s="11" t="n">
        <v>14750</v>
      </c>
      <c r="C251" s="11" t="s">
        <v>227</v>
      </c>
      <c r="D251" s="11" t="s">
        <v>760</v>
      </c>
      <c r="E251" s="11" t="e">
        <v>#N/A</v>
      </c>
      <c r="F251" s="11" t="e">
        <v>#N/A</v>
      </c>
      <c r="G251" s="11" t="s">
        <v>678</v>
      </c>
      <c r="H251" s="11" t="n"/>
      <c r="I251" s="11" t="n"/>
      <c r="J251" s="11" t="s">
        <v>756</v>
      </c>
      <c r="K251" s="11" t="s">
        <v>74</v>
      </c>
      <c r="L251" s="11" t="s">
        <v>75</v>
      </c>
      <c r="M251" s="13" t="n">
        <v>21.17</v>
      </c>
      <c r="N251" s="13" t="n">
        <v>762</v>
      </c>
      <c r="O251" s="11" t="n">
        <v>36</v>
      </c>
      <c r="P251" s="11" t="s">
        <v>29</v>
      </c>
      <c r="Q251" s="11" t="s">
        <v>672</v>
      </c>
      <c r="R251" s="11" t="s">
        <v>757</v>
      </c>
      <c r="S251" s="11" t="n"/>
    </row>
    <row customFormat="1" customHeight="1" ht="20" r="252" s="106" spans="1:22">
      <c r="A252" s="11" t="s">
        <v>669</v>
      </c>
      <c r="B252" s="11" t="n">
        <v>14750</v>
      </c>
      <c r="C252" s="11" t="s">
        <v>227</v>
      </c>
      <c r="D252" s="11" t="s">
        <v>761</v>
      </c>
      <c r="E252" s="11" t="s">
        <v>57</v>
      </c>
      <c r="F252" s="111" t="n">
        <v>6672.375</v>
      </c>
      <c r="G252" s="11" t="s">
        <v>162</v>
      </c>
      <c r="H252" s="11" t="n"/>
      <c r="I252" s="11" t="n"/>
      <c r="J252" s="11" t="s">
        <v>762</v>
      </c>
      <c r="K252" s="11" t="s">
        <v>27</v>
      </c>
      <c r="L252" s="11" t="s">
        <v>52</v>
      </c>
      <c r="M252" s="13" t="n">
        <v>30.06</v>
      </c>
      <c r="N252" s="13" t="n">
        <v>541</v>
      </c>
      <c r="O252" s="11" t="n">
        <v>18</v>
      </c>
      <c r="P252" s="11" t="s">
        <v>29</v>
      </c>
      <c r="Q252" s="11" t="s">
        <v>244</v>
      </c>
      <c r="R252" s="11" t="s">
        <v>763</v>
      </c>
      <c r="S252" s="11" t="n"/>
    </row>
    <row customFormat="1" customHeight="1" ht="20" r="253" s="106" spans="1:22">
      <c r="A253" s="11" t="s">
        <v>669</v>
      </c>
      <c r="B253" s="11" t="n">
        <v>14750</v>
      </c>
      <c r="C253" s="11" t="s">
        <v>461</v>
      </c>
      <c r="D253" s="11" t="s">
        <v>764</v>
      </c>
      <c r="E253" s="11" t="s">
        <v>57</v>
      </c>
      <c r="F253" s="111" t="n">
        <v>3954</v>
      </c>
      <c r="G253" s="11" t="s">
        <v>105</v>
      </c>
      <c r="H253" s="11" t="n"/>
      <c r="I253" s="11" t="n"/>
      <c r="J253" s="11" t="s">
        <v>765</v>
      </c>
      <c r="K253" s="11" t="s">
        <v>27</v>
      </c>
      <c r="L253" s="11" t="s">
        <v>28</v>
      </c>
      <c r="M253" s="13" t="n">
        <v>10.73</v>
      </c>
      <c r="N253" s="13" t="n">
        <v>472</v>
      </c>
      <c r="O253" s="11" t="n">
        <v>44</v>
      </c>
      <c r="P253" s="11" t="s">
        <v>29</v>
      </c>
      <c r="Q253" s="11" t="s">
        <v>672</v>
      </c>
      <c r="R253" s="11" t="s">
        <v>766</v>
      </c>
      <c r="S253" s="11" t="n"/>
    </row>
    <row customFormat="1" customHeight="1" ht="20" r="254" s="106" spans="1:22">
      <c r="A254" s="11" t="s">
        <v>669</v>
      </c>
      <c r="B254" s="11" t="n">
        <v>14750</v>
      </c>
      <c r="C254" s="11" t="s">
        <v>461</v>
      </c>
      <c r="D254" s="11" t="s">
        <v>767</v>
      </c>
      <c r="E254" s="11" t="s">
        <v>57</v>
      </c>
      <c r="F254" s="111" t="n">
        <v>5931</v>
      </c>
      <c r="G254" s="11" t="s">
        <v>105</v>
      </c>
      <c r="H254" s="11" t="n"/>
      <c r="I254" s="11" t="n"/>
      <c r="J254" s="11" t="s">
        <v>765</v>
      </c>
      <c r="K254" s="11" t="s">
        <v>27</v>
      </c>
      <c r="L254" s="11" t="s">
        <v>28</v>
      </c>
      <c r="M254" s="13" t="n">
        <v>13.11</v>
      </c>
      <c r="N254" s="13" t="n">
        <v>472</v>
      </c>
      <c r="O254" s="11" t="n">
        <v>36</v>
      </c>
      <c r="P254" s="11" t="s">
        <v>29</v>
      </c>
      <c r="Q254" s="11" t="s">
        <v>672</v>
      </c>
      <c r="R254" s="11" t="s">
        <v>766</v>
      </c>
      <c r="S254" s="11" t="n"/>
    </row>
    <row customFormat="1" customHeight="1" ht="20" r="255" s="106" spans="1:22">
      <c r="A255" s="11" t="s">
        <v>669</v>
      </c>
      <c r="B255" s="11" t="n">
        <v>14750</v>
      </c>
      <c r="C255" s="11" t="s">
        <v>461</v>
      </c>
      <c r="D255" s="11" t="s">
        <v>768</v>
      </c>
      <c r="E255" s="11" t="s">
        <v>57</v>
      </c>
      <c r="F255" s="111" t="n">
        <v>3954</v>
      </c>
      <c r="G255" s="11" t="s">
        <v>105</v>
      </c>
      <c r="H255" s="11" t="n"/>
      <c r="I255" s="11" t="n"/>
      <c r="J255" s="11" t="s">
        <v>765</v>
      </c>
      <c r="K255" s="11" t="s">
        <v>27</v>
      </c>
      <c r="L255" s="11" t="s">
        <v>28</v>
      </c>
      <c r="M255" s="13" t="n">
        <v>14.75</v>
      </c>
      <c r="N255" s="13" t="n">
        <v>472</v>
      </c>
      <c r="O255" s="11" t="n">
        <v>32</v>
      </c>
      <c r="P255" s="11" t="s">
        <v>29</v>
      </c>
      <c r="Q255" s="11" t="s">
        <v>672</v>
      </c>
      <c r="R255" s="11" t="s">
        <v>766</v>
      </c>
      <c r="S255" s="11" t="n"/>
    </row>
    <row customFormat="1" customHeight="1" ht="20" r="256" s="106" spans="1:22">
      <c r="A256" s="11" t="s">
        <v>669</v>
      </c>
      <c r="B256" s="11" t="n">
        <v>14750</v>
      </c>
      <c r="C256" s="11" t="s">
        <v>461</v>
      </c>
      <c r="D256" s="11" t="s">
        <v>769</v>
      </c>
      <c r="E256" s="11" t="s">
        <v>57</v>
      </c>
      <c r="F256" s="111" t="n">
        <v>5931</v>
      </c>
      <c r="G256" s="11" t="s">
        <v>105</v>
      </c>
      <c r="H256" s="11" t="n"/>
      <c r="I256" s="11" t="n"/>
      <c r="J256" s="11" t="s">
        <v>765</v>
      </c>
      <c r="K256" s="11" t="s">
        <v>27</v>
      </c>
      <c r="L256" s="11" t="s">
        <v>28</v>
      </c>
      <c r="M256" s="13" t="n">
        <v>10.73</v>
      </c>
      <c r="N256" s="13" t="n">
        <v>472</v>
      </c>
      <c r="O256" s="11" t="n">
        <v>44</v>
      </c>
      <c r="P256" s="11" t="s">
        <v>29</v>
      </c>
      <c r="Q256" s="11" t="s">
        <v>672</v>
      </c>
      <c r="R256" s="11" t="s">
        <v>766</v>
      </c>
      <c r="S256" s="11" t="n"/>
    </row>
    <row customFormat="1" customHeight="1" ht="20" r="257" s="106" spans="1:22">
      <c r="A257" s="11" t="s">
        <v>669</v>
      </c>
      <c r="B257" s="11" t="n">
        <v>14750</v>
      </c>
      <c r="C257" s="11" t="s">
        <v>227</v>
      </c>
      <c r="D257" s="11" t="s">
        <v>770</v>
      </c>
      <c r="E257" s="11" t="e">
        <v>#N/A</v>
      </c>
      <c r="F257" s="11" t="e">
        <v>#N/A</v>
      </c>
      <c r="G257" s="11" t="s">
        <v>678</v>
      </c>
      <c r="H257" s="11" t="n"/>
      <c r="I257" s="11" t="n"/>
      <c r="J257" s="11" t="s">
        <v>771</v>
      </c>
      <c r="K257" s="11" t="s">
        <v>74</v>
      </c>
      <c r="L257" s="11" t="s">
        <v>75</v>
      </c>
      <c r="M257" s="13" t="n">
        <v>13.43</v>
      </c>
      <c r="N257" s="13" t="n">
        <v>752</v>
      </c>
      <c r="O257" s="11" t="n">
        <v>56</v>
      </c>
      <c r="P257" s="11" t="s">
        <v>29</v>
      </c>
      <c r="Q257" s="11" t="s">
        <v>672</v>
      </c>
      <c r="R257" s="11" t="s">
        <v>772</v>
      </c>
      <c r="S257" s="11" t="n"/>
    </row>
    <row customFormat="1" customHeight="1" ht="20" r="258" s="106" spans="1:22">
      <c r="A258" s="11" t="s">
        <v>669</v>
      </c>
      <c r="B258" s="11" t="n">
        <v>14750</v>
      </c>
      <c r="C258" s="11" t="s">
        <v>227</v>
      </c>
      <c r="D258" s="11" t="s">
        <v>773</v>
      </c>
      <c r="E258" s="11" t="e">
        <v>#N/A</v>
      </c>
      <c r="F258" s="11" t="e">
        <v>#N/A</v>
      </c>
      <c r="G258" s="11" t="s">
        <v>678</v>
      </c>
      <c r="H258" s="11" t="n"/>
      <c r="I258" s="11" t="n"/>
      <c r="J258" s="11" t="s">
        <v>771</v>
      </c>
      <c r="K258" s="11" t="s">
        <v>74</v>
      </c>
      <c r="L258" s="11" t="s">
        <v>75</v>
      </c>
      <c r="M258" s="13" t="n">
        <v>18.8</v>
      </c>
      <c r="N258" s="13" t="n">
        <v>752</v>
      </c>
      <c r="O258" s="11" t="n">
        <v>40</v>
      </c>
      <c r="P258" s="11" t="s">
        <v>29</v>
      </c>
      <c r="Q258" s="11" t="s">
        <v>672</v>
      </c>
      <c r="R258" s="11" t="s">
        <v>772</v>
      </c>
      <c r="S258" s="11" t="n"/>
    </row>
    <row customFormat="1" customHeight="1" ht="20" r="259" s="106" spans="1:22">
      <c r="A259" s="11" t="s">
        <v>669</v>
      </c>
      <c r="B259" s="11" t="n">
        <v>14750</v>
      </c>
      <c r="C259" s="11" t="s">
        <v>227</v>
      </c>
      <c r="D259" s="11" t="s">
        <v>774</v>
      </c>
      <c r="E259" s="11" t="e">
        <v>#N/A</v>
      </c>
      <c r="F259" s="11" t="e">
        <v>#N/A</v>
      </c>
      <c r="G259" s="11" t="s">
        <v>678</v>
      </c>
      <c r="H259" s="11" t="n"/>
      <c r="I259" s="11" t="n"/>
      <c r="J259" s="11" t="s">
        <v>771</v>
      </c>
      <c r="K259" s="11" t="s">
        <v>74</v>
      </c>
      <c r="L259" s="11" t="s">
        <v>75</v>
      </c>
      <c r="M259" s="13" t="n">
        <v>18.8</v>
      </c>
      <c r="N259" s="13" t="n">
        <v>752</v>
      </c>
      <c r="O259" s="11" t="n">
        <v>40</v>
      </c>
      <c r="P259" s="11" t="s">
        <v>29</v>
      </c>
      <c r="Q259" s="11" t="s">
        <v>672</v>
      </c>
      <c r="R259" s="11" t="s">
        <v>772</v>
      </c>
      <c r="S259" s="11" t="n"/>
    </row>
    <row customFormat="1" customHeight="1" ht="20" r="260" s="106" spans="1:22">
      <c r="A260" s="11" t="s">
        <v>669</v>
      </c>
      <c r="B260" s="11" t="n">
        <v>14750</v>
      </c>
      <c r="C260" s="11" t="s">
        <v>227</v>
      </c>
      <c r="D260" s="11" t="s">
        <v>775</v>
      </c>
      <c r="E260" s="11" t="e">
        <v>#N/A</v>
      </c>
      <c r="F260" s="11" t="e">
        <v>#N/A</v>
      </c>
      <c r="G260" s="11" t="s">
        <v>678</v>
      </c>
      <c r="H260" s="11" t="n"/>
      <c r="I260" s="11" t="n"/>
      <c r="J260" s="11" t="s">
        <v>771</v>
      </c>
      <c r="K260" s="11" t="s">
        <v>74</v>
      </c>
      <c r="L260" s="11" t="s">
        <v>75</v>
      </c>
      <c r="M260" s="13" t="n">
        <v>13.43</v>
      </c>
      <c r="N260" s="13" t="n">
        <v>752</v>
      </c>
      <c r="O260" s="11" t="n">
        <v>56</v>
      </c>
      <c r="P260" s="11" t="s">
        <v>29</v>
      </c>
      <c r="Q260" s="11" t="s">
        <v>672</v>
      </c>
      <c r="R260" s="11" t="s">
        <v>772</v>
      </c>
      <c r="S260" s="11" t="n"/>
    </row>
    <row customFormat="1" customHeight="1" ht="20" r="261" s="106" spans="1:22">
      <c r="A261" s="11" t="s">
        <v>669</v>
      </c>
      <c r="B261" s="11" t="n">
        <v>14750</v>
      </c>
      <c r="C261" s="11" t="s">
        <v>227</v>
      </c>
      <c r="D261" s="11" t="s">
        <v>776</v>
      </c>
      <c r="E261" s="11" t="e">
        <v>#N/A</v>
      </c>
      <c r="F261" s="11" t="e">
        <v>#N/A</v>
      </c>
      <c r="G261" s="11" t="s">
        <v>777</v>
      </c>
      <c r="H261" s="11" t="n"/>
      <c r="I261" s="11" t="n"/>
      <c r="J261" s="11" t="s">
        <v>778</v>
      </c>
      <c r="K261" s="11" t="s">
        <v>74</v>
      </c>
      <c r="L261" s="11" t="s">
        <v>75</v>
      </c>
      <c r="M261" s="13" t="n">
        <v>24.67</v>
      </c>
      <c r="N261" s="13" t="n">
        <v>444</v>
      </c>
      <c r="O261" s="11" t="n">
        <v>18</v>
      </c>
      <c r="P261" s="11" t="s">
        <v>29</v>
      </c>
      <c r="Q261" s="11" t="s">
        <v>244</v>
      </c>
      <c r="R261" s="11" t="s">
        <v>779</v>
      </c>
      <c r="S261" s="11" t="s">
        <v>780</v>
      </c>
      <c r="T261" t="n">
        <v>1.6</v>
      </c>
    </row>
    <row customFormat="1" customHeight="1" ht="20" r="262" s="106" spans="1:22">
      <c r="A262" s="11" t="s">
        <v>669</v>
      </c>
      <c r="B262" s="11" t="n">
        <v>14750</v>
      </c>
      <c r="C262" s="11" t="s">
        <v>227</v>
      </c>
      <c r="D262" s="11" t="s">
        <v>781</v>
      </c>
      <c r="E262" s="11" t="e">
        <v>#N/A</v>
      </c>
      <c r="F262" s="11" t="e">
        <v>#N/A</v>
      </c>
      <c r="G262" s="11" t="s">
        <v>678</v>
      </c>
      <c r="H262" s="11" t="n"/>
      <c r="I262" s="11" t="n"/>
      <c r="J262" s="11" t="s">
        <v>782</v>
      </c>
      <c r="K262" s="11" t="s">
        <v>74</v>
      </c>
      <c r="L262" s="11" t="s">
        <v>75</v>
      </c>
      <c r="M262" s="13" t="n">
        <v>29.33</v>
      </c>
      <c r="N262" s="13" t="n">
        <v>968</v>
      </c>
      <c r="O262" s="11" t="n">
        <v>33</v>
      </c>
      <c r="P262" s="11" t="s">
        <v>29</v>
      </c>
      <c r="Q262" s="11" t="s">
        <v>704</v>
      </c>
      <c r="R262" s="11" t="s">
        <v>783</v>
      </c>
      <c r="S262" s="11" t="n"/>
    </row>
    <row customFormat="1" customHeight="1" ht="20" r="263" s="106" spans="1:22">
      <c r="A263" s="11" t="s">
        <v>669</v>
      </c>
      <c r="B263" s="11" t="n">
        <v>14750</v>
      </c>
      <c r="C263" s="11" t="s">
        <v>227</v>
      </c>
      <c r="D263" s="11" t="s">
        <v>784</v>
      </c>
      <c r="E263" s="11" t="e">
        <v>#N/A</v>
      </c>
      <c r="F263" s="11" t="e">
        <v>#N/A</v>
      </c>
      <c r="G263" s="11" t="s">
        <v>678</v>
      </c>
      <c r="H263" s="11" t="n"/>
      <c r="I263" s="11" t="n"/>
      <c r="J263" s="11" t="s">
        <v>782</v>
      </c>
      <c r="K263" s="11" t="s">
        <v>74</v>
      </c>
      <c r="L263" s="11" t="s">
        <v>75</v>
      </c>
      <c r="M263" s="13" t="n">
        <v>24.83</v>
      </c>
      <c r="N263" s="13" t="n">
        <v>968</v>
      </c>
      <c r="O263" s="11" t="n">
        <v>39</v>
      </c>
      <c r="P263" s="11" t="s">
        <v>29</v>
      </c>
      <c r="Q263" s="11" t="s">
        <v>704</v>
      </c>
      <c r="R263" s="11" t="s">
        <v>783</v>
      </c>
      <c r="S263" s="11" t="n"/>
    </row>
    <row customFormat="1" customHeight="1" ht="20" r="264" s="106" spans="1:22">
      <c r="A264" s="11" t="s">
        <v>669</v>
      </c>
      <c r="B264" s="11" t="n">
        <v>14750</v>
      </c>
      <c r="C264" s="11" t="s">
        <v>227</v>
      </c>
      <c r="D264" s="11" t="s">
        <v>785</v>
      </c>
      <c r="E264" s="11" t="e">
        <v>#N/A</v>
      </c>
      <c r="F264" s="11" t="e">
        <v>#N/A</v>
      </c>
      <c r="G264" s="11" t="s">
        <v>678</v>
      </c>
      <c r="H264" s="11" t="n"/>
      <c r="I264" s="11" t="n"/>
      <c r="J264" s="11" t="s">
        <v>782</v>
      </c>
      <c r="K264" s="11" t="s">
        <v>74</v>
      </c>
      <c r="L264" s="11" t="s">
        <v>75</v>
      </c>
      <c r="M264" s="13" t="n">
        <v>29.33</v>
      </c>
      <c r="N264" s="13" t="n">
        <v>968</v>
      </c>
      <c r="O264" s="11" t="n">
        <v>33</v>
      </c>
      <c r="P264" s="11" t="s">
        <v>29</v>
      </c>
      <c r="Q264" s="11" t="s">
        <v>704</v>
      </c>
      <c r="R264" s="11" t="s">
        <v>783</v>
      </c>
      <c r="S264" s="11" t="n"/>
    </row>
    <row customFormat="1" customHeight="1" ht="20" r="265" s="106" spans="1:22">
      <c r="A265" s="11" t="s">
        <v>669</v>
      </c>
      <c r="B265" s="11" t="n">
        <v>14750</v>
      </c>
      <c r="C265" s="11" t="s">
        <v>227</v>
      </c>
      <c r="D265" s="11" t="s">
        <v>786</v>
      </c>
      <c r="E265" s="11" t="e">
        <v>#N/A</v>
      </c>
      <c r="F265" s="11" t="e">
        <v>#N/A</v>
      </c>
      <c r="G265" s="11" t="s">
        <v>678</v>
      </c>
      <c r="H265" s="11" t="n"/>
      <c r="I265" s="11" t="n"/>
      <c r="J265" s="11" t="s">
        <v>782</v>
      </c>
      <c r="K265" s="11" t="s">
        <v>74</v>
      </c>
      <c r="L265" s="11" t="s">
        <v>75</v>
      </c>
      <c r="M265" s="13" t="n">
        <v>20.17</v>
      </c>
      <c r="N265" s="13" t="n">
        <v>968</v>
      </c>
      <c r="O265" s="11" t="n">
        <v>48</v>
      </c>
      <c r="P265" s="11" t="s">
        <v>29</v>
      </c>
      <c r="Q265" s="11" t="s">
        <v>704</v>
      </c>
      <c r="R265" s="11" t="s">
        <v>783</v>
      </c>
      <c r="S265" s="11" t="n"/>
    </row>
    <row customFormat="1" customHeight="1" ht="20" r="266" s="106" spans="1:22">
      <c r="A266" s="11" t="s">
        <v>669</v>
      </c>
      <c r="B266" s="11" t="n">
        <v>14750</v>
      </c>
      <c r="C266" s="11" t="s">
        <v>461</v>
      </c>
      <c r="D266" s="11" t="s">
        <v>787</v>
      </c>
      <c r="E266" s="11" t="s">
        <v>57</v>
      </c>
      <c r="F266" s="111" t="n">
        <v>3954</v>
      </c>
      <c r="G266" s="11" t="s">
        <v>105</v>
      </c>
      <c r="H266" s="11" t="n"/>
      <c r="I266" s="11" t="n"/>
      <c r="J266" s="11" t="s">
        <v>788</v>
      </c>
      <c r="K266" s="11" t="s">
        <v>27</v>
      </c>
      <c r="L266" s="11" t="s">
        <v>28</v>
      </c>
      <c r="M266" s="13" t="n">
        <v>12.33</v>
      </c>
      <c r="N266" s="13" t="n">
        <v>444</v>
      </c>
      <c r="O266" s="11" t="n">
        <v>36</v>
      </c>
      <c r="P266" s="11" t="s">
        <v>29</v>
      </c>
      <c r="Q266" s="11" t="s">
        <v>672</v>
      </c>
      <c r="R266" s="11" t="s">
        <v>789</v>
      </c>
      <c r="S266" s="11" t="n"/>
    </row>
    <row customFormat="1" customHeight="1" ht="20" r="267" s="106" spans="1:22">
      <c r="A267" s="11" t="s">
        <v>669</v>
      </c>
      <c r="B267" s="11" t="n">
        <v>14750</v>
      </c>
      <c r="C267" s="11" t="s">
        <v>461</v>
      </c>
      <c r="D267" s="11" t="s">
        <v>790</v>
      </c>
      <c r="E267" s="11" t="s">
        <v>57</v>
      </c>
      <c r="F267" s="111" t="n">
        <v>5931</v>
      </c>
      <c r="G267" s="11" t="s">
        <v>105</v>
      </c>
      <c r="H267" s="11" t="n"/>
      <c r="I267" s="11" t="n"/>
      <c r="J267" s="11" t="s">
        <v>788</v>
      </c>
      <c r="K267" s="11" t="s">
        <v>27</v>
      </c>
      <c r="L267" s="11" t="s">
        <v>28</v>
      </c>
      <c r="M267" s="13" t="n">
        <v>11.1</v>
      </c>
      <c r="N267" s="13" t="n">
        <v>444</v>
      </c>
      <c r="O267" s="11" t="n">
        <v>40</v>
      </c>
      <c r="P267" s="11" t="s">
        <v>29</v>
      </c>
      <c r="Q267" s="11" t="s">
        <v>672</v>
      </c>
      <c r="R267" s="11" t="s">
        <v>789</v>
      </c>
      <c r="S267" s="11" t="n"/>
    </row>
    <row customFormat="1" customHeight="1" ht="20" r="268" s="106" spans="1:22">
      <c r="A268" s="11" t="s">
        <v>669</v>
      </c>
      <c r="B268" s="11" t="n">
        <v>14750</v>
      </c>
      <c r="C268" s="11" t="s">
        <v>461</v>
      </c>
      <c r="D268" s="11" t="s">
        <v>791</v>
      </c>
      <c r="E268" s="11" t="s">
        <v>57</v>
      </c>
      <c r="F268" s="111" t="n">
        <v>3954</v>
      </c>
      <c r="G268" s="11" t="s">
        <v>105</v>
      </c>
      <c r="H268" s="11" t="n"/>
      <c r="I268" s="11" t="n"/>
      <c r="J268" s="11" t="s">
        <v>788</v>
      </c>
      <c r="K268" s="11" t="s">
        <v>27</v>
      </c>
      <c r="L268" s="11" t="s">
        <v>28</v>
      </c>
      <c r="M268" s="13" t="n">
        <v>10.09</v>
      </c>
      <c r="N268" s="13" t="n">
        <v>444</v>
      </c>
      <c r="O268" s="11" t="n">
        <v>44</v>
      </c>
      <c r="P268" s="11" t="s">
        <v>29</v>
      </c>
      <c r="Q268" s="11" t="s">
        <v>672</v>
      </c>
      <c r="R268" s="11" t="s">
        <v>789</v>
      </c>
      <c r="S268" s="11" t="n"/>
    </row>
    <row customFormat="1" customHeight="1" ht="20" r="269" s="106" spans="1:22">
      <c r="A269" s="11" t="s">
        <v>669</v>
      </c>
      <c r="B269" s="11" t="n">
        <v>14750</v>
      </c>
      <c r="C269" s="11" t="s">
        <v>461</v>
      </c>
      <c r="D269" s="11" t="s">
        <v>792</v>
      </c>
      <c r="E269" s="11" t="s">
        <v>57</v>
      </c>
      <c r="F269" s="111" t="n">
        <v>5931</v>
      </c>
      <c r="G269" s="11" t="s">
        <v>105</v>
      </c>
      <c r="H269" s="11" t="n"/>
      <c r="I269" s="11" t="n"/>
      <c r="J269" s="11" t="s">
        <v>788</v>
      </c>
      <c r="K269" s="11" t="s">
        <v>27</v>
      </c>
      <c r="L269" s="11" t="s">
        <v>28</v>
      </c>
      <c r="M269" s="13" t="n">
        <v>12.33</v>
      </c>
      <c r="N269" s="13" t="n">
        <v>444</v>
      </c>
      <c r="O269" s="11" t="n">
        <v>36</v>
      </c>
      <c r="P269" s="11" t="s">
        <v>29</v>
      </c>
      <c r="Q269" s="11" t="s">
        <v>672</v>
      </c>
      <c r="R269" s="11" t="s">
        <v>789</v>
      </c>
      <c r="S269" s="11" t="n"/>
    </row>
    <row customFormat="1" customHeight="1" ht="20" r="270" s="106" spans="1:22">
      <c r="A270" s="11" t="s">
        <v>669</v>
      </c>
      <c r="B270" s="11" t="n">
        <v>14750</v>
      </c>
      <c r="C270" s="11" t="s">
        <v>461</v>
      </c>
      <c r="D270" s="11" t="s">
        <v>793</v>
      </c>
      <c r="E270" s="11" t="s">
        <v>57</v>
      </c>
      <c r="F270" s="111" t="n">
        <v>1977</v>
      </c>
      <c r="G270" s="11" t="s">
        <v>105</v>
      </c>
      <c r="H270" s="11" t="n"/>
      <c r="I270" s="11" t="n"/>
      <c r="J270" s="11" t="s">
        <v>794</v>
      </c>
      <c r="K270" s="11" t="s">
        <v>27</v>
      </c>
      <c r="L270" s="11" t="s">
        <v>28</v>
      </c>
      <c r="M270" s="13" t="n">
        <v>11.2</v>
      </c>
      <c r="N270" s="13" t="n">
        <v>448</v>
      </c>
      <c r="O270" s="11" t="n">
        <v>40</v>
      </c>
      <c r="P270" s="11" t="s">
        <v>29</v>
      </c>
      <c r="Q270" s="11" t="s">
        <v>672</v>
      </c>
      <c r="R270" s="11" t="s">
        <v>795</v>
      </c>
      <c r="S270" s="11" t="n"/>
    </row>
    <row customFormat="1" customHeight="1" ht="20" r="271" s="106" spans="1:22">
      <c r="A271" s="11" t="s">
        <v>669</v>
      </c>
      <c r="B271" s="11" t="n">
        <v>14750</v>
      </c>
      <c r="C271" s="11" t="s">
        <v>461</v>
      </c>
      <c r="D271" s="11" t="s">
        <v>796</v>
      </c>
      <c r="E271" s="11" t="s">
        <v>57</v>
      </c>
      <c r="F271" s="111" t="n">
        <v>9885</v>
      </c>
      <c r="G271" s="11" t="s">
        <v>105</v>
      </c>
      <c r="H271" s="11" t="n"/>
      <c r="I271" s="11" t="n"/>
      <c r="J271" s="11" t="s">
        <v>794</v>
      </c>
      <c r="K271" s="11" t="s">
        <v>27</v>
      </c>
      <c r="L271" s="11" t="s">
        <v>28</v>
      </c>
      <c r="M271" s="13" t="n">
        <v>9.33</v>
      </c>
      <c r="N271" s="13" t="n">
        <v>448</v>
      </c>
      <c r="O271" s="11" t="n">
        <v>48</v>
      </c>
      <c r="P271" s="11" t="s">
        <v>29</v>
      </c>
      <c r="Q271" s="11" t="s">
        <v>672</v>
      </c>
      <c r="R271" s="11" t="s">
        <v>795</v>
      </c>
      <c r="S271" s="11" t="n"/>
    </row>
    <row customFormat="1" customHeight="1" ht="20" r="272" s="106" spans="1:22">
      <c r="A272" s="11" t="s">
        <v>669</v>
      </c>
      <c r="B272" s="11" t="n">
        <v>14750</v>
      </c>
      <c r="C272" s="11" t="s">
        <v>461</v>
      </c>
      <c r="D272" s="11" t="s">
        <v>797</v>
      </c>
      <c r="E272" s="11" t="s">
        <v>57</v>
      </c>
      <c r="F272" s="111" t="n">
        <v>11862</v>
      </c>
      <c r="G272" s="11" t="s">
        <v>105</v>
      </c>
      <c r="H272" s="11" t="n"/>
      <c r="I272" s="11" t="n"/>
      <c r="J272" s="11" t="s">
        <v>794</v>
      </c>
      <c r="K272" s="11" t="s">
        <v>27</v>
      </c>
      <c r="L272" s="11" t="s">
        <v>28</v>
      </c>
      <c r="M272" s="13" t="n">
        <v>11.2</v>
      </c>
      <c r="N272" s="13" t="n">
        <v>448</v>
      </c>
      <c r="O272" s="11" t="n">
        <v>40</v>
      </c>
      <c r="P272" s="11" t="s">
        <v>29</v>
      </c>
      <c r="Q272" s="11" t="s">
        <v>672</v>
      </c>
      <c r="R272" s="11" t="s">
        <v>795</v>
      </c>
      <c r="S272" s="11" t="n"/>
    </row>
    <row customFormat="1" customHeight="1" ht="20" r="273" s="106" spans="1:22">
      <c r="A273" s="11" t="s">
        <v>669</v>
      </c>
      <c r="B273" s="11" t="n">
        <v>14750</v>
      </c>
      <c r="C273" s="11" t="s">
        <v>461</v>
      </c>
      <c r="D273" s="11" t="s">
        <v>798</v>
      </c>
      <c r="E273" s="11" t="s">
        <v>57</v>
      </c>
      <c r="F273" s="111" t="n">
        <v>3954</v>
      </c>
      <c r="G273" s="11" t="s">
        <v>105</v>
      </c>
      <c r="H273" s="11" t="n"/>
      <c r="I273" s="11" t="n"/>
      <c r="J273" s="11" t="s">
        <v>799</v>
      </c>
      <c r="K273" s="11" t="s">
        <v>27</v>
      </c>
      <c r="L273" s="11" t="s">
        <v>52</v>
      </c>
      <c r="M273" s="13" t="n">
        <v>19.89</v>
      </c>
      <c r="N273" s="13" t="n">
        <v>716</v>
      </c>
      <c r="O273" s="11" t="n">
        <v>36</v>
      </c>
      <c r="P273" s="11" t="s">
        <v>29</v>
      </c>
      <c r="Q273" s="11" t="s">
        <v>704</v>
      </c>
      <c r="R273" s="11" t="s">
        <v>800</v>
      </c>
      <c r="S273" s="11" t="n"/>
    </row>
    <row customFormat="1" customHeight="1" ht="20" r="274" s="106" spans="1:22">
      <c r="A274" s="11" t="s">
        <v>669</v>
      </c>
      <c r="B274" s="11" t="n">
        <v>14750</v>
      </c>
      <c r="C274" s="11" t="s">
        <v>461</v>
      </c>
      <c r="D274" s="11" t="s">
        <v>801</v>
      </c>
      <c r="E274" s="11" t="s">
        <v>57</v>
      </c>
      <c r="F274" s="111" t="n">
        <v>7908</v>
      </c>
      <c r="G274" s="11" t="s">
        <v>105</v>
      </c>
      <c r="H274" s="11" t="n"/>
      <c r="I274" s="11" t="n"/>
      <c r="J274" s="11" t="s">
        <v>799</v>
      </c>
      <c r="K274" s="11" t="s">
        <v>27</v>
      </c>
      <c r="L274" s="11" t="s">
        <v>52</v>
      </c>
      <c r="M274" s="13" t="n">
        <v>13.77</v>
      </c>
      <c r="N274" s="13" t="n">
        <v>716</v>
      </c>
      <c r="O274" s="11" t="n">
        <v>52</v>
      </c>
      <c r="P274" s="11" t="s">
        <v>29</v>
      </c>
      <c r="Q274" s="11" t="s">
        <v>704</v>
      </c>
      <c r="R274" s="11" t="s">
        <v>800</v>
      </c>
      <c r="S274" s="11" t="n"/>
    </row>
    <row customFormat="1" customHeight="1" ht="20" r="275" s="106" spans="1:22">
      <c r="A275" s="11" t="s">
        <v>669</v>
      </c>
      <c r="B275" s="11" t="n">
        <v>14750</v>
      </c>
      <c r="C275" s="11" t="s">
        <v>461</v>
      </c>
      <c r="D275" s="11" t="s">
        <v>802</v>
      </c>
      <c r="E275" s="11" t="s">
        <v>57</v>
      </c>
      <c r="F275" s="111" t="n">
        <v>9885</v>
      </c>
      <c r="G275" s="11" t="s">
        <v>105</v>
      </c>
      <c r="H275" s="11" t="n"/>
      <c r="I275" s="11" t="n"/>
      <c r="J275" s="11" t="s">
        <v>799</v>
      </c>
      <c r="K275" s="11" t="s">
        <v>27</v>
      </c>
      <c r="L275" s="11" t="s">
        <v>52</v>
      </c>
      <c r="M275" s="13" t="n">
        <v>16.27</v>
      </c>
      <c r="N275" s="13" t="n">
        <v>716</v>
      </c>
      <c r="O275" s="11" t="n">
        <v>44</v>
      </c>
      <c r="P275" s="11" t="s">
        <v>29</v>
      </c>
      <c r="Q275" s="11" t="s">
        <v>704</v>
      </c>
      <c r="R275" s="11" t="s">
        <v>800</v>
      </c>
      <c r="S275" s="11" t="n"/>
    </row>
    <row customFormat="1" customHeight="1" ht="20" r="276" s="106" spans="1:22">
      <c r="A276" s="11" t="s">
        <v>669</v>
      </c>
      <c r="B276" s="11" t="n">
        <v>14750</v>
      </c>
      <c r="C276" s="11" t="s">
        <v>461</v>
      </c>
      <c r="D276" s="11" t="s">
        <v>803</v>
      </c>
      <c r="E276" s="11" t="s">
        <v>57</v>
      </c>
      <c r="F276" s="111" t="n">
        <v>1977</v>
      </c>
      <c r="G276" s="11" t="s">
        <v>105</v>
      </c>
      <c r="H276" s="11" t="n"/>
      <c r="I276" s="11" t="n"/>
      <c r="J276" s="11" t="s">
        <v>799</v>
      </c>
      <c r="K276" s="11" t="s">
        <v>27</v>
      </c>
      <c r="L276" s="11" t="s">
        <v>52</v>
      </c>
      <c r="M276" s="13" t="n">
        <v>13.77</v>
      </c>
      <c r="N276" s="13" t="n">
        <v>716</v>
      </c>
      <c r="O276" s="11" t="n">
        <v>52</v>
      </c>
      <c r="P276" s="11" t="s">
        <v>29</v>
      </c>
      <c r="Q276" s="11" t="s">
        <v>704</v>
      </c>
      <c r="R276" s="11" t="s">
        <v>800</v>
      </c>
      <c r="S276" s="11" t="n"/>
    </row>
    <row customFormat="1" customHeight="1" ht="20" r="277" s="106" spans="1:22">
      <c r="A277" s="11" t="s">
        <v>669</v>
      </c>
      <c r="B277" s="11" t="n">
        <v>14750</v>
      </c>
      <c r="C277" s="11" t="s">
        <v>227</v>
      </c>
      <c r="D277" s="11" t="s">
        <v>804</v>
      </c>
      <c r="E277" s="11" t="e">
        <v>#N/A</v>
      </c>
      <c r="F277" s="11" t="e">
        <v>#N/A</v>
      </c>
      <c r="G277" s="11" t="s">
        <v>142</v>
      </c>
      <c r="H277" s="11" t="n"/>
      <c r="I277" s="11" t="n"/>
      <c r="J277" s="11" t="s">
        <v>805</v>
      </c>
      <c r="K277" s="11" t="s">
        <v>27</v>
      </c>
      <c r="L277" s="11" t="s">
        <v>28</v>
      </c>
      <c r="M277" s="13" t="n">
        <v>7.33</v>
      </c>
      <c r="N277" s="13" t="n">
        <v>352</v>
      </c>
      <c r="O277" s="11" t="n">
        <v>48</v>
      </c>
      <c r="P277" s="11" t="s">
        <v>29</v>
      </c>
      <c r="Q277" s="11" t="s">
        <v>672</v>
      </c>
      <c r="R277" s="11" t="s">
        <v>806</v>
      </c>
      <c r="S277" s="11" t="n"/>
      <c r="T277" t="n">
        <v>0.6</v>
      </c>
    </row>
    <row customFormat="1" customHeight="1" ht="20" r="278" s="106" spans="1:22">
      <c r="A278" s="11" t="s">
        <v>669</v>
      </c>
      <c r="B278" s="11" t="n">
        <v>14750</v>
      </c>
      <c r="C278" s="11" t="s">
        <v>227</v>
      </c>
      <c r="D278" s="11" t="s">
        <v>807</v>
      </c>
      <c r="E278" s="11" t="e">
        <v>#N/A</v>
      </c>
      <c r="F278" s="11" t="e">
        <v>#N/A</v>
      </c>
      <c r="G278" s="11" t="s">
        <v>142</v>
      </c>
      <c r="H278" s="11" t="n"/>
      <c r="I278" s="11" t="n"/>
      <c r="J278" s="11" t="s">
        <v>805</v>
      </c>
      <c r="K278" s="11" t="s">
        <v>27</v>
      </c>
      <c r="L278" s="11" t="s">
        <v>28</v>
      </c>
      <c r="M278" s="13" t="n">
        <v>7.33</v>
      </c>
      <c r="N278" s="13" t="n">
        <v>352</v>
      </c>
      <c r="O278" s="11" t="n">
        <v>48</v>
      </c>
      <c r="P278" s="11" t="s">
        <v>29</v>
      </c>
      <c r="Q278" s="11" t="s">
        <v>672</v>
      </c>
      <c r="R278" s="11" t="s">
        <v>806</v>
      </c>
      <c r="S278" s="11" t="n"/>
    </row>
    <row customFormat="1" customHeight="1" ht="20" r="279" s="106" spans="1:22">
      <c r="A279" s="11" t="s">
        <v>669</v>
      </c>
      <c r="B279" s="11" t="n">
        <v>14750</v>
      </c>
      <c r="C279" s="11" t="s">
        <v>461</v>
      </c>
      <c r="D279" s="11" t="s">
        <v>808</v>
      </c>
      <c r="E279" s="11" t="s">
        <v>57</v>
      </c>
      <c r="F279" s="111" t="n">
        <v>15816</v>
      </c>
      <c r="G279" s="11" t="s">
        <v>105</v>
      </c>
      <c r="H279" s="11" t="n"/>
      <c r="I279" s="11" t="n"/>
      <c r="J279" s="11" t="s">
        <v>809</v>
      </c>
      <c r="K279" s="11" t="s">
        <v>27</v>
      </c>
      <c r="L279" s="11" t="s">
        <v>52</v>
      </c>
      <c r="M279" s="13" t="n">
        <v>37.38</v>
      </c>
      <c r="N279" s="13" t="n">
        <v>2392</v>
      </c>
      <c r="O279" s="11" t="n">
        <v>32</v>
      </c>
      <c r="P279" s="11" t="s">
        <v>29</v>
      </c>
      <c r="Q279" s="11" t="s">
        <v>239</v>
      </c>
      <c r="R279" s="11" t="s">
        <v>810</v>
      </c>
      <c r="S279" s="11" t="n"/>
    </row>
    <row customFormat="1" customHeight="1" ht="20" r="280" s="106" spans="1:22">
      <c r="A280" s="11" t="s">
        <v>669</v>
      </c>
      <c r="B280" s="11" t="n">
        <v>14750</v>
      </c>
      <c r="C280" s="11" t="s">
        <v>227</v>
      </c>
      <c r="D280" s="11" t="s">
        <v>811</v>
      </c>
      <c r="E280" s="11" t="e">
        <v>#N/A</v>
      </c>
      <c r="F280" s="11" t="e">
        <v>#N/A</v>
      </c>
      <c r="G280" s="11" t="s">
        <v>119</v>
      </c>
      <c r="H280" s="11" t="n"/>
      <c r="I280" s="11" t="n"/>
      <c r="J280" s="11" t="s">
        <v>812</v>
      </c>
      <c r="K280" s="11" t="s">
        <v>27</v>
      </c>
      <c r="L280" s="11" t="s">
        <v>28</v>
      </c>
      <c r="M280" s="13" t="n">
        <v>28.88</v>
      </c>
      <c r="N280" s="13" t="n">
        <v>3465</v>
      </c>
      <c r="O280" s="11" t="n">
        <v>120</v>
      </c>
      <c r="P280" s="11" t="s">
        <v>29</v>
      </c>
      <c r="Q280" s="11" t="s">
        <v>239</v>
      </c>
      <c r="R280" s="11" t="s">
        <v>813</v>
      </c>
      <c r="S280" s="11" t="s">
        <v>814</v>
      </c>
    </row>
    <row customFormat="1" customHeight="1" ht="20" r="281" s="106" spans="1:22">
      <c r="A281" s="11" t="s">
        <v>669</v>
      </c>
      <c r="B281" s="11" t="n">
        <v>14750</v>
      </c>
      <c r="C281" s="11" t="s">
        <v>227</v>
      </c>
      <c r="D281" s="11" t="s">
        <v>386</v>
      </c>
      <c r="E281" s="11" t="e">
        <v>#N/A</v>
      </c>
      <c r="F281" s="11" t="e">
        <v>#N/A</v>
      </c>
      <c r="G281" s="11" t="s">
        <v>142</v>
      </c>
      <c r="H281" s="11" t="n"/>
      <c r="I281" s="11" t="n"/>
      <c r="J281" s="11" t="s">
        <v>815</v>
      </c>
      <c r="K281" s="11" t="s">
        <v>74</v>
      </c>
      <c r="L281" s="11" t="s">
        <v>75</v>
      </c>
      <c r="M281" s="13" t="n">
        <v>172.5</v>
      </c>
      <c r="N281" s="13" t="n">
        <v>1035</v>
      </c>
      <c r="O281" s="11" t="n">
        <v>6</v>
      </c>
      <c r="P281" s="11" t="s">
        <v>29</v>
      </c>
      <c r="Q281" s="11" t="s">
        <v>244</v>
      </c>
      <c r="R281" s="11" t="s">
        <v>816</v>
      </c>
      <c r="S281" s="11" t="n"/>
      <c r="T281" t="n">
        <v>28.4</v>
      </c>
    </row>
    <row customFormat="1" customHeight="1" ht="20" r="282" s="106" spans="1:22">
      <c r="A282" s="11" t="s">
        <v>669</v>
      </c>
      <c r="B282" s="11" t="n">
        <v>14750</v>
      </c>
      <c r="C282" s="11" t="s">
        <v>227</v>
      </c>
      <c r="D282" s="11" t="s">
        <v>817</v>
      </c>
      <c r="E282" s="11" t="e">
        <v>#N/A</v>
      </c>
      <c r="F282" s="11" t="e">
        <v>#N/A</v>
      </c>
      <c r="G282" s="11" t="s">
        <v>201</v>
      </c>
      <c r="H282" s="11" t="n"/>
      <c r="I282" s="11" t="n"/>
      <c r="J282" s="11" t="s">
        <v>818</v>
      </c>
      <c r="K282" s="11" t="s">
        <v>74</v>
      </c>
      <c r="L282" s="11" t="s">
        <v>129</v>
      </c>
      <c r="M282" s="13" t="n">
        <v>443.17</v>
      </c>
      <c r="N282" s="13" t="n">
        <v>2659</v>
      </c>
      <c r="O282" s="11" t="n">
        <v>6</v>
      </c>
      <c r="P282" s="11" t="s">
        <v>29</v>
      </c>
      <c r="Q282" s="11" t="s">
        <v>244</v>
      </c>
      <c r="R282" s="11" t="s">
        <v>819</v>
      </c>
      <c r="S282" s="11" t="n"/>
    </row>
    <row customFormat="1" customHeight="1" ht="20" r="283" s="106" spans="1:22">
      <c r="A283" s="11" t="s">
        <v>669</v>
      </c>
      <c r="B283" s="11" t="n">
        <v>14750</v>
      </c>
      <c r="C283" s="11" t="s">
        <v>227</v>
      </c>
      <c r="D283" s="11" t="s">
        <v>820</v>
      </c>
      <c r="E283" s="11" t="s">
        <v>179</v>
      </c>
      <c r="F283" s="111" t="n">
        <v>37</v>
      </c>
      <c r="G283" s="11" t="s">
        <v>269</v>
      </c>
      <c r="H283" s="11" t="n"/>
      <c r="I283" s="11" t="n"/>
      <c r="J283" s="11" t="s">
        <v>821</v>
      </c>
      <c r="K283" s="11" t="s">
        <v>27</v>
      </c>
      <c r="L283" s="11" t="s">
        <v>41</v>
      </c>
      <c r="M283" s="13" t="n">
        <v>679</v>
      </c>
      <c r="N283" s="13" t="n">
        <v>679</v>
      </c>
      <c r="O283" s="11" t="n">
        <v>1</v>
      </c>
      <c r="P283" s="11" t="s">
        <v>29</v>
      </c>
      <c r="Q283" s="11" t="s">
        <v>672</v>
      </c>
      <c r="R283" s="11" t="s">
        <v>822</v>
      </c>
      <c r="S283" s="11" t="n"/>
    </row>
    <row customFormat="1" customHeight="1" ht="20" r="284" s="106" spans="1:22">
      <c r="A284" s="11" t="s">
        <v>669</v>
      </c>
      <c r="B284" s="11" t="n">
        <v>14750</v>
      </c>
      <c r="C284" s="11" t="s">
        <v>227</v>
      </c>
      <c r="D284" s="11" t="s">
        <v>823</v>
      </c>
      <c r="E284" s="11" t="s">
        <v>57</v>
      </c>
      <c r="F284" s="111" t="n">
        <v>1353</v>
      </c>
      <c r="G284" s="11" t="s">
        <v>339</v>
      </c>
      <c r="H284" s="11" t="n"/>
      <c r="I284" s="11" t="n"/>
      <c r="J284" s="11" t="s">
        <v>824</v>
      </c>
      <c r="K284" s="11" t="s">
        <v>27</v>
      </c>
      <c r="L284" s="11" t="s">
        <v>52</v>
      </c>
      <c r="M284" s="13" t="n">
        <v>255.57</v>
      </c>
      <c r="N284" s="13" t="n">
        <v>511.4</v>
      </c>
      <c r="O284" s="11" t="n">
        <v>2</v>
      </c>
      <c r="P284" s="11" t="s">
        <v>29</v>
      </c>
      <c r="Q284" s="11" t="s">
        <v>704</v>
      </c>
      <c r="R284" s="11" t="s">
        <v>825</v>
      </c>
      <c r="S284" s="11" t="s">
        <v>826</v>
      </c>
    </row>
    <row customFormat="1" customHeight="1" ht="20" r="285" s="106" spans="1:22">
      <c r="A285" s="11" t="s">
        <v>669</v>
      </c>
      <c r="B285" s="11" t="n">
        <v>14750</v>
      </c>
      <c r="C285" s="11" t="s">
        <v>227</v>
      </c>
      <c r="D285" s="11" t="s">
        <v>827</v>
      </c>
      <c r="E285" s="11" t="s">
        <v>57</v>
      </c>
      <c r="F285" s="111" t="n">
        <v>1100</v>
      </c>
      <c r="G285" s="11" t="s">
        <v>339</v>
      </c>
      <c r="H285" s="11" t="n"/>
      <c r="I285" s="11" t="n"/>
      <c r="J285" s="11" t="s">
        <v>824</v>
      </c>
      <c r="K285" s="11" t="s">
        <v>27</v>
      </c>
      <c r="L285" s="11" t="s">
        <v>52</v>
      </c>
      <c r="M285" s="13" t="n">
        <v>255.57</v>
      </c>
      <c r="N285" s="13" t="n">
        <v>511.4</v>
      </c>
      <c r="O285" s="11" t="n">
        <v>2</v>
      </c>
      <c r="P285" s="11" t="s">
        <v>29</v>
      </c>
      <c r="Q285" s="11" t="s">
        <v>704</v>
      </c>
      <c r="R285" s="11" t="s">
        <v>825</v>
      </c>
      <c r="S285" s="11" t="s">
        <v>826</v>
      </c>
      <c r="T285" t="n">
        <v>26</v>
      </c>
    </row>
    <row customFormat="1" customHeight="1" ht="20" r="286" s="106" spans="1:22">
      <c r="A286" s="11" t="s">
        <v>669</v>
      </c>
      <c r="B286" s="11" t="n">
        <v>14750</v>
      </c>
      <c r="C286" s="11" t="s">
        <v>461</v>
      </c>
      <c r="D286" s="11" t="s">
        <v>828</v>
      </c>
      <c r="E286" s="11" t="s">
        <v>57</v>
      </c>
      <c r="F286" s="111" t="n">
        <v>3037</v>
      </c>
      <c r="G286" s="11" t="s">
        <v>237</v>
      </c>
      <c r="H286" s="11" t="n"/>
      <c r="I286" s="11" t="n"/>
      <c r="J286" s="11" t="s">
        <v>829</v>
      </c>
      <c r="K286" s="11" t="s">
        <v>27</v>
      </c>
      <c r="L286" s="11" t="s">
        <v>52</v>
      </c>
      <c r="M286" s="13" t="n">
        <v>115</v>
      </c>
      <c r="N286" s="13" t="n">
        <v>1150</v>
      </c>
      <c r="O286" s="11" t="n">
        <v>10</v>
      </c>
      <c r="P286" s="11" t="s">
        <v>29</v>
      </c>
      <c r="Q286" s="11" t="s">
        <v>265</v>
      </c>
      <c r="R286" s="11" t="s">
        <v>830</v>
      </c>
      <c r="S286" s="11" t="n"/>
    </row>
    <row customFormat="1" customHeight="1" ht="20" r="287" s="106" spans="1:22">
      <c r="A287" s="11" t="s">
        <v>669</v>
      </c>
      <c r="B287" s="11" t="n">
        <v>14750</v>
      </c>
      <c r="C287" s="11" t="s">
        <v>461</v>
      </c>
      <c r="D287" s="11" t="s">
        <v>831</v>
      </c>
      <c r="E287" s="11" t="s">
        <v>57</v>
      </c>
      <c r="F287" s="111" t="n">
        <v>3037</v>
      </c>
      <c r="G287" s="11" t="s">
        <v>237</v>
      </c>
      <c r="H287" s="11" t="n"/>
      <c r="I287" s="11" t="n"/>
      <c r="J287" s="11" t="s">
        <v>829</v>
      </c>
      <c r="K287" s="11" t="s">
        <v>27</v>
      </c>
      <c r="L287" s="11" t="s">
        <v>52</v>
      </c>
      <c r="M287" s="13" t="n">
        <v>115</v>
      </c>
      <c r="N287" s="13" t="n">
        <v>1150</v>
      </c>
      <c r="O287" s="11" t="n">
        <v>10</v>
      </c>
      <c r="P287" s="11" t="s">
        <v>29</v>
      </c>
      <c r="Q287" s="11" t="s">
        <v>265</v>
      </c>
      <c r="R287" s="11" t="s">
        <v>830</v>
      </c>
      <c r="S287" s="11" t="n"/>
    </row>
    <row customFormat="1" customHeight="1" ht="20" r="288" s="106" spans="1:22">
      <c r="A288" s="11" t="s">
        <v>669</v>
      </c>
      <c r="B288" s="11" t="n">
        <v>14750</v>
      </c>
      <c r="C288" s="11" t="s">
        <v>227</v>
      </c>
      <c r="D288" s="11" t="s">
        <v>832</v>
      </c>
      <c r="E288" s="11" t="s">
        <v>57</v>
      </c>
      <c r="F288" s="111" t="n">
        <v>2544</v>
      </c>
      <c r="G288" s="11" t="s">
        <v>339</v>
      </c>
      <c r="H288" s="11" t="n"/>
      <c r="I288" s="11" t="n"/>
      <c r="J288" s="11" t="s">
        <v>833</v>
      </c>
      <c r="K288" s="11" t="s">
        <v>27</v>
      </c>
      <c r="L288" s="11" t="s">
        <v>52</v>
      </c>
      <c r="M288" s="13" t="n">
        <v>163.5</v>
      </c>
      <c r="N288" s="13" t="n">
        <v>327</v>
      </c>
      <c r="O288" s="11" t="n">
        <v>2</v>
      </c>
      <c r="P288" s="11" t="s">
        <v>29</v>
      </c>
      <c r="Q288" s="11" t="s">
        <v>704</v>
      </c>
      <c r="R288" s="11" t="s">
        <v>834</v>
      </c>
      <c r="S288" s="11" t="s">
        <v>826</v>
      </c>
    </row>
    <row customFormat="1" customHeight="1" ht="20" r="289" s="106" spans="1:22">
      <c r="A289" s="11" t="s">
        <v>669</v>
      </c>
      <c r="B289" s="11" t="n">
        <v>14750</v>
      </c>
      <c r="C289" s="11" t="s">
        <v>461</v>
      </c>
      <c r="D289" s="11" t="s">
        <v>835</v>
      </c>
      <c r="E289" s="11" t="s">
        <v>57</v>
      </c>
      <c r="F289" s="111" t="n">
        <v>3037</v>
      </c>
      <c r="G289" s="11" t="s">
        <v>237</v>
      </c>
      <c r="H289" s="11" t="n"/>
      <c r="I289" s="11" t="n"/>
      <c r="J289" s="11" t="s">
        <v>836</v>
      </c>
      <c r="K289" s="11" t="s">
        <v>27</v>
      </c>
      <c r="L289" s="11" t="s">
        <v>52</v>
      </c>
      <c r="M289" s="13" t="n">
        <v>115</v>
      </c>
      <c r="N289" s="13" t="n">
        <v>1150</v>
      </c>
      <c r="O289" s="11" t="n">
        <v>10</v>
      </c>
      <c r="P289" s="11" t="s">
        <v>29</v>
      </c>
      <c r="Q289" s="11" t="s">
        <v>265</v>
      </c>
      <c r="R289" s="11" t="s">
        <v>837</v>
      </c>
      <c r="S289" s="11" t="n"/>
    </row>
    <row customFormat="1" customHeight="1" ht="20" r="290" s="106" spans="1:22">
      <c r="A290" s="11" t="s">
        <v>669</v>
      </c>
      <c r="B290" s="11" t="n">
        <v>14750</v>
      </c>
      <c r="C290" s="11" t="s">
        <v>461</v>
      </c>
      <c r="D290" s="11" t="s">
        <v>838</v>
      </c>
      <c r="E290" s="11" t="s">
        <v>57</v>
      </c>
      <c r="F290" s="111" t="n">
        <v>3037</v>
      </c>
      <c r="G290" s="11" t="s">
        <v>237</v>
      </c>
      <c r="H290" s="11" t="n"/>
      <c r="I290" s="11" t="n"/>
      <c r="J290" s="11" t="s">
        <v>836</v>
      </c>
      <c r="K290" s="11" t="s">
        <v>27</v>
      </c>
      <c r="L290" s="11" t="s">
        <v>52</v>
      </c>
      <c r="M290" s="13" t="n">
        <v>115</v>
      </c>
      <c r="N290" s="13" t="n">
        <v>1150</v>
      </c>
      <c r="O290" s="11" t="n">
        <v>10</v>
      </c>
      <c r="P290" s="11" t="s">
        <v>29</v>
      </c>
      <c r="Q290" s="11" t="s">
        <v>265</v>
      </c>
      <c r="R290" s="11" t="s">
        <v>837</v>
      </c>
      <c r="S290" s="11" t="n"/>
    </row>
    <row customFormat="1" customHeight="1" ht="20" r="291" s="106" spans="1:22">
      <c r="A291" s="11" t="s">
        <v>669</v>
      </c>
      <c r="B291" s="11" t="n">
        <v>14750</v>
      </c>
      <c r="C291" s="11" t="s">
        <v>461</v>
      </c>
      <c r="D291" s="11" t="s">
        <v>839</v>
      </c>
      <c r="E291" s="11" t="s">
        <v>57</v>
      </c>
      <c r="F291" s="111" t="n">
        <v>1977</v>
      </c>
      <c r="G291" s="11" t="s">
        <v>105</v>
      </c>
      <c r="H291" s="11" t="n"/>
      <c r="I291" s="11" t="n"/>
      <c r="J291" s="11" t="s">
        <v>840</v>
      </c>
      <c r="K291" s="11" t="s">
        <v>27</v>
      </c>
      <c r="L291" s="11" t="s">
        <v>52</v>
      </c>
      <c r="M291" s="13" t="n">
        <v>70</v>
      </c>
      <c r="N291" s="13" t="n">
        <v>700</v>
      </c>
      <c r="O291" s="11" t="n">
        <v>10</v>
      </c>
      <c r="P291" s="11" t="s">
        <v>29</v>
      </c>
      <c r="Q291" s="11" t="s">
        <v>704</v>
      </c>
      <c r="R291" s="11" t="s">
        <v>841</v>
      </c>
      <c r="S291" s="11" t="n"/>
    </row>
    <row customFormat="1" customHeight="1" ht="20" r="292" s="106" spans="1:22">
      <c r="A292" s="11" t="s">
        <v>669</v>
      </c>
      <c r="B292" s="11" t="n">
        <v>14750</v>
      </c>
      <c r="C292" s="11" t="s">
        <v>461</v>
      </c>
      <c r="D292" s="11" t="s">
        <v>842</v>
      </c>
      <c r="E292" s="11" t="s">
        <v>57</v>
      </c>
      <c r="F292" s="111" t="n">
        <v>1977</v>
      </c>
      <c r="G292" s="11" t="s">
        <v>105</v>
      </c>
      <c r="H292" s="11" t="n"/>
      <c r="I292" s="11" t="n"/>
      <c r="J292" s="11" t="s">
        <v>840</v>
      </c>
      <c r="K292" s="11" t="s">
        <v>27</v>
      </c>
      <c r="L292" s="11" t="s">
        <v>52</v>
      </c>
      <c r="M292" s="13" t="n">
        <v>70</v>
      </c>
      <c r="N292" s="13" t="n">
        <v>700</v>
      </c>
      <c r="O292" s="11" t="n">
        <v>10</v>
      </c>
      <c r="P292" s="11" t="s">
        <v>29</v>
      </c>
      <c r="Q292" s="11" t="s">
        <v>704</v>
      </c>
      <c r="R292" s="11" t="s">
        <v>841</v>
      </c>
      <c r="S292" s="11" t="n"/>
    </row>
    <row customFormat="1" customHeight="1" ht="20" r="293" s="106" spans="1:22">
      <c r="A293" s="11" t="s">
        <v>669</v>
      </c>
      <c r="B293" s="11" t="n">
        <v>14750</v>
      </c>
      <c r="C293" s="11" t="s">
        <v>461</v>
      </c>
      <c r="D293" s="11" t="s">
        <v>843</v>
      </c>
      <c r="E293" s="11" t="s">
        <v>57</v>
      </c>
      <c r="F293" s="111" t="n">
        <v>3037</v>
      </c>
      <c r="G293" s="11" t="s">
        <v>237</v>
      </c>
      <c r="H293" s="11" t="n"/>
      <c r="I293" s="11" t="n"/>
      <c r="J293" s="11" t="s">
        <v>844</v>
      </c>
      <c r="K293" s="11" t="s">
        <v>27</v>
      </c>
      <c r="L293" s="11" t="s">
        <v>52</v>
      </c>
      <c r="M293" s="13" t="n">
        <v>116.5</v>
      </c>
      <c r="N293" s="13" t="n">
        <v>1165</v>
      </c>
      <c r="O293" s="11" t="n">
        <v>10</v>
      </c>
      <c r="P293" s="11" t="s">
        <v>29</v>
      </c>
      <c r="Q293" s="11" t="s">
        <v>265</v>
      </c>
      <c r="R293" s="11" t="s">
        <v>845</v>
      </c>
      <c r="S293" s="11" t="n"/>
    </row>
    <row customFormat="1" customHeight="1" ht="20" r="294" s="106" spans="1:22">
      <c r="A294" s="11" t="s">
        <v>669</v>
      </c>
      <c r="B294" s="11" t="n">
        <v>14750</v>
      </c>
      <c r="C294" s="11" t="s">
        <v>461</v>
      </c>
      <c r="D294" s="11" t="s">
        <v>846</v>
      </c>
      <c r="E294" s="11" t="s">
        <v>57</v>
      </c>
      <c r="F294" s="111" t="n">
        <v>3037</v>
      </c>
      <c r="G294" s="11" t="s">
        <v>237</v>
      </c>
      <c r="H294" s="11" t="n"/>
      <c r="I294" s="11" t="n"/>
      <c r="J294" s="11" t="s">
        <v>844</v>
      </c>
      <c r="K294" s="11" t="s">
        <v>27</v>
      </c>
      <c r="L294" s="11" t="s">
        <v>52</v>
      </c>
      <c r="M294" s="13" t="n">
        <v>116.5</v>
      </c>
      <c r="N294" s="13" t="n">
        <v>1165</v>
      </c>
      <c r="O294" s="11" t="n">
        <v>10</v>
      </c>
      <c r="P294" s="11" t="s">
        <v>29</v>
      </c>
      <c r="Q294" s="11" t="s">
        <v>265</v>
      </c>
      <c r="R294" s="11" t="s">
        <v>845</v>
      </c>
      <c r="S294" s="11" t="n"/>
    </row>
    <row customFormat="1" customHeight="1" ht="20" r="295" s="106" spans="1:22">
      <c r="A295" s="11" t="s">
        <v>669</v>
      </c>
      <c r="B295" s="11" t="n">
        <v>14750</v>
      </c>
      <c r="C295" s="11" t="s">
        <v>461</v>
      </c>
      <c r="D295" s="11" t="s">
        <v>847</v>
      </c>
      <c r="E295" s="11" t="s">
        <v>57</v>
      </c>
      <c r="F295" s="111" t="n">
        <v>1977</v>
      </c>
      <c r="G295" s="11" t="s">
        <v>105</v>
      </c>
      <c r="H295" s="11" t="n"/>
      <c r="I295" s="11" t="n"/>
      <c r="J295" s="11" t="s">
        <v>848</v>
      </c>
      <c r="K295" s="11" t="s">
        <v>27</v>
      </c>
      <c r="L295" s="11" t="s">
        <v>52</v>
      </c>
      <c r="M295" s="13" t="n">
        <v>75</v>
      </c>
      <c r="N295" s="13" t="n">
        <v>750</v>
      </c>
      <c r="O295" s="11" t="n">
        <v>10</v>
      </c>
      <c r="P295" s="11" t="s">
        <v>29</v>
      </c>
      <c r="Q295" s="11" t="s">
        <v>704</v>
      </c>
      <c r="R295" s="11" t="s">
        <v>849</v>
      </c>
      <c r="S295" s="11" t="n"/>
    </row>
    <row customFormat="1" customHeight="1" ht="20" r="296" s="106" spans="1:22">
      <c r="A296" s="11" t="s">
        <v>669</v>
      </c>
      <c r="B296" s="11" t="n">
        <v>14750</v>
      </c>
      <c r="C296" s="11" t="s">
        <v>461</v>
      </c>
      <c r="D296" s="11" t="s">
        <v>850</v>
      </c>
      <c r="E296" s="11" t="s">
        <v>57</v>
      </c>
      <c r="F296" s="111" t="n">
        <v>1977</v>
      </c>
      <c r="G296" s="11" t="s">
        <v>105</v>
      </c>
      <c r="H296" s="11" t="n"/>
      <c r="I296" s="11" t="n"/>
      <c r="J296" s="11" t="s">
        <v>848</v>
      </c>
      <c r="K296" s="11" t="s">
        <v>27</v>
      </c>
      <c r="L296" s="11" t="s">
        <v>52</v>
      </c>
      <c r="M296" s="13" t="n">
        <v>75</v>
      </c>
      <c r="N296" s="13" t="n">
        <v>750</v>
      </c>
      <c r="O296" s="11" t="n">
        <v>10</v>
      </c>
      <c r="P296" s="11" t="s">
        <v>29</v>
      </c>
      <c r="Q296" s="11" t="s">
        <v>704</v>
      </c>
      <c r="R296" s="11" t="s">
        <v>849</v>
      </c>
      <c r="S296" s="11" t="n"/>
    </row>
    <row customFormat="1" customHeight="1" ht="20" r="297" s="106" spans="1:22">
      <c r="A297" s="11" t="s">
        <v>669</v>
      </c>
      <c r="B297" s="11" t="n">
        <v>14750</v>
      </c>
      <c r="C297" s="11" t="s">
        <v>461</v>
      </c>
      <c r="D297" s="11" t="s">
        <v>851</v>
      </c>
      <c r="E297" s="11" t="s">
        <v>57</v>
      </c>
      <c r="F297" s="111" t="n">
        <v>3037</v>
      </c>
      <c r="G297" s="11" t="s">
        <v>237</v>
      </c>
      <c r="H297" s="11" t="n"/>
      <c r="I297" s="11" t="n"/>
      <c r="J297" s="11" t="s">
        <v>852</v>
      </c>
      <c r="K297" s="11" t="s">
        <v>27</v>
      </c>
      <c r="L297" s="11" t="s">
        <v>52</v>
      </c>
      <c r="M297" s="13" t="n">
        <v>118.5</v>
      </c>
      <c r="N297" s="13" t="n">
        <v>1185</v>
      </c>
      <c r="O297" s="11" t="n">
        <v>10</v>
      </c>
      <c r="P297" s="11" t="s">
        <v>29</v>
      </c>
      <c r="Q297" s="11" t="s">
        <v>265</v>
      </c>
      <c r="R297" s="11" t="s">
        <v>853</v>
      </c>
      <c r="S297" s="11" t="n"/>
    </row>
    <row customFormat="1" customHeight="1" ht="20" r="298" s="106" spans="1:22">
      <c r="A298" s="11" t="s">
        <v>669</v>
      </c>
      <c r="B298" s="11" t="n">
        <v>14750</v>
      </c>
      <c r="C298" s="11" t="s">
        <v>461</v>
      </c>
      <c r="D298" s="11" t="s">
        <v>854</v>
      </c>
      <c r="E298" s="11" t="s">
        <v>57</v>
      </c>
      <c r="F298" s="111" t="n">
        <v>3037</v>
      </c>
      <c r="G298" s="11" t="s">
        <v>237</v>
      </c>
      <c r="H298" s="11" t="n"/>
      <c r="I298" s="11" t="n"/>
      <c r="J298" s="11" t="s">
        <v>852</v>
      </c>
      <c r="K298" s="11" t="s">
        <v>27</v>
      </c>
      <c r="L298" s="11" t="s">
        <v>52</v>
      </c>
      <c r="M298" s="13" t="n">
        <v>118.5</v>
      </c>
      <c r="N298" s="13" t="n">
        <v>1185</v>
      </c>
      <c r="O298" s="11" t="n">
        <v>10</v>
      </c>
      <c r="P298" s="11" t="s">
        <v>29</v>
      </c>
      <c r="Q298" s="11" t="s">
        <v>265</v>
      </c>
      <c r="R298" s="11" t="s">
        <v>853</v>
      </c>
      <c r="S298" s="11" t="n"/>
    </row>
    <row customFormat="1" customHeight="1" ht="20" r="299" s="106" spans="1:22">
      <c r="A299" s="11" t="s">
        <v>669</v>
      </c>
      <c r="B299" s="11" t="n">
        <v>14750</v>
      </c>
      <c r="C299" s="11" t="s">
        <v>461</v>
      </c>
      <c r="D299" s="11" t="s">
        <v>855</v>
      </c>
      <c r="E299" s="11" t="s">
        <v>57</v>
      </c>
      <c r="F299" s="111" t="n">
        <v>1977</v>
      </c>
      <c r="G299" s="11" t="s">
        <v>105</v>
      </c>
      <c r="H299" s="11" t="n"/>
      <c r="I299" s="11" t="n"/>
      <c r="J299" s="11" t="s">
        <v>856</v>
      </c>
      <c r="K299" s="11" t="s">
        <v>27</v>
      </c>
      <c r="L299" s="11" t="s">
        <v>52</v>
      </c>
      <c r="M299" s="13" t="n">
        <v>71.5</v>
      </c>
      <c r="N299" s="13" t="n">
        <v>715</v>
      </c>
      <c r="O299" s="11" t="n">
        <v>10</v>
      </c>
      <c r="P299" s="11" t="s">
        <v>29</v>
      </c>
      <c r="Q299" s="11" t="s">
        <v>704</v>
      </c>
      <c r="R299" s="11" t="s">
        <v>857</v>
      </c>
      <c r="S299" s="11" t="n"/>
    </row>
    <row customFormat="1" customHeight="1" ht="20" r="300" s="106" spans="1:22">
      <c r="A300" s="11" t="s">
        <v>669</v>
      </c>
      <c r="B300" s="11" t="n">
        <v>14750</v>
      </c>
      <c r="C300" s="11" t="s">
        <v>461</v>
      </c>
      <c r="D300" s="11" t="s">
        <v>858</v>
      </c>
      <c r="E300" s="11" t="s">
        <v>57</v>
      </c>
      <c r="F300" s="111" t="n">
        <v>1977</v>
      </c>
      <c r="G300" s="11" t="s">
        <v>105</v>
      </c>
      <c r="H300" s="11" t="n"/>
      <c r="I300" s="11" t="n"/>
      <c r="J300" s="11" t="s">
        <v>856</v>
      </c>
      <c r="K300" s="11" t="s">
        <v>27</v>
      </c>
      <c r="L300" s="11" t="s">
        <v>52</v>
      </c>
      <c r="M300" s="13" t="n">
        <v>71.5</v>
      </c>
      <c r="N300" s="13" t="n">
        <v>715</v>
      </c>
      <c r="O300" s="11" t="n">
        <v>10</v>
      </c>
      <c r="P300" s="11" t="s">
        <v>29</v>
      </c>
      <c r="Q300" s="11" t="s">
        <v>704</v>
      </c>
      <c r="R300" s="11" t="s">
        <v>857</v>
      </c>
      <c r="S300" s="11" t="n"/>
    </row>
    <row customFormat="1" customHeight="1" ht="20" r="301" s="106" spans="1:22">
      <c r="A301" s="11" t="s">
        <v>669</v>
      </c>
      <c r="B301" s="11" t="n">
        <v>14750</v>
      </c>
      <c r="C301" s="11" t="s">
        <v>227</v>
      </c>
      <c r="D301" s="11" t="s">
        <v>859</v>
      </c>
      <c r="E301" s="11" t="s">
        <v>57</v>
      </c>
      <c r="F301" s="111" t="n">
        <v>2569</v>
      </c>
      <c r="G301" s="11" t="s">
        <v>339</v>
      </c>
      <c r="H301" s="11" t="n"/>
      <c r="I301" s="11" t="n"/>
      <c r="J301" s="11" t="s">
        <v>860</v>
      </c>
      <c r="K301" s="11" t="s">
        <v>27</v>
      </c>
      <c r="L301" s="11" t="s">
        <v>52</v>
      </c>
      <c r="M301" s="13" t="n">
        <v>191.5</v>
      </c>
      <c r="N301" s="13" t="n">
        <v>383</v>
      </c>
      <c r="O301" s="11" t="n">
        <v>2</v>
      </c>
      <c r="P301" s="11" t="s">
        <v>29</v>
      </c>
      <c r="Q301" s="11" t="s">
        <v>704</v>
      </c>
      <c r="R301" s="11" t="s">
        <v>861</v>
      </c>
      <c r="S301" s="11" t="s">
        <v>826</v>
      </c>
      <c r="T301" t="n">
        <v>40</v>
      </c>
    </row>
    <row customFormat="1" customHeight="1" ht="20" r="302" s="106" spans="1:22">
      <c r="A302" s="11" t="s">
        <v>669</v>
      </c>
      <c r="B302" s="11" t="n">
        <v>14750</v>
      </c>
      <c r="C302" s="11" t="s">
        <v>461</v>
      </c>
      <c r="D302" s="11" t="s">
        <v>862</v>
      </c>
      <c r="E302" s="11" t="s">
        <v>57</v>
      </c>
      <c r="F302" s="111" t="n">
        <v>1977</v>
      </c>
      <c r="G302" s="11" t="s">
        <v>105</v>
      </c>
      <c r="H302" s="11" t="n"/>
      <c r="I302" s="11" t="n"/>
      <c r="J302" s="11" t="s">
        <v>863</v>
      </c>
      <c r="K302" s="11" t="s">
        <v>27</v>
      </c>
      <c r="L302" s="11" t="s">
        <v>52</v>
      </c>
      <c r="M302" s="13" t="n">
        <v>75</v>
      </c>
      <c r="N302" s="13" t="n">
        <v>750</v>
      </c>
      <c r="O302" s="11" t="n">
        <v>10</v>
      </c>
      <c r="P302" s="11" t="s">
        <v>29</v>
      </c>
      <c r="Q302" s="11" t="s">
        <v>704</v>
      </c>
      <c r="R302" s="11" t="s">
        <v>864</v>
      </c>
      <c r="S302" s="11" t="n"/>
    </row>
    <row customFormat="1" customHeight="1" ht="20" r="303" s="106" spans="1:22">
      <c r="A303" s="11" t="s">
        <v>669</v>
      </c>
      <c r="B303" s="11" t="n">
        <v>14750</v>
      </c>
      <c r="C303" s="11" t="s">
        <v>461</v>
      </c>
      <c r="D303" s="11" t="s">
        <v>865</v>
      </c>
      <c r="E303" s="11" t="s">
        <v>57</v>
      </c>
      <c r="F303" s="111" t="n">
        <v>1977</v>
      </c>
      <c r="G303" s="11" t="s">
        <v>105</v>
      </c>
      <c r="H303" s="11" t="n"/>
      <c r="I303" s="11" t="n"/>
      <c r="J303" s="11" t="s">
        <v>863</v>
      </c>
      <c r="K303" s="11" t="s">
        <v>27</v>
      </c>
      <c r="L303" s="11" t="s">
        <v>52</v>
      </c>
      <c r="M303" s="13" t="n">
        <v>75</v>
      </c>
      <c r="N303" s="13" t="n">
        <v>750</v>
      </c>
      <c r="O303" s="11" t="n">
        <v>10</v>
      </c>
      <c r="P303" s="11" t="s">
        <v>29</v>
      </c>
      <c r="Q303" s="11" t="s">
        <v>704</v>
      </c>
      <c r="R303" s="11" t="s">
        <v>864</v>
      </c>
      <c r="S303" s="11" t="n"/>
    </row>
    <row customFormat="1" customHeight="1" ht="20" r="304" s="106" spans="1:22">
      <c r="A304" s="11" t="s">
        <v>669</v>
      </c>
      <c r="B304" s="11" t="n">
        <v>14750</v>
      </c>
      <c r="C304" s="11" t="s">
        <v>227</v>
      </c>
      <c r="D304" s="11" t="s">
        <v>866</v>
      </c>
      <c r="E304" s="11" t="s">
        <v>57</v>
      </c>
      <c r="F304" s="111" t="n">
        <v>1342</v>
      </c>
      <c r="G304" s="11" t="s">
        <v>339</v>
      </c>
      <c r="H304" s="11" t="n"/>
      <c r="I304" s="11" t="n"/>
      <c r="J304" s="11" t="s">
        <v>867</v>
      </c>
      <c r="K304" s="11" t="s">
        <v>27</v>
      </c>
      <c r="L304" s="11" t="s">
        <v>52</v>
      </c>
      <c r="M304" s="13" t="n">
        <v>164.5</v>
      </c>
      <c r="N304" s="13" t="n">
        <v>329</v>
      </c>
      <c r="O304" s="11" t="n">
        <v>2</v>
      </c>
      <c r="P304" s="11" t="s">
        <v>29</v>
      </c>
      <c r="Q304" s="11" t="s">
        <v>704</v>
      </c>
      <c r="R304" s="11" t="s">
        <v>868</v>
      </c>
      <c r="S304" s="11" t="s">
        <v>826</v>
      </c>
    </row>
    <row customFormat="1" customHeight="1" ht="20" r="305" s="106" spans="1:22">
      <c r="A305" s="11" t="s">
        <v>669</v>
      </c>
      <c r="B305" s="11" t="n">
        <v>14750</v>
      </c>
      <c r="C305" s="11" t="s">
        <v>227</v>
      </c>
      <c r="D305" s="11" t="s">
        <v>869</v>
      </c>
      <c r="E305" s="11" t="s">
        <v>57</v>
      </c>
      <c r="F305" s="111" t="n">
        <v>1362</v>
      </c>
      <c r="G305" s="11" t="s">
        <v>339</v>
      </c>
      <c r="H305" s="11" t="n"/>
      <c r="I305" s="11" t="n"/>
      <c r="J305" s="11" t="s">
        <v>867</v>
      </c>
      <c r="K305" s="11" t="s">
        <v>27</v>
      </c>
      <c r="L305" s="11" t="s">
        <v>52</v>
      </c>
      <c r="M305" s="13" t="n">
        <v>164.5</v>
      </c>
      <c r="N305" s="13" t="n">
        <v>329</v>
      </c>
      <c r="O305" s="11" t="n">
        <v>2</v>
      </c>
      <c r="P305" s="11" t="s">
        <v>29</v>
      </c>
      <c r="Q305" s="11" t="s">
        <v>704</v>
      </c>
      <c r="R305" s="11" t="s">
        <v>868</v>
      </c>
      <c r="S305" s="11" t="s">
        <v>826</v>
      </c>
      <c r="T305" t="n">
        <v>22</v>
      </c>
    </row>
    <row customFormat="1" customHeight="1" ht="20" r="306" s="106" spans="1:22">
      <c r="A306" s="11" t="s">
        <v>669</v>
      </c>
      <c r="B306" s="11" t="n">
        <v>14750</v>
      </c>
      <c r="C306" s="11" t="s">
        <v>461</v>
      </c>
      <c r="D306" s="11" t="s">
        <v>870</v>
      </c>
      <c r="E306" s="11" t="s">
        <v>57</v>
      </c>
      <c r="F306" s="111" t="n">
        <v>3037</v>
      </c>
      <c r="G306" s="11" t="s">
        <v>237</v>
      </c>
      <c r="H306" s="11" t="n"/>
      <c r="I306" s="11" t="n"/>
      <c r="J306" s="11" t="s">
        <v>871</v>
      </c>
      <c r="K306" s="11" t="s">
        <v>27</v>
      </c>
      <c r="L306" s="11" t="s">
        <v>52</v>
      </c>
      <c r="M306" s="13" t="n">
        <v>125</v>
      </c>
      <c r="N306" s="13" t="n">
        <v>1250</v>
      </c>
      <c r="O306" s="11" t="n">
        <v>10</v>
      </c>
      <c r="P306" s="11" t="s">
        <v>29</v>
      </c>
      <c r="Q306" s="11" t="s">
        <v>265</v>
      </c>
      <c r="R306" s="11" t="s">
        <v>872</v>
      </c>
      <c r="S306" s="11" t="n"/>
    </row>
    <row customFormat="1" customHeight="1" ht="20" r="307" s="106" spans="1:22">
      <c r="A307" s="11" t="s">
        <v>669</v>
      </c>
      <c r="B307" s="11" t="n">
        <v>14750</v>
      </c>
      <c r="C307" s="11" t="s">
        <v>461</v>
      </c>
      <c r="D307" s="11" t="s">
        <v>873</v>
      </c>
      <c r="E307" s="11" t="s">
        <v>57</v>
      </c>
      <c r="F307" s="111" t="n">
        <v>3037</v>
      </c>
      <c r="G307" s="11" t="s">
        <v>237</v>
      </c>
      <c r="H307" s="11" t="n"/>
      <c r="I307" s="11" t="n"/>
      <c r="J307" s="11" t="s">
        <v>871</v>
      </c>
      <c r="K307" s="11" t="s">
        <v>27</v>
      </c>
      <c r="L307" s="11" t="s">
        <v>52</v>
      </c>
      <c r="M307" s="13" t="n">
        <v>125</v>
      </c>
      <c r="N307" s="13" t="n">
        <v>1250</v>
      </c>
      <c r="O307" s="11" t="n">
        <v>10</v>
      </c>
      <c r="P307" s="11" t="s">
        <v>29</v>
      </c>
      <c r="Q307" s="11" t="s">
        <v>265</v>
      </c>
      <c r="R307" s="11" t="s">
        <v>872</v>
      </c>
      <c r="S307" s="11" t="n"/>
    </row>
    <row customFormat="1" customHeight="1" ht="20" r="308" s="106" spans="1:22">
      <c r="A308" s="11" t="s">
        <v>669</v>
      </c>
      <c r="B308" s="11" t="n">
        <v>14750</v>
      </c>
      <c r="C308" s="11" t="s">
        <v>461</v>
      </c>
      <c r="D308" s="11" t="s">
        <v>874</v>
      </c>
      <c r="E308" s="11" t="s">
        <v>57</v>
      </c>
      <c r="F308" s="111" t="n">
        <v>1977</v>
      </c>
      <c r="G308" s="11" t="s">
        <v>105</v>
      </c>
      <c r="H308" s="11" t="n"/>
      <c r="I308" s="11" t="n"/>
      <c r="J308" s="11" t="s">
        <v>875</v>
      </c>
      <c r="K308" s="11" t="s">
        <v>27</v>
      </c>
      <c r="L308" s="11" t="s">
        <v>52</v>
      </c>
      <c r="M308" s="13" t="n">
        <v>109.5</v>
      </c>
      <c r="N308" s="13" t="n">
        <v>1095</v>
      </c>
      <c r="O308" s="11" t="n">
        <v>10</v>
      </c>
      <c r="P308" s="11" t="s">
        <v>29</v>
      </c>
      <c r="Q308" s="11" t="s">
        <v>704</v>
      </c>
      <c r="R308" s="11" t="s">
        <v>876</v>
      </c>
      <c r="S308" s="11" t="s">
        <v>877</v>
      </c>
      <c r="T308" s="20" t="n"/>
    </row>
    <row customFormat="1" customHeight="1" ht="20" r="309" s="106" spans="1:22">
      <c r="A309" s="11" t="s">
        <v>669</v>
      </c>
      <c r="B309" s="11" t="n">
        <v>14750</v>
      </c>
      <c r="C309" s="11" t="s">
        <v>461</v>
      </c>
      <c r="D309" s="11" t="s">
        <v>878</v>
      </c>
      <c r="E309" s="11" t="s">
        <v>57</v>
      </c>
      <c r="F309" s="111" t="n">
        <v>1977</v>
      </c>
      <c r="G309" s="11" t="s">
        <v>105</v>
      </c>
      <c r="H309" s="11" t="n"/>
      <c r="I309" s="11" t="n"/>
      <c r="J309" s="11" t="s">
        <v>875</v>
      </c>
      <c r="K309" s="11" t="s">
        <v>27</v>
      </c>
      <c r="L309" s="11" t="s">
        <v>52</v>
      </c>
      <c r="M309" s="13" t="n">
        <v>109.5</v>
      </c>
      <c r="N309" s="13" t="n">
        <v>1095</v>
      </c>
      <c r="O309" s="11" t="n">
        <v>10</v>
      </c>
      <c r="P309" s="11" t="s">
        <v>29</v>
      </c>
      <c r="Q309" s="11" t="s">
        <v>704</v>
      </c>
      <c r="R309" s="11" t="s">
        <v>876</v>
      </c>
      <c r="S309" s="11" t="s">
        <v>877</v>
      </c>
    </row>
    <row customFormat="1" customHeight="1" ht="20" r="310" s="106" spans="1:22">
      <c r="A310" s="11" t="s">
        <v>669</v>
      </c>
      <c r="B310" s="11" t="n">
        <v>14750</v>
      </c>
      <c r="C310" s="11" t="s">
        <v>461</v>
      </c>
      <c r="D310" s="11" t="s">
        <v>879</v>
      </c>
      <c r="E310" s="11" t="e">
        <v>#N/A</v>
      </c>
      <c r="F310" s="11" t="e">
        <v>#N/A</v>
      </c>
      <c r="G310" s="11" t="s">
        <v>350</v>
      </c>
      <c r="H310" s="11" t="n"/>
      <c r="I310" s="11" t="n"/>
      <c r="J310" s="11" t="s">
        <v>875</v>
      </c>
      <c r="K310" s="11" t="s">
        <v>27</v>
      </c>
      <c r="L310" s="11" t="s">
        <v>52</v>
      </c>
      <c r="M310" s="13" t="n">
        <v>109.5</v>
      </c>
      <c r="N310" s="13" t="n">
        <v>1095</v>
      </c>
      <c r="O310" s="11" t="n">
        <v>10</v>
      </c>
      <c r="P310" s="11" t="s">
        <v>29</v>
      </c>
      <c r="Q310" s="11" t="s">
        <v>704</v>
      </c>
      <c r="R310" s="11" t="s">
        <v>876</v>
      </c>
      <c r="S310" s="11" t="s">
        <v>877</v>
      </c>
    </row>
    <row customFormat="1" customHeight="1" ht="20" r="311" s="106" spans="1:22">
      <c r="A311" s="11" t="s">
        <v>669</v>
      </c>
      <c r="B311" s="11" t="n">
        <v>14750</v>
      </c>
      <c r="C311" s="11" t="s">
        <v>461</v>
      </c>
      <c r="D311" s="11" t="s">
        <v>880</v>
      </c>
      <c r="E311" s="11" t="s">
        <v>57</v>
      </c>
      <c r="F311" s="111" t="n">
        <v>1977</v>
      </c>
      <c r="G311" s="11" t="s">
        <v>105</v>
      </c>
      <c r="H311" s="11" t="n"/>
      <c r="I311" s="11" t="n"/>
      <c r="J311" s="11" t="s">
        <v>875</v>
      </c>
      <c r="K311" s="11" t="s">
        <v>27</v>
      </c>
      <c r="L311" s="11" t="s">
        <v>52</v>
      </c>
      <c r="M311" s="13" t="n">
        <v>109.5</v>
      </c>
      <c r="N311" s="13" t="n">
        <v>1095</v>
      </c>
      <c r="O311" s="11" t="n">
        <v>10</v>
      </c>
      <c r="P311" s="11" t="s">
        <v>29</v>
      </c>
      <c r="Q311" s="11" t="s">
        <v>704</v>
      </c>
      <c r="R311" s="11" t="s">
        <v>876</v>
      </c>
      <c r="S311" s="11" t="s">
        <v>877</v>
      </c>
    </row>
    <row customFormat="1" customHeight="1" ht="20" r="312" s="106" spans="1:22">
      <c r="A312" s="11" t="s">
        <v>669</v>
      </c>
      <c r="B312" s="11" t="n">
        <v>14750</v>
      </c>
      <c r="C312" s="11" t="s">
        <v>461</v>
      </c>
      <c r="D312" s="11" t="s">
        <v>881</v>
      </c>
      <c r="E312" s="11" t="s">
        <v>57</v>
      </c>
      <c r="F312" s="111" t="n">
        <v>1977</v>
      </c>
      <c r="G312" s="11" t="s">
        <v>105</v>
      </c>
      <c r="H312" s="11" t="n"/>
      <c r="I312" s="11" t="n"/>
      <c r="J312" s="11" t="s">
        <v>875</v>
      </c>
      <c r="K312" s="11" t="s">
        <v>27</v>
      </c>
      <c r="L312" s="11" t="s">
        <v>52</v>
      </c>
      <c r="M312" s="13" t="n">
        <v>109.5</v>
      </c>
      <c r="N312" s="13" t="n">
        <v>1095</v>
      </c>
      <c r="O312" s="11" t="n">
        <v>10</v>
      </c>
      <c r="P312" s="11" t="s">
        <v>29</v>
      </c>
      <c r="Q312" s="11" t="s">
        <v>704</v>
      </c>
      <c r="R312" s="11" t="s">
        <v>876</v>
      </c>
      <c r="S312" s="11" t="s">
        <v>877</v>
      </c>
    </row>
    <row customFormat="1" customHeight="1" ht="20" r="313" s="106" spans="1:22">
      <c r="A313" s="11" t="s">
        <v>669</v>
      </c>
      <c r="B313" s="11" t="n">
        <v>14750</v>
      </c>
      <c r="C313" s="11" t="s">
        <v>461</v>
      </c>
      <c r="D313" s="11" t="s">
        <v>882</v>
      </c>
      <c r="E313" s="11" t="s">
        <v>57</v>
      </c>
      <c r="F313" s="111" t="n">
        <v>1977</v>
      </c>
      <c r="G313" s="11" t="s">
        <v>105</v>
      </c>
      <c r="H313" s="11" t="n"/>
      <c r="I313" s="11" t="n"/>
      <c r="J313" s="11" t="s">
        <v>875</v>
      </c>
      <c r="K313" s="11" t="s">
        <v>27</v>
      </c>
      <c r="L313" s="11" t="s">
        <v>52</v>
      </c>
      <c r="M313" s="13" t="n">
        <v>109.5</v>
      </c>
      <c r="N313" s="13" t="n">
        <v>1095</v>
      </c>
      <c r="O313" s="11" t="n">
        <v>10</v>
      </c>
      <c r="P313" s="11" t="s">
        <v>29</v>
      </c>
      <c r="Q313" s="11" t="s">
        <v>704</v>
      </c>
      <c r="R313" s="11" t="s">
        <v>876</v>
      </c>
      <c r="S313" s="11" t="s">
        <v>877</v>
      </c>
    </row>
    <row customFormat="1" customHeight="1" ht="20" r="314" s="106" spans="1:22">
      <c r="A314" s="11" t="s">
        <v>669</v>
      </c>
      <c r="B314" s="11" t="n">
        <v>14750</v>
      </c>
      <c r="C314" s="11" t="s">
        <v>461</v>
      </c>
      <c r="D314" s="11" t="s">
        <v>883</v>
      </c>
      <c r="E314" s="11" t="s">
        <v>57</v>
      </c>
      <c r="F314" s="111" t="n">
        <v>1977</v>
      </c>
      <c r="G314" s="11" t="s">
        <v>105</v>
      </c>
      <c r="H314" s="11" t="n"/>
      <c r="I314" s="11" t="n"/>
      <c r="J314" s="11" t="s">
        <v>875</v>
      </c>
      <c r="K314" s="11" t="s">
        <v>27</v>
      </c>
      <c r="L314" s="11" t="s">
        <v>52</v>
      </c>
      <c r="M314" s="13" t="n">
        <v>109.5</v>
      </c>
      <c r="N314" s="13" t="n">
        <v>1095</v>
      </c>
      <c r="O314" s="11" t="n">
        <v>10</v>
      </c>
      <c r="P314" s="11" t="s">
        <v>29</v>
      </c>
      <c r="Q314" s="11" t="s">
        <v>704</v>
      </c>
      <c r="R314" s="11" t="s">
        <v>876</v>
      </c>
      <c r="S314" s="11" t="s">
        <v>877</v>
      </c>
    </row>
    <row customFormat="1" customHeight="1" ht="20" r="315" s="106" spans="1:22">
      <c r="A315" s="11" t="s">
        <v>669</v>
      </c>
      <c r="B315" s="11" t="n">
        <v>14750</v>
      </c>
      <c r="C315" s="11" t="s">
        <v>461</v>
      </c>
      <c r="D315" s="11" t="s">
        <v>884</v>
      </c>
      <c r="E315" s="11" t="s">
        <v>57</v>
      </c>
      <c r="F315" s="111" t="n">
        <v>1977</v>
      </c>
      <c r="G315" s="11" t="s">
        <v>105</v>
      </c>
      <c r="H315" s="11" t="n"/>
      <c r="I315" s="11" t="n"/>
      <c r="J315" s="11" t="s">
        <v>875</v>
      </c>
      <c r="K315" s="11" t="s">
        <v>27</v>
      </c>
      <c r="L315" s="11" t="s">
        <v>52</v>
      </c>
      <c r="M315" s="13" t="n">
        <v>109.5</v>
      </c>
      <c r="N315" s="13" t="n">
        <v>1095</v>
      </c>
      <c r="O315" s="11" t="n">
        <v>10</v>
      </c>
      <c r="P315" s="11" t="s">
        <v>29</v>
      </c>
      <c r="Q315" s="11" t="s">
        <v>704</v>
      </c>
      <c r="R315" s="11" t="s">
        <v>876</v>
      </c>
      <c r="S315" s="11" t="s">
        <v>877</v>
      </c>
    </row>
    <row customFormat="1" customHeight="1" ht="20" r="316" s="106" spans="1:22">
      <c r="A316" s="11" t="s">
        <v>669</v>
      </c>
      <c r="B316" s="11" t="n">
        <v>14750</v>
      </c>
      <c r="C316" s="11" t="s">
        <v>461</v>
      </c>
      <c r="D316" s="11" t="s">
        <v>885</v>
      </c>
      <c r="E316" s="11" t="s">
        <v>57</v>
      </c>
      <c r="F316" s="111" t="n">
        <v>1977</v>
      </c>
      <c r="G316" s="11" t="s">
        <v>105</v>
      </c>
      <c r="H316" s="11" t="n"/>
      <c r="I316" s="11" t="n"/>
      <c r="J316" s="11" t="s">
        <v>875</v>
      </c>
      <c r="K316" s="11" t="s">
        <v>27</v>
      </c>
      <c r="L316" s="11" t="s">
        <v>52</v>
      </c>
      <c r="M316" s="13" t="n">
        <v>109.5</v>
      </c>
      <c r="N316" s="13" t="n">
        <v>1095</v>
      </c>
      <c r="O316" s="11" t="n">
        <v>10</v>
      </c>
      <c r="P316" s="11" t="s">
        <v>29</v>
      </c>
      <c r="Q316" s="11" t="s">
        <v>704</v>
      </c>
      <c r="R316" s="11" t="s">
        <v>876</v>
      </c>
      <c r="S316" s="11" t="s">
        <v>877</v>
      </c>
    </row>
    <row customFormat="1" customHeight="1" ht="20" r="317" s="106" spans="1:22">
      <c r="A317" s="11" t="s">
        <v>669</v>
      </c>
      <c r="B317" s="11" t="n">
        <v>14750</v>
      </c>
      <c r="C317" s="11" t="s">
        <v>461</v>
      </c>
      <c r="D317" s="11" t="s">
        <v>886</v>
      </c>
      <c r="E317" s="11" t="s">
        <v>57</v>
      </c>
      <c r="F317" s="111" t="n">
        <v>1977</v>
      </c>
      <c r="G317" s="11" t="s">
        <v>105</v>
      </c>
      <c r="H317" s="11" t="n"/>
      <c r="I317" s="11" t="n"/>
      <c r="J317" s="11" t="s">
        <v>875</v>
      </c>
      <c r="K317" s="11" t="s">
        <v>27</v>
      </c>
      <c r="L317" s="11" t="s">
        <v>52</v>
      </c>
      <c r="M317" s="13" t="n">
        <v>109.5</v>
      </c>
      <c r="N317" s="13" t="n">
        <v>1095</v>
      </c>
      <c r="O317" s="11" t="n">
        <v>10</v>
      </c>
      <c r="P317" s="11" t="s">
        <v>29</v>
      </c>
      <c r="Q317" s="11" t="s">
        <v>704</v>
      </c>
      <c r="R317" s="11" t="s">
        <v>876</v>
      </c>
      <c r="S317" s="11" t="s">
        <v>877</v>
      </c>
    </row>
    <row customFormat="1" customHeight="1" ht="20" r="318" s="106" spans="1:22">
      <c r="A318" s="11" t="s">
        <v>669</v>
      </c>
      <c r="B318" s="11" t="n">
        <v>14750</v>
      </c>
      <c r="C318" s="11" t="s">
        <v>461</v>
      </c>
      <c r="D318" s="11" t="s">
        <v>887</v>
      </c>
      <c r="E318" s="11" t="s">
        <v>57</v>
      </c>
      <c r="F318" s="111" t="n">
        <v>1977</v>
      </c>
      <c r="G318" s="11" t="s">
        <v>105</v>
      </c>
      <c r="H318" s="11" t="n"/>
      <c r="I318" s="11" t="n"/>
      <c r="J318" s="11" t="s">
        <v>875</v>
      </c>
      <c r="K318" s="11" t="s">
        <v>27</v>
      </c>
      <c r="L318" s="11" t="s">
        <v>52</v>
      </c>
      <c r="M318" s="13" t="n">
        <v>109.5</v>
      </c>
      <c r="N318" s="13" t="n">
        <v>1095</v>
      </c>
      <c r="O318" s="11" t="n">
        <v>10</v>
      </c>
      <c r="P318" s="11" t="s">
        <v>29</v>
      </c>
      <c r="Q318" s="11" t="s">
        <v>704</v>
      </c>
      <c r="R318" s="11" t="s">
        <v>876</v>
      </c>
      <c r="S318" s="11" t="s">
        <v>877</v>
      </c>
    </row>
    <row customFormat="1" customHeight="1" ht="20" r="319" s="106" spans="1:22">
      <c r="A319" s="11" t="s">
        <v>669</v>
      </c>
      <c r="B319" s="11" t="n">
        <v>14750</v>
      </c>
      <c r="C319" s="11" t="s">
        <v>461</v>
      </c>
      <c r="D319" s="11" t="s">
        <v>888</v>
      </c>
      <c r="E319" s="11" t="s">
        <v>57</v>
      </c>
      <c r="F319" s="111" t="n">
        <v>1977</v>
      </c>
      <c r="G319" s="11" t="s">
        <v>105</v>
      </c>
      <c r="H319" s="11" t="n"/>
      <c r="I319" s="11" t="n"/>
      <c r="J319" s="11" t="s">
        <v>875</v>
      </c>
      <c r="K319" s="11" t="s">
        <v>27</v>
      </c>
      <c r="L319" s="11" t="s">
        <v>52</v>
      </c>
      <c r="M319" s="13" t="n">
        <v>109.5</v>
      </c>
      <c r="N319" s="13" t="n">
        <v>1095</v>
      </c>
      <c r="O319" s="11" t="n">
        <v>10</v>
      </c>
      <c r="P319" s="11" t="s">
        <v>29</v>
      </c>
      <c r="Q319" s="11" t="s">
        <v>704</v>
      </c>
      <c r="R319" s="11" t="s">
        <v>876</v>
      </c>
      <c r="S319" s="11" t="s">
        <v>877</v>
      </c>
    </row>
    <row customFormat="1" customHeight="1" ht="20" r="320" s="106" spans="1:22">
      <c r="A320" s="11" t="s">
        <v>669</v>
      </c>
      <c r="B320" s="11" t="n">
        <v>14750</v>
      </c>
      <c r="C320" s="11" t="s">
        <v>461</v>
      </c>
      <c r="D320" s="11" t="s">
        <v>889</v>
      </c>
      <c r="E320" s="11" t="s">
        <v>57</v>
      </c>
      <c r="F320" s="111" t="n">
        <v>1977</v>
      </c>
      <c r="G320" s="11" t="s">
        <v>105</v>
      </c>
      <c r="H320" s="11" t="n"/>
      <c r="I320" s="11" t="n"/>
      <c r="J320" s="11" t="s">
        <v>875</v>
      </c>
      <c r="K320" s="11" t="s">
        <v>27</v>
      </c>
      <c r="L320" s="11" t="s">
        <v>52</v>
      </c>
      <c r="M320" s="13" t="n">
        <v>109.5</v>
      </c>
      <c r="N320" s="13" t="n">
        <v>1095</v>
      </c>
      <c r="O320" s="11" t="n">
        <v>10</v>
      </c>
      <c r="P320" s="11" t="s">
        <v>29</v>
      </c>
      <c r="Q320" s="11" t="s">
        <v>704</v>
      </c>
      <c r="R320" s="11" t="s">
        <v>876</v>
      </c>
      <c r="S320" s="11" t="s">
        <v>877</v>
      </c>
    </row>
    <row customFormat="1" customHeight="1" ht="20" r="321" s="106" spans="1:22">
      <c r="A321" s="11" t="s">
        <v>669</v>
      </c>
      <c r="B321" s="11" t="n">
        <v>14750</v>
      </c>
      <c r="C321" s="11" t="s">
        <v>461</v>
      </c>
      <c r="D321" s="11" t="s">
        <v>890</v>
      </c>
      <c r="E321" s="11" t="e">
        <v>#N/A</v>
      </c>
      <c r="F321" s="11" t="e">
        <v>#N/A</v>
      </c>
      <c r="G321" s="11" t="s">
        <v>350</v>
      </c>
      <c r="H321" s="11" t="n"/>
      <c r="I321" s="11" t="n"/>
      <c r="J321" s="11" t="s">
        <v>875</v>
      </c>
      <c r="K321" s="11" t="s">
        <v>27</v>
      </c>
      <c r="L321" s="11" t="s">
        <v>52</v>
      </c>
      <c r="M321" s="13" t="n">
        <v>109.5</v>
      </c>
      <c r="N321" s="13" t="n">
        <v>1095</v>
      </c>
      <c r="O321" s="11" t="n">
        <v>10</v>
      </c>
      <c r="P321" s="11" t="s">
        <v>29</v>
      </c>
      <c r="Q321" s="11" t="s">
        <v>704</v>
      </c>
      <c r="R321" s="11" t="s">
        <v>876</v>
      </c>
      <c r="S321" s="11" t="s">
        <v>877</v>
      </c>
    </row>
    <row customFormat="1" customHeight="1" ht="20" r="322" s="106" spans="1:22">
      <c r="A322" s="11" t="s">
        <v>669</v>
      </c>
      <c r="B322" s="11" t="n">
        <v>14750</v>
      </c>
      <c r="C322" s="11" t="s">
        <v>227</v>
      </c>
      <c r="D322" s="11" t="s">
        <v>891</v>
      </c>
      <c r="E322" s="11" t="e">
        <v>#N/A</v>
      </c>
      <c r="F322" s="11" t="e">
        <v>#N/A</v>
      </c>
      <c r="G322" s="11" t="s">
        <v>142</v>
      </c>
      <c r="H322" s="11" t="n"/>
      <c r="I322" s="11" t="n"/>
      <c r="J322" s="11" t="s">
        <v>892</v>
      </c>
      <c r="K322" s="11" t="s">
        <v>74</v>
      </c>
      <c r="L322" s="11" t="s">
        <v>129</v>
      </c>
      <c r="M322" s="13" t="n">
        <v>9.710000000000001</v>
      </c>
      <c r="N322" s="13" t="n">
        <v>1572.16</v>
      </c>
      <c r="O322" s="11" t="n">
        <v>162</v>
      </c>
      <c r="P322" s="11" t="s">
        <v>291</v>
      </c>
      <c r="Q322" s="11" t="s">
        <v>239</v>
      </c>
      <c r="R322" s="11" t="s">
        <v>893</v>
      </c>
      <c r="S322" s="11" t="n"/>
    </row>
    <row customFormat="1" customHeight="1" ht="20" r="323" s="106" spans="1:22">
      <c r="A323" s="11" t="s">
        <v>669</v>
      </c>
      <c r="B323" s="11" t="n">
        <v>14750</v>
      </c>
      <c r="C323" s="11" t="s">
        <v>227</v>
      </c>
      <c r="D323" s="11" t="s">
        <v>894</v>
      </c>
      <c r="E323" s="11" t="e">
        <v>#N/A</v>
      </c>
      <c r="F323" s="11" t="e">
        <v>#N/A</v>
      </c>
      <c r="G323" s="11" t="s">
        <v>142</v>
      </c>
      <c r="H323" s="11" t="n"/>
      <c r="I323" s="11" t="n"/>
      <c r="J323" s="11" t="s">
        <v>892</v>
      </c>
      <c r="K323" s="11" t="s">
        <v>74</v>
      </c>
      <c r="L323" s="11" t="s">
        <v>129</v>
      </c>
      <c r="M323" s="13" t="n">
        <v>9.710000000000001</v>
      </c>
      <c r="N323" s="13" t="n">
        <v>1572.16</v>
      </c>
      <c r="O323" s="11" t="n">
        <v>162</v>
      </c>
      <c r="P323" s="11" t="s">
        <v>291</v>
      </c>
      <c r="Q323" s="11" t="s">
        <v>239</v>
      </c>
      <c r="R323" s="11" t="s">
        <v>893</v>
      </c>
      <c r="S323" s="11" t="n"/>
    </row>
    <row customFormat="1" customHeight="1" ht="20" r="324" s="106" spans="1:22">
      <c r="A324" s="11" t="s">
        <v>669</v>
      </c>
      <c r="B324" s="11" t="n">
        <v>14750</v>
      </c>
      <c r="C324" s="11" t="s">
        <v>227</v>
      </c>
      <c r="D324" s="11" t="s">
        <v>895</v>
      </c>
      <c r="E324" s="11" t="e">
        <v>#N/A</v>
      </c>
      <c r="F324" s="11" t="e">
        <v>#N/A</v>
      </c>
      <c r="G324" s="11" t="s">
        <v>269</v>
      </c>
      <c r="H324" s="11" t="n"/>
      <c r="I324" s="11" t="n"/>
      <c r="J324" s="11" t="s">
        <v>896</v>
      </c>
      <c r="K324" s="11" t="s">
        <v>27</v>
      </c>
      <c r="L324" s="11" t="s">
        <v>28</v>
      </c>
      <c r="M324" s="13" t="n">
        <v>111.29</v>
      </c>
      <c r="N324" s="13" t="n">
        <v>779</v>
      </c>
      <c r="O324" s="11" t="n">
        <v>7</v>
      </c>
      <c r="P324" s="11" t="s">
        <v>29</v>
      </c>
      <c r="Q324" s="11" t="s">
        <v>244</v>
      </c>
      <c r="R324" s="11" t="s">
        <v>897</v>
      </c>
      <c r="S324" s="11" t="s">
        <v>898</v>
      </c>
    </row>
    <row customFormat="1" customHeight="1" ht="20" r="325" s="106" spans="1:22">
      <c r="A325" s="11" t="s">
        <v>669</v>
      </c>
      <c r="B325" s="11" t="n">
        <v>14750</v>
      </c>
      <c r="C325" s="11" t="s">
        <v>227</v>
      </c>
      <c r="D325" s="11" t="s">
        <v>297</v>
      </c>
      <c r="E325" s="11" t="e">
        <v>#N/A</v>
      </c>
      <c r="F325" s="11" t="e">
        <v>#N/A</v>
      </c>
      <c r="G325" s="11" t="s">
        <v>48</v>
      </c>
      <c r="H325" s="11" t="n"/>
      <c r="I325" s="11" t="n"/>
      <c r="J325" s="11" t="s">
        <v>899</v>
      </c>
      <c r="K325" s="11" t="s">
        <v>74</v>
      </c>
      <c r="L325" s="11" t="s">
        <v>129</v>
      </c>
      <c r="M325" s="13">
        <f>N325/O325</f>
        <v/>
      </c>
      <c r="N325" s="13" t="n">
        <v>1645.27</v>
      </c>
      <c r="O325" s="11" t="n">
        <v>105</v>
      </c>
      <c r="P325" s="11" t="s">
        <v>291</v>
      </c>
      <c r="Q325" s="11" t="s">
        <v>95</v>
      </c>
      <c r="R325" s="11" t="s">
        <v>900</v>
      </c>
      <c r="S325" s="11" t="n"/>
      <c r="T325" t="n">
        <v>32.3</v>
      </c>
    </row>
    <row customFormat="1" customHeight="1" ht="20" r="326" s="106" spans="1:22">
      <c r="A326" s="11" t="s">
        <v>669</v>
      </c>
      <c r="B326" s="11" t="n">
        <v>14750</v>
      </c>
      <c r="C326" s="11" t="s">
        <v>227</v>
      </c>
      <c r="D326" s="11" t="s">
        <v>901</v>
      </c>
      <c r="E326" s="11" t="s">
        <v>57</v>
      </c>
      <c r="F326" s="111" t="n">
        <v>299</v>
      </c>
      <c r="G326" s="11" t="s">
        <v>69</v>
      </c>
      <c r="H326" s="11" t="n"/>
      <c r="I326" s="11" t="n"/>
      <c r="J326" s="11" t="s">
        <v>902</v>
      </c>
      <c r="K326" s="11" t="s">
        <v>27</v>
      </c>
      <c r="L326" s="11" t="s">
        <v>41</v>
      </c>
      <c r="M326" s="13" t="n">
        <v>109.25</v>
      </c>
      <c r="N326" s="13" t="n">
        <v>874</v>
      </c>
      <c r="O326" s="11" t="n">
        <v>8</v>
      </c>
      <c r="P326" s="11" t="s">
        <v>29</v>
      </c>
      <c r="Q326" s="11" t="s">
        <v>672</v>
      </c>
      <c r="R326" s="11" t="s">
        <v>903</v>
      </c>
      <c r="S326" s="11" t="n"/>
    </row>
    <row customFormat="1" customHeight="1" ht="20" r="327" s="106" spans="1:22">
      <c r="A327" s="11" t="s">
        <v>669</v>
      </c>
      <c r="B327" s="11" t="n">
        <v>14750</v>
      </c>
      <c r="C327" s="11" t="s">
        <v>227</v>
      </c>
      <c r="D327" s="11" t="s">
        <v>904</v>
      </c>
      <c r="E327" s="11" t="e">
        <v>#N/A</v>
      </c>
      <c r="F327" s="11" t="e">
        <v>#N/A</v>
      </c>
      <c r="G327" s="11" t="s">
        <v>334</v>
      </c>
      <c r="H327" s="11" t="n"/>
      <c r="I327" s="11" t="n"/>
      <c r="J327" s="11" t="s">
        <v>905</v>
      </c>
      <c r="K327" s="11" t="s">
        <v>27</v>
      </c>
      <c r="L327" s="11" t="s">
        <v>41</v>
      </c>
      <c r="M327" s="13" t="n">
        <v>109.25</v>
      </c>
      <c r="N327" s="13" t="n">
        <v>874</v>
      </c>
      <c r="O327" s="11" t="n">
        <v>8</v>
      </c>
      <c r="P327" s="11" t="s">
        <v>29</v>
      </c>
      <c r="Q327" s="11" t="s">
        <v>672</v>
      </c>
      <c r="R327" s="11" t="s">
        <v>903</v>
      </c>
      <c r="S327" s="11" t="n"/>
      <c r="T327" t="n">
        <v>24.8</v>
      </c>
    </row>
    <row customFormat="1" customHeight="1" ht="20" r="328" s="106" spans="1:22">
      <c r="A328" s="11" t="s">
        <v>669</v>
      </c>
      <c r="B328" s="11" t="n">
        <v>14750</v>
      </c>
      <c r="C328" s="11" t="s">
        <v>227</v>
      </c>
      <c r="D328" s="11" t="s">
        <v>906</v>
      </c>
      <c r="E328" s="11" t="s">
        <v>57</v>
      </c>
      <c r="F328" s="111" t="n">
        <v>326</v>
      </c>
      <c r="G328" s="11" t="s">
        <v>69</v>
      </c>
      <c r="H328" s="11" t="n"/>
      <c r="I328" s="11" t="n"/>
      <c r="J328" s="11" t="s">
        <v>902</v>
      </c>
      <c r="K328" s="11" t="s">
        <v>27</v>
      </c>
      <c r="L328" s="11" t="s">
        <v>41</v>
      </c>
      <c r="M328" s="13" t="n">
        <v>109.25</v>
      </c>
      <c r="N328" s="13" t="n">
        <v>874</v>
      </c>
      <c r="O328" s="11" t="n">
        <v>8</v>
      </c>
      <c r="P328" s="11" t="s">
        <v>29</v>
      </c>
      <c r="Q328" s="11" t="s">
        <v>672</v>
      </c>
      <c r="R328" s="11" t="s">
        <v>903</v>
      </c>
      <c r="S328" s="11" t="n"/>
    </row>
    <row customFormat="1" customHeight="1" ht="20" r="329" s="106" spans="1:22">
      <c r="A329" s="11" t="s">
        <v>669</v>
      </c>
      <c r="B329" s="11" t="n">
        <v>14750</v>
      </c>
      <c r="C329" s="11" t="s">
        <v>227</v>
      </c>
      <c r="D329" s="11" t="s">
        <v>907</v>
      </c>
      <c r="E329" s="11" t="s">
        <v>57</v>
      </c>
      <c r="F329" s="111" t="n">
        <v>265</v>
      </c>
      <c r="G329" s="11" t="s">
        <v>69</v>
      </c>
      <c r="H329" s="11" t="n"/>
      <c r="I329" s="11" t="n"/>
      <c r="J329" s="11" t="s">
        <v>902</v>
      </c>
      <c r="K329" s="11" t="s">
        <v>27</v>
      </c>
      <c r="L329" s="11" t="s">
        <v>41</v>
      </c>
      <c r="M329" s="13" t="n">
        <v>109.25</v>
      </c>
      <c r="N329" s="13" t="n">
        <v>874</v>
      </c>
      <c r="O329" s="11" t="n">
        <v>8</v>
      </c>
      <c r="P329" s="11" t="s">
        <v>29</v>
      </c>
      <c r="Q329" s="11" t="s">
        <v>672</v>
      </c>
      <c r="R329" s="11" t="s">
        <v>903</v>
      </c>
      <c r="S329" s="11" t="n"/>
      <c r="T329" t="n">
        <v>24.8</v>
      </c>
    </row>
    <row customFormat="1" customHeight="1" ht="20" r="330" s="106" spans="1:22">
      <c r="A330" s="11" t="s">
        <v>669</v>
      </c>
      <c r="B330" s="11" t="n">
        <v>14750</v>
      </c>
      <c r="C330" s="11" t="s">
        <v>227</v>
      </c>
      <c r="D330" s="11" t="s">
        <v>908</v>
      </c>
      <c r="E330" s="11" t="s">
        <v>57</v>
      </c>
      <c r="F330" s="111" t="n">
        <v>299</v>
      </c>
      <c r="G330" s="11" t="s">
        <v>69</v>
      </c>
      <c r="H330" s="11" t="n"/>
      <c r="I330" s="11" t="n"/>
      <c r="J330" s="11" t="s">
        <v>902</v>
      </c>
      <c r="K330" s="11" t="s">
        <v>27</v>
      </c>
      <c r="L330" s="11" t="s">
        <v>41</v>
      </c>
      <c r="M330" s="13" t="n">
        <v>109.25</v>
      </c>
      <c r="N330" s="13" t="n">
        <v>874</v>
      </c>
      <c r="O330" s="11" t="n">
        <v>8</v>
      </c>
      <c r="P330" s="11" t="s">
        <v>29</v>
      </c>
      <c r="Q330" s="11" t="s">
        <v>672</v>
      </c>
      <c r="R330" s="11" t="s">
        <v>903</v>
      </c>
      <c r="S330" s="11" t="n"/>
    </row>
    <row customFormat="1" customHeight="1" ht="20" r="331" s="106" spans="1:22">
      <c r="A331" s="11" t="s">
        <v>669</v>
      </c>
      <c r="B331" s="11" t="n">
        <v>14750</v>
      </c>
      <c r="C331" s="11" t="s">
        <v>227</v>
      </c>
      <c r="D331" s="11" t="s">
        <v>909</v>
      </c>
      <c r="E331" s="11" t="e">
        <v>#N/A</v>
      </c>
      <c r="F331" s="11" t="e">
        <v>#N/A</v>
      </c>
      <c r="G331" s="11" t="s">
        <v>334</v>
      </c>
      <c r="H331" s="11" t="n"/>
      <c r="I331" s="11" t="n"/>
      <c r="J331" s="11" t="s">
        <v>902</v>
      </c>
      <c r="K331" s="11" t="s">
        <v>27</v>
      </c>
      <c r="L331" s="11" t="s">
        <v>41</v>
      </c>
      <c r="M331" s="13" t="n">
        <v>109.25</v>
      </c>
      <c r="N331" s="13" t="n">
        <v>874</v>
      </c>
      <c r="O331" s="11" t="n">
        <v>8</v>
      </c>
      <c r="P331" s="11" t="s">
        <v>29</v>
      </c>
      <c r="Q331" s="11" t="s">
        <v>672</v>
      </c>
      <c r="R331" s="11" t="s">
        <v>903</v>
      </c>
      <c r="S331" s="11" t="n"/>
      <c r="T331" t="n">
        <v>24.8</v>
      </c>
    </row>
    <row customFormat="1" customHeight="1" ht="20" r="332" s="106" spans="1:22">
      <c r="A332" s="11" t="s">
        <v>669</v>
      </c>
      <c r="B332" s="11" t="n">
        <v>14750</v>
      </c>
      <c r="C332" s="11" t="s">
        <v>227</v>
      </c>
      <c r="D332" s="11" t="s">
        <v>910</v>
      </c>
      <c r="E332" s="11" t="e">
        <v>#N/A</v>
      </c>
      <c r="F332" s="11" t="e">
        <v>#N/A</v>
      </c>
      <c r="G332" s="11" t="s">
        <v>334</v>
      </c>
      <c r="H332" s="11" t="n"/>
      <c r="I332" s="11" t="n"/>
      <c r="J332" s="11" t="s">
        <v>902</v>
      </c>
      <c r="K332" s="11" t="s">
        <v>27</v>
      </c>
      <c r="L332" s="11" t="s">
        <v>41</v>
      </c>
      <c r="M332" s="13" t="n">
        <v>109.25</v>
      </c>
      <c r="N332" s="13" t="n">
        <v>874</v>
      </c>
      <c r="O332" s="11" t="n">
        <v>8</v>
      </c>
      <c r="P332" s="11" t="s">
        <v>29</v>
      </c>
      <c r="Q332" s="11" t="s">
        <v>672</v>
      </c>
      <c r="R332" s="11" t="s">
        <v>903</v>
      </c>
      <c r="S332" s="11" t="n"/>
    </row>
    <row customFormat="1" customHeight="1" ht="20" r="333" s="106" spans="1:22">
      <c r="A333" s="11" t="s">
        <v>669</v>
      </c>
      <c r="B333" s="11" t="n">
        <v>14750</v>
      </c>
      <c r="C333" s="11" t="s">
        <v>227</v>
      </c>
      <c r="D333" s="11" t="s">
        <v>911</v>
      </c>
      <c r="E333" s="11" t="e">
        <v>#N/A</v>
      </c>
      <c r="F333" s="11" t="e">
        <v>#N/A</v>
      </c>
      <c r="G333" s="11" t="s">
        <v>98</v>
      </c>
      <c r="H333" s="11" t="n"/>
      <c r="I333" s="11" t="n"/>
      <c r="J333" s="11" t="s">
        <v>912</v>
      </c>
      <c r="K333" s="11" t="s">
        <v>66</v>
      </c>
      <c r="L333" s="11" t="s">
        <v>66</v>
      </c>
      <c r="M333" s="13" t="n">
        <v>807.5</v>
      </c>
      <c r="N333" s="13" t="n">
        <v>4845</v>
      </c>
      <c r="O333" s="11" t="n">
        <v>6</v>
      </c>
      <c r="P333" s="11" t="s">
        <v>29</v>
      </c>
      <c r="Q333" s="11" t="s">
        <v>265</v>
      </c>
      <c r="R333" s="11" t="s">
        <v>913</v>
      </c>
      <c r="S333" s="11" t="n"/>
    </row>
    <row customFormat="1" customHeight="1" ht="20" r="334" s="106" spans="1:22">
      <c r="A334" s="11" t="s">
        <v>669</v>
      </c>
      <c r="B334" s="11" t="n">
        <v>14750</v>
      </c>
      <c r="C334" s="11" t="s">
        <v>227</v>
      </c>
      <c r="D334" s="11" t="s">
        <v>914</v>
      </c>
      <c r="E334" s="11" t="e">
        <v>#N/A</v>
      </c>
      <c r="F334" s="11" t="e">
        <v>#N/A</v>
      </c>
      <c r="G334" s="11" t="s">
        <v>98</v>
      </c>
      <c r="H334" s="11" t="n"/>
      <c r="I334" s="11" t="n"/>
      <c r="J334" s="11" t="s">
        <v>912</v>
      </c>
      <c r="K334" s="11" t="s">
        <v>66</v>
      </c>
      <c r="L334" s="11" t="s">
        <v>66</v>
      </c>
      <c r="M334" s="13" t="n">
        <v>807.5</v>
      </c>
      <c r="N334" s="13" t="n">
        <v>4845</v>
      </c>
      <c r="O334" s="11" t="n">
        <v>6</v>
      </c>
      <c r="P334" s="11" t="s">
        <v>29</v>
      </c>
      <c r="Q334" s="11" t="s">
        <v>265</v>
      </c>
      <c r="R334" s="11" t="s">
        <v>913</v>
      </c>
      <c r="S334" s="11" t="n"/>
    </row>
    <row customFormat="1" customHeight="1" ht="20" r="335" s="106" spans="1:22">
      <c r="A335" s="11" t="s">
        <v>669</v>
      </c>
      <c r="B335" s="11" t="n">
        <v>14750</v>
      </c>
      <c r="C335" s="11" t="s">
        <v>227</v>
      </c>
      <c r="D335" s="11" t="s">
        <v>915</v>
      </c>
      <c r="E335" s="11" t="e">
        <v>#N/A</v>
      </c>
      <c r="F335" s="11" t="e">
        <v>#N/A</v>
      </c>
      <c r="G335" s="11" t="s">
        <v>98</v>
      </c>
      <c r="H335" s="11" t="n"/>
      <c r="I335" s="11" t="n"/>
      <c r="J335" s="11" t="s">
        <v>916</v>
      </c>
      <c r="K335" s="11" t="s">
        <v>66</v>
      </c>
      <c r="L335" s="11" t="s">
        <v>66</v>
      </c>
      <c r="M335" s="13" t="n">
        <v>807.5</v>
      </c>
      <c r="N335" s="13" t="n">
        <v>4845</v>
      </c>
      <c r="O335" s="11" t="n">
        <v>6</v>
      </c>
      <c r="P335" s="11" t="s">
        <v>29</v>
      </c>
      <c r="Q335" s="11" t="s">
        <v>265</v>
      </c>
      <c r="R335" s="11" t="s">
        <v>913</v>
      </c>
      <c r="S335" s="11" t="n"/>
    </row>
    <row customFormat="1" customHeight="1" ht="20" r="336" s="106" spans="1:22">
      <c r="A336" s="11" t="s">
        <v>669</v>
      </c>
      <c r="B336" s="11" t="n">
        <v>14750</v>
      </c>
      <c r="C336" s="11" t="s">
        <v>227</v>
      </c>
      <c r="D336" s="11" t="s">
        <v>917</v>
      </c>
      <c r="E336" s="11" t="e">
        <v>#N/A</v>
      </c>
      <c r="F336" s="11" t="e">
        <v>#N/A</v>
      </c>
      <c r="G336" s="11" t="s">
        <v>98</v>
      </c>
      <c r="H336" s="11" t="n"/>
      <c r="I336" s="11" t="n"/>
      <c r="J336" s="11" t="s">
        <v>916</v>
      </c>
      <c r="K336" s="11" t="s">
        <v>66</v>
      </c>
      <c r="L336" s="11" t="s">
        <v>66</v>
      </c>
      <c r="M336" s="13" t="n">
        <v>807.5</v>
      </c>
      <c r="N336" s="13" t="n">
        <v>4845</v>
      </c>
      <c r="O336" s="11" t="n">
        <v>6</v>
      </c>
      <c r="P336" s="11" t="s">
        <v>29</v>
      </c>
      <c r="Q336" s="11" t="s">
        <v>265</v>
      </c>
      <c r="R336" s="11" t="s">
        <v>913</v>
      </c>
      <c r="S336" s="11" t="n"/>
    </row>
    <row customFormat="1" customHeight="1" ht="20" r="337" s="106" spans="1:22">
      <c r="A337" s="11" t="s">
        <v>669</v>
      </c>
      <c r="B337" s="11" t="n">
        <v>14750</v>
      </c>
      <c r="C337" s="11" t="s">
        <v>227</v>
      </c>
      <c r="D337" s="11" t="s">
        <v>918</v>
      </c>
      <c r="E337" s="11" t="e">
        <v>#N/A</v>
      </c>
      <c r="F337" s="11" t="e">
        <v>#N/A</v>
      </c>
      <c r="G337" s="11" t="s">
        <v>98</v>
      </c>
      <c r="H337" s="11" t="n"/>
      <c r="I337" s="11" t="n"/>
      <c r="J337" s="11" t="s">
        <v>919</v>
      </c>
      <c r="K337" s="11" t="s">
        <v>66</v>
      </c>
      <c r="L337" s="11" t="s">
        <v>66</v>
      </c>
      <c r="M337" s="13" t="n">
        <v>807.5</v>
      </c>
      <c r="N337" s="13" t="n">
        <v>4845</v>
      </c>
      <c r="O337" s="11" t="n">
        <v>6</v>
      </c>
      <c r="P337" s="11" t="s">
        <v>29</v>
      </c>
      <c r="Q337" s="11" t="s">
        <v>265</v>
      </c>
      <c r="R337" s="11" t="s">
        <v>913</v>
      </c>
      <c r="S337" s="11" t="n"/>
    </row>
    <row customFormat="1" customHeight="1" ht="20" r="338" s="106" spans="1:22">
      <c r="A338" s="11" t="s">
        <v>669</v>
      </c>
      <c r="B338" s="11" t="n">
        <v>14750</v>
      </c>
      <c r="C338" s="11" t="s">
        <v>227</v>
      </c>
      <c r="D338" s="11" t="s">
        <v>920</v>
      </c>
      <c r="E338" s="11" t="e">
        <v>#N/A</v>
      </c>
      <c r="F338" s="11" t="e">
        <v>#N/A</v>
      </c>
      <c r="G338" s="11" t="s">
        <v>98</v>
      </c>
      <c r="H338" s="11" t="n"/>
      <c r="I338" s="11" t="n"/>
      <c r="J338" s="11" t="s">
        <v>919</v>
      </c>
      <c r="K338" s="11" t="s">
        <v>66</v>
      </c>
      <c r="L338" s="11" t="s">
        <v>66</v>
      </c>
      <c r="M338" s="13" t="n">
        <v>807.5</v>
      </c>
      <c r="N338" s="13" t="n">
        <v>4845</v>
      </c>
      <c r="O338" s="11" t="n">
        <v>6</v>
      </c>
      <c r="P338" s="11" t="s">
        <v>29</v>
      </c>
      <c r="Q338" s="11" t="s">
        <v>265</v>
      </c>
      <c r="R338" s="11" t="s">
        <v>913</v>
      </c>
      <c r="S338" s="11" t="n"/>
    </row>
    <row customFormat="1" customHeight="1" ht="20" r="339" s="106" spans="1:22">
      <c r="A339" s="11" t="s">
        <v>669</v>
      </c>
      <c r="B339" s="11" t="n">
        <v>14750</v>
      </c>
      <c r="C339" s="11" t="s">
        <v>227</v>
      </c>
      <c r="D339" s="11" t="s">
        <v>921</v>
      </c>
      <c r="E339" s="11" t="s">
        <v>57</v>
      </c>
      <c r="F339" s="111" t="n">
        <v>1977</v>
      </c>
      <c r="G339" s="11" t="s">
        <v>201</v>
      </c>
      <c r="H339" s="11" t="n"/>
      <c r="I339" s="11" t="n"/>
      <c r="J339" s="11" t="s">
        <v>922</v>
      </c>
      <c r="K339" s="11" t="s">
        <v>74</v>
      </c>
      <c r="L339" s="11" t="s">
        <v>75</v>
      </c>
      <c r="M339" s="13" t="n">
        <v>891.4</v>
      </c>
      <c r="N339" s="13" t="n">
        <v>4457</v>
      </c>
      <c r="O339" s="11" t="n">
        <v>5</v>
      </c>
      <c r="P339" s="11" t="s">
        <v>29</v>
      </c>
      <c r="Q339" s="11" t="s">
        <v>923</v>
      </c>
      <c r="R339" s="11" t="s">
        <v>924</v>
      </c>
      <c r="S339" s="11" t="n"/>
      <c r="T339" t="n">
        <v>112.9</v>
      </c>
    </row>
    <row customFormat="1" customHeight="1" ht="20" r="340" s="106" spans="1:22">
      <c r="A340" s="11" t="s">
        <v>669</v>
      </c>
      <c r="B340" s="11" t="n">
        <v>14750</v>
      </c>
      <c r="C340" s="11" t="s">
        <v>227</v>
      </c>
      <c r="D340" s="11" t="s">
        <v>925</v>
      </c>
      <c r="E340" s="11" t="e">
        <v>#N/A</v>
      </c>
      <c r="F340" s="11" t="e">
        <v>#N/A</v>
      </c>
      <c r="G340" s="11" t="s">
        <v>334</v>
      </c>
      <c r="H340" s="11" t="n"/>
      <c r="I340" s="11" t="n"/>
      <c r="J340" s="11" t="s">
        <v>926</v>
      </c>
      <c r="K340" s="11" t="s">
        <v>27</v>
      </c>
      <c r="L340" s="11" t="s">
        <v>28</v>
      </c>
      <c r="M340" s="13" t="n">
        <v>620</v>
      </c>
      <c r="N340" s="13" t="n">
        <v>620</v>
      </c>
      <c r="O340" s="11" t="n">
        <v>1</v>
      </c>
      <c r="P340" s="11" t="s">
        <v>29</v>
      </c>
      <c r="Q340" s="11" t="s">
        <v>244</v>
      </c>
      <c r="R340" s="11" t="s">
        <v>927</v>
      </c>
      <c r="S340" s="11" t="n"/>
    </row>
    <row customFormat="1" customHeight="1" ht="20" r="341" s="106" spans="1:22">
      <c r="A341" s="11" t="s">
        <v>669</v>
      </c>
      <c r="B341" s="11" t="n">
        <v>14750</v>
      </c>
      <c r="C341" s="11" t="s">
        <v>227</v>
      </c>
      <c r="D341" s="11" t="s">
        <v>928</v>
      </c>
      <c r="E341" s="11" t="e">
        <v>#N/A</v>
      </c>
      <c r="F341" s="11" t="e">
        <v>#N/A</v>
      </c>
      <c r="G341" s="11" t="s">
        <v>98</v>
      </c>
      <c r="H341" s="11" t="n"/>
      <c r="I341" s="11" t="n"/>
      <c r="J341" s="11" t="s">
        <v>929</v>
      </c>
      <c r="K341" s="11" t="s">
        <v>66</v>
      </c>
      <c r="L341" s="11" t="s">
        <v>66</v>
      </c>
      <c r="M341" s="13" t="n">
        <v>1375</v>
      </c>
      <c r="N341" s="13" t="n">
        <v>8250</v>
      </c>
      <c r="O341" s="11" t="n">
        <v>6</v>
      </c>
      <c r="P341" s="11" t="s">
        <v>29</v>
      </c>
      <c r="Q341" s="11" t="s">
        <v>265</v>
      </c>
      <c r="R341" s="11" t="s">
        <v>930</v>
      </c>
      <c r="S341" s="11" t="n"/>
    </row>
    <row customFormat="1" customHeight="1" ht="20" r="342" s="106" spans="1:22">
      <c r="A342" s="11" t="s">
        <v>669</v>
      </c>
      <c r="B342" s="11" t="n">
        <v>14750</v>
      </c>
      <c r="C342" s="11" t="s">
        <v>227</v>
      </c>
      <c r="D342" s="11" t="s">
        <v>931</v>
      </c>
      <c r="E342" s="11" t="e">
        <v>#N/A</v>
      </c>
      <c r="F342" s="11" t="e">
        <v>#N/A</v>
      </c>
      <c r="G342" s="11" t="s">
        <v>98</v>
      </c>
      <c r="H342" s="11" t="n"/>
      <c r="I342" s="11" t="n"/>
      <c r="J342" s="11" t="s">
        <v>929</v>
      </c>
      <c r="K342" s="11" t="s">
        <v>66</v>
      </c>
      <c r="L342" s="11" t="s">
        <v>66</v>
      </c>
      <c r="M342" s="13" t="n">
        <v>1375</v>
      </c>
      <c r="N342" s="13" t="n">
        <v>8250</v>
      </c>
      <c r="O342" s="11" t="n">
        <v>6</v>
      </c>
      <c r="P342" s="11" t="s">
        <v>29</v>
      </c>
      <c r="Q342" s="11" t="s">
        <v>265</v>
      </c>
      <c r="R342" s="11" t="s">
        <v>930</v>
      </c>
      <c r="S342" s="11" t="n"/>
    </row>
    <row customFormat="1" customHeight="1" ht="20" r="343" s="106" spans="1:22">
      <c r="A343" s="11" t="s">
        <v>669</v>
      </c>
      <c r="B343" s="11" t="n">
        <v>14750</v>
      </c>
      <c r="C343" s="11" t="s">
        <v>227</v>
      </c>
      <c r="D343" s="11" t="s">
        <v>932</v>
      </c>
      <c r="E343" s="11" t="e">
        <v>#N/A</v>
      </c>
      <c r="F343" s="11" t="e">
        <v>#N/A</v>
      </c>
      <c r="G343" s="11" t="s">
        <v>98</v>
      </c>
      <c r="H343" s="11" t="n"/>
      <c r="I343" s="11" t="n"/>
      <c r="J343" s="11" t="s">
        <v>933</v>
      </c>
      <c r="K343" s="11" t="s">
        <v>66</v>
      </c>
      <c r="L343" s="11" t="s">
        <v>66</v>
      </c>
      <c r="M343" s="13" t="n">
        <v>1375</v>
      </c>
      <c r="N343" s="13" t="n">
        <v>8250</v>
      </c>
      <c r="O343" s="11" t="n">
        <v>6</v>
      </c>
      <c r="P343" s="11" t="s">
        <v>29</v>
      </c>
      <c r="Q343" s="11" t="s">
        <v>265</v>
      </c>
      <c r="R343" s="11" t="s">
        <v>930</v>
      </c>
      <c r="S343" s="11" t="n"/>
    </row>
    <row customFormat="1" customHeight="1" ht="20" r="344" s="106" spans="1:22">
      <c r="A344" s="11" t="s">
        <v>669</v>
      </c>
      <c r="B344" s="11" t="n">
        <v>14750</v>
      </c>
      <c r="C344" s="11" t="s">
        <v>227</v>
      </c>
      <c r="D344" s="11" t="s">
        <v>934</v>
      </c>
      <c r="E344" s="11" t="e">
        <v>#N/A</v>
      </c>
      <c r="F344" s="11" t="e">
        <v>#N/A</v>
      </c>
      <c r="G344" s="11" t="s">
        <v>98</v>
      </c>
      <c r="H344" s="11" t="n"/>
      <c r="I344" s="11" t="n"/>
      <c r="J344" s="11" t="s">
        <v>933</v>
      </c>
      <c r="K344" s="11" t="s">
        <v>66</v>
      </c>
      <c r="L344" s="11" t="s">
        <v>66</v>
      </c>
      <c r="M344" s="13" t="n">
        <v>1375</v>
      </c>
      <c r="N344" s="13" t="n">
        <v>8250</v>
      </c>
      <c r="O344" s="11" t="n">
        <v>6</v>
      </c>
      <c r="P344" s="11" t="s">
        <v>29</v>
      </c>
      <c r="Q344" s="11" t="s">
        <v>265</v>
      </c>
      <c r="R344" s="11" t="s">
        <v>930</v>
      </c>
      <c r="S344" s="11" t="n"/>
    </row>
    <row customFormat="1" customHeight="1" ht="20" r="345" s="106" spans="1:22">
      <c r="A345" s="11" t="s">
        <v>669</v>
      </c>
      <c r="B345" s="11" t="n">
        <v>14750</v>
      </c>
      <c r="C345" s="11" t="s">
        <v>227</v>
      </c>
      <c r="D345" s="11" t="s">
        <v>935</v>
      </c>
      <c r="E345" s="11" t="e">
        <v>#N/A</v>
      </c>
      <c r="F345" s="11" t="e">
        <v>#N/A</v>
      </c>
      <c r="G345" s="11" t="s">
        <v>936</v>
      </c>
      <c r="H345" s="11" t="n"/>
      <c r="I345" s="11" t="n"/>
      <c r="J345" s="11" t="s">
        <v>937</v>
      </c>
      <c r="K345" s="11" t="s">
        <v>27</v>
      </c>
      <c r="L345" s="11" t="s">
        <v>52</v>
      </c>
      <c r="M345" s="13" t="n">
        <v>45.5</v>
      </c>
      <c r="N345" s="13" t="n">
        <v>91</v>
      </c>
      <c r="O345" s="11" t="n">
        <v>2</v>
      </c>
      <c r="P345" s="11" t="s">
        <v>29</v>
      </c>
      <c r="Q345" s="11" t="s">
        <v>938</v>
      </c>
      <c r="R345" s="11" t="s">
        <v>939</v>
      </c>
      <c r="S345" s="11" t="n"/>
      <c r="T345" t="n">
        <v>3.3</v>
      </c>
    </row>
    <row customFormat="1" customHeight="1" ht="20" r="346" s="106" spans="1:22">
      <c r="A346" s="11" t="s">
        <v>669</v>
      </c>
      <c r="B346" s="11" t="n">
        <v>14750</v>
      </c>
      <c r="C346" s="11" t="s">
        <v>227</v>
      </c>
      <c r="D346" s="11" t="s">
        <v>940</v>
      </c>
      <c r="E346" s="11" t="s">
        <v>57</v>
      </c>
      <c r="F346" s="111" t="n">
        <v>64</v>
      </c>
      <c r="G346" s="11" t="s">
        <v>162</v>
      </c>
      <c r="H346" s="11" t="n"/>
      <c r="I346" s="11" t="n"/>
      <c r="J346" s="11" t="s">
        <v>941</v>
      </c>
      <c r="K346" s="11" t="s">
        <v>27</v>
      </c>
      <c r="L346" s="11" t="s">
        <v>28</v>
      </c>
      <c r="M346" s="13" t="n">
        <v>685</v>
      </c>
      <c r="N346" s="13" t="n">
        <v>685</v>
      </c>
      <c r="O346" s="11" t="n">
        <v>1</v>
      </c>
      <c r="P346" s="11" t="s">
        <v>29</v>
      </c>
      <c r="Q346" s="11" t="s">
        <v>672</v>
      </c>
      <c r="R346" s="11" t="s">
        <v>942</v>
      </c>
      <c r="S346" s="11" t="n"/>
    </row>
    <row customFormat="1" customHeight="1" ht="20" r="347" s="106" spans="1:22">
      <c r="A347" s="11" t="s">
        <v>669</v>
      </c>
      <c r="B347" s="11" t="n">
        <v>14750</v>
      </c>
      <c r="C347" s="11" t="s">
        <v>227</v>
      </c>
      <c r="D347" s="11" t="s">
        <v>943</v>
      </c>
      <c r="E347" s="11" t="e">
        <v>#N/A</v>
      </c>
      <c r="F347" s="11" t="e">
        <v>#N/A</v>
      </c>
      <c r="G347" s="11" t="s">
        <v>142</v>
      </c>
      <c r="H347" s="11" t="n"/>
      <c r="I347" s="11" t="n"/>
      <c r="J347" s="11" t="s">
        <v>944</v>
      </c>
      <c r="K347" s="11" t="s">
        <v>27</v>
      </c>
      <c r="L347" s="11" t="s">
        <v>52</v>
      </c>
      <c r="M347" s="13" t="n">
        <v>50.8</v>
      </c>
      <c r="N347" s="13" t="n">
        <v>254</v>
      </c>
      <c r="O347" s="11" t="n">
        <v>5</v>
      </c>
      <c r="P347" s="11" t="s">
        <v>29</v>
      </c>
      <c r="Q347" s="11" t="s">
        <v>945</v>
      </c>
      <c r="R347" s="11" t="s">
        <v>946</v>
      </c>
      <c r="S347" s="11" t="n"/>
      <c r="T347" t="n">
        <v>2</v>
      </c>
    </row>
    <row customFormat="1" customHeight="1" ht="20" r="348" s="106" spans="1:22">
      <c r="A348" s="11" t="s">
        <v>669</v>
      </c>
      <c r="B348" s="11" t="n">
        <v>14750</v>
      </c>
      <c r="C348" s="11" t="s">
        <v>227</v>
      </c>
      <c r="D348" s="11" t="s">
        <v>947</v>
      </c>
      <c r="E348" s="11" t="s">
        <v>57</v>
      </c>
      <c r="F348" s="111" t="n">
        <v>139.5</v>
      </c>
      <c r="G348" s="11" t="s">
        <v>948</v>
      </c>
      <c r="H348" s="11" t="n"/>
      <c r="I348" s="11" t="n"/>
      <c r="J348" s="11" t="s">
        <v>949</v>
      </c>
      <c r="K348" s="11" t="s">
        <v>27</v>
      </c>
      <c r="L348" s="11" t="s">
        <v>52</v>
      </c>
      <c r="M348" s="13" t="n">
        <v>176.52</v>
      </c>
      <c r="N348" s="13" t="n">
        <v>353.04</v>
      </c>
      <c r="O348" s="11" t="n">
        <v>2</v>
      </c>
      <c r="P348" s="11" t="s">
        <v>29</v>
      </c>
      <c r="Q348" s="11" t="s">
        <v>736</v>
      </c>
      <c r="R348" s="11" t="s">
        <v>950</v>
      </c>
      <c r="S348" s="11" t="n"/>
    </row>
    <row customFormat="1" customHeight="1" ht="19.5" r="349" s="106" spans="1:22">
      <c r="A349" s="11" t="s">
        <v>669</v>
      </c>
      <c r="B349" s="11" t="n">
        <v>14750</v>
      </c>
      <c r="C349" s="11" t="s">
        <v>227</v>
      </c>
      <c r="D349" s="11" t="s">
        <v>951</v>
      </c>
      <c r="E349" s="11" t="e">
        <v>#N/A</v>
      </c>
      <c r="F349" s="11" t="e">
        <v>#N/A</v>
      </c>
      <c r="G349" s="11" t="s">
        <v>952</v>
      </c>
      <c r="H349" s="11" t="n"/>
      <c r="I349" s="11" t="n"/>
      <c r="J349" s="11" t="s">
        <v>953</v>
      </c>
      <c r="K349" s="11" t="s">
        <v>27</v>
      </c>
      <c r="L349" s="11" t="s">
        <v>52</v>
      </c>
      <c r="M349" s="13" t="n">
        <v>136</v>
      </c>
      <c r="N349" s="13" t="n">
        <v>136</v>
      </c>
      <c r="O349" s="11" t="n">
        <v>1</v>
      </c>
      <c r="P349" s="11" t="s">
        <v>29</v>
      </c>
      <c r="Q349" s="11" t="s">
        <v>244</v>
      </c>
      <c r="R349" s="11" t="s">
        <v>954</v>
      </c>
      <c r="S349" s="11" t="n"/>
      <c r="T349" t="n">
        <v>4</v>
      </c>
    </row>
    <row customFormat="1" customHeight="1" ht="20" r="350" s="106" spans="1:22">
      <c r="A350" s="11" t="s">
        <v>669</v>
      </c>
      <c r="B350" s="11" t="n">
        <v>14750</v>
      </c>
      <c r="C350" s="11" t="s">
        <v>227</v>
      </c>
      <c r="D350" s="11" t="s">
        <v>955</v>
      </c>
      <c r="E350" s="11" t="e">
        <v>#N/A</v>
      </c>
      <c r="F350" s="11" t="e">
        <v>#N/A</v>
      </c>
      <c r="G350" s="11" t="s">
        <v>150</v>
      </c>
      <c r="H350" s="11" t="n"/>
      <c r="I350" s="11" t="n"/>
      <c r="J350" s="11" t="s">
        <v>956</v>
      </c>
      <c r="K350" s="11" t="s">
        <v>27</v>
      </c>
      <c r="L350" s="11" t="s">
        <v>52</v>
      </c>
      <c r="M350" s="13" t="n">
        <v>35.44</v>
      </c>
      <c r="N350" s="13" t="n">
        <v>141.76</v>
      </c>
      <c r="O350" s="11" t="n">
        <v>4</v>
      </c>
      <c r="P350" s="11" t="s">
        <v>29</v>
      </c>
      <c r="Q350" s="11" t="s">
        <v>736</v>
      </c>
      <c r="R350" s="11" t="s">
        <v>957</v>
      </c>
      <c r="S350" s="11" t="n"/>
    </row>
    <row customFormat="1" customHeight="1" ht="20" r="351" s="106" spans="1:22">
      <c r="A351" s="11" t="s">
        <v>669</v>
      </c>
      <c r="B351" s="11" t="n">
        <v>14750</v>
      </c>
      <c r="C351" s="11" t="s">
        <v>227</v>
      </c>
      <c r="D351" s="11" t="s">
        <v>958</v>
      </c>
      <c r="E351" s="11" t="s">
        <v>57</v>
      </c>
      <c r="F351" s="111" t="n">
        <v>1465.875</v>
      </c>
      <c r="G351" s="11" t="s">
        <v>162</v>
      </c>
      <c r="H351" s="11" t="n"/>
      <c r="I351" s="11" t="n"/>
      <c r="J351" s="11" t="s">
        <v>959</v>
      </c>
      <c r="K351" s="11" t="s">
        <v>74</v>
      </c>
      <c r="L351" s="11" t="s">
        <v>75</v>
      </c>
      <c r="M351" s="13" t="n">
        <v>85</v>
      </c>
      <c r="N351" s="13" t="n">
        <v>255</v>
      </c>
      <c r="O351" s="11" t="n">
        <v>3</v>
      </c>
      <c r="P351" s="11" t="s">
        <v>29</v>
      </c>
      <c r="Q351" s="11" t="s">
        <v>341</v>
      </c>
      <c r="R351" s="11" t="s">
        <v>960</v>
      </c>
      <c r="S351" s="11" t="n"/>
      <c r="T351" t="n">
        <v>23.7</v>
      </c>
    </row>
    <row customFormat="1" customHeight="1" ht="20" r="352" s="106" spans="1:22">
      <c r="A352" s="11" t="s">
        <v>669</v>
      </c>
      <c r="B352" s="11" t="n">
        <v>14750</v>
      </c>
      <c r="C352" s="11" t="s">
        <v>227</v>
      </c>
      <c r="D352" s="11" t="s">
        <v>961</v>
      </c>
      <c r="E352" s="11" t="e">
        <v>#N/A</v>
      </c>
      <c r="F352" s="11" t="e">
        <v>#N/A</v>
      </c>
      <c r="G352" s="11" t="s">
        <v>150</v>
      </c>
      <c r="H352" s="11" t="n"/>
      <c r="I352" s="11" t="n"/>
      <c r="J352" s="11" t="s">
        <v>962</v>
      </c>
      <c r="K352" s="11" t="s">
        <v>27</v>
      </c>
      <c r="L352" s="11" t="s">
        <v>52</v>
      </c>
      <c r="M352" s="13" t="n">
        <v>37.13</v>
      </c>
      <c r="N352" s="13" t="n">
        <v>148.52</v>
      </c>
      <c r="O352" s="11" t="n">
        <v>4</v>
      </c>
      <c r="P352" s="11" t="s">
        <v>29</v>
      </c>
      <c r="Q352" s="11" t="s">
        <v>736</v>
      </c>
      <c r="R352" s="11" t="s">
        <v>963</v>
      </c>
      <c r="S352" s="11" t="n"/>
    </row>
    <row customFormat="1" customHeight="1" ht="20" r="353" s="106" spans="1:22">
      <c r="A353" s="11" t="s">
        <v>669</v>
      </c>
      <c r="B353" s="11" t="n">
        <v>14750</v>
      </c>
      <c r="C353" s="11" t="s">
        <v>227</v>
      </c>
      <c r="D353" s="11" t="s">
        <v>964</v>
      </c>
      <c r="E353" s="11" t="s">
        <v>57</v>
      </c>
      <c r="F353" s="111" t="n">
        <v>619</v>
      </c>
      <c r="G353" s="11" t="s">
        <v>269</v>
      </c>
      <c r="H353" s="11" t="n"/>
      <c r="I353" s="11" t="n"/>
      <c r="J353" s="11" t="s">
        <v>965</v>
      </c>
      <c r="K353" s="11" t="s">
        <v>74</v>
      </c>
      <c r="L353" s="11" t="s">
        <v>75</v>
      </c>
      <c r="M353" s="13" t="n">
        <v>493</v>
      </c>
      <c r="N353" s="13" t="n">
        <v>493</v>
      </c>
      <c r="O353" s="11" t="n">
        <v>1</v>
      </c>
      <c r="P353" s="11" t="s">
        <v>29</v>
      </c>
      <c r="Q353" s="11" t="s">
        <v>672</v>
      </c>
      <c r="R353" s="11" t="s">
        <v>966</v>
      </c>
      <c r="S353" s="11" t="n"/>
      <c r="T353" t="n">
        <v>893.1</v>
      </c>
    </row>
    <row customFormat="1" customHeight="1" ht="20" r="354" s="106" spans="1:22">
      <c r="A354" s="11" t="s">
        <v>669</v>
      </c>
      <c r="B354" s="11" t="n">
        <v>14750</v>
      </c>
      <c r="C354" s="11" t="s">
        <v>227</v>
      </c>
      <c r="D354" s="11" t="s">
        <v>967</v>
      </c>
      <c r="E354" s="11" t="e">
        <v>#N/A</v>
      </c>
      <c r="F354" s="11" t="e">
        <v>#N/A</v>
      </c>
      <c r="G354" s="11" t="s">
        <v>150</v>
      </c>
      <c r="H354" s="11" t="n"/>
      <c r="I354" s="11" t="n"/>
      <c r="J354" s="11" t="s">
        <v>968</v>
      </c>
      <c r="K354" s="11" t="s">
        <v>27</v>
      </c>
      <c r="L354" s="11" t="s">
        <v>52</v>
      </c>
      <c r="M354" s="13" t="n">
        <v>34.63</v>
      </c>
      <c r="N354" s="13" t="n">
        <v>138.52</v>
      </c>
      <c r="O354" s="11" t="n">
        <v>4</v>
      </c>
      <c r="P354" s="11" t="s">
        <v>29</v>
      </c>
      <c r="Q354" s="11" t="s">
        <v>736</v>
      </c>
      <c r="R354" s="11" t="s">
        <v>969</v>
      </c>
      <c r="S354" s="11" t="n"/>
    </row>
    <row customFormat="1" customHeight="1" ht="20" r="355" s="106" spans="1:22">
      <c r="A355" s="11" t="s">
        <v>669</v>
      </c>
      <c r="B355" s="11" t="n">
        <v>14750</v>
      </c>
      <c r="C355" s="11" t="s">
        <v>227</v>
      </c>
      <c r="D355" s="11" t="s">
        <v>970</v>
      </c>
      <c r="E355" s="11" t="e">
        <v>#N/A</v>
      </c>
      <c r="F355" s="11" t="e">
        <v>#N/A</v>
      </c>
      <c r="G355" s="11" t="s">
        <v>98</v>
      </c>
      <c r="H355" s="11" t="n"/>
      <c r="I355" s="11" t="n"/>
      <c r="J355" s="11" t="s">
        <v>971</v>
      </c>
      <c r="K355" s="11" t="s">
        <v>27</v>
      </c>
      <c r="L355" s="11" t="s">
        <v>28</v>
      </c>
      <c r="M355" s="13" t="n">
        <v>3193</v>
      </c>
      <c r="N355" s="13" t="n">
        <v>3193</v>
      </c>
      <c r="O355" s="11" t="n">
        <v>1</v>
      </c>
      <c r="P355" s="11" t="s">
        <v>29</v>
      </c>
      <c r="Q355" s="11" t="s">
        <v>672</v>
      </c>
      <c r="R355" s="11" t="s">
        <v>972</v>
      </c>
      <c r="S355" s="11" t="n"/>
    </row>
    <row customFormat="1" customHeight="1" ht="20" r="356" s="106" spans="1:22">
      <c r="A356" s="11" t="s">
        <v>669</v>
      </c>
      <c r="B356" s="11" t="n">
        <v>14750</v>
      </c>
      <c r="C356" s="11" t="s">
        <v>227</v>
      </c>
      <c r="D356" s="11" t="s">
        <v>973</v>
      </c>
      <c r="E356" s="11" t="s">
        <v>57</v>
      </c>
      <c r="F356" s="111" t="n">
        <v>638</v>
      </c>
      <c r="G356" s="11" t="s">
        <v>269</v>
      </c>
      <c r="H356" s="11" t="n"/>
      <c r="I356" s="11" t="n"/>
      <c r="J356" s="11" t="s">
        <v>974</v>
      </c>
      <c r="K356" s="11" t="s">
        <v>27</v>
      </c>
      <c r="L356" s="11" t="s">
        <v>41</v>
      </c>
      <c r="M356" s="13" t="n">
        <v>541.33</v>
      </c>
      <c r="N356" s="13" t="n">
        <v>16240</v>
      </c>
      <c r="O356" s="11" t="n">
        <v>30</v>
      </c>
      <c r="P356" s="11" t="s">
        <v>29</v>
      </c>
      <c r="Q356" s="11" t="s">
        <v>244</v>
      </c>
      <c r="R356" s="11" t="s">
        <v>975</v>
      </c>
      <c r="S356" s="11" t="n"/>
    </row>
    <row customFormat="1" customHeight="1" ht="20" r="357" s="106" spans="1:22">
      <c r="A357" s="11" t="s">
        <v>669</v>
      </c>
      <c r="B357" s="11" t="n">
        <v>14750</v>
      </c>
      <c r="C357" s="11" t="s">
        <v>227</v>
      </c>
      <c r="D357" s="11" t="s">
        <v>976</v>
      </c>
      <c r="E357" s="11" t="e">
        <v>#N/A</v>
      </c>
      <c r="F357" s="11" t="e">
        <v>#N/A</v>
      </c>
      <c r="G357" s="11" t="s">
        <v>678</v>
      </c>
      <c r="H357" s="11" t="n"/>
      <c r="I357" s="11" t="n"/>
      <c r="J357" s="11" t="s">
        <v>977</v>
      </c>
      <c r="K357" s="11" t="s">
        <v>74</v>
      </c>
      <c r="L357" s="11" t="s">
        <v>75</v>
      </c>
      <c r="M357" s="13" t="n">
        <v>185</v>
      </c>
      <c r="N357" s="13" t="n">
        <v>740</v>
      </c>
      <c r="O357" s="11" t="n">
        <v>4</v>
      </c>
      <c r="P357" s="11" t="s">
        <v>29</v>
      </c>
      <c r="Q357" s="11" t="s">
        <v>672</v>
      </c>
      <c r="R357" s="11" t="s">
        <v>978</v>
      </c>
      <c r="S357" s="11" t="n"/>
    </row>
    <row customFormat="1" customHeight="1" ht="20" r="358" s="106" spans="1:22">
      <c r="A358" s="11" t="s">
        <v>669</v>
      </c>
      <c r="B358" s="11" t="n">
        <v>14750</v>
      </c>
      <c r="C358" s="11" t="s">
        <v>227</v>
      </c>
      <c r="D358" s="11" t="s">
        <v>979</v>
      </c>
      <c r="E358" s="11" t="e">
        <v>#N/A</v>
      </c>
      <c r="F358" s="11" t="e">
        <v>#N/A</v>
      </c>
      <c r="G358" s="11" t="s">
        <v>724</v>
      </c>
      <c r="H358" s="11" t="n"/>
      <c r="I358" s="11" t="n"/>
      <c r="J358" s="11" t="s">
        <v>980</v>
      </c>
      <c r="K358" s="11" t="s">
        <v>27</v>
      </c>
      <c r="L358" s="11" t="s">
        <v>52</v>
      </c>
      <c r="M358" s="13" t="n">
        <v>31.83</v>
      </c>
      <c r="N358" s="13" t="n">
        <v>573</v>
      </c>
      <c r="O358" s="11" t="n">
        <v>18</v>
      </c>
      <c r="P358" s="11" t="s">
        <v>29</v>
      </c>
      <c r="Q358" s="11" t="s">
        <v>95</v>
      </c>
      <c r="R358" s="11" t="s">
        <v>981</v>
      </c>
      <c r="S358" s="11" t="n"/>
    </row>
    <row customFormat="1" customHeight="1" ht="20" r="359" s="106" spans="1:22">
      <c r="A359" s="11" t="s">
        <v>669</v>
      </c>
      <c r="B359" s="11" t="n">
        <v>14750</v>
      </c>
      <c r="C359" s="11" t="s">
        <v>227</v>
      </c>
      <c r="D359" s="11" t="s">
        <v>982</v>
      </c>
      <c r="E359" s="11" t="e">
        <v>#N/A</v>
      </c>
      <c r="F359" s="11" t="e">
        <v>#N/A</v>
      </c>
      <c r="G359" s="11" t="s">
        <v>983</v>
      </c>
      <c r="H359" s="11" t="n"/>
      <c r="I359" s="11" t="n"/>
      <c r="J359" s="11" t="s">
        <v>984</v>
      </c>
      <c r="K359" s="11" t="s">
        <v>27</v>
      </c>
      <c r="L359" s="11" t="s">
        <v>41</v>
      </c>
      <c r="M359" s="13" t="n">
        <v>52.4</v>
      </c>
      <c r="N359" s="13" t="n">
        <v>262</v>
      </c>
      <c r="O359" s="11" t="n">
        <v>5</v>
      </c>
      <c r="P359" s="11" t="s">
        <v>29</v>
      </c>
      <c r="Q359" s="11" t="s">
        <v>244</v>
      </c>
      <c r="R359" s="11" t="s">
        <v>985</v>
      </c>
      <c r="S359" s="11" t="n"/>
      <c r="T359" t="n">
        <v>3.3</v>
      </c>
    </row>
    <row customFormat="1" customHeight="1" ht="20" r="360" s="106" spans="1:22">
      <c r="A360" s="11" t="s">
        <v>669</v>
      </c>
      <c r="B360" s="11" t="n">
        <v>14750</v>
      </c>
      <c r="C360" s="11" t="s">
        <v>461</v>
      </c>
      <c r="D360" s="11" t="s">
        <v>986</v>
      </c>
      <c r="E360" s="11" t="s">
        <v>57</v>
      </c>
      <c r="F360" s="111" t="n">
        <v>3037</v>
      </c>
      <c r="G360" s="11" t="s">
        <v>237</v>
      </c>
      <c r="H360" s="11" t="n"/>
      <c r="I360" s="11" t="n"/>
      <c r="J360" s="11" t="s">
        <v>987</v>
      </c>
      <c r="K360" s="11" t="s">
        <v>27</v>
      </c>
      <c r="L360" s="11" t="s">
        <v>28</v>
      </c>
      <c r="M360" s="13" t="n">
        <v>184</v>
      </c>
      <c r="N360" s="13" t="n">
        <v>736</v>
      </c>
      <c r="O360" s="11" t="n">
        <v>4</v>
      </c>
      <c r="P360" s="11" t="s">
        <v>29</v>
      </c>
      <c r="Q360" s="11" t="s">
        <v>672</v>
      </c>
      <c r="R360" s="11" t="s">
        <v>988</v>
      </c>
      <c r="S360" s="11" t="n"/>
    </row>
    <row customFormat="1" customHeight="1" ht="20" r="361" s="106" spans="1:22">
      <c r="A361" s="11" t="s">
        <v>669</v>
      </c>
      <c r="B361" s="11" t="n">
        <v>14750</v>
      </c>
      <c r="C361" s="11" t="s">
        <v>461</v>
      </c>
      <c r="D361" s="11" t="s">
        <v>989</v>
      </c>
      <c r="E361" s="11" t="s">
        <v>57</v>
      </c>
      <c r="F361" s="111" t="n">
        <v>1977</v>
      </c>
      <c r="G361" s="11" t="s">
        <v>105</v>
      </c>
      <c r="H361" s="11" t="n"/>
      <c r="I361" s="11" t="n"/>
      <c r="J361" s="11" t="s">
        <v>990</v>
      </c>
      <c r="K361" s="11" t="s">
        <v>27</v>
      </c>
      <c r="L361" s="11" t="s">
        <v>28</v>
      </c>
      <c r="M361" s="13" t="n">
        <v>118</v>
      </c>
      <c r="N361" s="13" t="n">
        <v>708</v>
      </c>
      <c r="O361" s="11" t="n">
        <v>6</v>
      </c>
      <c r="P361" s="11" t="s">
        <v>29</v>
      </c>
      <c r="Q361" s="11" t="s">
        <v>672</v>
      </c>
      <c r="R361" s="11" t="s">
        <v>991</v>
      </c>
      <c r="S361" s="11" t="n"/>
      <c r="T361" t="n">
        <v>21.4</v>
      </c>
    </row>
    <row customFormat="1" customHeight="1" ht="20" r="362" s="106" spans="1:22">
      <c r="A362" s="11" t="s">
        <v>669</v>
      </c>
      <c r="B362" s="11" t="n">
        <v>14750</v>
      </c>
      <c r="C362" s="11" t="s">
        <v>227</v>
      </c>
      <c r="D362" s="11" t="s">
        <v>992</v>
      </c>
      <c r="E362" s="11" t="s">
        <v>57</v>
      </c>
      <c r="F362" s="111" t="n">
        <v>636</v>
      </c>
      <c r="G362" s="11" t="s">
        <v>269</v>
      </c>
      <c r="H362" s="11" t="n"/>
      <c r="I362" s="11" t="n"/>
      <c r="J362" s="11" t="s">
        <v>993</v>
      </c>
      <c r="K362" s="11" t="s">
        <v>74</v>
      </c>
      <c r="L362" s="11" t="s">
        <v>129</v>
      </c>
      <c r="M362" s="13" t="n">
        <v>1704.94</v>
      </c>
      <c r="N362" s="13" t="n">
        <v>1704.94</v>
      </c>
      <c r="O362" s="11" t="n">
        <v>1</v>
      </c>
      <c r="P362" s="11" t="s">
        <v>291</v>
      </c>
      <c r="Q362" s="11" t="s">
        <v>244</v>
      </c>
      <c r="R362" s="11" t="s">
        <v>994</v>
      </c>
      <c r="S362" s="11" t="s">
        <v>713</v>
      </c>
    </row>
    <row customFormat="1" customHeight="1" ht="20" r="363" s="106" spans="1:22">
      <c r="A363" s="11" t="s">
        <v>669</v>
      </c>
      <c r="B363" s="11" t="n">
        <v>14750</v>
      </c>
      <c r="C363" s="11" t="s">
        <v>227</v>
      </c>
      <c r="D363" s="11" t="s">
        <v>995</v>
      </c>
      <c r="E363" s="11" t="s">
        <v>57</v>
      </c>
      <c r="F363" s="111" t="n">
        <v>594</v>
      </c>
      <c r="G363" s="11" t="s">
        <v>269</v>
      </c>
      <c r="H363" s="11" t="n"/>
      <c r="I363" s="11" t="n"/>
      <c r="J363" s="11" t="s">
        <v>996</v>
      </c>
      <c r="K363" s="11" t="s">
        <v>27</v>
      </c>
      <c r="L363" s="11" t="s">
        <v>28</v>
      </c>
      <c r="M363" s="13" t="n">
        <v>14380</v>
      </c>
      <c r="N363" s="13" t="n">
        <v>14380</v>
      </c>
      <c r="O363" s="11" t="n">
        <v>1</v>
      </c>
      <c r="P363" s="11" t="s">
        <v>29</v>
      </c>
      <c r="Q363" s="11" t="s">
        <v>265</v>
      </c>
      <c r="R363" s="11" t="s">
        <v>997</v>
      </c>
      <c r="S363" s="11" t="n"/>
      <c r="T363" t="n">
        <v>677</v>
      </c>
    </row>
    <row customFormat="1" customHeight="1" ht="20" r="364" s="106" spans="1:22">
      <c r="A364" s="11" t="s">
        <v>669</v>
      </c>
      <c r="B364" s="11" t="n">
        <v>14750</v>
      </c>
      <c r="C364" s="11" t="s">
        <v>227</v>
      </c>
      <c r="D364" s="11" t="s">
        <v>998</v>
      </c>
      <c r="E364" s="11" t="s">
        <v>57</v>
      </c>
      <c r="F364" s="111" t="n">
        <v>196</v>
      </c>
      <c r="G364" s="11" t="s">
        <v>62</v>
      </c>
      <c r="H364" s="11" t="n"/>
      <c r="I364" s="11" t="n"/>
      <c r="J364" s="11" t="s">
        <v>999</v>
      </c>
      <c r="K364" s="11" t="s">
        <v>27</v>
      </c>
      <c r="L364" s="11" t="s">
        <v>41</v>
      </c>
      <c r="M364" s="13" t="n">
        <v>4894</v>
      </c>
      <c r="N364" s="13" t="n">
        <v>4894</v>
      </c>
      <c r="O364" s="11" t="n">
        <v>1</v>
      </c>
      <c r="P364" s="11" t="s">
        <v>29</v>
      </c>
      <c r="Q364" s="11" t="s">
        <v>672</v>
      </c>
      <c r="R364" s="11" t="s">
        <v>1000</v>
      </c>
      <c r="S364" s="11" t="n"/>
    </row>
    <row customFormat="1" customHeight="1" ht="20" r="365" s="106" spans="1:22">
      <c r="A365" s="11" t="s">
        <v>669</v>
      </c>
      <c r="B365" s="11" t="n">
        <v>14750</v>
      </c>
      <c r="C365" s="11" t="s">
        <v>227</v>
      </c>
      <c r="D365" s="11" t="s">
        <v>1001</v>
      </c>
      <c r="E365" s="11" t="s">
        <v>89</v>
      </c>
      <c r="F365" s="111" t="n">
        <v>441</v>
      </c>
      <c r="G365" s="11" t="s">
        <v>242</v>
      </c>
      <c r="H365" s="11" t="n"/>
      <c r="I365" s="11" t="n"/>
      <c r="J365" s="11" t="s">
        <v>1002</v>
      </c>
      <c r="K365" s="11" t="s">
        <v>27</v>
      </c>
      <c r="L365" s="11" t="s">
        <v>28</v>
      </c>
      <c r="M365" s="13" t="n">
        <v>13.63</v>
      </c>
      <c r="N365" s="13" t="n">
        <v>436</v>
      </c>
      <c r="O365" s="11" t="n">
        <v>32</v>
      </c>
      <c r="P365" s="11" t="s">
        <v>29</v>
      </c>
      <c r="Q365" s="11" t="s">
        <v>672</v>
      </c>
      <c r="R365" s="11" t="s">
        <v>1003</v>
      </c>
      <c r="S365" s="11" t="n"/>
    </row>
    <row customFormat="1" customHeight="1" ht="20" r="366" s="106" spans="1:22">
      <c r="A366" s="11" t="s">
        <v>669</v>
      </c>
      <c r="B366" s="11" t="n">
        <v>14750</v>
      </c>
      <c r="C366" s="11" t="s">
        <v>227</v>
      </c>
      <c r="D366" s="11" t="s">
        <v>1004</v>
      </c>
      <c r="E366" s="11" t="s">
        <v>57</v>
      </c>
      <c r="F366" s="111" t="n">
        <v>60</v>
      </c>
      <c r="G366" s="11" t="s">
        <v>189</v>
      </c>
      <c r="H366" s="11" t="n"/>
      <c r="I366" s="11" t="n"/>
      <c r="J366" s="11" t="s">
        <v>1005</v>
      </c>
      <c r="K366" s="11" t="s">
        <v>74</v>
      </c>
      <c r="L366" s="11" t="s">
        <v>75</v>
      </c>
      <c r="M366" s="13" t="n">
        <v>1614</v>
      </c>
      <c r="N366" s="13" t="n">
        <v>1614</v>
      </c>
      <c r="O366" s="11" t="n">
        <v>1</v>
      </c>
      <c r="P366" s="11" t="s">
        <v>29</v>
      </c>
      <c r="Q366" s="11" t="s">
        <v>1006</v>
      </c>
      <c r="R366" s="11" t="s">
        <v>1007</v>
      </c>
      <c r="S366" s="11" t="n"/>
    </row>
    <row customHeight="1" ht="12.75" r="367" s="109" spans="1:22">
      <c r="A367" s="11" t="s">
        <v>1008</v>
      </c>
      <c r="B367" s="11" t="n">
        <v>63350</v>
      </c>
      <c r="C367" s="11" t="s">
        <v>227</v>
      </c>
      <c r="D367" s="11" t="s">
        <v>1009</v>
      </c>
      <c r="E367" s="11" t="e">
        <v>#N/A</v>
      </c>
      <c r="F367" s="11" t="e">
        <v>#N/A</v>
      </c>
      <c r="G367" s="11" t="s">
        <v>1010</v>
      </c>
      <c r="H367" s="11" t="n"/>
      <c r="I367" s="11" t="n">
        <v>1</v>
      </c>
      <c r="J367" s="11" t="s">
        <v>1011</v>
      </c>
      <c r="K367" s="11" t="s">
        <v>1012</v>
      </c>
      <c r="L367" s="11" t="s">
        <v>52</v>
      </c>
      <c r="M367" s="13" t="n">
        <v>186.5</v>
      </c>
      <c r="N367" s="13" t="n">
        <v>373</v>
      </c>
      <c r="O367" s="11" t="n">
        <v>2</v>
      </c>
      <c r="P367" s="11" t="s">
        <v>29</v>
      </c>
      <c r="Q367" s="11" t="s">
        <v>1013</v>
      </c>
      <c r="R367" s="11" t="s">
        <v>1014</v>
      </c>
      <c r="S367" s="11" t="s">
        <v>1015</v>
      </c>
      <c r="T367" t="n">
        <v>33.9</v>
      </c>
    </row>
    <row customHeight="1" ht="12.75" r="368" s="109" spans="1:22">
      <c r="A368" s="11" t="s">
        <v>1008</v>
      </c>
      <c r="B368" s="11" t="n">
        <v>63350</v>
      </c>
      <c r="C368" s="11" t="s">
        <v>227</v>
      </c>
      <c r="D368" s="11" t="s">
        <v>1016</v>
      </c>
      <c r="E368" s="11" t="e">
        <v>#N/A</v>
      </c>
      <c r="F368" s="11" t="e">
        <v>#N/A</v>
      </c>
      <c r="G368" s="11" t="s">
        <v>1017</v>
      </c>
      <c r="H368" s="11" t="n"/>
      <c r="I368" s="11" t="n">
        <v>1</v>
      </c>
      <c r="J368" s="11" t="s">
        <v>1016</v>
      </c>
      <c r="K368" s="11" t="s">
        <v>99</v>
      </c>
      <c r="L368" s="11" t="s">
        <v>99</v>
      </c>
      <c r="M368" s="13" t="n">
        <v>680</v>
      </c>
      <c r="N368" s="13" t="n">
        <v>680</v>
      </c>
      <c r="O368" s="11" t="n">
        <v>1</v>
      </c>
      <c r="P368" s="11" t="s">
        <v>29</v>
      </c>
      <c r="Q368" s="11" t="s">
        <v>1013</v>
      </c>
      <c r="R368" s="11" t="s">
        <v>1018</v>
      </c>
      <c r="S368" s="11" t="s">
        <v>1015</v>
      </c>
    </row>
    <row customHeight="1" ht="12.75" r="369" s="109" spans="1:22">
      <c r="A369" s="11" t="s">
        <v>1008</v>
      </c>
      <c r="B369" s="11" t="n">
        <v>63350</v>
      </c>
      <c r="C369" s="11" t="s">
        <v>337</v>
      </c>
      <c r="D369" s="11" t="s">
        <v>1019</v>
      </c>
      <c r="E369" s="11" t="e">
        <v>#N/A</v>
      </c>
      <c r="F369" s="11" t="e">
        <v>#N/A</v>
      </c>
      <c r="G369" s="11" t="s">
        <v>350</v>
      </c>
      <c r="H369" s="11" t="n"/>
      <c r="I369" s="11" t="n">
        <v>1</v>
      </c>
      <c r="J369" s="11" t="s">
        <v>1020</v>
      </c>
      <c r="K369" s="11" t="s">
        <v>74</v>
      </c>
      <c r="L369" s="11" t="s">
        <v>75</v>
      </c>
      <c r="M369" s="13" t="n">
        <v>314</v>
      </c>
      <c r="N369" s="13" t="n">
        <v>314</v>
      </c>
      <c r="O369" s="11" t="n">
        <v>1</v>
      </c>
      <c r="P369" s="11" t="s">
        <v>29</v>
      </c>
      <c r="Q369" s="11" t="s">
        <v>244</v>
      </c>
      <c r="R369" s="11" t="s">
        <v>1021</v>
      </c>
      <c r="S369" s="11" t="n"/>
    </row>
    <row customHeight="1" ht="12.75" r="370" s="109" spans="1:22">
      <c r="A370" s="11" t="s">
        <v>1008</v>
      </c>
      <c r="B370" s="11" t="n">
        <v>63350</v>
      </c>
      <c r="C370" s="11" t="s">
        <v>337</v>
      </c>
      <c r="D370" s="11" t="s">
        <v>1022</v>
      </c>
      <c r="E370" s="11" t="s">
        <v>57</v>
      </c>
      <c r="F370" s="111" t="n">
        <v>1977</v>
      </c>
      <c r="G370" s="11" t="s">
        <v>105</v>
      </c>
      <c r="H370" s="11" t="n"/>
      <c r="I370" s="11" t="n">
        <v>1</v>
      </c>
      <c r="J370" s="11" t="s">
        <v>1023</v>
      </c>
      <c r="K370" s="11" t="s">
        <v>74</v>
      </c>
      <c r="L370" s="11" t="s">
        <v>129</v>
      </c>
      <c r="M370" s="13" t="n">
        <v>720</v>
      </c>
      <c r="N370" s="13" t="n">
        <v>720</v>
      </c>
      <c r="O370" s="11" t="n">
        <v>1</v>
      </c>
      <c r="P370" s="11" t="s">
        <v>130</v>
      </c>
      <c r="Q370" s="11" t="s">
        <v>244</v>
      </c>
      <c r="R370" s="11" t="s">
        <v>1024</v>
      </c>
      <c r="S370" s="11" t="n"/>
    </row>
    <row customHeight="1" ht="12.75" r="371" s="109" spans="1:22">
      <c r="A371" s="11" t="s">
        <v>1008</v>
      </c>
      <c r="B371" s="11" t="n">
        <v>63350</v>
      </c>
      <c r="C371" s="11" t="s">
        <v>337</v>
      </c>
      <c r="D371" s="11" t="s">
        <v>1025</v>
      </c>
      <c r="E371" s="11" t="e">
        <v>#N/A</v>
      </c>
      <c r="F371" s="11" t="e">
        <v>#N/A</v>
      </c>
      <c r="G371" s="11" t="s">
        <v>1026</v>
      </c>
      <c r="H371" s="11" t="n"/>
      <c r="I371" s="11" t="n">
        <v>1</v>
      </c>
      <c r="J371" s="11" t="s">
        <v>1027</v>
      </c>
      <c r="K371" s="11" t="s">
        <v>66</v>
      </c>
      <c r="L371" s="11" t="s">
        <v>66</v>
      </c>
      <c r="M371" s="13" t="n">
        <v>775</v>
      </c>
      <c r="N371" s="13" t="n">
        <v>1550</v>
      </c>
      <c r="O371" s="11" t="n">
        <v>2</v>
      </c>
      <c r="P371" s="11" t="s">
        <v>29</v>
      </c>
      <c r="Q371" s="11" t="s">
        <v>1013</v>
      </c>
      <c r="R371" s="11" t="s">
        <v>1028</v>
      </c>
      <c r="S371" s="11" t="s">
        <v>1029</v>
      </c>
    </row>
    <row customHeight="1" ht="12.75" r="372" s="109" spans="1:22">
      <c r="A372" s="11" t="s">
        <v>1008</v>
      </c>
      <c r="B372" s="11" t="n">
        <v>63350</v>
      </c>
      <c r="C372" s="11" t="s">
        <v>337</v>
      </c>
      <c r="D372" s="11" t="s">
        <v>1030</v>
      </c>
      <c r="E372" s="11" t="e">
        <v>#N/A</v>
      </c>
      <c r="F372" s="11" t="e">
        <v>#N/A</v>
      </c>
      <c r="G372" s="11" t="s">
        <v>1026</v>
      </c>
      <c r="H372" s="11" t="n"/>
      <c r="I372" s="11" t="n">
        <v>1</v>
      </c>
      <c r="J372" s="11" t="s">
        <v>1031</v>
      </c>
      <c r="K372" s="11" t="s">
        <v>66</v>
      </c>
      <c r="L372" s="11" t="s">
        <v>66</v>
      </c>
      <c r="M372" s="13" t="n">
        <v>592.5</v>
      </c>
      <c r="N372" s="13" t="n">
        <v>1185</v>
      </c>
      <c r="O372" s="11" t="n">
        <v>2</v>
      </c>
      <c r="P372" s="11" t="s">
        <v>29</v>
      </c>
      <c r="Q372" s="11" t="s">
        <v>1013</v>
      </c>
      <c r="R372" s="11" t="s">
        <v>1032</v>
      </c>
      <c r="S372" s="11" t="s">
        <v>1029</v>
      </c>
    </row>
    <row customHeight="1" ht="12.75" r="373" s="109" spans="1:22">
      <c r="A373" s="11" t="s">
        <v>1008</v>
      </c>
      <c r="B373" s="11" t="n">
        <v>63350</v>
      </c>
      <c r="C373" s="11" t="s">
        <v>337</v>
      </c>
      <c r="D373" s="11" t="s">
        <v>1033</v>
      </c>
      <c r="E373" s="11" t="e">
        <v>#N/A</v>
      </c>
      <c r="F373" s="11" t="e">
        <v>#N/A</v>
      </c>
      <c r="G373" s="11" t="s">
        <v>1026</v>
      </c>
      <c r="H373" s="11" t="n"/>
      <c r="I373" s="11" t="n">
        <v>1</v>
      </c>
      <c r="J373" s="11" t="s">
        <v>1034</v>
      </c>
      <c r="K373" s="11" t="s">
        <v>66</v>
      </c>
      <c r="L373" s="11" t="s">
        <v>66</v>
      </c>
      <c r="M373" s="13" t="n">
        <v>5095</v>
      </c>
      <c r="N373" s="13" t="n">
        <v>5095</v>
      </c>
      <c r="O373" s="11" t="n">
        <v>1</v>
      </c>
      <c r="P373" s="11" t="s">
        <v>29</v>
      </c>
      <c r="Q373" s="11" t="s">
        <v>1035</v>
      </c>
      <c r="R373" s="11" t="s">
        <v>1036</v>
      </c>
      <c r="S373" s="11" t="n"/>
    </row>
    <row customHeight="1" ht="12.75" r="374" s="109" spans="1:22">
      <c r="A374" s="11" t="s">
        <v>1037</v>
      </c>
      <c r="B374" s="11" t="n">
        <v>11255</v>
      </c>
      <c r="C374" s="11" t="n"/>
      <c r="D374" s="11" t="s">
        <v>1038</v>
      </c>
      <c r="E374" s="11" t="e">
        <v>#N/A</v>
      </c>
      <c r="F374" s="11" t="e">
        <v>#N/A</v>
      </c>
      <c r="G374" s="11" t="s">
        <v>678</v>
      </c>
      <c r="H374" s="11" t="s">
        <v>1039</v>
      </c>
      <c r="I374" s="11" t="s">
        <v>26</v>
      </c>
      <c r="J374" s="11" t="s">
        <v>1040</v>
      </c>
      <c r="K374" s="11" t="s">
        <v>74</v>
      </c>
      <c r="L374" s="11" t="s">
        <v>75</v>
      </c>
      <c r="M374" s="13" t="n">
        <v>3920</v>
      </c>
      <c r="N374" s="13" t="n">
        <v>3920</v>
      </c>
      <c r="O374" s="11" t="n">
        <v>1</v>
      </c>
      <c r="P374" s="11" t="s">
        <v>29</v>
      </c>
      <c r="Q374" s="11" t="s">
        <v>265</v>
      </c>
      <c r="R374" s="11" t="s">
        <v>1041</v>
      </c>
      <c r="S374" s="11" t="n"/>
    </row>
    <row customHeight="1" ht="12.75" r="375" s="109" spans="1:22">
      <c r="A375" s="11" t="s">
        <v>1037</v>
      </c>
      <c r="B375" s="11" t="n">
        <v>11255</v>
      </c>
      <c r="C375" s="11" t="n"/>
      <c r="D375" s="11" t="s">
        <v>1042</v>
      </c>
      <c r="E375" s="11" t="e">
        <v>#N/A</v>
      </c>
      <c r="F375" s="11" t="e">
        <v>#N/A</v>
      </c>
      <c r="G375" s="11" t="s">
        <v>678</v>
      </c>
      <c r="H375" s="11" t="s">
        <v>1039</v>
      </c>
      <c r="I375" s="11" t="s">
        <v>26</v>
      </c>
      <c r="J375" s="11" t="s">
        <v>1043</v>
      </c>
      <c r="K375" s="11" t="s">
        <v>74</v>
      </c>
      <c r="L375" s="11" t="s">
        <v>75</v>
      </c>
      <c r="M375" s="13" t="n">
        <v>313.75</v>
      </c>
      <c r="N375" s="13" t="n">
        <v>1255</v>
      </c>
      <c r="O375" s="11" t="n">
        <v>4</v>
      </c>
      <c r="P375" s="11" t="s">
        <v>29</v>
      </c>
      <c r="Q375" s="11" t="s">
        <v>265</v>
      </c>
      <c r="R375" s="11" t="s">
        <v>1041</v>
      </c>
      <c r="S375" s="11" t="n"/>
    </row>
    <row customHeight="1" ht="12.75" r="376" s="109" spans="1:22">
      <c r="A376" s="11" t="s">
        <v>1037</v>
      </c>
      <c r="B376" s="11" t="n">
        <v>11255</v>
      </c>
      <c r="C376" s="11" t="n"/>
      <c r="D376" s="11" t="s">
        <v>1044</v>
      </c>
      <c r="E376" s="11" t="e">
        <v>#N/A</v>
      </c>
      <c r="F376" s="11" t="e">
        <v>#N/A</v>
      </c>
      <c r="G376" s="11" t="s">
        <v>678</v>
      </c>
      <c r="H376" s="11" t="s">
        <v>1039</v>
      </c>
      <c r="I376" s="11" t="s">
        <v>26</v>
      </c>
      <c r="J376" s="11" t="s">
        <v>1045</v>
      </c>
      <c r="K376" s="11" t="s">
        <v>74</v>
      </c>
      <c r="L376" s="11" t="s">
        <v>75</v>
      </c>
      <c r="M376" s="13" t="n">
        <v>145.29</v>
      </c>
      <c r="N376" s="13" t="n">
        <v>2470</v>
      </c>
      <c r="O376" s="11" t="n">
        <v>17</v>
      </c>
      <c r="P376" s="11" t="s">
        <v>29</v>
      </c>
      <c r="Q376" s="11" t="s">
        <v>1046</v>
      </c>
      <c r="R376" s="11" t="s">
        <v>1041</v>
      </c>
      <c r="S376" s="11" t="n"/>
    </row>
    <row customHeight="1" ht="12.75" r="377" s="109" spans="1:22">
      <c r="A377" s="11" t="s">
        <v>1037</v>
      </c>
      <c r="B377" s="11" t="n">
        <v>11255</v>
      </c>
      <c r="C377" s="11" t="n"/>
      <c r="D377" s="11" t="s">
        <v>104</v>
      </c>
      <c r="E377" s="11" t="s">
        <v>57</v>
      </c>
      <c r="F377" s="111" t="n">
        <v>1977</v>
      </c>
      <c r="G377" s="11" t="s">
        <v>105</v>
      </c>
      <c r="H377" s="11" t="s">
        <v>1039</v>
      </c>
      <c r="I377" s="11" t="s">
        <v>26</v>
      </c>
      <c r="J377" s="11" t="s">
        <v>1047</v>
      </c>
      <c r="K377" s="11" t="s">
        <v>27</v>
      </c>
      <c r="L377" s="11" t="s">
        <v>28</v>
      </c>
      <c r="M377" s="13" t="n">
        <v>820</v>
      </c>
      <c r="N377" s="13" t="n">
        <v>820</v>
      </c>
      <c r="O377" s="11" t="n">
        <v>1</v>
      </c>
      <c r="P377" s="11" t="s">
        <v>29</v>
      </c>
      <c r="Q377" s="11" t="s">
        <v>1046</v>
      </c>
      <c r="R377" s="11" t="s">
        <v>1048</v>
      </c>
      <c r="S377" s="11" t="n"/>
    </row>
    <row customHeight="1" ht="12.75" r="378" s="109" spans="1:22">
      <c r="A378" s="11" t="s">
        <v>1037</v>
      </c>
      <c r="B378" s="11" t="n">
        <v>11255</v>
      </c>
      <c r="C378" s="11" t="n"/>
      <c r="D378" s="11" t="s">
        <v>1049</v>
      </c>
      <c r="E378" s="11" t="s">
        <v>57</v>
      </c>
      <c r="F378" s="111" t="n">
        <v>3037</v>
      </c>
      <c r="G378" s="11" t="s">
        <v>237</v>
      </c>
      <c r="H378" s="11" t="s">
        <v>1039</v>
      </c>
      <c r="I378" s="11" t="s">
        <v>26</v>
      </c>
      <c r="J378" s="11" t="s">
        <v>1050</v>
      </c>
      <c r="K378" s="11" t="s">
        <v>27</v>
      </c>
      <c r="L378" s="11" t="s">
        <v>28</v>
      </c>
      <c r="M378" s="13" t="n">
        <v>820</v>
      </c>
      <c r="N378" s="13" t="n">
        <v>820</v>
      </c>
      <c r="O378" s="11" t="n">
        <v>1</v>
      </c>
      <c r="P378" s="11" t="s">
        <v>29</v>
      </c>
      <c r="Q378" s="11" t="s">
        <v>82</v>
      </c>
      <c r="R378" s="11" t="s">
        <v>1048</v>
      </c>
      <c r="S378" s="11" t="n"/>
    </row>
    <row customHeight="1" ht="12.75" r="379" s="109" spans="1:22">
      <c r="A379" s="11" t="s">
        <v>1037</v>
      </c>
      <c r="B379" s="11" t="n">
        <v>11255</v>
      </c>
      <c r="C379" s="11" t="n"/>
      <c r="D379" s="11" t="s">
        <v>1051</v>
      </c>
      <c r="E379" s="11" t="s">
        <v>57</v>
      </c>
      <c r="F379" s="111" t="n">
        <v>515</v>
      </c>
      <c r="G379" s="11" t="s">
        <v>162</v>
      </c>
      <c r="H379" s="11" t="s">
        <v>1039</v>
      </c>
      <c r="I379" s="11" t="s">
        <v>26</v>
      </c>
      <c r="J379" s="11" t="s">
        <v>1052</v>
      </c>
      <c r="K379" s="11" t="s">
        <v>27</v>
      </c>
      <c r="L379" s="11" t="s">
        <v>52</v>
      </c>
      <c r="M379" s="13" t="n">
        <v>219</v>
      </c>
      <c r="N379" s="13" t="n">
        <v>219</v>
      </c>
      <c r="O379" s="11" t="n">
        <v>1</v>
      </c>
      <c r="P379" s="11" t="s">
        <v>29</v>
      </c>
      <c r="Q379" s="11" t="s">
        <v>154</v>
      </c>
      <c r="R379" s="11" t="s">
        <v>1053</v>
      </c>
      <c r="S379" s="11" t="n"/>
      <c r="T379" t="n">
        <v>30.5</v>
      </c>
    </row>
    <row customHeight="1" ht="12.75" r="380" s="109" spans="1:22">
      <c r="A380" s="11" t="s">
        <v>1054</v>
      </c>
      <c r="B380" s="11" t="n">
        <v>60696</v>
      </c>
      <c r="C380" s="11" t="s">
        <v>227</v>
      </c>
      <c r="D380" s="11" t="s">
        <v>1055</v>
      </c>
      <c r="E380" s="11" t="e">
        <v>#N/A</v>
      </c>
      <c r="F380" s="11" t="e">
        <v>#N/A</v>
      </c>
      <c r="G380" s="11" t="s">
        <v>162</v>
      </c>
      <c r="H380" s="11" t="s">
        <v>1056</v>
      </c>
      <c r="I380" s="11" t="n">
        <v>1</v>
      </c>
      <c r="J380" s="11" t="s">
        <v>1057</v>
      </c>
      <c r="K380" s="11" t="s">
        <v>99</v>
      </c>
      <c r="L380" s="11" t="s">
        <v>99</v>
      </c>
      <c r="M380" s="13" t="n">
        <v>395</v>
      </c>
      <c r="N380" s="13" t="n">
        <v>395</v>
      </c>
      <c r="O380" s="11" t="n">
        <v>1</v>
      </c>
      <c r="P380" s="11" t="s">
        <v>29</v>
      </c>
      <c r="Q380" s="11" t="s">
        <v>244</v>
      </c>
      <c r="R380" s="11" t="s">
        <v>1058</v>
      </c>
      <c r="S380" s="11" t="n"/>
    </row>
    <row customHeight="1" ht="12.75" r="381" s="109" spans="1:22">
      <c r="A381" s="11" t="s">
        <v>1054</v>
      </c>
      <c r="B381" s="11" t="n">
        <v>60696</v>
      </c>
      <c r="C381" s="11" t="s">
        <v>227</v>
      </c>
      <c r="D381" s="11" t="s">
        <v>1059</v>
      </c>
      <c r="E381" s="11" t="e">
        <v>#N/A</v>
      </c>
      <c r="F381" s="11" t="e">
        <v>#N/A</v>
      </c>
      <c r="G381" s="11" t="s">
        <v>98</v>
      </c>
      <c r="H381" s="11" t="n"/>
      <c r="I381" s="11" t="n">
        <v>1</v>
      </c>
      <c r="J381" s="11" t="s">
        <v>1060</v>
      </c>
      <c r="K381" s="11" t="s">
        <v>27</v>
      </c>
      <c r="L381" s="11" t="s">
        <v>28</v>
      </c>
      <c r="M381" s="13" t="n">
        <v>6397</v>
      </c>
      <c r="N381" s="13" t="n">
        <v>6397</v>
      </c>
      <c r="O381" s="11" t="n">
        <v>1</v>
      </c>
      <c r="P381" s="11" t="s">
        <v>29</v>
      </c>
      <c r="Q381" s="11" t="s">
        <v>1061</v>
      </c>
      <c r="R381" s="11" t="s">
        <v>1062</v>
      </c>
      <c r="S381" s="11" t="n"/>
    </row>
    <row customHeight="1" ht="12.75" r="382" s="109" spans="1:22">
      <c r="A382" s="11" t="s">
        <v>1054</v>
      </c>
      <c r="B382" s="11" t="n">
        <v>60696</v>
      </c>
      <c r="C382" s="11" t="s">
        <v>227</v>
      </c>
      <c r="D382" s="11" t="s">
        <v>1063</v>
      </c>
      <c r="E382" s="11" t="e">
        <v>#N/A</v>
      </c>
      <c r="F382" s="11" t="e">
        <v>#N/A</v>
      </c>
      <c r="G382" s="11" t="s">
        <v>98</v>
      </c>
      <c r="H382" s="11" t="s">
        <v>1064</v>
      </c>
      <c r="I382" s="11" t="n">
        <v>1</v>
      </c>
      <c r="J382" s="11" t="s">
        <v>1065</v>
      </c>
      <c r="K382" s="11" t="s">
        <v>27</v>
      </c>
      <c r="L382" s="11" t="s">
        <v>28</v>
      </c>
      <c r="M382" s="13" t="n">
        <v>2866</v>
      </c>
      <c r="N382" s="13" t="n">
        <v>2866</v>
      </c>
      <c r="O382" s="11" t="n">
        <v>1</v>
      </c>
      <c r="P382" s="11" t="s">
        <v>29</v>
      </c>
      <c r="Q382" s="11" t="s">
        <v>1061</v>
      </c>
      <c r="R382" s="11" t="s">
        <v>1066</v>
      </c>
      <c r="S382" s="11" t="n"/>
    </row>
    <row customHeight="1" ht="12.75" r="383" s="109" spans="1:22">
      <c r="A383" s="11" t="s">
        <v>1054</v>
      </c>
      <c r="B383" s="11" t="n">
        <v>60696</v>
      </c>
      <c r="C383" s="11" t="s">
        <v>227</v>
      </c>
      <c r="D383" s="11" t="s">
        <v>1067</v>
      </c>
      <c r="E383" s="11" t="e">
        <v>#N/A</v>
      </c>
      <c r="F383" s="11" t="e">
        <v>#N/A</v>
      </c>
      <c r="G383" s="11" t="s">
        <v>98</v>
      </c>
      <c r="H383" s="11" t="s">
        <v>1068</v>
      </c>
      <c r="I383" s="11" t="n">
        <v>1</v>
      </c>
      <c r="J383" s="11" t="s">
        <v>1069</v>
      </c>
      <c r="K383" s="11" t="s">
        <v>99</v>
      </c>
      <c r="L383" s="11" t="s">
        <v>99</v>
      </c>
      <c r="M383" s="13" t="n">
        <v>295</v>
      </c>
      <c r="N383" s="13" t="n">
        <v>295</v>
      </c>
      <c r="O383" s="11" t="n">
        <v>1</v>
      </c>
      <c r="P383" s="11" t="s">
        <v>29</v>
      </c>
      <c r="Q383" s="11" t="s">
        <v>1070</v>
      </c>
      <c r="R383" s="11" t="s">
        <v>1071</v>
      </c>
      <c r="S383" s="11" t="n"/>
    </row>
    <row customHeight="1" ht="12.75" r="384" s="109" spans="1:22">
      <c r="A384" s="11" t="s">
        <v>1054</v>
      </c>
      <c r="B384" s="11" t="n">
        <v>60696</v>
      </c>
      <c r="C384" s="11" t="s">
        <v>227</v>
      </c>
      <c r="D384" s="11" t="s">
        <v>1072</v>
      </c>
      <c r="E384" s="11" t="e">
        <v>#N/A</v>
      </c>
      <c r="F384" s="11" t="e">
        <v>#N/A</v>
      </c>
      <c r="G384" s="11" t="s">
        <v>98</v>
      </c>
      <c r="H384" s="11" t="n"/>
      <c r="I384" s="11" t="n">
        <v>1</v>
      </c>
      <c r="J384" s="11" t="s">
        <v>1073</v>
      </c>
      <c r="K384" s="11" t="s">
        <v>549</v>
      </c>
      <c r="L384" s="11" t="s">
        <v>549</v>
      </c>
      <c r="M384" s="13" t="n">
        <v>707</v>
      </c>
      <c r="N384" s="13" t="n">
        <v>707</v>
      </c>
      <c r="O384" s="11" t="n">
        <v>1</v>
      </c>
      <c r="P384" s="11" t="s">
        <v>29</v>
      </c>
      <c r="Q384" s="11" t="s">
        <v>1074</v>
      </c>
      <c r="R384" s="11" t="s">
        <v>1075</v>
      </c>
      <c r="S384" s="11" t="n"/>
    </row>
    <row customHeight="1" ht="12.75" r="385" s="109" spans="1:22">
      <c r="A385" s="11" t="s">
        <v>1076</v>
      </c>
      <c r="B385" s="11" t="n">
        <v>62410</v>
      </c>
      <c r="C385" s="11" t="s">
        <v>1077</v>
      </c>
      <c r="D385" s="11" t="s">
        <v>1078</v>
      </c>
      <c r="E385" s="11" t="e">
        <v>#N/A</v>
      </c>
      <c r="F385" s="11" t="e">
        <v>#N/A</v>
      </c>
      <c r="G385" s="11" t="s">
        <v>334</v>
      </c>
      <c r="H385" s="11" t="n"/>
      <c r="I385" s="11" t="n"/>
      <c r="J385" s="11" t="s">
        <v>1079</v>
      </c>
      <c r="K385" s="11" t="s">
        <v>27</v>
      </c>
      <c r="L385" s="11" t="s">
        <v>52</v>
      </c>
      <c r="M385" s="13" t="s">
        <v>1077</v>
      </c>
      <c r="N385" s="13" t="n"/>
      <c r="O385" s="11" t="n">
        <v>1</v>
      </c>
      <c r="P385" s="11" t="s">
        <v>29</v>
      </c>
      <c r="Q385" s="11" t="s">
        <v>194</v>
      </c>
      <c r="R385" s="11" t="s">
        <v>1080</v>
      </c>
      <c r="S385" s="11" t="s">
        <v>1081</v>
      </c>
      <c r="T385" s="11" t="n"/>
    </row>
    <row customHeight="1" ht="12.75" r="386" s="109" spans="1:22">
      <c r="A386" s="11" t="s">
        <v>1076</v>
      </c>
      <c r="B386" s="11" t="n">
        <v>62410</v>
      </c>
      <c r="C386" s="11" t="s">
        <v>227</v>
      </c>
      <c r="D386" s="11" t="s">
        <v>1082</v>
      </c>
      <c r="E386" s="11" t="e">
        <v>#N/A</v>
      </c>
      <c r="F386" s="11" t="e">
        <v>#N/A</v>
      </c>
      <c r="G386" s="11" t="s">
        <v>269</v>
      </c>
      <c r="H386" s="11" t="n"/>
      <c r="I386" s="11" t="n"/>
      <c r="J386" s="11" t="s">
        <v>1083</v>
      </c>
      <c r="K386" s="11" t="s">
        <v>27</v>
      </c>
      <c r="L386" s="11" t="s">
        <v>52</v>
      </c>
      <c r="M386" s="13" t="n"/>
      <c r="N386" s="13" t="n">
        <v>122</v>
      </c>
      <c r="O386" s="11" t="n">
        <v>1</v>
      </c>
      <c r="P386" s="11" t="s">
        <v>29</v>
      </c>
      <c r="Q386" s="11" t="s">
        <v>704</v>
      </c>
      <c r="R386" s="11" t="s">
        <v>1084</v>
      </c>
      <c r="S386" s="11" t="s">
        <v>1081</v>
      </c>
      <c r="T386" s="11" t="s">
        <v>1085</v>
      </c>
    </row>
    <row customHeight="1" ht="12.75" r="387" s="109" spans="1:22">
      <c r="A387" s="11" t="s">
        <v>1076</v>
      </c>
      <c r="B387" s="11" t="n">
        <v>62410</v>
      </c>
      <c r="C387" s="11" t="s">
        <v>227</v>
      </c>
      <c r="D387" s="11" t="s">
        <v>1086</v>
      </c>
      <c r="E387" s="11" t="e">
        <v>#N/A</v>
      </c>
      <c r="F387" s="11" t="e">
        <v>#N/A</v>
      </c>
      <c r="G387" s="11" t="s">
        <v>162</v>
      </c>
      <c r="H387" s="11" t="n"/>
      <c r="I387" s="11" t="n"/>
      <c r="J387" s="11" t="s">
        <v>1087</v>
      </c>
      <c r="K387" s="11" t="s">
        <v>27</v>
      </c>
      <c r="L387" s="11" t="s">
        <v>52</v>
      </c>
      <c r="M387" s="13" t="n"/>
      <c r="N387" s="13" t="n">
        <v>118</v>
      </c>
      <c r="O387" s="11" t="s">
        <v>490</v>
      </c>
      <c r="P387" s="11" t="s">
        <v>29</v>
      </c>
      <c r="Q387" s="11" t="n">
        <v>4340</v>
      </c>
      <c r="R387" s="11" t="s">
        <v>1088</v>
      </c>
      <c r="S387" s="11" t="s">
        <v>1089</v>
      </c>
      <c r="T387" s="11" t="n">
        <v>1.1</v>
      </c>
    </row>
    <row customHeight="1" ht="12.75" r="388" s="109" spans="1:22">
      <c r="A388" s="11" t="s">
        <v>1076</v>
      </c>
      <c r="B388" s="11" t="n">
        <v>62410</v>
      </c>
      <c r="C388" s="11" t="s">
        <v>227</v>
      </c>
      <c r="D388" s="11" t="s">
        <v>1090</v>
      </c>
      <c r="E388" s="11" t="e">
        <v>#N/A</v>
      </c>
      <c r="F388" s="11" t="e">
        <v>#N/A</v>
      </c>
      <c r="G388" s="11" t="s">
        <v>1091</v>
      </c>
      <c r="H388" s="11" t="n"/>
      <c r="I388" s="11" t="n"/>
      <c r="J388" s="11" t="s">
        <v>1092</v>
      </c>
      <c r="K388" s="11" t="s">
        <v>27</v>
      </c>
      <c r="L388" s="11" t="s">
        <v>52</v>
      </c>
      <c r="M388" s="13" t="n"/>
      <c r="N388" s="13" t="n">
        <v>442</v>
      </c>
      <c r="O388" s="11" t="n">
        <v>1</v>
      </c>
      <c r="P388" s="11" t="s">
        <v>29</v>
      </c>
      <c r="Q388" s="11" t="s">
        <v>244</v>
      </c>
      <c r="R388" s="11" t="s">
        <v>1093</v>
      </c>
      <c r="S388" s="11" t="s">
        <v>1081</v>
      </c>
      <c r="T388" s="11" t="s">
        <v>1085</v>
      </c>
    </row>
    <row customHeight="1" ht="12.75" r="389" s="109" spans="1:22">
      <c r="A389" s="11" t="s">
        <v>1076</v>
      </c>
      <c r="B389" s="11" t="n">
        <v>62410</v>
      </c>
      <c r="C389" s="11" t="s">
        <v>227</v>
      </c>
      <c r="D389" s="11" t="s">
        <v>1094</v>
      </c>
      <c r="E389" s="11" t="e">
        <v>#N/A</v>
      </c>
      <c r="F389" s="11" t="e">
        <v>#N/A</v>
      </c>
      <c r="G389" s="11" t="s">
        <v>334</v>
      </c>
      <c r="H389" s="11" t="n"/>
      <c r="I389" s="11" t="n"/>
      <c r="J389" s="11" t="s">
        <v>1095</v>
      </c>
      <c r="K389" s="11" t="s">
        <v>27</v>
      </c>
      <c r="L389" s="11" t="s">
        <v>52</v>
      </c>
      <c r="M389" s="13" t="n"/>
      <c r="N389" s="13" t="n">
        <v>1223</v>
      </c>
      <c r="O389" s="11" t="s">
        <v>53</v>
      </c>
      <c r="P389" s="11" t="s">
        <v>29</v>
      </c>
      <c r="Q389" s="11" t="s">
        <v>244</v>
      </c>
      <c r="R389" s="11" t="s">
        <v>1096</v>
      </c>
      <c r="S389" s="11" t="s">
        <v>1081</v>
      </c>
      <c r="T389" s="11" t="n"/>
    </row>
    <row customHeight="1" ht="12.75" r="390" s="109" spans="1:22">
      <c r="A390" s="11" t="s">
        <v>1076</v>
      </c>
      <c r="B390" s="11" t="n">
        <v>62410</v>
      </c>
      <c r="C390" s="11" t="s">
        <v>227</v>
      </c>
      <c r="D390" s="11" t="s">
        <v>1097</v>
      </c>
      <c r="E390" s="11" t="s">
        <v>57</v>
      </c>
      <c r="F390" s="111" t="n">
        <v>1013.625</v>
      </c>
      <c r="G390" s="11" t="s">
        <v>162</v>
      </c>
      <c r="H390" s="11" t="n"/>
      <c r="I390" s="11" t="n"/>
      <c r="J390" s="11" t="s">
        <v>1098</v>
      </c>
      <c r="K390" s="11" t="s">
        <v>27</v>
      </c>
      <c r="L390" s="11" t="s">
        <v>52</v>
      </c>
      <c r="M390" s="13" t="n"/>
      <c r="N390" s="13" t="n">
        <v>296</v>
      </c>
      <c r="O390" s="11" t="n">
        <v>1</v>
      </c>
      <c r="P390" s="11" t="s">
        <v>29</v>
      </c>
      <c r="Q390" s="11" t="s">
        <v>244</v>
      </c>
      <c r="R390" s="11" t="s">
        <v>1099</v>
      </c>
      <c r="S390" s="11" t="s">
        <v>1081</v>
      </c>
      <c r="T390" s="81" t="s">
        <v>1100</v>
      </c>
    </row>
    <row customHeight="1" ht="12.75" r="391" s="109" spans="1:22">
      <c r="A391" s="11" t="s">
        <v>1076</v>
      </c>
      <c r="B391" s="11" t="n">
        <v>62410</v>
      </c>
      <c r="C391" s="11" t="s">
        <v>227</v>
      </c>
      <c r="D391" s="11" t="s">
        <v>1101</v>
      </c>
      <c r="E391" s="11" t="s">
        <v>57</v>
      </c>
      <c r="F391" s="111" t="n">
        <v>202.5</v>
      </c>
      <c r="G391" s="11" t="s">
        <v>162</v>
      </c>
      <c r="H391" s="11" t="n"/>
      <c r="I391" s="11" t="n"/>
      <c r="J391" s="11" t="s">
        <v>1102</v>
      </c>
      <c r="K391" s="11" t="s">
        <v>27</v>
      </c>
      <c r="L391" s="11" t="s">
        <v>52</v>
      </c>
      <c r="M391" s="13" t="n"/>
      <c r="N391" s="13" t="n">
        <v>172</v>
      </c>
      <c r="O391" s="11" t="s">
        <v>1103</v>
      </c>
      <c r="P391" s="11" t="s">
        <v>29</v>
      </c>
      <c r="Q391" s="11" t="s">
        <v>704</v>
      </c>
      <c r="R391" s="11" t="s">
        <v>1104</v>
      </c>
      <c r="S391" s="11" t="s">
        <v>1105</v>
      </c>
      <c r="T391" s="81" t="n">
        <v>15.2</v>
      </c>
    </row>
    <row customHeight="1" ht="12.75" r="392" s="109" spans="1:22">
      <c r="A392" s="11" t="s">
        <v>1076</v>
      </c>
      <c r="B392" s="11" t="n">
        <v>62410</v>
      </c>
      <c r="C392" s="11" t="s">
        <v>227</v>
      </c>
      <c r="D392" s="11" t="s">
        <v>1106</v>
      </c>
      <c r="E392" s="11" t="e">
        <v>#N/A</v>
      </c>
      <c r="F392" s="11" t="e">
        <v>#N/A</v>
      </c>
      <c r="G392" s="11" t="s">
        <v>1091</v>
      </c>
      <c r="H392" s="11" t="n"/>
      <c r="I392" s="11" t="n"/>
      <c r="J392" s="11" t="s">
        <v>1107</v>
      </c>
      <c r="K392" s="11" t="s">
        <v>27</v>
      </c>
      <c r="L392" s="11" t="s">
        <v>52</v>
      </c>
      <c r="M392" s="13" t="n"/>
      <c r="N392" s="13" t="n">
        <v>224</v>
      </c>
      <c r="O392" s="11" t="n">
        <v>1</v>
      </c>
      <c r="P392" s="11" t="s">
        <v>29</v>
      </c>
      <c r="Q392" s="11" t="s">
        <v>1006</v>
      </c>
      <c r="R392" s="11" t="s">
        <v>1108</v>
      </c>
      <c r="S392" s="11" t="s">
        <v>1105</v>
      </c>
      <c r="T392" s="11" t="s">
        <v>1100</v>
      </c>
    </row>
    <row customHeight="1" ht="12.75" r="393" s="109" spans="1:22">
      <c r="A393" s="11" t="s">
        <v>1076</v>
      </c>
      <c r="B393" s="11" t="n">
        <v>62410</v>
      </c>
      <c r="C393" s="11" t="s">
        <v>227</v>
      </c>
      <c r="D393" s="11" t="s">
        <v>1109</v>
      </c>
      <c r="E393" s="11" t="e">
        <v>#N/A</v>
      </c>
      <c r="F393" s="11" t="e">
        <v>#N/A</v>
      </c>
      <c r="G393" s="11" t="s">
        <v>1091</v>
      </c>
      <c r="H393" s="11" t="n"/>
      <c r="I393" s="11" t="n"/>
      <c r="J393" s="11" t="s">
        <v>1110</v>
      </c>
      <c r="K393" s="11" t="s">
        <v>27</v>
      </c>
      <c r="L393" s="11" t="s">
        <v>52</v>
      </c>
      <c r="M393" s="13" t="n"/>
      <c r="N393" s="13" t="n">
        <v>552</v>
      </c>
      <c r="O393" s="11" t="n">
        <v>1</v>
      </c>
      <c r="P393" s="11" t="s">
        <v>29</v>
      </c>
      <c r="Q393" s="11" t="s">
        <v>1006</v>
      </c>
      <c r="R393" s="11" t="s">
        <v>1111</v>
      </c>
      <c r="S393" s="11" t="s">
        <v>1112</v>
      </c>
      <c r="T393" s="81" t="n"/>
    </row>
    <row customHeight="1" ht="12.75" r="394" s="109" spans="1:22">
      <c r="A394" s="11" t="s">
        <v>1113</v>
      </c>
      <c r="B394" s="11" t="n">
        <v>31799</v>
      </c>
      <c r="C394" s="11" t="s">
        <v>227</v>
      </c>
      <c r="D394" s="11" t="s">
        <v>1114</v>
      </c>
      <c r="E394" s="11" t="s">
        <v>57</v>
      </c>
      <c r="F394" s="111" t="n">
        <v>345</v>
      </c>
      <c r="G394" s="11" t="s">
        <v>280</v>
      </c>
      <c r="H394" s="11" t="n"/>
      <c r="I394" s="11" t="n"/>
      <c r="J394" s="11" t="s">
        <v>1114</v>
      </c>
      <c r="K394" s="11" t="s">
        <v>1012</v>
      </c>
      <c r="L394" s="11" t="s">
        <v>52</v>
      </c>
      <c r="M394" s="13" t="n">
        <v>245</v>
      </c>
      <c r="N394" s="13" t="n">
        <v>245</v>
      </c>
      <c r="O394" s="11" t="n">
        <v>1</v>
      </c>
      <c r="P394" s="11" t="s">
        <v>29</v>
      </c>
      <c r="Q394" s="11" t="s">
        <v>1115</v>
      </c>
      <c r="R394" s="11" t="s">
        <v>1116</v>
      </c>
      <c r="S394" s="11" t="n"/>
    </row>
    <row customHeight="1" ht="12.75" r="395" s="109" spans="1:22">
      <c r="A395" s="11" t="s">
        <v>1113</v>
      </c>
      <c r="B395" s="11" t="n">
        <v>31799</v>
      </c>
      <c r="C395" s="11" t="s">
        <v>227</v>
      </c>
      <c r="D395" s="11" t="s">
        <v>1117</v>
      </c>
      <c r="E395" s="11" t="e">
        <v>#N/A</v>
      </c>
      <c r="F395" s="11" t="e">
        <v>#N/A</v>
      </c>
      <c r="G395" s="11" t="s">
        <v>1118</v>
      </c>
      <c r="H395" s="11" t="n"/>
      <c r="I395" s="11" t="n"/>
      <c r="J395" s="11" t="s">
        <v>1117</v>
      </c>
      <c r="K395" s="11" t="s">
        <v>1012</v>
      </c>
      <c r="L395" s="11" t="s">
        <v>41</v>
      </c>
      <c r="M395" s="13" t="n">
        <v>1813</v>
      </c>
      <c r="N395" s="13" t="n">
        <v>1813</v>
      </c>
      <c r="O395" s="11" t="n">
        <v>1</v>
      </c>
      <c r="P395" s="11" t="s">
        <v>29</v>
      </c>
      <c r="Q395" s="11" t="s">
        <v>37</v>
      </c>
      <c r="R395" s="11" t="s">
        <v>1119</v>
      </c>
      <c r="S395" s="11" t="n"/>
      <c r="T395" t="n">
        <v>58.3</v>
      </c>
    </row>
    <row customHeight="1" ht="15" r="396" s="109" spans="1:22">
      <c r="A396" s="11" t="s">
        <v>1113</v>
      </c>
      <c r="B396" s="11" t="n">
        <v>31799</v>
      </c>
      <c r="C396" s="11" t="s">
        <v>227</v>
      </c>
      <c r="D396" s="11" t="s">
        <v>1120</v>
      </c>
      <c r="E396" s="11" t="e">
        <v>#N/A</v>
      </c>
      <c r="F396" s="11" t="e">
        <v>#N/A</v>
      </c>
      <c r="G396" s="11" t="s">
        <v>242</v>
      </c>
      <c r="H396" s="11" t="n"/>
      <c r="I396" s="11" t="n"/>
      <c r="J396" s="11" t="s">
        <v>1121</v>
      </c>
      <c r="K396" s="11" t="s">
        <v>74</v>
      </c>
      <c r="L396" s="11" t="s">
        <v>129</v>
      </c>
      <c r="M396" s="13" t="n">
        <v>351.88</v>
      </c>
      <c r="N396" s="13" t="n">
        <v>351.88</v>
      </c>
      <c r="O396" s="11" t="n">
        <v>1</v>
      </c>
      <c r="P396" s="11" t="s">
        <v>291</v>
      </c>
      <c r="Q396" s="11" t="s">
        <v>147</v>
      </c>
      <c r="R396" s="24" t="s">
        <v>1121</v>
      </c>
      <c r="S396" s="11" t="n"/>
    </row>
    <row customHeight="1" ht="12.75" r="397" s="109" spans="1:22">
      <c r="A397" s="11" t="s">
        <v>1113</v>
      </c>
      <c r="B397" s="11" t="n">
        <v>31799</v>
      </c>
      <c r="C397" s="11" t="s">
        <v>227</v>
      </c>
      <c r="D397" s="11" t="s">
        <v>1122</v>
      </c>
      <c r="E397" s="11" t="e">
        <v>#N/A</v>
      </c>
      <c r="F397" s="11" t="e">
        <v>#N/A</v>
      </c>
      <c r="G397" s="11" t="s">
        <v>734</v>
      </c>
      <c r="H397" s="11" t="n"/>
      <c r="I397" s="11" t="n"/>
      <c r="J397" s="11" t="s">
        <v>1123</v>
      </c>
      <c r="K397" s="11" t="s">
        <v>74</v>
      </c>
      <c r="L397" s="11" t="s">
        <v>129</v>
      </c>
      <c r="M397" s="13" t="n">
        <v>692</v>
      </c>
      <c r="N397" s="13" t="n">
        <v>692</v>
      </c>
      <c r="O397" s="11" t="n">
        <v>1</v>
      </c>
      <c r="P397" s="11" t="s">
        <v>291</v>
      </c>
      <c r="Q397" s="11" t="s">
        <v>147</v>
      </c>
      <c r="R397" s="11" t="s">
        <v>1124</v>
      </c>
      <c r="S397" s="11" t="n"/>
    </row>
    <row customHeight="1" ht="12.75" r="398" s="109" spans="1:22">
      <c r="A398" s="11" t="s">
        <v>1113</v>
      </c>
      <c r="B398" s="11" t="n">
        <v>31799</v>
      </c>
      <c r="C398" s="11" t="s">
        <v>227</v>
      </c>
      <c r="D398" s="11" t="s">
        <v>1125</v>
      </c>
      <c r="E398" s="11" t="e">
        <v>#N/A</v>
      </c>
      <c r="F398" s="11" t="e">
        <v>#N/A</v>
      </c>
      <c r="G398" s="11" t="s">
        <v>1126</v>
      </c>
      <c r="H398" s="11" t="n"/>
      <c r="I398" s="11" t="n"/>
      <c r="J398" s="11" t="s">
        <v>1125</v>
      </c>
      <c r="K398" s="11" t="s">
        <v>1012</v>
      </c>
      <c r="L398" s="11" t="s">
        <v>52</v>
      </c>
      <c r="M398" s="13" t="n">
        <v>115</v>
      </c>
      <c r="N398" s="13" t="n">
        <v>115</v>
      </c>
      <c r="O398" s="11" t="n">
        <v>1</v>
      </c>
      <c r="P398" s="11" t="s">
        <v>29</v>
      </c>
      <c r="Q398" s="11" t="n">
        <v>4340</v>
      </c>
      <c r="R398" s="11" t="s">
        <v>1127</v>
      </c>
      <c r="S398" s="11" t="n"/>
    </row>
    <row customHeight="1" ht="12.75" r="399" s="109" spans="1:22">
      <c r="A399" s="11" t="s">
        <v>1113</v>
      </c>
      <c r="B399" s="11" t="n">
        <v>31799</v>
      </c>
      <c r="C399" s="11" t="s">
        <v>227</v>
      </c>
      <c r="D399" s="11" t="s">
        <v>1128</v>
      </c>
      <c r="E399" s="11" t="s">
        <v>57</v>
      </c>
      <c r="F399" s="111" t="n">
        <v>214</v>
      </c>
      <c r="G399" s="11" t="s">
        <v>269</v>
      </c>
      <c r="H399" s="11" t="n"/>
      <c r="I399" s="11" t="n"/>
      <c r="J399" s="11" t="s">
        <v>1128</v>
      </c>
      <c r="K399" s="11" t="s">
        <v>1012</v>
      </c>
      <c r="L399" s="11" t="s">
        <v>52</v>
      </c>
      <c r="M399" s="13" t="n">
        <v>857</v>
      </c>
      <c r="N399" s="13" t="n">
        <v>857</v>
      </c>
      <c r="O399" s="11" t="n">
        <v>1</v>
      </c>
      <c r="P399" s="11" t="s">
        <v>29</v>
      </c>
      <c r="Q399" s="11" t="s">
        <v>1129</v>
      </c>
      <c r="R399" s="11" t="s">
        <v>1130</v>
      </c>
      <c r="S399" s="11" t="n"/>
      <c r="T399" t="n">
        <v>38</v>
      </c>
    </row>
    <row customHeight="1" ht="12.75" r="400" s="109" spans="1:22">
      <c r="A400" s="11" t="s">
        <v>1113</v>
      </c>
      <c r="B400" s="11" t="n">
        <v>31799</v>
      </c>
      <c r="C400" s="11" t="s">
        <v>227</v>
      </c>
      <c r="D400" s="11" t="s">
        <v>1131</v>
      </c>
      <c r="E400" s="11" t="s">
        <v>57</v>
      </c>
      <c r="F400" s="111" t="n">
        <v>16</v>
      </c>
      <c r="G400" s="11" t="s">
        <v>127</v>
      </c>
      <c r="H400" s="11" t="n"/>
      <c r="I400" s="11" t="n"/>
      <c r="J400" s="11" t="s">
        <v>1131</v>
      </c>
      <c r="K400" s="11" t="s">
        <v>99</v>
      </c>
      <c r="L400" s="11" t="s">
        <v>99</v>
      </c>
      <c r="M400" s="13" t="n">
        <v>1135</v>
      </c>
      <c r="N400" s="13" t="n">
        <v>1135</v>
      </c>
      <c r="O400" s="11" t="n">
        <v>1</v>
      </c>
      <c r="P400" s="11" t="s">
        <v>29</v>
      </c>
      <c r="Q400" s="11" t="s">
        <v>244</v>
      </c>
      <c r="R400" s="11" t="s">
        <v>1132</v>
      </c>
      <c r="S400" s="11" t="n"/>
    </row>
    <row customHeight="1" ht="12.75" r="401" s="109" spans="1:22">
      <c r="A401" s="11" t="s">
        <v>1113</v>
      </c>
      <c r="B401" s="11" t="n">
        <v>31799</v>
      </c>
      <c r="C401" s="11" t="s">
        <v>227</v>
      </c>
      <c r="D401" s="11" t="s">
        <v>1133</v>
      </c>
      <c r="E401" s="11" t="e">
        <v>#N/A</v>
      </c>
      <c r="F401" s="11" t="e">
        <v>#N/A</v>
      </c>
      <c r="G401" s="11" t="s">
        <v>62</v>
      </c>
      <c r="H401" s="11" t="n"/>
      <c r="I401" s="11" t="n"/>
      <c r="J401" s="11" t="s">
        <v>1134</v>
      </c>
      <c r="K401" s="11" t="s">
        <v>1012</v>
      </c>
      <c r="L401" s="11" t="s">
        <v>52</v>
      </c>
      <c r="M401" s="13" t="n">
        <v>262.5</v>
      </c>
      <c r="N401" s="13" t="n">
        <v>525</v>
      </c>
      <c r="O401" s="11" t="n">
        <v>2</v>
      </c>
      <c r="P401" s="11" t="s">
        <v>29</v>
      </c>
      <c r="Q401" s="11" t="s">
        <v>244</v>
      </c>
      <c r="R401" s="11" t="s">
        <v>1135</v>
      </c>
      <c r="S401" s="11" t="n"/>
      <c r="T401" t="n">
        <v>38.9</v>
      </c>
    </row>
    <row customHeight="1" ht="12.75" r="402" s="109" spans="1:22">
      <c r="A402" s="11" t="s">
        <v>1113</v>
      </c>
      <c r="B402" s="11" t="n">
        <v>31799</v>
      </c>
      <c r="C402" s="11" t="s">
        <v>227</v>
      </c>
      <c r="D402" s="11" t="s">
        <v>1136</v>
      </c>
      <c r="E402" s="11" t="s">
        <v>57</v>
      </c>
      <c r="F402" s="111" t="n">
        <v>197</v>
      </c>
      <c r="G402" s="11" t="s">
        <v>62</v>
      </c>
      <c r="H402" s="11" t="n"/>
      <c r="I402" s="11" t="n"/>
      <c r="J402" s="11" t="s">
        <v>1136</v>
      </c>
      <c r="K402" s="11" t="s">
        <v>1012</v>
      </c>
      <c r="L402" s="11" t="s">
        <v>52</v>
      </c>
      <c r="M402" s="13" t="n">
        <v>583.67</v>
      </c>
      <c r="N402" s="13" t="n">
        <v>3502</v>
      </c>
      <c r="O402" s="11" t="n">
        <v>6</v>
      </c>
      <c r="P402" s="11" t="s">
        <v>29</v>
      </c>
      <c r="Q402" s="11" t="s">
        <v>318</v>
      </c>
      <c r="R402" s="11" t="s">
        <v>1137</v>
      </c>
      <c r="S402" s="11" t="n"/>
    </row>
    <row customHeight="1" ht="12.75" r="403" s="109" spans="1:22">
      <c r="A403" s="11" t="s">
        <v>1113</v>
      </c>
      <c r="B403" s="11" t="n">
        <v>31799</v>
      </c>
      <c r="C403" s="11" t="s">
        <v>227</v>
      </c>
      <c r="D403" s="11" t="s">
        <v>1138</v>
      </c>
      <c r="E403" s="11" t="s">
        <v>89</v>
      </c>
      <c r="F403" s="111" t="n">
        <v>22.5</v>
      </c>
      <c r="G403" s="11" t="s">
        <v>242</v>
      </c>
      <c r="H403" s="11" t="n"/>
      <c r="I403" s="11" t="n"/>
      <c r="J403" s="11" t="s">
        <v>1138</v>
      </c>
      <c r="K403" s="11" t="s">
        <v>1012</v>
      </c>
      <c r="L403" s="11" t="s">
        <v>52</v>
      </c>
      <c r="M403" s="13" t="n">
        <v>1059</v>
      </c>
      <c r="N403" s="13" t="n">
        <v>1059</v>
      </c>
      <c r="O403" s="11" t="n">
        <v>1</v>
      </c>
      <c r="P403" s="11" t="s">
        <v>29</v>
      </c>
      <c r="Q403" s="11" t="s">
        <v>42</v>
      </c>
      <c r="R403" s="11" t="s">
        <v>1139</v>
      </c>
      <c r="S403" s="11" t="n"/>
      <c r="T403" t="n">
        <v>31.2</v>
      </c>
    </row>
    <row customHeight="1" ht="12.75" r="404" s="109" spans="1:22">
      <c r="A404" s="11" t="s">
        <v>1113</v>
      </c>
      <c r="B404" s="11" t="n">
        <v>31799</v>
      </c>
      <c r="C404" s="11" t="s">
        <v>227</v>
      </c>
      <c r="D404" s="11" t="s">
        <v>1140</v>
      </c>
      <c r="E404" s="11" t="e">
        <v>#N/A</v>
      </c>
      <c r="F404" s="11" t="e">
        <v>#N/A</v>
      </c>
      <c r="G404" s="11" t="s">
        <v>1141</v>
      </c>
      <c r="H404" s="11" t="n"/>
      <c r="I404" s="11" t="n"/>
      <c r="J404" s="11" t="s">
        <v>1142</v>
      </c>
      <c r="K404" s="11" t="s">
        <v>99</v>
      </c>
      <c r="L404" s="11" t="s">
        <v>99</v>
      </c>
      <c r="M404" s="13" t="n">
        <v>1335</v>
      </c>
      <c r="N404" s="13" t="n">
        <v>1335</v>
      </c>
      <c r="O404" s="11" t="n">
        <v>1</v>
      </c>
      <c r="P404" s="11" t="s">
        <v>29</v>
      </c>
      <c r="Q404" s="11" t="s">
        <v>30</v>
      </c>
      <c r="R404" s="11" t="s">
        <v>1143</v>
      </c>
      <c r="S404" s="11" t="n"/>
    </row>
    <row customHeight="1" ht="12.75" r="405" s="109" spans="1:22">
      <c r="A405" s="11" t="s">
        <v>1113</v>
      </c>
      <c r="B405" s="11" t="n">
        <v>31799</v>
      </c>
      <c r="C405" s="11" t="s">
        <v>227</v>
      </c>
      <c r="D405" s="11" t="s">
        <v>1144</v>
      </c>
      <c r="E405" s="11" t="s">
        <v>57</v>
      </c>
      <c r="F405" s="111" t="n">
        <v>95.625</v>
      </c>
      <c r="G405" s="11" t="s">
        <v>242</v>
      </c>
      <c r="H405" s="11" t="n"/>
      <c r="I405" s="11" t="n"/>
      <c r="J405" s="11" t="s">
        <v>1144</v>
      </c>
      <c r="K405" s="11" t="s">
        <v>1012</v>
      </c>
      <c r="L405" s="11" t="s">
        <v>52</v>
      </c>
      <c r="M405" s="13" t="n">
        <v>174</v>
      </c>
      <c r="N405" s="13" t="n">
        <v>174</v>
      </c>
      <c r="O405" s="11" t="n">
        <v>1</v>
      </c>
      <c r="P405" s="11" t="s">
        <v>29</v>
      </c>
      <c r="Q405" s="11" t="s">
        <v>1145</v>
      </c>
      <c r="R405" s="11" t="s">
        <v>1146</v>
      </c>
      <c r="S405" s="11" t="n"/>
      <c r="T405" t="n">
        <v>12</v>
      </c>
    </row>
    <row customHeight="1" ht="12.75" r="406" s="109" spans="1:22">
      <c r="A406" s="11" t="s">
        <v>1113</v>
      </c>
      <c r="B406" s="11" t="n">
        <v>31799</v>
      </c>
      <c r="C406" s="11" t="s">
        <v>227</v>
      </c>
      <c r="D406" s="11" t="s">
        <v>383</v>
      </c>
      <c r="E406" s="11" t="e">
        <v>#N/A</v>
      </c>
      <c r="F406" s="11" t="e">
        <v>#N/A</v>
      </c>
      <c r="G406" s="11" t="s">
        <v>1147</v>
      </c>
      <c r="H406" s="11" t="n"/>
      <c r="I406" s="11" t="n"/>
      <c r="J406" s="11" t="s">
        <v>1148</v>
      </c>
      <c r="K406" s="11" t="s">
        <v>1012</v>
      </c>
      <c r="L406" s="11" t="s">
        <v>41</v>
      </c>
      <c r="M406" s="13" t="n">
        <v>2305</v>
      </c>
      <c r="N406" s="13" t="n">
        <v>2305</v>
      </c>
      <c r="O406" s="11" t="n">
        <v>1</v>
      </c>
      <c r="P406" s="11" t="s">
        <v>29</v>
      </c>
      <c r="Q406" s="11" t="s">
        <v>30</v>
      </c>
      <c r="R406" s="11" t="s">
        <v>1041</v>
      </c>
      <c r="S406" s="11" t="n"/>
    </row>
    <row customHeight="1" ht="12.75" r="407" s="109" spans="1:22">
      <c r="A407" s="11" t="s">
        <v>1113</v>
      </c>
      <c r="B407" s="11" t="n">
        <v>31799</v>
      </c>
      <c r="C407" s="11" t="s">
        <v>227</v>
      </c>
      <c r="D407" s="11" t="s">
        <v>1149</v>
      </c>
      <c r="E407" s="11" t="s">
        <v>57</v>
      </c>
      <c r="F407" s="111" t="n">
        <v>92.25</v>
      </c>
      <c r="G407" s="11" t="s">
        <v>1150</v>
      </c>
      <c r="H407" s="11" t="n"/>
      <c r="I407" s="11" t="n"/>
      <c r="J407" s="11" t="s">
        <v>1151</v>
      </c>
      <c r="K407" s="11" t="s">
        <v>1012</v>
      </c>
      <c r="L407" s="11" t="s">
        <v>52</v>
      </c>
      <c r="M407" s="13" t="n">
        <v>619</v>
      </c>
      <c r="N407" s="13" t="n">
        <v>619</v>
      </c>
      <c r="O407" s="11" t="n">
        <v>1</v>
      </c>
      <c r="P407" s="11" t="s">
        <v>29</v>
      </c>
      <c r="Q407" s="11" t="s">
        <v>59</v>
      </c>
      <c r="R407" s="11" t="s">
        <v>1041</v>
      </c>
      <c r="S407" s="11" t="n"/>
      <c r="T407" t="n">
        <v>24.7</v>
      </c>
    </row>
    <row customHeight="1" ht="12.75" r="408" s="109" spans="1:22">
      <c r="A408" s="11" t="s">
        <v>1113</v>
      </c>
      <c r="B408" s="11" t="n">
        <v>31799</v>
      </c>
      <c r="C408" s="11" t="s">
        <v>227</v>
      </c>
      <c r="D408" s="11" t="s">
        <v>1152</v>
      </c>
      <c r="E408" s="11" t="s">
        <v>179</v>
      </c>
      <c r="F408" s="111" t="n">
        <v>63</v>
      </c>
      <c r="G408" s="11" t="s">
        <v>1150</v>
      </c>
      <c r="H408" s="11" t="n"/>
      <c r="I408" s="11" t="n"/>
      <c r="J408" s="11" t="s">
        <v>1153</v>
      </c>
      <c r="K408" s="11" t="s">
        <v>1012</v>
      </c>
      <c r="L408" s="11" t="s">
        <v>52</v>
      </c>
      <c r="M408" s="13" t="n">
        <v>622.54</v>
      </c>
      <c r="N408" s="13" t="n">
        <v>622.54</v>
      </c>
      <c r="O408" s="11" t="n">
        <v>1</v>
      </c>
      <c r="P408" s="11" t="s">
        <v>29</v>
      </c>
      <c r="Q408" s="11" t="s">
        <v>59</v>
      </c>
      <c r="R408" s="11" t="s">
        <v>1041</v>
      </c>
      <c r="S408" s="11" t="n"/>
    </row>
    <row customHeight="1" ht="12.75" r="409" s="109" spans="1:22">
      <c r="A409" s="11" t="s">
        <v>1113</v>
      </c>
      <c r="B409" s="11" t="n">
        <v>31799</v>
      </c>
      <c r="C409" s="11" t="s">
        <v>227</v>
      </c>
      <c r="D409" s="11" t="s">
        <v>1154</v>
      </c>
      <c r="E409" s="11" t="e">
        <v>#N/A</v>
      </c>
      <c r="F409" s="11" t="e">
        <v>#N/A</v>
      </c>
      <c r="G409" s="11" t="s">
        <v>1155</v>
      </c>
      <c r="H409" s="11" t="n"/>
      <c r="I409" s="11" t="n"/>
      <c r="J409" s="11" t="s">
        <v>1154</v>
      </c>
      <c r="K409" s="11" t="s">
        <v>1012</v>
      </c>
      <c r="L409" s="11" t="s">
        <v>52</v>
      </c>
      <c r="M409" s="13" t="n">
        <v>1348</v>
      </c>
      <c r="N409" s="13" t="n">
        <v>1348</v>
      </c>
      <c r="O409" s="11" t="n">
        <v>1</v>
      </c>
      <c r="P409" s="11" t="s">
        <v>29</v>
      </c>
      <c r="Q409" s="11" t="s">
        <v>1156</v>
      </c>
      <c r="R409" s="11" t="s">
        <v>1157</v>
      </c>
      <c r="S409" s="11" t="n"/>
    </row>
    <row customHeight="1" ht="12.75" r="410" s="109" spans="1:22">
      <c r="A410" s="11" t="s">
        <v>1113</v>
      </c>
      <c r="B410" s="11" t="n">
        <v>31799</v>
      </c>
      <c r="C410" s="11" t="s">
        <v>227</v>
      </c>
      <c r="D410" s="11" t="s">
        <v>1158</v>
      </c>
      <c r="E410" s="11" t="e">
        <v>#N/A</v>
      </c>
      <c r="F410" s="11" t="e">
        <v>#N/A</v>
      </c>
      <c r="G410" s="11" t="s">
        <v>1155</v>
      </c>
      <c r="H410" s="11" t="n"/>
      <c r="I410" s="11" t="n"/>
      <c r="J410" s="11" t="s">
        <v>1158</v>
      </c>
      <c r="K410" s="11" t="s">
        <v>1012</v>
      </c>
      <c r="L410" s="11" t="s">
        <v>52</v>
      </c>
      <c r="M410" s="13" t="n">
        <v>45.14</v>
      </c>
      <c r="N410" s="13" t="n">
        <v>1986</v>
      </c>
      <c r="O410" s="11" t="n">
        <v>44</v>
      </c>
      <c r="P410" s="11" t="s">
        <v>29</v>
      </c>
      <c r="Q410" s="11" t="s">
        <v>1159</v>
      </c>
      <c r="R410" s="11" t="s">
        <v>1160</v>
      </c>
      <c r="S410" s="11" t="n"/>
    </row>
    <row customHeight="1" ht="12.75" r="411" s="109" spans="1:22">
      <c r="A411" s="11" t="n"/>
      <c r="B411" s="11" t="n"/>
      <c r="C411" s="11" t="n"/>
      <c r="D411" s="11" t="s">
        <v>1161</v>
      </c>
      <c r="E411" s="11" t="e">
        <v>#N/A</v>
      </c>
      <c r="F411" s="11" t="e">
        <v>#N/A</v>
      </c>
      <c r="G411" s="11" t="s">
        <v>1155</v>
      </c>
      <c r="H411" s="11" t="n"/>
      <c r="I411" s="11" t="n">
        <v>1</v>
      </c>
      <c r="J411" s="11" t="s">
        <v>1162</v>
      </c>
      <c r="K411" s="11" t="s">
        <v>1012</v>
      </c>
      <c r="L411" s="11" t="s">
        <v>52</v>
      </c>
      <c r="M411" s="13" t="n">
        <v>767</v>
      </c>
      <c r="N411" s="13" t="n">
        <v>767</v>
      </c>
      <c r="O411" s="11" t="n">
        <v>1</v>
      </c>
      <c r="P411" s="11" t="s">
        <v>29</v>
      </c>
      <c r="Q411" s="11" t="s">
        <v>244</v>
      </c>
      <c r="R411" s="11" t="s">
        <v>1163</v>
      </c>
      <c r="S411" s="11" t="n"/>
    </row>
    <row customHeight="1" ht="12.75" r="412" s="109" spans="1:22">
      <c r="A412" s="11" t="s">
        <v>1113</v>
      </c>
      <c r="B412" s="11" t="n">
        <v>31799</v>
      </c>
      <c r="C412" s="11" t="s">
        <v>227</v>
      </c>
      <c r="D412" s="11" t="s">
        <v>1164</v>
      </c>
      <c r="E412" s="11" t="e">
        <v>#N/A</v>
      </c>
      <c r="F412" s="11" t="e">
        <v>#N/A</v>
      </c>
      <c r="G412" s="11" t="s">
        <v>119</v>
      </c>
      <c r="H412" s="11" t="n"/>
      <c r="I412" s="11" t="n"/>
      <c r="J412" s="11" t="s">
        <v>1164</v>
      </c>
      <c r="K412" s="11" t="s">
        <v>27</v>
      </c>
      <c r="L412" s="11" t="s">
        <v>28</v>
      </c>
      <c r="M412" s="13" t="n">
        <v>580</v>
      </c>
      <c r="N412" s="13" t="n">
        <v>580</v>
      </c>
      <c r="O412" s="11" t="n">
        <v>1</v>
      </c>
      <c r="P412" s="11" t="s">
        <v>29</v>
      </c>
      <c r="Q412" s="11" t="s">
        <v>59</v>
      </c>
      <c r="R412" s="11" t="s">
        <v>1165</v>
      </c>
      <c r="S412" s="11" t="n"/>
    </row>
    <row customHeight="1" ht="12.75" r="413" s="109" spans="1:22">
      <c r="A413" s="11" t="s">
        <v>1113</v>
      </c>
      <c r="B413" s="11" t="n">
        <v>31799</v>
      </c>
      <c r="C413" s="11" t="s">
        <v>227</v>
      </c>
      <c r="D413" s="11" t="s">
        <v>1166</v>
      </c>
      <c r="E413" s="11" t="s">
        <v>89</v>
      </c>
      <c r="F413" s="111" t="n">
        <v>36</v>
      </c>
      <c r="G413" s="11" t="s">
        <v>119</v>
      </c>
      <c r="H413" s="11" t="n"/>
      <c r="I413" s="11" t="n">
        <v>1</v>
      </c>
      <c r="J413" s="11" t="s">
        <v>1166</v>
      </c>
      <c r="K413" s="11" t="s">
        <v>1012</v>
      </c>
      <c r="L413" s="11" t="s">
        <v>52</v>
      </c>
      <c r="M413" s="13" t="n">
        <v>991</v>
      </c>
      <c r="N413" s="13" t="n">
        <v>991</v>
      </c>
      <c r="O413" s="11" t="n">
        <v>1</v>
      </c>
      <c r="P413" s="11" t="s">
        <v>29</v>
      </c>
      <c r="Q413" s="11" t="s">
        <v>398</v>
      </c>
      <c r="R413" s="11" t="s">
        <v>1167</v>
      </c>
      <c r="S413" s="11" t="n"/>
    </row>
    <row customHeight="1" ht="12.75" r="414" s="109" spans="1:22">
      <c r="A414" s="11" t="s">
        <v>1113</v>
      </c>
      <c r="B414" s="11" t="n">
        <v>31799</v>
      </c>
      <c r="C414" s="11" t="s">
        <v>227</v>
      </c>
      <c r="D414" s="11" t="s">
        <v>1168</v>
      </c>
      <c r="E414" s="11" t="e">
        <v>#N/A</v>
      </c>
      <c r="F414" s="11" t="e">
        <v>#N/A</v>
      </c>
      <c r="G414" s="11" t="s">
        <v>334</v>
      </c>
      <c r="H414" s="11" t="n"/>
      <c r="I414" s="11" t="n"/>
      <c r="J414" s="11" t="s">
        <v>1169</v>
      </c>
      <c r="K414" s="11" t="s">
        <v>27</v>
      </c>
      <c r="L414" s="11" t="s">
        <v>28</v>
      </c>
      <c r="M414" s="13" t="n">
        <v>158</v>
      </c>
      <c r="N414" s="13" t="n">
        <v>158</v>
      </c>
      <c r="O414" s="11" t="n">
        <v>1</v>
      </c>
      <c r="P414" s="11" t="s">
        <v>29</v>
      </c>
      <c r="Q414" s="11" t="s">
        <v>1115</v>
      </c>
      <c r="R414" s="11" t="s">
        <v>1170</v>
      </c>
      <c r="S414" s="11" t="n"/>
      <c r="T414" t="n">
        <v>31</v>
      </c>
    </row>
    <row customHeight="1" ht="12.75" r="415" s="109" spans="1:22">
      <c r="A415" s="11" t="s">
        <v>1113</v>
      </c>
      <c r="B415" s="11" t="n">
        <v>31799</v>
      </c>
      <c r="C415" s="11" t="s">
        <v>227</v>
      </c>
      <c r="D415" s="11" t="s">
        <v>1171</v>
      </c>
      <c r="E415" s="11" t="e">
        <v>#N/A</v>
      </c>
      <c r="F415" s="11" t="e">
        <v>#N/A</v>
      </c>
      <c r="G415" s="11" t="s">
        <v>127</v>
      </c>
      <c r="H415" s="11" t="n"/>
      <c r="I415" s="11" t="n"/>
      <c r="J415" s="11" t="s">
        <v>1172</v>
      </c>
      <c r="K415" s="11" t="s">
        <v>74</v>
      </c>
      <c r="L415" s="11" t="s">
        <v>75</v>
      </c>
      <c r="M415" s="13" t="n">
        <v>5235</v>
      </c>
      <c r="N415" s="13" t="n">
        <v>5235</v>
      </c>
      <c r="O415" s="11" t="n">
        <v>1</v>
      </c>
      <c r="P415" s="11" t="s">
        <v>29</v>
      </c>
      <c r="Q415" s="11" t="s">
        <v>244</v>
      </c>
      <c r="R415" s="11" t="s">
        <v>1041</v>
      </c>
      <c r="S415" s="11" t="n"/>
    </row>
    <row customHeight="1" ht="12.75" r="416" s="109" spans="1:22">
      <c r="A416" s="11" t="s">
        <v>1173</v>
      </c>
      <c r="B416" s="11" t="n">
        <v>21525</v>
      </c>
      <c r="C416" s="11" t="s">
        <v>227</v>
      </c>
      <c r="D416" s="11" t="s">
        <v>1174</v>
      </c>
      <c r="E416" s="11" t="e">
        <v>#N/A</v>
      </c>
      <c r="F416" s="11" t="e">
        <v>#N/A</v>
      </c>
      <c r="G416" s="11" t="s">
        <v>242</v>
      </c>
      <c r="H416" s="11" t="n"/>
      <c r="I416" s="11" t="n"/>
      <c r="J416" s="11" t="s">
        <v>1175</v>
      </c>
      <c r="K416" s="11" t="s">
        <v>74</v>
      </c>
      <c r="L416" s="11" t="s">
        <v>75</v>
      </c>
      <c r="M416" s="13" t="n"/>
      <c r="N416" s="13" t="n"/>
      <c r="O416" s="11" t="n">
        <v>1</v>
      </c>
      <c r="P416" s="11" t="s">
        <v>29</v>
      </c>
      <c r="Q416" s="11" t="s">
        <v>1176</v>
      </c>
      <c r="R416" s="11" t="s">
        <v>1177</v>
      </c>
      <c r="S416" s="11" t="n"/>
    </row>
    <row customHeight="1" ht="12.75" r="417" s="109" spans="1:22">
      <c r="A417" s="11" t="s">
        <v>1173</v>
      </c>
      <c r="B417" s="11" t="n">
        <v>21525</v>
      </c>
      <c r="C417" s="11" t="s">
        <v>227</v>
      </c>
      <c r="D417" s="11" t="s">
        <v>1178</v>
      </c>
      <c r="E417" s="11" t="e">
        <v>#N/A</v>
      </c>
      <c r="F417" s="11" t="e">
        <v>#N/A</v>
      </c>
      <c r="G417" s="11" t="s">
        <v>146</v>
      </c>
      <c r="H417" s="11" t="n"/>
      <c r="I417" s="11" t="n"/>
      <c r="J417" s="11" t="s">
        <v>1179</v>
      </c>
      <c r="K417" s="11" t="s">
        <v>27</v>
      </c>
      <c r="L417" s="11" t="s">
        <v>28</v>
      </c>
      <c r="M417" s="13" t="n"/>
      <c r="N417" s="13" t="n"/>
      <c r="O417" s="11" t="n">
        <v>2</v>
      </c>
      <c r="P417" s="11" t="s">
        <v>29</v>
      </c>
      <c r="Q417" s="11" t="s">
        <v>1180</v>
      </c>
      <c r="R417" s="11" t="s">
        <v>1181</v>
      </c>
      <c r="S417" s="11" t="n"/>
    </row>
    <row customHeight="1" ht="12.75" r="418" s="109" spans="1:22">
      <c r="A418" s="11" t="s">
        <v>1173</v>
      </c>
      <c r="B418" s="11" t="n">
        <v>67381</v>
      </c>
      <c r="C418" s="11" t="s">
        <v>461</v>
      </c>
      <c r="D418" s="11" t="s">
        <v>1182</v>
      </c>
      <c r="E418" s="11" t="e">
        <v>#N/A</v>
      </c>
      <c r="F418" s="11" t="e">
        <v>#N/A</v>
      </c>
      <c r="G418" s="11" t="s">
        <v>1183</v>
      </c>
      <c r="H418" s="11" t="s">
        <v>1184</v>
      </c>
      <c r="I418" s="11" t="n">
        <v>1</v>
      </c>
      <c r="J418" s="11" t="s">
        <v>1185</v>
      </c>
      <c r="K418" s="11" t="s">
        <v>1186</v>
      </c>
      <c r="L418" s="11" t="s">
        <v>1186</v>
      </c>
      <c r="M418" s="13" t="n"/>
      <c r="N418" s="13" t="n"/>
      <c r="O418" s="11" t="n">
        <v>1</v>
      </c>
      <c r="P418" s="11" t="s">
        <v>29</v>
      </c>
      <c r="Q418" s="11" t="s">
        <v>1187</v>
      </c>
      <c r="R418" s="11" t="s">
        <v>1188</v>
      </c>
      <c r="S418" s="11" t="s">
        <v>1189</v>
      </c>
    </row>
    <row customHeight="1" ht="12.75" r="419" s="109" spans="1:22">
      <c r="A419" s="11" t="s">
        <v>1190</v>
      </c>
      <c r="B419" s="11" t="n">
        <v>37805</v>
      </c>
      <c r="C419" s="11" t="s">
        <v>227</v>
      </c>
      <c r="D419" s="11" t="s">
        <v>1191</v>
      </c>
      <c r="E419" s="11" t="e">
        <v>#N/A</v>
      </c>
      <c r="F419" s="11" t="e">
        <v>#N/A</v>
      </c>
      <c r="G419" s="11" t="n"/>
      <c r="H419" s="11" t="n"/>
      <c r="I419" s="11" t="n"/>
      <c r="J419" s="11" t="s">
        <v>1192</v>
      </c>
      <c r="K419" s="11" t="s">
        <v>27</v>
      </c>
      <c r="L419" s="11" t="s">
        <v>28</v>
      </c>
      <c r="M419" s="13" t="n">
        <v>1677</v>
      </c>
      <c r="N419" s="13" t="n">
        <v>1677</v>
      </c>
      <c r="O419" s="11" t="n">
        <v>1</v>
      </c>
      <c r="P419" s="11" t="s">
        <v>29</v>
      </c>
      <c r="Q419" s="11" t="s">
        <v>244</v>
      </c>
      <c r="R419" s="11" t="s">
        <v>1193</v>
      </c>
      <c r="S419" s="11" t="n"/>
    </row>
    <row customHeight="1" ht="12.75" r="420" s="109" spans="1:22">
      <c r="A420" s="11" t="s">
        <v>1190</v>
      </c>
      <c r="B420" s="11" t="n">
        <v>37805</v>
      </c>
      <c r="C420" s="11" t="s">
        <v>227</v>
      </c>
      <c r="D420" s="11" t="s">
        <v>1194</v>
      </c>
      <c r="E420" s="11" t="e">
        <v>#N/A</v>
      </c>
      <c r="F420" s="11" t="e">
        <v>#N/A</v>
      </c>
      <c r="G420" s="11" t="s">
        <v>189</v>
      </c>
      <c r="H420" s="11" t="n"/>
      <c r="I420" s="11" t="n"/>
      <c r="J420" s="11" t="s">
        <v>1195</v>
      </c>
      <c r="K420" s="11" t="s">
        <v>549</v>
      </c>
      <c r="L420" s="11" t="s">
        <v>549</v>
      </c>
      <c r="M420" s="13" t="n">
        <v>38.68</v>
      </c>
      <c r="N420" s="13" t="n">
        <v>20428</v>
      </c>
      <c r="O420" s="11" t="s">
        <v>1196</v>
      </c>
      <c r="P420" s="11" t="s">
        <v>29</v>
      </c>
      <c r="Q420" s="11" t="s">
        <v>239</v>
      </c>
      <c r="R420" s="11" t="s">
        <v>1197</v>
      </c>
      <c r="S420" s="11" t="n"/>
      <c r="T420" t="n">
        <v>108</v>
      </c>
    </row>
    <row customHeight="1" ht="12.75" r="421" s="109" spans="1:22">
      <c r="A421" s="11" t="s">
        <v>1190</v>
      </c>
      <c r="B421" s="11" t="n">
        <v>37805</v>
      </c>
      <c r="C421" s="11" t="s">
        <v>227</v>
      </c>
      <c r="D421" s="11" t="s">
        <v>1198</v>
      </c>
      <c r="E421" s="11" t="e">
        <v>#N/A</v>
      </c>
      <c r="F421" s="11" t="e">
        <v>#N/A</v>
      </c>
      <c r="G421" s="11" t="s">
        <v>189</v>
      </c>
      <c r="H421" s="11" t="n"/>
      <c r="I421" s="11" t="n"/>
      <c r="J421" s="11" t="s">
        <v>1199</v>
      </c>
      <c r="K421" s="11" t="s">
        <v>549</v>
      </c>
      <c r="L421" s="11" t="s">
        <v>549</v>
      </c>
      <c r="M421" s="13" t="n">
        <v>17.58</v>
      </c>
      <c r="N421" s="13" t="n">
        <v>20685</v>
      </c>
      <c r="O421" s="11" t="s">
        <v>1200</v>
      </c>
      <c r="P421" s="11" t="s">
        <v>29</v>
      </c>
      <c r="Q421" s="11" t="s">
        <v>239</v>
      </c>
      <c r="R421" s="11" t="s">
        <v>1197</v>
      </c>
      <c r="S421" s="11" t="n"/>
    </row>
    <row customHeight="1" ht="12.75" r="422" s="109" spans="1:22">
      <c r="A422" s="11" t="s">
        <v>1201</v>
      </c>
      <c r="B422" s="11" t="n">
        <v>52361</v>
      </c>
      <c r="C422" s="11" t="s">
        <v>227</v>
      </c>
      <c r="D422" s="11" t="s">
        <v>1202</v>
      </c>
      <c r="E422" s="11" t="e">
        <v>#N/A</v>
      </c>
      <c r="F422" s="11" t="e">
        <v>#N/A</v>
      </c>
      <c r="G422" s="11" t="s">
        <v>48</v>
      </c>
      <c r="H422" s="11" t="s">
        <v>1203</v>
      </c>
      <c r="I422" s="11" t="n">
        <v>1</v>
      </c>
      <c r="J422" s="11" t="n">
        <v>42999904</v>
      </c>
      <c r="K422" s="11" t="s">
        <v>74</v>
      </c>
      <c r="L422" s="11" t="s">
        <v>75</v>
      </c>
      <c r="M422" s="13" t="n">
        <v>8295</v>
      </c>
      <c r="N422" s="13" t="n">
        <v>8295</v>
      </c>
      <c r="O422" s="11" t="n">
        <v>1</v>
      </c>
      <c r="P422" s="11" t="s">
        <v>29</v>
      </c>
      <c r="Q422" s="11" t="s">
        <v>244</v>
      </c>
      <c r="R422" s="11" t="n">
        <v>42999904</v>
      </c>
      <c r="S422" s="11" t="s">
        <v>26</v>
      </c>
      <c r="T422" t="n">
        <v>494.6</v>
      </c>
    </row>
    <row customHeight="1" ht="12.75" r="423" s="109" spans="1:22">
      <c r="A423" s="11" t="s">
        <v>1201</v>
      </c>
      <c r="B423" s="11" t="n">
        <v>52361</v>
      </c>
      <c r="C423" s="11" t="s">
        <v>227</v>
      </c>
      <c r="D423" s="11" t="s">
        <v>1204</v>
      </c>
      <c r="E423" s="11" t="e">
        <v>#N/A</v>
      </c>
      <c r="F423" s="11" t="e">
        <v>#N/A</v>
      </c>
      <c r="G423" s="11" t="s">
        <v>142</v>
      </c>
      <c r="H423" s="11" t="n"/>
      <c r="I423" s="11" t="n">
        <v>1</v>
      </c>
      <c r="J423" s="11" t="n">
        <v>44469903</v>
      </c>
      <c r="K423" s="11" t="s">
        <v>74</v>
      </c>
      <c r="L423" s="11" t="s">
        <v>75</v>
      </c>
      <c r="M423" s="13" t="n">
        <v>5443</v>
      </c>
      <c r="N423" s="13" t="n">
        <v>5443</v>
      </c>
      <c r="O423" s="11" t="n">
        <v>1</v>
      </c>
      <c r="P423" s="11" t="s">
        <v>29</v>
      </c>
      <c r="Q423" s="11" t="s">
        <v>244</v>
      </c>
      <c r="R423" s="11" t="n">
        <v>44469903</v>
      </c>
      <c r="S423" s="11" t="s">
        <v>26</v>
      </c>
    </row>
    <row customHeight="1" ht="12.75" r="424" s="109" spans="1:22">
      <c r="A424" s="11" t="s">
        <v>1201</v>
      </c>
      <c r="B424" s="11" t="n">
        <v>52361</v>
      </c>
      <c r="C424" s="11" t="s">
        <v>227</v>
      </c>
      <c r="D424" s="11" t="s">
        <v>1205</v>
      </c>
      <c r="E424" s="11" t="s">
        <v>57</v>
      </c>
      <c r="F424" s="111" t="n">
        <v>6400</v>
      </c>
      <c r="G424" s="11" t="s">
        <v>127</v>
      </c>
      <c r="H424" s="11" t="n"/>
      <c r="I424" s="11" t="n">
        <v>1</v>
      </c>
      <c r="J424" s="11" t="s">
        <v>1206</v>
      </c>
      <c r="K424" s="11" t="s">
        <v>74</v>
      </c>
      <c r="L424" s="11" t="s">
        <v>75</v>
      </c>
      <c r="M424" s="13" t="n">
        <v>7166</v>
      </c>
      <c r="N424" s="13" t="n">
        <v>7166</v>
      </c>
      <c r="O424" s="11" t="n">
        <v>1</v>
      </c>
      <c r="P424" s="11" t="s">
        <v>29</v>
      </c>
      <c r="Q424" s="11" t="s">
        <v>244</v>
      </c>
      <c r="R424" s="11" t="s">
        <v>1206</v>
      </c>
      <c r="S424" s="11" t="s">
        <v>26</v>
      </c>
    </row>
    <row customHeight="1" ht="12.75" r="425" s="109" spans="1:22">
      <c r="A425" s="11" t="s">
        <v>1201</v>
      </c>
      <c r="B425" s="11" t="n">
        <v>52361</v>
      </c>
      <c r="C425" s="11" t="s">
        <v>227</v>
      </c>
      <c r="D425" s="11" t="s">
        <v>1207</v>
      </c>
      <c r="E425" s="11" t="e">
        <v>#N/A</v>
      </c>
      <c r="F425" s="11" t="e">
        <v>#N/A</v>
      </c>
      <c r="G425" s="11" t="s">
        <v>350</v>
      </c>
      <c r="H425" s="11" t="s">
        <v>1208</v>
      </c>
      <c r="I425" s="11" t="n">
        <v>1</v>
      </c>
      <c r="J425" s="11" t="s">
        <v>1209</v>
      </c>
      <c r="K425" s="11" t="s">
        <v>74</v>
      </c>
      <c r="L425" s="11" t="s">
        <v>75</v>
      </c>
      <c r="M425" s="13" t="n">
        <v>9894</v>
      </c>
      <c r="N425" s="13" t="n">
        <v>9894</v>
      </c>
      <c r="O425" s="11" t="n">
        <v>1</v>
      </c>
      <c r="P425" s="11" t="s">
        <v>29</v>
      </c>
      <c r="Q425" s="11" t="s">
        <v>1210</v>
      </c>
      <c r="R425" s="11" t="s">
        <v>1209</v>
      </c>
      <c r="S425" s="11" t="s">
        <v>26</v>
      </c>
    </row>
    <row customHeight="1" ht="12.75" r="426" s="109" spans="1:22">
      <c r="A426" s="11" t="s">
        <v>1201</v>
      </c>
      <c r="B426" s="11" t="n">
        <v>52361</v>
      </c>
      <c r="C426" s="11" t="s">
        <v>227</v>
      </c>
      <c r="D426" s="11" t="s">
        <v>1211</v>
      </c>
      <c r="E426" s="11" t="e">
        <v>#N/A</v>
      </c>
      <c r="F426" s="11" t="e">
        <v>#N/A</v>
      </c>
      <c r="G426" s="11" t="s">
        <v>1212</v>
      </c>
      <c r="H426" s="11" t="n"/>
      <c r="I426" s="11" t="n">
        <v>1</v>
      </c>
      <c r="J426" s="11" t="s">
        <v>1213</v>
      </c>
      <c r="K426" s="11" t="s">
        <v>74</v>
      </c>
      <c r="L426" s="11" t="s">
        <v>75</v>
      </c>
      <c r="M426" s="13" t="n">
        <v>8845</v>
      </c>
      <c r="N426" s="13" t="n">
        <v>8845</v>
      </c>
      <c r="O426" s="11" t="n">
        <v>1</v>
      </c>
      <c r="P426" s="11" t="s">
        <v>29</v>
      </c>
      <c r="Q426" s="11" t="s">
        <v>1061</v>
      </c>
      <c r="R426" s="11" t="s">
        <v>1213</v>
      </c>
      <c r="S426" s="11" t="s">
        <v>26</v>
      </c>
    </row>
    <row customHeight="1" ht="12.75" r="427" s="109" spans="1:22">
      <c r="A427" s="11" t="s">
        <v>1201</v>
      </c>
      <c r="B427" s="11" t="n">
        <v>52361</v>
      </c>
      <c r="C427" s="11" t="s">
        <v>227</v>
      </c>
      <c r="D427" s="11" t="s">
        <v>1214</v>
      </c>
      <c r="E427" s="11" t="e">
        <v>#N/A</v>
      </c>
      <c r="F427" s="11" t="e">
        <v>#N/A</v>
      </c>
      <c r="G427" s="11" t="s">
        <v>1212</v>
      </c>
      <c r="H427" s="11" t="n"/>
      <c r="I427" s="11" t="n">
        <v>1</v>
      </c>
      <c r="J427" s="11" t="n">
        <v>45269901</v>
      </c>
      <c r="K427" s="11" t="s">
        <v>74</v>
      </c>
      <c r="L427" s="11" t="s">
        <v>75</v>
      </c>
      <c r="M427" s="13" t="n">
        <v>44825</v>
      </c>
      <c r="N427" s="13" t="n">
        <v>44825</v>
      </c>
      <c r="O427" s="11" t="n">
        <v>1</v>
      </c>
      <c r="P427" s="11" t="s">
        <v>29</v>
      </c>
      <c r="Q427" s="11" t="s">
        <v>244</v>
      </c>
      <c r="R427" s="11" t="n">
        <v>45269901</v>
      </c>
      <c r="S427" s="11" t="s">
        <v>26</v>
      </c>
    </row>
    <row customHeight="1" ht="12.75" r="428" s="109" spans="1:22">
      <c r="A428" s="11" t="s">
        <v>1201</v>
      </c>
      <c r="B428" s="11" t="n">
        <v>52361</v>
      </c>
      <c r="C428" s="11" t="s">
        <v>227</v>
      </c>
      <c r="D428" s="11" t="s">
        <v>1215</v>
      </c>
      <c r="E428" s="11" t="e">
        <v>#N/A</v>
      </c>
      <c r="F428" s="11" t="e">
        <v>#N/A</v>
      </c>
      <c r="G428" s="11" t="s">
        <v>142</v>
      </c>
      <c r="H428" s="11" t="n"/>
      <c r="I428" s="11" t="n">
        <v>1</v>
      </c>
      <c r="J428" s="11" t="n">
        <v>42569901</v>
      </c>
      <c r="K428" s="11" t="s">
        <v>27</v>
      </c>
      <c r="L428" s="11" t="s">
        <v>41</v>
      </c>
      <c r="M428" s="13" t="n">
        <v>12211</v>
      </c>
      <c r="N428" s="13" t="n">
        <v>12211</v>
      </c>
      <c r="O428" s="11" t="n">
        <v>1</v>
      </c>
      <c r="P428" s="11" t="s">
        <v>29</v>
      </c>
      <c r="Q428" s="11" t="s">
        <v>244</v>
      </c>
      <c r="R428" s="11" t="n">
        <v>42569901</v>
      </c>
      <c r="S428" s="11" t="s">
        <v>26</v>
      </c>
      <c r="T428" t="n">
        <v>743</v>
      </c>
    </row>
    <row customHeight="1" ht="12.75" r="429" s="109" spans="1:22">
      <c r="A429" s="11" t="s">
        <v>1201</v>
      </c>
      <c r="B429" s="11" t="n">
        <v>52361</v>
      </c>
      <c r="C429" s="11" t="s">
        <v>227</v>
      </c>
      <c r="D429" s="11" t="s">
        <v>1202</v>
      </c>
      <c r="E429" s="11" t="e">
        <v>#N/A</v>
      </c>
      <c r="F429" s="11" t="e">
        <v>#N/A</v>
      </c>
      <c r="G429" s="11" t="s">
        <v>48</v>
      </c>
      <c r="H429" s="11" t="s">
        <v>1216</v>
      </c>
      <c r="I429" s="11" t="n">
        <v>1</v>
      </c>
      <c r="J429" s="11" t="n">
        <v>41349908</v>
      </c>
      <c r="K429" s="11" t="s">
        <v>27</v>
      </c>
      <c r="L429" s="11" t="s">
        <v>41</v>
      </c>
      <c r="M429" s="13" t="n">
        <v>9092</v>
      </c>
      <c r="N429" s="13" t="n">
        <v>9092</v>
      </c>
      <c r="O429" s="11" t="n">
        <v>1</v>
      </c>
      <c r="P429" s="11" t="s">
        <v>29</v>
      </c>
      <c r="Q429" s="11" t="s">
        <v>244</v>
      </c>
      <c r="R429" s="11" t="n">
        <v>41349908</v>
      </c>
      <c r="S429" s="11" t="s">
        <v>26</v>
      </c>
    </row>
    <row customHeight="1" ht="12.75" r="430" s="109" spans="1:22">
      <c r="A430" s="11" t="s">
        <v>1201</v>
      </c>
      <c r="B430" s="11" t="n">
        <v>52361</v>
      </c>
      <c r="C430" s="11" t="s">
        <v>227</v>
      </c>
      <c r="D430" s="11" t="s">
        <v>1207</v>
      </c>
      <c r="E430" s="11" t="e">
        <v>#N/A</v>
      </c>
      <c r="F430" s="11" t="e">
        <v>#N/A</v>
      </c>
      <c r="G430" s="11" t="s">
        <v>350</v>
      </c>
      <c r="H430" s="11" t="s">
        <v>1217</v>
      </c>
      <c r="I430" s="11" t="n">
        <v>1</v>
      </c>
      <c r="J430" s="11" t="s">
        <v>1218</v>
      </c>
      <c r="K430" s="11" t="s">
        <v>1219</v>
      </c>
      <c r="L430" s="11" t="s">
        <v>1220</v>
      </c>
      <c r="M430" s="13" t="s">
        <v>1221</v>
      </c>
      <c r="N430" s="13" t="s">
        <v>1221</v>
      </c>
      <c r="O430" s="11" t="n">
        <v>1</v>
      </c>
      <c r="P430" s="11" t="s">
        <v>29</v>
      </c>
      <c r="Q430" s="11" t="s">
        <v>1210</v>
      </c>
      <c r="R430" s="11" t="s">
        <v>1218</v>
      </c>
      <c r="S430" s="11" t="s">
        <v>26</v>
      </c>
    </row>
    <row customHeight="1" ht="12.75" r="431" s="109" spans="1:22">
      <c r="A431" s="11" t="s">
        <v>1222</v>
      </c>
      <c r="B431" s="11" t="n">
        <v>62169</v>
      </c>
      <c r="C431" s="11" t="s">
        <v>227</v>
      </c>
      <c r="D431" s="11" t="s">
        <v>1223</v>
      </c>
      <c r="E431" s="11" t="s">
        <v>89</v>
      </c>
      <c r="F431" s="111" t="n">
        <v>2224.125</v>
      </c>
      <c r="G431" s="11" t="s">
        <v>142</v>
      </c>
      <c r="H431" s="11" t="s">
        <v>1223</v>
      </c>
      <c r="I431" s="11" t="n">
        <v>1</v>
      </c>
      <c r="J431" s="11" t="s">
        <v>1224</v>
      </c>
      <c r="K431" s="11" t="s">
        <v>27</v>
      </c>
      <c r="L431" s="11" t="s">
        <v>28</v>
      </c>
      <c r="M431" s="13" t="n">
        <v>2923.64</v>
      </c>
      <c r="N431" s="13" t="n">
        <v>2923.64</v>
      </c>
      <c r="O431" s="11" t="n">
        <v>1</v>
      </c>
      <c r="P431" s="11" t="s">
        <v>29</v>
      </c>
      <c r="Q431" s="11" t="s">
        <v>1225</v>
      </c>
      <c r="R431" s="11" t="s">
        <v>1226</v>
      </c>
      <c r="S431" s="11" t="s">
        <v>1227</v>
      </c>
      <c r="T431" s="106" t="n">
        <v>426</v>
      </c>
    </row>
    <row customHeight="1" ht="12.75" r="432" s="109" spans="1:22">
      <c r="A432" s="11" t="s">
        <v>1222</v>
      </c>
      <c r="B432" s="11" t="n">
        <v>62169</v>
      </c>
      <c r="C432" s="11" t="s">
        <v>1228</v>
      </c>
      <c r="D432" s="11" t="s">
        <v>1229</v>
      </c>
      <c r="E432" s="11" t="e">
        <v>#N/A</v>
      </c>
      <c r="F432" s="11" t="e">
        <v>#N/A</v>
      </c>
      <c r="G432" s="11" t="s">
        <v>1183</v>
      </c>
      <c r="H432" s="11" t="n"/>
      <c r="I432" s="11" t="n">
        <v>1</v>
      </c>
      <c r="J432" s="11" t="s">
        <v>1230</v>
      </c>
      <c r="K432" s="11" t="s">
        <v>74</v>
      </c>
      <c r="L432" s="11" t="s">
        <v>75</v>
      </c>
      <c r="M432" s="13" t="n">
        <v>30200</v>
      </c>
      <c r="N432" s="13" t="n">
        <v>30200</v>
      </c>
      <c r="O432" s="11" t="n">
        <v>1</v>
      </c>
      <c r="P432" s="11" t="s">
        <v>29</v>
      </c>
      <c r="Q432" s="11" t="s">
        <v>1231</v>
      </c>
      <c r="R432" s="11" t="s">
        <v>1232</v>
      </c>
      <c r="S432" s="11" t="s">
        <v>1227</v>
      </c>
      <c r="T432" s="106" t="n"/>
    </row>
    <row customHeight="1" ht="12.75" r="433" s="109" spans="1:22">
      <c r="A433" s="11" t="s">
        <v>1222</v>
      </c>
      <c r="B433" s="11" t="n">
        <v>62169</v>
      </c>
      <c r="C433" s="11" t="s">
        <v>227</v>
      </c>
      <c r="D433" s="11" t="n">
        <v>31811094</v>
      </c>
      <c r="E433" s="11" t="e">
        <v>#N/A</v>
      </c>
      <c r="F433" s="11" t="e">
        <v>#N/A</v>
      </c>
      <c r="G433" s="11" t="s">
        <v>1233</v>
      </c>
      <c r="H433" s="11" t="n">
        <v>31811094</v>
      </c>
      <c r="I433" s="11" t="n">
        <v>1</v>
      </c>
      <c r="J433" s="11" t="s">
        <v>1234</v>
      </c>
      <c r="K433" s="11" t="s">
        <v>74</v>
      </c>
      <c r="L433" s="11" t="s">
        <v>75</v>
      </c>
      <c r="M433" s="13" t="n">
        <v>5069</v>
      </c>
      <c r="N433" s="13" t="n">
        <v>2534.5</v>
      </c>
      <c r="O433" s="11" t="n">
        <v>2</v>
      </c>
      <c r="P433" s="11" t="s">
        <v>29</v>
      </c>
      <c r="Q433" s="11" t="s">
        <v>1235</v>
      </c>
      <c r="R433" s="11" t="s">
        <v>1236</v>
      </c>
      <c r="S433" s="11" t="s">
        <v>1227</v>
      </c>
      <c r="T433" s="20" t="n"/>
    </row>
    <row customHeight="1" ht="12.75" r="434" s="109" spans="1:22">
      <c r="A434" s="11" t="s">
        <v>1222</v>
      </c>
      <c r="B434" s="11" t="n">
        <v>62169</v>
      </c>
      <c r="C434" s="11" t="s">
        <v>227</v>
      </c>
      <c r="D434" s="11" t="n">
        <v>31811110</v>
      </c>
      <c r="E434" s="11" t="e">
        <v>#N/A</v>
      </c>
      <c r="F434" s="11" t="e">
        <v>#N/A</v>
      </c>
      <c r="G434" s="11" t="s">
        <v>1233</v>
      </c>
      <c r="H434" s="11" t="n">
        <v>31811110</v>
      </c>
      <c r="I434" s="11" t="n">
        <v>1</v>
      </c>
      <c r="J434" s="11" t="s">
        <v>1237</v>
      </c>
      <c r="K434" s="11" t="s">
        <v>74</v>
      </c>
      <c r="L434" s="11" t="s">
        <v>75</v>
      </c>
      <c r="M434" s="13" t="n">
        <v>28088</v>
      </c>
      <c r="N434" s="13" t="n">
        <v>4012.571428571428</v>
      </c>
      <c r="O434" s="11" t="n">
        <v>7</v>
      </c>
      <c r="P434" s="11" t="s">
        <v>29</v>
      </c>
      <c r="Q434" s="11" t="s">
        <v>1235</v>
      </c>
      <c r="R434" s="11" t="s">
        <v>1238</v>
      </c>
      <c r="S434" s="11" t="s">
        <v>1227</v>
      </c>
      <c r="T434" s="20" t="n"/>
    </row>
    <row customHeight="1" ht="12.75" r="435" s="109" spans="1:22">
      <c r="A435" s="11" t="s">
        <v>1222</v>
      </c>
      <c r="B435" s="11" t="n">
        <v>62169</v>
      </c>
      <c r="C435" s="11" t="s">
        <v>227</v>
      </c>
      <c r="D435" s="11" t="n">
        <v>31811102</v>
      </c>
      <c r="E435" s="11" t="e">
        <v>#N/A</v>
      </c>
      <c r="F435" s="11" t="e">
        <v>#N/A</v>
      </c>
      <c r="G435" s="11" t="s">
        <v>1233</v>
      </c>
      <c r="H435" s="11" t="n">
        <v>31811102</v>
      </c>
      <c r="I435" s="11" t="n">
        <v>1</v>
      </c>
      <c r="J435" s="11" t="s">
        <v>1239</v>
      </c>
      <c r="K435" s="11" t="s">
        <v>74</v>
      </c>
      <c r="L435" s="11" t="s">
        <v>75</v>
      </c>
      <c r="M435" s="13" t="n">
        <v>19369</v>
      </c>
      <c r="N435" s="13" t="n">
        <v>2767</v>
      </c>
      <c r="O435" s="11" t="n">
        <v>7</v>
      </c>
      <c r="P435" s="11" t="s">
        <v>29</v>
      </c>
      <c r="Q435" s="11" t="s">
        <v>1235</v>
      </c>
      <c r="R435" s="11" t="s">
        <v>1240</v>
      </c>
      <c r="S435" s="11" t="s">
        <v>1227</v>
      </c>
      <c r="T435" s="20" t="n"/>
    </row>
    <row customHeight="1" ht="12.75" r="436" s="109" spans="1:22">
      <c r="A436" s="11" t="s">
        <v>1222</v>
      </c>
      <c r="B436" s="11" t="n">
        <v>62169</v>
      </c>
      <c r="C436" s="11" t="s">
        <v>227</v>
      </c>
      <c r="D436" s="11" t="n">
        <v>31809049</v>
      </c>
      <c r="E436" s="11" t="e">
        <v>#N/A</v>
      </c>
      <c r="F436" s="11" t="e">
        <v>#N/A</v>
      </c>
      <c r="G436" s="11" t="s">
        <v>1233</v>
      </c>
      <c r="H436" s="11" t="n">
        <v>31809049</v>
      </c>
      <c r="I436" s="11" t="n">
        <v>1</v>
      </c>
      <c r="J436" s="11" t="s">
        <v>1241</v>
      </c>
      <c r="K436" s="11" t="s">
        <v>74</v>
      </c>
      <c r="L436" s="11" t="s">
        <v>75</v>
      </c>
      <c r="M436" s="13" t="n">
        <v>15773</v>
      </c>
      <c r="N436" s="13" t="n">
        <v>3154.6</v>
      </c>
      <c r="O436" s="11" t="n">
        <v>5</v>
      </c>
      <c r="P436" s="11" t="s">
        <v>29</v>
      </c>
      <c r="Q436" s="11" t="s">
        <v>1235</v>
      </c>
      <c r="R436" s="11" t="s">
        <v>1242</v>
      </c>
      <c r="S436" s="11" t="s">
        <v>1227</v>
      </c>
      <c r="T436" s="20" t="n"/>
    </row>
    <row customHeight="1" ht="12.75" r="437" s="109" spans="1:22">
      <c r="A437" s="11" t="s">
        <v>1222</v>
      </c>
      <c r="B437" s="11" t="n">
        <v>62169</v>
      </c>
      <c r="C437" s="11" t="s">
        <v>227</v>
      </c>
      <c r="D437" s="11" t="n">
        <v>31807787</v>
      </c>
      <c r="E437" s="11" t="e">
        <v>#N/A</v>
      </c>
      <c r="F437" s="11" t="e">
        <v>#N/A</v>
      </c>
      <c r="G437" s="11" t="s">
        <v>1233</v>
      </c>
      <c r="H437" s="11" t="n">
        <v>31807787</v>
      </c>
      <c r="I437" s="11" t="n">
        <v>1</v>
      </c>
      <c r="J437" s="11" t="s">
        <v>1243</v>
      </c>
      <c r="K437" s="11" t="s">
        <v>74</v>
      </c>
      <c r="L437" s="11" t="s">
        <v>75</v>
      </c>
      <c r="M437" s="13" t="n">
        <v>16527</v>
      </c>
      <c r="N437" s="13" t="n">
        <v>2065.875</v>
      </c>
      <c r="O437" s="11" t="n">
        <v>8</v>
      </c>
      <c r="P437" s="11" t="s">
        <v>29</v>
      </c>
      <c r="Q437" s="11" t="s">
        <v>1235</v>
      </c>
      <c r="R437" s="11" t="s">
        <v>1244</v>
      </c>
      <c r="S437" s="11" t="s">
        <v>1227</v>
      </c>
      <c r="T437" s="20" t="n"/>
    </row>
    <row customHeight="1" ht="12.75" r="438" s="109" spans="1:22">
      <c r="A438" s="11" t="s">
        <v>1222</v>
      </c>
      <c r="B438" s="11" t="n">
        <v>62169</v>
      </c>
      <c r="C438" s="11" t="s">
        <v>227</v>
      </c>
      <c r="D438" s="11" t="n">
        <v>31807027</v>
      </c>
      <c r="E438" s="11" t="e">
        <v>#N/A</v>
      </c>
      <c r="F438" s="11" t="e">
        <v>#N/A</v>
      </c>
      <c r="G438" s="11" t="s">
        <v>1233</v>
      </c>
      <c r="H438" s="11" t="n">
        <v>31807027</v>
      </c>
      <c r="I438" s="11" t="n">
        <v>1</v>
      </c>
      <c r="J438" s="11" t="s">
        <v>1245</v>
      </c>
      <c r="K438" s="11" t="s">
        <v>74</v>
      </c>
      <c r="L438" s="11" t="s">
        <v>75</v>
      </c>
      <c r="M438" s="13" t="n">
        <v>4175</v>
      </c>
      <c r="N438" s="13" t="n">
        <v>2087.5</v>
      </c>
      <c r="O438" s="11" t="n">
        <v>2</v>
      </c>
      <c r="P438" s="11" t="s">
        <v>29</v>
      </c>
      <c r="Q438" s="11" t="s">
        <v>1235</v>
      </c>
      <c r="R438" s="11" t="s">
        <v>1246</v>
      </c>
      <c r="S438" s="11" t="s">
        <v>1227</v>
      </c>
      <c r="T438" s="20" t="n"/>
    </row>
    <row customHeight="1" ht="12.75" r="439" s="109" spans="1:22">
      <c r="A439" s="11" t="s">
        <v>1222</v>
      </c>
      <c r="B439" s="11" t="n">
        <v>62169</v>
      </c>
      <c r="C439" s="11" t="s">
        <v>227</v>
      </c>
      <c r="D439" s="11" t="s">
        <v>1247</v>
      </c>
      <c r="E439" s="11" t="e">
        <v>#N/A</v>
      </c>
      <c r="F439" s="11" t="e">
        <v>#N/A</v>
      </c>
      <c r="G439" s="11" t="s">
        <v>1248</v>
      </c>
      <c r="H439" s="11" t="s">
        <v>1247</v>
      </c>
      <c r="I439" s="11" t="n">
        <v>1</v>
      </c>
      <c r="J439" s="11" t="s">
        <v>1249</v>
      </c>
      <c r="K439" s="11" t="s">
        <v>74</v>
      </c>
      <c r="L439" s="11" t="s">
        <v>75</v>
      </c>
      <c r="M439" s="13" t="n">
        <v>12295</v>
      </c>
      <c r="N439" s="13" t="n">
        <v>12295</v>
      </c>
      <c r="O439" s="11" t="n">
        <v>1</v>
      </c>
      <c r="P439" s="11" t="s">
        <v>29</v>
      </c>
      <c r="Q439" s="11" t="s">
        <v>30</v>
      </c>
      <c r="R439" s="11" t="s">
        <v>1249</v>
      </c>
      <c r="S439" s="11" t="s">
        <v>1227</v>
      </c>
      <c r="T439" s="20" t="n"/>
    </row>
    <row customHeight="1" ht="12.75" r="440" s="109" spans="1:22">
      <c r="A440" s="11" t="s">
        <v>1222</v>
      </c>
      <c r="B440" s="11" t="n">
        <v>62169</v>
      </c>
      <c r="C440" s="11" t="s">
        <v>227</v>
      </c>
      <c r="D440" s="11" t="s">
        <v>1250</v>
      </c>
      <c r="E440" s="11" t="e">
        <v>#N/A</v>
      </c>
      <c r="F440" s="11" t="e">
        <v>#N/A</v>
      </c>
      <c r="G440" s="11" t="s">
        <v>1251</v>
      </c>
      <c r="H440" s="11" t="s">
        <v>1250</v>
      </c>
      <c r="I440" s="11" t="n">
        <v>1</v>
      </c>
      <c r="J440" s="11" t="s">
        <v>1252</v>
      </c>
      <c r="K440" s="11" t="s">
        <v>74</v>
      </c>
      <c r="L440" s="11" t="s">
        <v>75</v>
      </c>
      <c r="M440" s="13" t="n">
        <v>13359</v>
      </c>
      <c r="N440" s="13" t="n">
        <v>13359</v>
      </c>
      <c r="O440" s="11" t="n">
        <v>1</v>
      </c>
      <c r="P440" s="11" t="s">
        <v>29</v>
      </c>
      <c r="Q440" s="11" t="s">
        <v>1253</v>
      </c>
      <c r="R440" s="11" t="s">
        <v>1254</v>
      </c>
      <c r="S440" s="11" t="s">
        <v>1227</v>
      </c>
      <c r="T440" s="20" t="n"/>
    </row>
    <row customHeight="1" ht="12.75" r="441" s="109" spans="1:22">
      <c r="A441" s="11" t="s">
        <v>1222</v>
      </c>
      <c r="B441" s="11" t="n">
        <v>62169</v>
      </c>
      <c r="C441" s="11" t="s">
        <v>227</v>
      </c>
      <c r="D441" s="11" t="s">
        <v>1255</v>
      </c>
      <c r="E441" s="11" t="e">
        <v>#N/A</v>
      </c>
      <c r="F441" s="11" t="e">
        <v>#N/A</v>
      </c>
      <c r="G441" s="11" t="s">
        <v>1256</v>
      </c>
      <c r="H441" s="11" t="s">
        <v>1255</v>
      </c>
      <c r="I441" s="11" t="n">
        <v>1</v>
      </c>
      <c r="J441" s="11" t="s">
        <v>1257</v>
      </c>
      <c r="K441" s="11" t="s">
        <v>74</v>
      </c>
      <c r="L441" s="11" t="s">
        <v>75</v>
      </c>
      <c r="M441" s="13" t="n">
        <v>27057</v>
      </c>
      <c r="N441" s="13" t="n">
        <v>27057</v>
      </c>
      <c r="O441" s="11" t="n">
        <v>1</v>
      </c>
      <c r="P441" s="11" t="s">
        <v>29</v>
      </c>
      <c r="Q441" s="11" t="s">
        <v>1258</v>
      </c>
      <c r="R441" s="11" t="s">
        <v>1259</v>
      </c>
      <c r="S441" s="11" t="s">
        <v>1227</v>
      </c>
      <c r="T441" s="20" t="n"/>
    </row>
    <row customHeight="1" ht="12.75" r="442" s="109" spans="1:22">
      <c r="A442" s="11" t="s">
        <v>1222</v>
      </c>
      <c r="B442" s="11" t="n">
        <v>62169</v>
      </c>
      <c r="C442" s="11" t="s">
        <v>227</v>
      </c>
      <c r="D442" s="11" t="s">
        <v>1260</v>
      </c>
      <c r="E442" s="11" t="e">
        <v>#N/A</v>
      </c>
      <c r="F442" s="11" t="e">
        <v>#N/A</v>
      </c>
      <c r="G442" s="11" t="s">
        <v>1233</v>
      </c>
      <c r="H442" s="11" t="s">
        <v>1260</v>
      </c>
      <c r="I442" s="11" t="n">
        <v>1</v>
      </c>
      <c r="J442" s="11" t="s">
        <v>1261</v>
      </c>
      <c r="K442" s="11" t="s">
        <v>74</v>
      </c>
      <c r="L442" s="11" t="s">
        <v>75</v>
      </c>
      <c r="M442" s="13" t="n">
        <v>24987</v>
      </c>
      <c r="N442" s="13" t="n">
        <v>24987</v>
      </c>
      <c r="O442" s="11" t="n">
        <v>1</v>
      </c>
      <c r="P442" s="11" t="s">
        <v>29</v>
      </c>
      <c r="Q442" s="11" t="n">
        <v>2219</v>
      </c>
      <c r="R442" s="11" t="s">
        <v>1262</v>
      </c>
      <c r="S442" s="11" t="s">
        <v>1227</v>
      </c>
      <c r="T442" s="20" t="n"/>
    </row>
    <row customHeight="1" ht="12.75" r="443" s="109" spans="1:22">
      <c r="A443" s="11" t="s">
        <v>1222</v>
      </c>
      <c r="B443" s="11" t="n">
        <v>62169</v>
      </c>
      <c r="C443" s="11" t="s">
        <v>227</v>
      </c>
      <c r="D443" s="11" t="s">
        <v>1263</v>
      </c>
      <c r="E443" s="11" t="e">
        <v>#N/A</v>
      </c>
      <c r="F443" s="11" t="e">
        <v>#N/A</v>
      </c>
      <c r="G443" s="11" t="s">
        <v>1233</v>
      </c>
      <c r="H443" s="11" t="s">
        <v>1263</v>
      </c>
      <c r="I443" s="11" t="n">
        <v>1</v>
      </c>
      <c r="J443" s="11" t="s">
        <v>1264</v>
      </c>
      <c r="K443" s="11" t="s">
        <v>74</v>
      </c>
      <c r="L443" s="11" t="s">
        <v>75</v>
      </c>
      <c r="M443" s="13" t="n">
        <v>23318</v>
      </c>
      <c r="N443" s="13" t="n">
        <v>23318</v>
      </c>
      <c r="O443" s="11" t="n">
        <v>1</v>
      </c>
      <c r="P443" s="11" t="s">
        <v>29</v>
      </c>
      <c r="Q443" s="11" t="s">
        <v>1265</v>
      </c>
      <c r="R443" s="11" t="s">
        <v>1266</v>
      </c>
      <c r="S443" s="11" t="s">
        <v>1227</v>
      </c>
      <c r="T443" s="20" t="n"/>
    </row>
    <row customHeight="1" ht="12.75" r="444" s="109" spans="1:22">
      <c r="A444" s="11" t="s">
        <v>1222</v>
      </c>
      <c r="B444" s="11" t="n">
        <v>62169</v>
      </c>
      <c r="C444" s="11" t="s">
        <v>227</v>
      </c>
      <c r="D444" s="11" t="n">
        <v>10015962</v>
      </c>
      <c r="E444" s="11" t="e">
        <v>#N/A</v>
      </c>
      <c r="F444" s="11" t="e">
        <v>#N/A</v>
      </c>
      <c r="G444" s="11" t="s">
        <v>1267</v>
      </c>
      <c r="H444" s="11" t="n">
        <v>10015962</v>
      </c>
      <c r="I444" s="11" t="n">
        <v>1</v>
      </c>
      <c r="J444" s="11" t="s">
        <v>1268</v>
      </c>
      <c r="K444" s="11" t="s">
        <v>74</v>
      </c>
      <c r="L444" s="11" t="s">
        <v>75</v>
      </c>
      <c r="M444" s="13" t="n">
        <v>4101</v>
      </c>
      <c r="N444" s="13" t="n">
        <v>4101</v>
      </c>
      <c r="O444" s="11" t="n">
        <v>1</v>
      </c>
      <c r="P444" s="11" t="s">
        <v>29</v>
      </c>
      <c r="Q444" s="11" t="s">
        <v>30</v>
      </c>
      <c r="R444" s="11" t="s">
        <v>1269</v>
      </c>
      <c r="S444" s="11" t="s">
        <v>1227</v>
      </c>
      <c r="T444" s="20" t="n"/>
    </row>
    <row customHeight="1" ht="12.75" r="445" s="109" spans="1:22">
      <c r="A445" s="11" t="s">
        <v>1222</v>
      </c>
      <c r="B445" s="11" t="n">
        <v>62169</v>
      </c>
      <c r="C445" s="11" t="s">
        <v>227</v>
      </c>
      <c r="D445" s="11" t="n">
        <v>10015961</v>
      </c>
      <c r="E445" s="11" t="e">
        <v>#N/A</v>
      </c>
      <c r="F445" s="11" t="e">
        <v>#N/A</v>
      </c>
      <c r="G445" s="11" t="s">
        <v>1267</v>
      </c>
      <c r="H445" s="11" t="n">
        <v>10015961</v>
      </c>
      <c r="I445" s="11" t="n">
        <v>1</v>
      </c>
      <c r="J445" s="11" t="s">
        <v>1270</v>
      </c>
      <c r="K445" s="11" t="s">
        <v>74</v>
      </c>
      <c r="L445" s="11" t="s">
        <v>75</v>
      </c>
      <c r="M445" s="13" t="n">
        <v>4013</v>
      </c>
      <c r="N445" s="13" t="n">
        <v>4013</v>
      </c>
      <c r="O445" s="11" t="n">
        <v>1</v>
      </c>
      <c r="P445" s="11" t="s">
        <v>29</v>
      </c>
      <c r="Q445" s="11" t="s">
        <v>30</v>
      </c>
      <c r="R445" s="11" t="s">
        <v>1271</v>
      </c>
      <c r="S445" s="11" t="s">
        <v>1227</v>
      </c>
      <c r="T445" s="20" t="n"/>
    </row>
    <row customHeight="1" ht="12.75" r="446" s="109" spans="1:22">
      <c r="A446" s="11" t="s">
        <v>1222</v>
      </c>
      <c r="B446" s="11" t="n">
        <v>62169</v>
      </c>
      <c r="C446" s="11" t="s">
        <v>227</v>
      </c>
      <c r="D446" s="11" t="n">
        <v>10015964</v>
      </c>
      <c r="E446" s="11" t="e">
        <v>#N/A</v>
      </c>
      <c r="F446" s="11" t="e">
        <v>#N/A</v>
      </c>
      <c r="G446" s="11" t="s">
        <v>1267</v>
      </c>
      <c r="H446" s="11" t="n">
        <v>10015964</v>
      </c>
      <c r="I446" s="11" t="n">
        <v>1</v>
      </c>
      <c r="J446" s="11" t="s">
        <v>1272</v>
      </c>
      <c r="K446" s="11" t="s">
        <v>74</v>
      </c>
      <c r="L446" s="11" t="s">
        <v>75</v>
      </c>
      <c r="M446" s="13" t="n">
        <v>4000</v>
      </c>
      <c r="N446" s="13" t="n">
        <v>4000</v>
      </c>
      <c r="O446" s="11" t="n">
        <v>1</v>
      </c>
      <c r="P446" s="11" t="s">
        <v>29</v>
      </c>
      <c r="Q446" s="11" t="s">
        <v>30</v>
      </c>
      <c r="R446" s="11" t="s">
        <v>1273</v>
      </c>
      <c r="S446" s="11" t="s">
        <v>1227</v>
      </c>
    </row>
    <row customHeight="1" ht="12.75" r="447" s="109" spans="1:22">
      <c r="A447" s="11" t="s">
        <v>1222</v>
      </c>
      <c r="B447" s="11" t="n">
        <v>62169</v>
      </c>
      <c r="C447" s="11" t="s">
        <v>227</v>
      </c>
      <c r="D447" s="11" t="n">
        <v>10015963</v>
      </c>
      <c r="E447" s="11" t="e">
        <v>#N/A</v>
      </c>
      <c r="F447" s="11" t="e">
        <v>#N/A</v>
      </c>
      <c r="G447" s="11" t="s">
        <v>1267</v>
      </c>
      <c r="H447" s="11" t="n">
        <v>10015963</v>
      </c>
      <c r="I447" s="11" t="n">
        <v>1</v>
      </c>
      <c r="J447" s="11" t="s">
        <v>1274</v>
      </c>
      <c r="K447" s="11" t="s">
        <v>74</v>
      </c>
      <c r="L447" s="11" t="s">
        <v>75</v>
      </c>
      <c r="M447" s="13" t="n">
        <v>3932</v>
      </c>
      <c r="N447" s="13" t="n">
        <v>3932</v>
      </c>
      <c r="O447" s="11" t="n">
        <v>1</v>
      </c>
      <c r="P447" s="11" t="s">
        <v>29</v>
      </c>
      <c r="Q447" s="11" t="s">
        <v>30</v>
      </c>
      <c r="R447" s="11" t="s">
        <v>1275</v>
      </c>
      <c r="S447" s="11" t="s">
        <v>1227</v>
      </c>
    </row>
    <row customHeight="1" ht="12.75" r="448" s="109" spans="1:22">
      <c r="A448" s="11" t="s">
        <v>1222</v>
      </c>
      <c r="B448" s="11" t="n">
        <v>62169</v>
      </c>
      <c r="C448" s="11" t="s">
        <v>227</v>
      </c>
      <c r="D448" s="11" t="n">
        <v>10052345</v>
      </c>
      <c r="E448" s="11" t="e">
        <v>#N/A</v>
      </c>
      <c r="F448" s="11" t="e">
        <v>#N/A</v>
      </c>
      <c r="G448" s="11" t="s">
        <v>1267</v>
      </c>
      <c r="H448" s="11" t="n">
        <v>10052345</v>
      </c>
      <c r="I448" s="11" t="n">
        <v>1</v>
      </c>
      <c r="J448" s="11" t="s">
        <v>1276</v>
      </c>
      <c r="K448" s="11" t="s">
        <v>74</v>
      </c>
      <c r="L448" s="11" t="s">
        <v>75</v>
      </c>
      <c r="M448" s="13" t="n">
        <v>108948</v>
      </c>
      <c r="N448" s="13" t="n">
        <v>108948</v>
      </c>
      <c r="O448" s="11" t="n">
        <v>1</v>
      </c>
      <c r="P448" s="11" t="s">
        <v>29</v>
      </c>
      <c r="Q448" s="11" t="s">
        <v>30</v>
      </c>
      <c r="R448" s="11" t="s">
        <v>1277</v>
      </c>
      <c r="S448" s="11" t="s">
        <v>1227</v>
      </c>
    </row>
    <row customHeight="1" ht="12.75" r="449" s="109" spans="1:22">
      <c r="A449" s="11" t="s">
        <v>1222</v>
      </c>
      <c r="B449" s="11" t="n">
        <v>62169</v>
      </c>
      <c r="C449" s="11" t="s">
        <v>227</v>
      </c>
      <c r="D449" s="11" t="s">
        <v>1278</v>
      </c>
      <c r="E449" s="11" t="e">
        <v>#N/A</v>
      </c>
      <c r="F449" s="11" t="e">
        <v>#N/A</v>
      </c>
      <c r="G449" s="11" t="s">
        <v>1256</v>
      </c>
      <c r="H449" s="11" t="s">
        <v>1278</v>
      </c>
      <c r="I449" s="11" t="n">
        <v>1</v>
      </c>
      <c r="J449" s="11" t="s">
        <v>1279</v>
      </c>
      <c r="K449" s="11" t="s">
        <v>74</v>
      </c>
      <c r="L449" s="11" t="s">
        <v>75</v>
      </c>
      <c r="M449" s="13" t="n">
        <v>18286</v>
      </c>
      <c r="N449" s="13" t="n">
        <v>18286</v>
      </c>
      <c r="O449" s="11" t="n">
        <v>1</v>
      </c>
      <c r="P449" s="11" t="s">
        <v>29</v>
      </c>
      <c r="Q449" s="11" t="n"/>
      <c r="R449" s="11" t="s">
        <v>1280</v>
      </c>
      <c r="S449" s="11" t="s">
        <v>1227</v>
      </c>
    </row>
    <row customHeight="1" ht="12.75" r="450" s="109" spans="1:22">
      <c r="A450" s="11" t="s">
        <v>1222</v>
      </c>
      <c r="B450" s="11" t="n">
        <v>62169</v>
      </c>
      <c r="C450" s="11" t="s">
        <v>227</v>
      </c>
      <c r="D450" s="11" t="s">
        <v>1281</v>
      </c>
      <c r="E450" s="11" t="e">
        <v>#N/A</v>
      </c>
      <c r="F450" s="11" t="e">
        <v>#N/A</v>
      </c>
      <c r="G450" s="11" t="s">
        <v>162</v>
      </c>
      <c r="H450" s="11" t="s">
        <v>1281</v>
      </c>
      <c r="I450" s="11" t="n">
        <v>1</v>
      </c>
      <c r="J450" s="11" t="s">
        <v>1282</v>
      </c>
      <c r="K450" s="11" t="s">
        <v>74</v>
      </c>
      <c r="L450" s="11" t="s">
        <v>75</v>
      </c>
      <c r="M450" s="13" t="n">
        <v>6424</v>
      </c>
      <c r="N450" s="13" t="n">
        <v>6424</v>
      </c>
      <c r="O450" s="11" t="n">
        <v>1</v>
      </c>
      <c r="P450" s="11" t="s">
        <v>29</v>
      </c>
      <c r="Q450" s="11" t="s">
        <v>1235</v>
      </c>
      <c r="R450" s="11" t="s">
        <v>1283</v>
      </c>
      <c r="S450" s="11" t="s">
        <v>1227</v>
      </c>
    </row>
    <row customHeight="1" ht="12.75" r="451" s="109" spans="1:22">
      <c r="A451" s="11" t="s">
        <v>1284</v>
      </c>
      <c r="B451" s="11" t="n">
        <v>91699</v>
      </c>
      <c r="C451" s="11" t="s">
        <v>227</v>
      </c>
      <c r="D451" s="11" t="s">
        <v>1285</v>
      </c>
      <c r="E451" s="11" t="e">
        <v>#N/A</v>
      </c>
      <c r="F451" s="11" t="e">
        <v>#N/A</v>
      </c>
      <c r="G451" s="11" t="s">
        <v>1286</v>
      </c>
      <c r="H451" s="11" t="s">
        <v>26</v>
      </c>
      <c r="I451" s="11" t="s">
        <v>26</v>
      </c>
      <c r="J451" s="11" t="s">
        <v>1287</v>
      </c>
      <c r="K451" s="11" t="s">
        <v>74</v>
      </c>
      <c r="L451" s="11" t="s">
        <v>75</v>
      </c>
      <c r="M451" s="13" t="n">
        <v>16937</v>
      </c>
      <c r="N451" s="13" t="n">
        <v>16937</v>
      </c>
      <c r="O451" s="11" t="n">
        <v>1</v>
      </c>
      <c r="P451" s="11" t="s">
        <v>29</v>
      </c>
      <c r="Q451" s="11" t="s">
        <v>244</v>
      </c>
      <c r="R451" s="11" t="s">
        <v>1288</v>
      </c>
      <c r="S451" s="11" t="n"/>
      <c r="T451" t="n">
        <v>610</v>
      </c>
    </row>
    <row customHeight="1" ht="12.75" r="452" s="109" spans="1:22">
      <c r="A452" s="11" t="s">
        <v>1284</v>
      </c>
      <c r="B452" s="11" t="n">
        <v>91699</v>
      </c>
      <c r="C452" s="11" t="s">
        <v>227</v>
      </c>
      <c r="D452" s="11" t="s">
        <v>1285</v>
      </c>
      <c r="E452" s="11" t="e">
        <v>#N/A</v>
      </c>
      <c r="F452" s="11" t="e">
        <v>#N/A</v>
      </c>
      <c r="G452" s="11" t="s">
        <v>1286</v>
      </c>
      <c r="H452" s="11" t="s">
        <v>26</v>
      </c>
      <c r="I452" s="11" t="s">
        <v>26</v>
      </c>
      <c r="J452" s="11" t="s">
        <v>1289</v>
      </c>
      <c r="K452" s="11" t="s">
        <v>74</v>
      </c>
      <c r="L452" s="11" t="s">
        <v>75</v>
      </c>
      <c r="M452" s="13" t="n">
        <v>6768</v>
      </c>
      <c r="N452" s="13" t="n">
        <v>6768</v>
      </c>
      <c r="O452" s="11" t="n">
        <v>1</v>
      </c>
      <c r="P452" s="11" t="s">
        <v>29</v>
      </c>
      <c r="Q452" s="11" t="s">
        <v>244</v>
      </c>
      <c r="R452" s="11" t="s">
        <v>1288</v>
      </c>
      <c r="S452" s="11" t="n"/>
    </row>
    <row customHeight="1" ht="12.75" r="453" s="109" spans="1:22">
      <c r="A453" s="11" t="s">
        <v>1284</v>
      </c>
      <c r="B453" s="11" t="n">
        <v>91699</v>
      </c>
      <c r="C453" s="11" t="s">
        <v>227</v>
      </c>
      <c r="D453" s="11" t="s">
        <v>1285</v>
      </c>
      <c r="E453" s="11" t="e">
        <v>#N/A</v>
      </c>
      <c r="F453" s="11" t="e">
        <v>#N/A</v>
      </c>
      <c r="G453" s="11" t="s">
        <v>1286</v>
      </c>
      <c r="H453" s="11" t="s">
        <v>26</v>
      </c>
      <c r="I453" s="11" t="s">
        <v>26</v>
      </c>
      <c r="J453" s="11" t="s">
        <v>1290</v>
      </c>
      <c r="K453" s="11" t="s">
        <v>74</v>
      </c>
      <c r="L453" s="11" t="s">
        <v>75</v>
      </c>
      <c r="M453" s="13" t="n">
        <v>22124</v>
      </c>
      <c r="N453" s="13" t="n">
        <v>22124</v>
      </c>
      <c r="O453" s="11" t="n">
        <v>1</v>
      </c>
      <c r="P453" s="11" t="s">
        <v>29</v>
      </c>
      <c r="Q453" s="11" t="s">
        <v>1291</v>
      </c>
      <c r="R453" s="11" t="s">
        <v>1288</v>
      </c>
      <c r="S453" s="11" t="n"/>
      <c r="T453" t="n">
        <v>610</v>
      </c>
    </row>
    <row customHeight="1" ht="25.5" r="454" s="109" spans="1:22">
      <c r="A454" s="11" t="s">
        <v>1173</v>
      </c>
      <c r="B454" s="11" t="n">
        <v>41847</v>
      </c>
      <c r="C454" s="11" t="s">
        <v>227</v>
      </c>
      <c r="D454" s="11" t="s">
        <v>1223</v>
      </c>
      <c r="E454" s="11" t="s">
        <v>89</v>
      </c>
      <c r="F454" s="111" t="n">
        <v>2224.125</v>
      </c>
      <c r="G454" s="11" t="s">
        <v>142</v>
      </c>
      <c r="H454" s="11" t="s">
        <v>1292</v>
      </c>
      <c r="I454" s="11" t="n"/>
      <c r="J454" s="11" t="s">
        <v>1293</v>
      </c>
      <c r="K454" s="11" t="s">
        <v>27</v>
      </c>
      <c r="L454" s="11" t="s">
        <v>41</v>
      </c>
      <c r="M454" s="13" t="n">
        <v>2792.79</v>
      </c>
      <c r="N454" s="13" t="n">
        <v>6356</v>
      </c>
      <c r="O454" s="11" t="s">
        <v>1294</v>
      </c>
      <c r="P454" s="11" t="s">
        <v>29</v>
      </c>
      <c r="Q454" s="11" t="s">
        <v>1295</v>
      </c>
      <c r="R454" s="19" t="s">
        <v>1296</v>
      </c>
      <c r="S454" s="19" t="s">
        <v>1297</v>
      </c>
    </row>
    <row customHeight="1" ht="25.5" r="455" s="109" spans="1:22">
      <c r="A455" s="11" t="s">
        <v>1173</v>
      </c>
      <c r="B455" s="11" t="n">
        <v>41847</v>
      </c>
      <c r="C455" s="11" t="s">
        <v>227</v>
      </c>
      <c r="D455" s="11" t="s">
        <v>1298</v>
      </c>
      <c r="E455" s="11" t="s">
        <v>89</v>
      </c>
      <c r="F455" s="111" t="n">
        <v>20</v>
      </c>
      <c r="G455" s="11" t="s">
        <v>142</v>
      </c>
      <c r="H455" s="11" t="s">
        <v>1292</v>
      </c>
      <c r="I455" s="11" t="n"/>
      <c r="J455" s="11" t="s">
        <v>1293</v>
      </c>
      <c r="K455" s="11" t="s">
        <v>27</v>
      </c>
      <c r="L455" s="11" t="s">
        <v>41</v>
      </c>
      <c r="M455" s="13" t="n">
        <v>2792.79</v>
      </c>
      <c r="N455" s="13" t="n">
        <v>6356</v>
      </c>
      <c r="O455" s="11" t="s">
        <v>1294</v>
      </c>
      <c r="P455" s="11" t="s">
        <v>29</v>
      </c>
      <c r="Q455" s="11" t="s">
        <v>1295</v>
      </c>
      <c r="R455" s="19" t="s">
        <v>1296</v>
      </c>
      <c r="S455" s="19" t="s">
        <v>1297</v>
      </c>
      <c r="T455" t="n">
        <v>426</v>
      </c>
    </row>
    <row customHeight="1" ht="12.75" r="456" s="109" spans="1:22">
      <c r="A456" s="11" t="s">
        <v>1173</v>
      </c>
      <c r="B456" s="11" t="n">
        <v>41847</v>
      </c>
      <c r="C456" s="11" t="s">
        <v>227</v>
      </c>
      <c r="D456" s="11" t="s">
        <v>1299</v>
      </c>
      <c r="E456" s="11" t="s">
        <v>57</v>
      </c>
      <c r="F456" s="111" t="n">
        <v>14</v>
      </c>
      <c r="G456" s="11" t="s">
        <v>269</v>
      </c>
      <c r="H456" s="11" t="s">
        <v>1300</v>
      </c>
      <c r="I456" s="11" t="n"/>
      <c r="J456" s="11" t="s">
        <v>1301</v>
      </c>
      <c r="K456" s="11" t="s">
        <v>27</v>
      </c>
      <c r="L456" s="11" t="s">
        <v>28</v>
      </c>
      <c r="M456" s="13" t="n">
        <v>7046.345</v>
      </c>
      <c r="N456" s="13" t="n">
        <v>14092.69</v>
      </c>
      <c r="O456" s="11" t="s">
        <v>1103</v>
      </c>
      <c r="P456" s="11" t="s">
        <v>29</v>
      </c>
      <c r="Q456" s="11" t="s">
        <v>1302</v>
      </c>
      <c r="R456" s="11" t="s">
        <v>1303</v>
      </c>
      <c r="S456" s="11" t="s">
        <v>1304</v>
      </c>
    </row>
    <row customHeight="1" ht="12.75" r="457" s="109" spans="1:22">
      <c r="A457" s="11" t="s">
        <v>1173</v>
      </c>
      <c r="B457" s="11" t="n">
        <v>41847</v>
      </c>
      <c r="C457" s="11" t="s">
        <v>227</v>
      </c>
      <c r="D457" s="11" t="s">
        <v>1305</v>
      </c>
      <c r="E457" s="11" t="s">
        <v>57</v>
      </c>
      <c r="F457" s="111" t="n">
        <v>18</v>
      </c>
      <c r="G457" s="11" t="s">
        <v>269</v>
      </c>
      <c r="H457" s="11" t="s">
        <v>1300</v>
      </c>
      <c r="I457" s="11" t="n"/>
      <c r="J457" s="11" t="s">
        <v>1301</v>
      </c>
      <c r="K457" s="11" t="s">
        <v>27</v>
      </c>
      <c r="L457" s="11" t="s">
        <v>28</v>
      </c>
      <c r="M457" s="13" t="n">
        <v>7046.345</v>
      </c>
      <c r="N457" s="13" t="n">
        <v>14092.69</v>
      </c>
      <c r="O457" s="11" t="s">
        <v>1103</v>
      </c>
      <c r="P457" s="11" t="s">
        <v>29</v>
      </c>
      <c r="Q457" s="11" t="s">
        <v>1306</v>
      </c>
      <c r="R457" s="11" t="s">
        <v>1303</v>
      </c>
      <c r="S457" s="11" t="s">
        <v>1304</v>
      </c>
      <c r="T457" t="n">
        <v>677</v>
      </c>
    </row>
    <row customHeight="1" ht="12.75" r="458" s="109" spans="1:22">
      <c r="A458" s="11" t="s">
        <v>1173</v>
      </c>
      <c r="B458" s="11" t="n">
        <v>41847</v>
      </c>
      <c r="C458" s="11" t="s">
        <v>227</v>
      </c>
      <c r="D458" s="11" t="s">
        <v>995</v>
      </c>
      <c r="E458" s="11" t="s">
        <v>57</v>
      </c>
      <c r="F458" s="111" t="n">
        <v>594</v>
      </c>
      <c r="G458" s="11" t="s">
        <v>269</v>
      </c>
      <c r="H458" s="11" t="s">
        <v>1300</v>
      </c>
      <c r="I458" s="11" t="n"/>
      <c r="J458" s="11" t="s">
        <v>1301</v>
      </c>
      <c r="K458" s="11" t="s">
        <v>27</v>
      </c>
      <c r="L458" s="11" t="s">
        <v>28</v>
      </c>
      <c r="M458" s="13" t="n">
        <v>14092.69</v>
      </c>
      <c r="N458" s="13" t="n">
        <v>14092.69</v>
      </c>
      <c r="O458" s="11" t="s">
        <v>472</v>
      </c>
      <c r="P458" s="11" t="s">
        <v>29</v>
      </c>
      <c r="Q458" s="11" t="s">
        <v>1307</v>
      </c>
      <c r="R458" s="11" t="s">
        <v>1303</v>
      </c>
      <c r="S458" s="11" t="s">
        <v>1304</v>
      </c>
    </row>
    <row customHeight="1" ht="12.75" r="459" s="109" spans="1:22">
      <c r="A459" s="11" t="s">
        <v>1173</v>
      </c>
      <c r="B459" s="11" t="n">
        <v>41847</v>
      </c>
      <c r="C459" s="11" t="s">
        <v>227</v>
      </c>
      <c r="D459" s="11" t="s">
        <v>998</v>
      </c>
      <c r="E459" s="11" t="s">
        <v>57</v>
      </c>
      <c r="F459" s="111" t="n">
        <v>196</v>
      </c>
      <c r="G459" s="11" t="s">
        <v>62</v>
      </c>
      <c r="H459" s="11" t="s">
        <v>1308</v>
      </c>
      <c r="I459" s="11" t="n"/>
      <c r="J459" s="11" t="s">
        <v>999</v>
      </c>
      <c r="K459" s="11" t="s">
        <v>27</v>
      </c>
      <c r="L459" s="11" t="s">
        <v>41</v>
      </c>
      <c r="M459" s="13" t="n">
        <v>4796.4</v>
      </c>
      <c r="N459" s="13" t="n">
        <v>4796.4</v>
      </c>
      <c r="O459" s="11" t="s">
        <v>472</v>
      </c>
      <c r="P459" s="11" t="s">
        <v>29</v>
      </c>
      <c r="Q459" s="11" t="s">
        <v>1115</v>
      </c>
      <c r="R459" s="11" t="s">
        <v>1309</v>
      </c>
      <c r="S459" s="11" t="s">
        <v>1304</v>
      </c>
    </row>
    <row customHeight="1" ht="12.75" r="460" s="109" spans="1:22">
      <c r="A460" s="11" t="s">
        <v>1173</v>
      </c>
      <c r="B460" s="11" t="n">
        <v>41847</v>
      </c>
      <c r="C460" s="11" t="s">
        <v>337</v>
      </c>
      <c r="D460" s="11" t="s">
        <v>1310</v>
      </c>
      <c r="E460" s="11" t="s">
        <v>57</v>
      </c>
      <c r="F460" s="111" t="n">
        <v>361</v>
      </c>
      <c r="G460" s="11" t="s">
        <v>162</v>
      </c>
      <c r="H460" s="11" t="n"/>
      <c r="I460" s="11" t="n"/>
      <c r="J460" s="11" t="s">
        <v>1311</v>
      </c>
      <c r="K460" s="11" t="s">
        <v>74</v>
      </c>
      <c r="L460" s="11" t="s">
        <v>75</v>
      </c>
      <c r="M460" s="13" t="n">
        <v>3608</v>
      </c>
      <c r="N460" s="13" t="n">
        <v>3608</v>
      </c>
      <c r="O460" s="11" t="s">
        <v>472</v>
      </c>
      <c r="P460" s="11" t="s">
        <v>29</v>
      </c>
      <c r="Q460" s="11" t="s">
        <v>1115</v>
      </c>
      <c r="R460" s="11" t="s">
        <v>1312</v>
      </c>
      <c r="S460" s="11" t="s">
        <v>26</v>
      </c>
    </row>
    <row customHeight="1" ht="12.75" r="461" s="109" spans="1:22">
      <c r="A461" s="11" t="s">
        <v>1173</v>
      </c>
      <c r="B461" s="11" t="n">
        <v>41847</v>
      </c>
      <c r="C461" s="11" t="s">
        <v>227</v>
      </c>
      <c r="D461" s="11" t="s">
        <v>1313</v>
      </c>
      <c r="E461" s="11" t="e">
        <v>#N/A</v>
      </c>
      <c r="F461" s="11" t="e">
        <v>#N/A</v>
      </c>
      <c r="G461" s="11" t="s">
        <v>339</v>
      </c>
      <c r="H461" s="11" t="s">
        <v>1314</v>
      </c>
      <c r="I461" s="11" t="n"/>
      <c r="J461" s="11" t="s">
        <v>1315</v>
      </c>
      <c r="K461" s="11" t="s">
        <v>74</v>
      </c>
      <c r="L461" s="11" t="s">
        <v>75</v>
      </c>
      <c r="M461" s="13" t="n">
        <v>3191.11</v>
      </c>
      <c r="N461" s="13" t="n">
        <v>3191.11</v>
      </c>
      <c r="O461" s="11" t="s">
        <v>472</v>
      </c>
      <c r="P461" s="11" t="s">
        <v>29</v>
      </c>
      <c r="Q461" s="11" t="s">
        <v>1115</v>
      </c>
      <c r="R461" s="11" t="s">
        <v>1316</v>
      </c>
      <c r="S461" s="11" t="s">
        <v>26</v>
      </c>
      <c r="T461" t="n">
        <v>1282.4</v>
      </c>
    </row>
    <row customHeight="1" ht="51" r="462" s="109" spans="1:22">
      <c r="A462" s="11" t="s">
        <v>1173</v>
      </c>
      <c r="B462" s="11" t="n">
        <v>41847</v>
      </c>
      <c r="C462" s="11" t="s">
        <v>227</v>
      </c>
      <c r="D462" s="11" t="s">
        <v>1317</v>
      </c>
      <c r="E462" s="11" t="e">
        <v>#N/A</v>
      </c>
      <c r="F462" s="11" t="e">
        <v>#N/A</v>
      </c>
      <c r="G462" s="11" t="s">
        <v>1318</v>
      </c>
      <c r="H462" s="11" t="n"/>
      <c r="I462" s="11" t="n"/>
      <c r="J462" s="19" t="s">
        <v>1319</v>
      </c>
      <c r="K462" s="19" t="s">
        <v>1320</v>
      </c>
      <c r="L462" s="19" t="s">
        <v>1321</v>
      </c>
      <c r="M462" s="27" t="s">
        <v>1322</v>
      </c>
      <c r="N462" s="27" t="s">
        <v>1323</v>
      </c>
      <c r="O462" s="11" t="s">
        <v>472</v>
      </c>
      <c r="P462" s="11" t="s">
        <v>29</v>
      </c>
      <c r="Q462" s="19" t="s">
        <v>1324</v>
      </c>
      <c r="R462" s="19" t="s">
        <v>1325</v>
      </c>
      <c r="S462" s="19" t="s">
        <v>1326</v>
      </c>
    </row>
    <row customHeight="1" ht="12.75" r="463" s="109" spans="1:22">
      <c r="A463" s="11" t="s">
        <v>1173</v>
      </c>
      <c r="B463" s="11" t="n">
        <v>41847</v>
      </c>
      <c r="C463" s="11" t="s">
        <v>227</v>
      </c>
      <c r="D463" s="11" t="s">
        <v>1327</v>
      </c>
      <c r="E463" s="11" t="e">
        <v>#N/A</v>
      </c>
      <c r="F463" s="11" t="e">
        <v>#N/A</v>
      </c>
      <c r="G463" s="11" t="s">
        <v>1328</v>
      </c>
      <c r="H463" s="11" t="n"/>
      <c r="I463" s="11" t="n"/>
      <c r="J463" s="11" t="s">
        <v>1329</v>
      </c>
      <c r="K463" s="11" t="s">
        <v>27</v>
      </c>
      <c r="L463" s="11" t="s">
        <v>41</v>
      </c>
      <c r="M463" s="13" t="n">
        <v>64590</v>
      </c>
      <c r="N463" s="13" t="n">
        <v>64590</v>
      </c>
      <c r="O463" s="11" t="s">
        <v>472</v>
      </c>
      <c r="P463" s="11" t="s">
        <v>29</v>
      </c>
      <c r="Q463" s="11" t="s">
        <v>1330</v>
      </c>
      <c r="R463" s="11" t="s">
        <v>1331</v>
      </c>
      <c r="S463" s="11" t="s">
        <v>26</v>
      </c>
    </row>
    <row customHeight="1" ht="12.75" r="464" s="109" spans="1:22">
      <c r="A464" s="11" t="s">
        <v>1173</v>
      </c>
      <c r="B464" s="11" t="n">
        <v>41847</v>
      </c>
      <c r="C464" s="11" t="s">
        <v>227</v>
      </c>
      <c r="D464" s="11" t="s">
        <v>1332</v>
      </c>
      <c r="E464" s="11" t="e">
        <v>#N/A</v>
      </c>
      <c r="F464" s="11" t="e">
        <v>#N/A</v>
      </c>
      <c r="G464" s="11" t="s">
        <v>339</v>
      </c>
      <c r="H464" s="11" t="n"/>
      <c r="I464" s="11" t="n"/>
      <c r="J464" s="11" t="s">
        <v>1315</v>
      </c>
      <c r="K464" s="11" t="s">
        <v>74</v>
      </c>
      <c r="L464" s="11" t="s">
        <v>75</v>
      </c>
      <c r="M464" s="13" t="n">
        <v>3191.11</v>
      </c>
      <c r="N464" s="13" t="n">
        <v>3191.11</v>
      </c>
      <c r="O464" s="11" t="s">
        <v>472</v>
      </c>
      <c r="P464" s="11" t="s">
        <v>29</v>
      </c>
      <c r="Q464" s="11" t="s">
        <v>1115</v>
      </c>
      <c r="R464" s="11" t="s">
        <v>1316</v>
      </c>
      <c r="S464" s="11" t="s">
        <v>26</v>
      </c>
    </row>
    <row customHeight="1" ht="12.75" r="465" s="109" spans="1:22">
      <c r="A465" s="11" t="s">
        <v>1173</v>
      </c>
      <c r="B465" s="11" t="n">
        <v>41847</v>
      </c>
      <c r="C465" s="11" t="s">
        <v>227</v>
      </c>
      <c r="D465" s="11" t="s">
        <v>1333</v>
      </c>
      <c r="E465" s="11" t="e">
        <v>#N/A</v>
      </c>
      <c r="F465" s="11" t="e">
        <v>#N/A</v>
      </c>
      <c r="G465" s="11" t="s">
        <v>339</v>
      </c>
      <c r="H465" s="11" t="n"/>
      <c r="I465" s="11" t="n"/>
      <c r="J465" s="11" t="s">
        <v>1334</v>
      </c>
      <c r="K465" s="11" t="s">
        <v>74</v>
      </c>
      <c r="L465" s="11" t="s">
        <v>129</v>
      </c>
      <c r="M465" s="13" t="n">
        <v>2049</v>
      </c>
      <c r="N465" s="13" t="n">
        <v>2049</v>
      </c>
      <c r="O465" s="11" t="s">
        <v>472</v>
      </c>
      <c r="P465" s="11" t="s">
        <v>291</v>
      </c>
      <c r="Q465" s="11" t="s">
        <v>1335</v>
      </c>
      <c r="R465" s="11" t="s">
        <v>1336</v>
      </c>
      <c r="S465" s="11" t="s">
        <v>26</v>
      </c>
    </row>
    <row customHeight="1" ht="12.75" r="466" s="109" spans="1:22">
      <c r="A466" s="11" t="s">
        <v>1337</v>
      </c>
      <c r="B466" s="11" t="n">
        <v>38937</v>
      </c>
      <c r="C466" s="11" t="s">
        <v>227</v>
      </c>
      <c r="D466" s="11" t="s">
        <v>1338</v>
      </c>
      <c r="E466" s="11" t="e">
        <v>#N/A</v>
      </c>
      <c r="F466" s="11" t="e">
        <v>#N/A</v>
      </c>
      <c r="G466" s="11" t="s">
        <v>1091</v>
      </c>
      <c r="H466" s="11" t="s">
        <v>26</v>
      </c>
      <c r="I466" s="11" t="s">
        <v>26</v>
      </c>
      <c r="J466" s="11" t="s">
        <v>1338</v>
      </c>
      <c r="K466" s="11" t="s">
        <v>27</v>
      </c>
      <c r="L466" s="11" t="s">
        <v>52</v>
      </c>
      <c r="M466" s="13" t="n">
        <v>188</v>
      </c>
      <c r="N466" s="13" t="n">
        <v>188</v>
      </c>
      <c r="O466" s="11" t="n">
        <v>1</v>
      </c>
      <c r="P466" s="11" t="s">
        <v>29</v>
      </c>
      <c r="Q466" s="11" t="s">
        <v>244</v>
      </c>
      <c r="R466" s="11" t="s">
        <v>1339</v>
      </c>
      <c r="S466" s="11" t="s">
        <v>26</v>
      </c>
    </row>
    <row customHeight="1" ht="12.75" r="467" s="109" spans="1:22">
      <c r="A467" s="11" t="s">
        <v>1337</v>
      </c>
      <c r="B467" s="11" t="n">
        <v>38937</v>
      </c>
      <c r="C467" s="11" t="s">
        <v>227</v>
      </c>
      <c r="D467" s="11" t="s">
        <v>1340</v>
      </c>
      <c r="E467" s="11" t="e">
        <v>#N/A</v>
      </c>
      <c r="F467" s="11" t="e">
        <v>#N/A</v>
      </c>
      <c r="G467" s="11" t="s">
        <v>1091</v>
      </c>
      <c r="H467" s="11" t="s">
        <v>26</v>
      </c>
      <c r="I467" s="11" t="s">
        <v>26</v>
      </c>
      <c r="J467" s="11" t="s">
        <v>1340</v>
      </c>
      <c r="K467" s="11" t="s">
        <v>27</v>
      </c>
      <c r="L467" s="11" t="s">
        <v>52</v>
      </c>
      <c r="M467" s="13" t="n">
        <v>190</v>
      </c>
      <c r="N467" s="13" t="n">
        <v>190</v>
      </c>
      <c r="O467" s="11" t="n">
        <v>1</v>
      </c>
      <c r="P467" s="11" t="s">
        <v>29</v>
      </c>
      <c r="Q467" s="11" t="s">
        <v>244</v>
      </c>
      <c r="R467" s="11" t="s">
        <v>1339</v>
      </c>
      <c r="S467" s="11" t="s">
        <v>26</v>
      </c>
    </row>
    <row customHeight="1" ht="12.75" r="468" s="109" spans="1:22">
      <c r="A468" s="11" t="s">
        <v>1341</v>
      </c>
      <c r="B468" s="11" t="n">
        <v>86289</v>
      </c>
      <c r="C468" s="11" t="s">
        <v>227</v>
      </c>
      <c r="D468" s="11" t="s">
        <v>353</v>
      </c>
      <c r="E468" s="11" t="s">
        <v>57</v>
      </c>
      <c r="F468" s="111" t="n">
        <v>1977</v>
      </c>
      <c r="G468" s="11" t="s">
        <v>105</v>
      </c>
      <c r="H468" s="11" t="s">
        <v>1227</v>
      </c>
      <c r="I468" s="11" t="n">
        <v>1</v>
      </c>
      <c r="J468" s="11" t="s">
        <v>1342</v>
      </c>
      <c r="K468" s="11" t="s">
        <v>27</v>
      </c>
      <c r="L468" s="11" t="s">
        <v>28</v>
      </c>
      <c r="M468" s="13" t="n">
        <v>5621</v>
      </c>
      <c r="N468" s="13" t="n">
        <v>5621</v>
      </c>
      <c r="O468" s="11" t="n">
        <v>1</v>
      </c>
      <c r="P468" s="11" t="s">
        <v>29</v>
      </c>
      <c r="Q468" s="11" t="s">
        <v>239</v>
      </c>
      <c r="R468" s="11" t="s">
        <v>1339</v>
      </c>
      <c r="S468" s="11" t="s">
        <v>26</v>
      </c>
    </row>
    <row customHeight="1" ht="12.75" r="469" s="109" spans="1:22">
      <c r="A469" s="11" t="s">
        <v>1343</v>
      </c>
      <c r="B469" s="11" t="n">
        <v>49162</v>
      </c>
      <c r="C469" s="11" t="s">
        <v>227</v>
      </c>
      <c r="D469" s="11" t="s">
        <v>1344</v>
      </c>
      <c r="E469" s="11" t="e">
        <v>#N/A</v>
      </c>
      <c r="F469" s="11" t="e">
        <v>#N/A</v>
      </c>
      <c r="G469" s="11" t="s">
        <v>201</v>
      </c>
      <c r="H469" s="11" t="n"/>
      <c r="I469" s="11" t="n"/>
      <c r="J469" s="11" t="s">
        <v>1345</v>
      </c>
      <c r="K469" s="11" t="s">
        <v>27</v>
      </c>
      <c r="L469" s="11" t="s">
        <v>52</v>
      </c>
      <c r="M469" s="13" t="n">
        <v>993.74</v>
      </c>
      <c r="N469" s="13" t="n">
        <v>993.74</v>
      </c>
      <c r="O469" s="11" t="n">
        <v>1</v>
      </c>
      <c r="P469" s="11" t="s">
        <v>29</v>
      </c>
      <c r="Q469" s="11" t="s">
        <v>1013</v>
      </c>
      <c r="R469" s="11" t="s">
        <v>1339</v>
      </c>
      <c r="S469" s="20" t="s">
        <v>26</v>
      </c>
      <c r="T469" t="n">
        <v>175.5</v>
      </c>
    </row>
    <row customHeight="1" ht="12.75" r="470" s="109" spans="1:22">
      <c r="A470" s="11" t="s">
        <v>1343</v>
      </c>
      <c r="B470" s="11" t="n">
        <v>49162</v>
      </c>
      <c r="C470" s="11" t="s">
        <v>227</v>
      </c>
      <c r="D470" s="11" t="s">
        <v>1346</v>
      </c>
      <c r="E470" s="11" t="e">
        <v>#N/A</v>
      </c>
      <c r="F470" s="11" t="e">
        <v>#N/A</v>
      </c>
      <c r="G470" s="11" t="s">
        <v>201</v>
      </c>
      <c r="H470" s="11" t="n"/>
      <c r="I470" s="11" t="n"/>
      <c r="J470" s="11" t="s">
        <v>1346</v>
      </c>
      <c r="K470" s="11" t="s">
        <v>27</v>
      </c>
      <c r="L470" s="11" t="s">
        <v>52</v>
      </c>
      <c r="M470" s="13" t="n">
        <v>188</v>
      </c>
      <c r="N470" s="13" t="n">
        <v>188</v>
      </c>
      <c r="O470" s="11" t="n">
        <v>1</v>
      </c>
      <c r="P470" s="11" t="s">
        <v>29</v>
      </c>
      <c r="Q470" s="11" t="s">
        <v>1013</v>
      </c>
      <c r="R470" s="11" t="s">
        <v>1339</v>
      </c>
      <c r="S470" s="20" t="s">
        <v>26</v>
      </c>
    </row>
    <row customHeight="1" ht="12.75" r="471" s="109" spans="1:22">
      <c r="A471" s="11" t="s">
        <v>1343</v>
      </c>
      <c r="B471" s="11" t="n">
        <v>49162</v>
      </c>
      <c r="C471" s="11" t="s">
        <v>227</v>
      </c>
      <c r="D471" s="11" t="s">
        <v>1347</v>
      </c>
      <c r="E471" s="11" t="e">
        <v>#N/A</v>
      </c>
      <c r="F471" s="11" t="e">
        <v>#N/A</v>
      </c>
      <c r="G471" s="11" t="s">
        <v>201</v>
      </c>
      <c r="H471" s="11" t="n"/>
      <c r="I471" s="11" t="n"/>
      <c r="J471" s="11" t="s">
        <v>1348</v>
      </c>
      <c r="K471" s="11" t="s">
        <v>27</v>
      </c>
      <c r="L471" s="11" t="s">
        <v>52</v>
      </c>
      <c r="M471" s="13" t="n">
        <v>57.64</v>
      </c>
      <c r="N471" s="13" t="n">
        <v>115.28</v>
      </c>
      <c r="O471" s="11" t="n">
        <v>2</v>
      </c>
      <c r="P471" s="11" t="s">
        <v>29</v>
      </c>
      <c r="Q471" s="11" t="s">
        <v>1013</v>
      </c>
      <c r="R471" s="11" t="s">
        <v>1349</v>
      </c>
      <c r="S471" s="20" t="s">
        <v>26</v>
      </c>
      <c r="T471" t="n">
        <v>17.2</v>
      </c>
    </row>
    <row customHeight="1" ht="12.75" r="472" s="109" spans="1:22">
      <c r="A472" s="11" t="s">
        <v>1343</v>
      </c>
      <c r="B472" s="11" t="n">
        <v>49162</v>
      </c>
      <c r="C472" s="11" t="s">
        <v>227</v>
      </c>
      <c r="D472" s="11" t="s">
        <v>1350</v>
      </c>
      <c r="E472" s="11" t="s">
        <v>57</v>
      </c>
      <c r="F472" s="111" t="n">
        <v>333</v>
      </c>
      <c r="G472" s="11" t="s">
        <v>280</v>
      </c>
      <c r="H472" s="11" t="n"/>
      <c r="I472" s="11" t="n"/>
      <c r="J472" s="11" t="s">
        <v>1351</v>
      </c>
      <c r="K472" s="11" t="s">
        <v>27</v>
      </c>
      <c r="L472" s="11" t="s">
        <v>52</v>
      </c>
      <c r="M472" s="13" t="n">
        <v>57.07</v>
      </c>
      <c r="N472" s="13" t="n">
        <v>57.07</v>
      </c>
      <c r="O472" s="11" t="n">
        <v>1</v>
      </c>
      <c r="P472" s="11" t="s">
        <v>29</v>
      </c>
      <c r="Q472" s="11" t="n">
        <v>4340</v>
      </c>
      <c r="R472" s="11" t="s">
        <v>1352</v>
      </c>
      <c r="S472" s="20" t="s">
        <v>1353</v>
      </c>
    </row>
    <row customHeight="1" ht="12.75" r="473" s="109" spans="1:22">
      <c r="A473" s="11" t="s">
        <v>1343</v>
      </c>
      <c r="B473" s="11" t="n">
        <v>49162</v>
      </c>
      <c r="C473" s="11" t="s">
        <v>227</v>
      </c>
      <c r="D473" s="11" t="s">
        <v>1354</v>
      </c>
      <c r="E473" s="11" t="s">
        <v>57</v>
      </c>
      <c r="F473" s="111" t="n">
        <v>333</v>
      </c>
      <c r="G473" s="11" t="s">
        <v>280</v>
      </c>
      <c r="H473" s="11" t="n"/>
      <c r="I473" s="11" t="n"/>
      <c r="J473" s="11" t="s">
        <v>1355</v>
      </c>
      <c r="K473" s="11" t="s">
        <v>27</v>
      </c>
      <c r="L473" s="11" t="s">
        <v>52</v>
      </c>
      <c r="M473" s="13" t="n">
        <v>80</v>
      </c>
      <c r="N473" s="13" t="n">
        <v>80</v>
      </c>
      <c r="O473" s="11" t="n">
        <v>1</v>
      </c>
      <c r="P473" s="11" t="s">
        <v>29</v>
      </c>
      <c r="Q473" s="11" t="n">
        <v>410</v>
      </c>
      <c r="R473" s="11" t="s">
        <v>1356</v>
      </c>
      <c r="S473" s="20" t="s">
        <v>1357</v>
      </c>
      <c r="T473" t="n">
        <v>17.8</v>
      </c>
    </row>
    <row customHeight="1" ht="12.75" r="474" s="109" spans="1:22">
      <c r="A474" s="11" t="s">
        <v>1343</v>
      </c>
      <c r="B474" s="11" t="n">
        <v>49162</v>
      </c>
      <c r="C474" s="11" t="s">
        <v>227</v>
      </c>
      <c r="D474" s="11" t="s">
        <v>1358</v>
      </c>
      <c r="E474" s="11" t="e">
        <v>#N/A</v>
      </c>
      <c r="F474" s="11" t="e">
        <v>#N/A</v>
      </c>
      <c r="G474" s="11" t="s">
        <v>201</v>
      </c>
      <c r="H474" s="11" t="n"/>
      <c r="I474" s="11" t="n"/>
      <c r="J474" s="11" t="s">
        <v>1358</v>
      </c>
      <c r="K474" s="11" t="s">
        <v>27</v>
      </c>
      <c r="L474" s="11" t="s">
        <v>52</v>
      </c>
      <c r="M474" s="13" t="n">
        <v>113</v>
      </c>
      <c r="N474" s="13" t="n">
        <v>113</v>
      </c>
      <c r="O474" s="11" t="n">
        <v>1</v>
      </c>
      <c r="P474" s="11" t="s">
        <v>29</v>
      </c>
      <c r="Q474" s="11" t="s">
        <v>1013</v>
      </c>
      <c r="R474" s="11" t="s">
        <v>1359</v>
      </c>
      <c r="S474" s="20" t="s">
        <v>1360</v>
      </c>
    </row>
    <row customHeight="1" ht="12.75" r="475" s="109" spans="1:22">
      <c r="A475" s="11" t="s">
        <v>1343</v>
      </c>
      <c r="B475" s="11" t="n">
        <v>49162</v>
      </c>
      <c r="C475" s="11" t="s">
        <v>227</v>
      </c>
      <c r="D475" s="11" t="s">
        <v>1361</v>
      </c>
      <c r="E475" s="11" t="e">
        <v>#N/A</v>
      </c>
      <c r="F475" s="11" t="e">
        <v>#N/A</v>
      </c>
      <c r="G475" s="11" t="s">
        <v>280</v>
      </c>
      <c r="H475" s="11" t="n"/>
      <c r="I475" s="11" t="n"/>
      <c r="J475" s="11" t="s">
        <v>1361</v>
      </c>
      <c r="K475" s="11" t="s">
        <v>74</v>
      </c>
      <c r="L475" s="11" t="s">
        <v>75</v>
      </c>
      <c r="M475" s="13" t="n">
        <v>671</v>
      </c>
      <c r="N475" s="13" t="n">
        <v>671</v>
      </c>
      <c r="O475" s="11" t="n">
        <v>1</v>
      </c>
      <c r="P475" s="11" t="s">
        <v>29</v>
      </c>
      <c r="Q475" s="11" t="s">
        <v>244</v>
      </c>
      <c r="R475" s="11" t="s">
        <v>1362</v>
      </c>
      <c r="S475" s="20" t="s">
        <v>1363</v>
      </c>
    </row>
    <row customHeight="1" ht="12.75" r="476" s="109" spans="1:22">
      <c r="A476" s="11" t="s">
        <v>1343</v>
      </c>
      <c r="B476" s="11" t="n">
        <v>49162</v>
      </c>
      <c r="C476" s="11" t="s">
        <v>227</v>
      </c>
      <c r="D476" s="11" t="s">
        <v>1364</v>
      </c>
      <c r="E476" s="11" t="e">
        <v>#N/A</v>
      </c>
      <c r="F476" s="11" t="e">
        <v>#N/A</v>
      </c>
      <c r="G476" s="11" t="s">
        <v>280</v>
      </c>
      <c r="H476" s="11" t="n"/>
      <c r="I476" s="11" t="n"/>
      <c r="J476" s="11" t="s">
        <v>1364</v>
      </c>
      <c r="K476" s="11" t="s">
        <v>74</v>
      </c>
      <c r="L476" s="11" t="s">
        <v>75</v>
      </c>
      <c r="M476" s="13" t="n">
        <v>687</v>
      </c>
      <c r="N476" s="13" t="n">
        <v>687</v>
      </c>
      <c r="O476" s="11" t="n">
        <v>1</v>
      </c>
      <c r="P476" s="11" t="s">
        <v>29</v>
      </c>
      <c r="Q476" s="11" t="s">
        <v>244</v>
      </c>
      <c r="R476" s="11" t="s">
        <v>1365</v>
      </c>
      <c r="S476" s="20" t="s">
        <v>1363</v>
      </c>
    </row>
    <row customHeight="1" ht="12.75" r="477" s="109" spans="1:22">
      <c r="A477" s="11" t="s">
        <v>1343</v>
      </c>
      <c r="B477" s="11" t="n">
        <v>49162</v>
      </c>
      <c r="C477" s="11" t="s">
        <v>1366</v>
      </c>
      <c r="D477" s="11" t="s">
        <v>1367</v>
      </c>
      <c r="E477" s="11" t="e">
        <v>#N/A</v>
      </c>
      <c r="F477" s="11" t="e">
        <v>#N/A</v>
      </c>
      <c r="G477" s="11" t="s">
        <v>280</v>
      </c>
      <c r="H477" s="11" t="n"/>
      <c r="I477" s="11" t="n"/>
      <c r="J477" s="11" t="s">
        <v>1367</v>
      </c>
      <c r="K477" s="11" t="s">
        <v>27</v>
      </c>
      <c r="L477" s="11" t="s">
        <v>52</v>
      </c>
      <c r="M477" s="13" t="n">
        <v>424</v>
      </c>
      <c r="N477" s="13" t="n">
        <v>424</v>
      </c>
      <c r="O477" s="11" t="n">
        <v>1</v>
      </c>
      <c r="P477" s="11" t="s">
        <v>29</v>
      </c>
      <c r="Q477" s="11" t="s">
        <v>244</v>
      </c>
      <c r="R477" s="11" t="s">
        <v>1368</v>
      </c>
      <c r="S477" s="20" t="s">
        <v>1363</v>
      </c>
    </row>
    <row customHeight="1" ht="12.75" r="478" s="109" spans="1:22">
      <c r="A478" s="11" t="s">
        <v>1343</v>
      </c>
      <c r="B478" s="11" t="n">
        <v>49162</v>
      </c>
      <c r="C478" s="11" t="s">
        <v>227</v>
      </c>
      <c r="D478" s="11" t="s">
        <v>1369</v>
      </c>
      <c r="E478" s="11" t="e">
        <v>#N/A</v>
      </c>
      <c r="F478" s="11" t="e">
        <v>#N/A</v>
      </c>
      <c r="G478" s="11" t="s">
        <v>280</v>
      </c>
      <c r="H478" s="11" t="n"/>
      <c r="I478" s="11" t="n"/>
      <c r="J478" s="11" t="s">
        <v>1369</v>
      </c>
      <c r="K478" s="11" t="s">
        <v>27</v>
      </c>
      <c r="L478" s="11" t="s">
        <v>52</v>
      </c>
      <c r="M478" s="13" t="n">
        <v>381.98</v>
      </c>
      <c r="N478" s="13" t="n">
        <v>381.98</v>
      </c>
      <c r="O478" s="11" t="n">
        <v>1</v>
      </c>
      <c r="P478" s="11" t="s">
        <v>29</v>
      </c>
      <c r="Q478" s="11" t="s">
        <v>1013</v>
      </c>
      <c r="R478" s="11" t="s">
        <v>1370</v>
      </c>
      <c r="S478" s="20" t="s">
        <v>1357</v>
      </c>
    </row>
    <row customHeight="1" ht="12.75" r="479" s="109" spans="1:22">
      <c r="A479" s="11" t="s">
        <v>1343</v>
      </c>
      <c r="B479" s="11" t="n">
        <v>49162</v>
      </c>
      <c r="C479" s="11" t="s">
        <v>227</v>
      </c>
      <c r="D479" s="11" t="s">
        <v>1371</v>
      </c>
      <c r="E479" s="11" t="e">
        <v>#N/A</v>
      </c>
      <c r="F479" s="11" t="e">
        <v>#N/A</v>
      </c>
      <c r="G479" s="11" t="s">
        <v>280</v>
      </c>
      <c r="H479" s="11" t="n"/>
      <c r="I479" s="11" t="n"/>
      <c r="J479" s="11" t="s">
        <v>1371</v>
      </c>
      <c r="K479" s="11" t="s">
        <v>27</v>
      </c>
      <c r="L479" s="11" t="s">
        <v>52</v>
      </c>
      <c r="M479" s="13" t="n">
        <v>56.66</v>
      </c>
      <c r="N479" s="13" t="n">
        <v>170</v>
      </c>
      <c r="O479" s="11" t="n">
        <v>3</v>
      </c>
      <c r="P479" s="11" t="s">
        <v>29</v>
      </c>
      <c r="Q479" s="11" t="n">
        <v>4340</v>
      </c>
      <c r="R479" s="11" t="s">
        <v>1372</v>
      </c>
      <c r="S479" s="20" t="s">
        <v>1353</v>
      </c>
      <c r="T479" t="n">
        <v>6.9</v>
      </c>
    </row>
    <row customHeight="1" ht="12.75" r="480" s="109" spans="1:22">
      <c r="A480" s="11" t="s">
        <v>1343</v>
      </c>
      <c r="B480" s="11" t="n">
        <v>49162</v>
      </c>
      <c r="C480" s="11" t="s">
        <v>227</v>
      </c>
      <c r="D480" s="11" t="s">
        <v>1373</v>
      </c>
      <c r="E480" s="11" t="s">
        <v>57</v>
      </c>
      <c r="F480" s="111" t="n">
        <v>515</v>
      </c>
      <c r="G480" s="11" t="s">
        <v>162</v>
      </c>
      <c r="H480" s="11" t="n"/>
      <c r="I480" s="11" t="n"/>
      <c r="J480" s="11" t="s">
        <v>1373</v>
      </c>
      <c r="K480" s="11" t="s">
        <v>74</v>
      </c>
      <c r="L480" s="11" t="s">
        <v>129</v>
      </c>
      <c r="M480" s="13" t="n">
        <v>339.51</v>
      </c>
      <c r="N480" s="13" t="n">
        <v>339.51</v>
      </c>
      <c r="O480" s="11" t="n">
        <v>1</v>
      </c>
      <c r="P480" s="11" t="s">
        <v>130</v>
      </c>
      <c r="Q480" s="11" t="s">
        <v>244</v>
      </c>
      <c r="R480" s="11" t="s">
        <v>1374</v>
      </c>
      <c r="S480" s="20" t="s">
        <v>1375</v>
      </c>
    </row>
    <row customHeight="1" ht="12.75" r="481" s="109" spans="1:22">
      <c r="A481" s="11" t="s">
        <v>1343</v>
      </c>
      <c r="B481" s="11" t="n">
        <v>49162</v>
      </c>
      <c r="C481" s="11" t="s">
        <v>227</v>
      </c>
      <c r="D481" s="11" t="s">
        <v>1376</v>
      </c>
      <c r="E481" s="11" t="s">
        <v>57</v>
      </c>
      <c r="F481" s="111" t="n">
        <v>136</v>
      </c>
      <c r="G481" s="11" t="s">
        <v>162</v>
      </c>
      <c r="H481" s="11" t="n"/>
      <c r="I481" s="11" t="n"/>
      <c r="J481" s="11" t="s">
        <v>1376</v>
      </c>
      <c r="K481" s="11" t="s">
        <v>27</v>
      </c>
      <c r="L481" s="11" t="s">
        <v>52</v>
      </c>
      <c r="M481" s="13" t="n">
        <v>154</v>
      </c>
      <c r="N481" s="13" t="n">
        <v>154</v>
      </c>
      <c r="O481" s="11" t="n">
        <v>1</v>
      </c>
      <c r="P481" s="11" t="s">
        <v>29</v>
      </c>
      <c r="Q481" s="11" t="s">
        <v>1013</v>
      </c>
      <c r="R481" s="11" t="s">
        <v>1377</v>
      </c>
      <c r="S481" s="20" t="s">
        <v>1378</v>
      </c>
      <c r="T481" t="n">
        <v>24.9</v>
      </c>
    </row>
    <row customHeight="1" ht="12.75" r="482" s="109" spans="1:22">
      <c r="A482" s="11" t="s">
        <v>1343</v>
      </c>
      <c r="B482" s="11" t="n">
        <v>49162</v>
      </c>
      <c r="C482" s="11" t="s">
        <v>227</v>
      </c>
      <c r="D482" s="11" t="s">
        <v>1379</v>
      </c>
      <c r="E482" s="11" t="e">
        <v>#N/A</v>
      </c>
      <c r="F482" s="11" t="e">
        <v>#N/A</v>
      </c>
      <c r="G482" s="11" t="s">
        <v>280</v>
      </c>
      <c r="H482" s="11" t="n"/>
      <c r="I482" s="11" t="n"/>
      <c r="J482" s="11" t="s">
        <v>1379</v>
      </c>
      <c r="K482" s="11" t="s">
        <v>27</v>
      </c>
      <c r="L482" s="11" t="s">
        <v>52</v>
      </c>
      <c r="M482" s="13" t="n">
        <v>169.67</v>
      </c>
      <c r="N482" s="13" t="n">
        <v>169.67</v>
      </c>
      <c r="O482" s="11" t="n">
        <v>1</v>
      </c>
      <c r="P482" s="11" t="s">
        <v>29</v>
      </c>
      <c r="Q482" s="11" t="s">
        <v>59</v>
      </c>
      <c r="R482" s="11" t="s">
        <v>1380</v>
      </c>
      <c r="S482" s="20" t="s">
        <v>1381</v>
      </c>
    </row>
    <row customHeight="1" ht="12.75" r="483" s="109" spans="1:22">
      <c r="A483" s="11" t="s">
        <v>1343</v>
      </c>
      <c r="B483" s="11" t="n">
        <v>49162</v>
      </c>
      <c r="C483" s="11" t="s">
        <v>227</v>
      </c>
      <c r="D483" s="11" t="s">
        <v>1382</v>
      </c>
      <c r="E483" s="11" t="e">
        <v>#N/A</v>
      </c>
      <c r="F483" s="11" t="e">
        <v>#N/A</v>
      </c>
      <c r="G483" s="11" t="s">
        <v>162</v>
      </c>
      <c r="H483" s="11" t="n"/>
      <c r="I483" s="11" t="n"/>
      <c r="J483" s="11" t="s">
        <v>1382</v>
      </c>
      <c r="K483" s="11" t="s">
        <v>27</v>
      </c>
      <c r="L483" s="11" t="s">
        <v>52</v>
      </c>
      <c r="M483" s="13" t="n">
        <v>38.32</v>
      </c>
      <c r="N483" s="13" t="n">
        <v>114.96</v>
      </c>
      <c r="O483" s="11" t="n">
        <v>3</v>
      </c>
      <c r="P483" s="11" t="s">
        <v>29</v>
      </c>
      <c r="Q483" s="11" t="n">
        <v>4340</v>
      </c>
      <c r="R483" s="11" t="s">
        <v>1383</v>
      </c>
      <c r="S483" s="20" t="s">
        <v>1357</v>
      </c>
      <c r="T483" t="n">
        <v>3.6</v>
      </c>
    </row>
    <row customHeight="1" ht="12.75" r="484" s="109" spans="1:22">
      <c r="A484" s="11" t="s">
        <v>1343</v>
      </c>
      <c r="B484" s="11" t="n">
        <v>49162</v>
      </c>
      <c r="C484" s="11" t="s">
        <v>227</v>
      </c>
      <c r="D484" s="11" t="s">
        <v>1384</v>
      </c>
      <c r="E484" s="11" t="e">
        <v>#N/A</v>
      </c>
      <c r="F484" s="11" t="e">
        <v>#N/A</v>
      </c>
      <c r="G484" s="11" t="s">
        <v>280</v>
      </c>
      <c r="H484" s="11" t="n"/>
      <c r="I484" s="11" t="n"/>
      <c r="J484" s="11" t="s">
        <v>1384</v>
      </c>
      <c r="K484" s="11" t="s">
        <v>27</v>
      </c>
      <c r="L484" s="11" t="s">
        <v>52</v>
      </c>
      <c r="M484" s="13" t="n">
        <v>56.09</v>
      </c>
      <c r="N484" s="13" t="n">
        <v>112.18</v>
      </c>
      <c r="O484" s="11" t="n">
        <v>2</v>
      </c>
      <c r="P484" s="11" t="s">
        <v>29</v>
      </c>
      <c r="Q484" s="11" t="n">
        <v>410</v>
      </c>
      <c r="R484" s="11" t="s">
        <v>1385</v>
      </c>
      <c r="S484" s="20" t="s">
        <v>1360</v>
      </c>
    </row>
    <row customHeight="1" ht="12.75" r="485" s="109" spans="1:22">
      <c r="A485" s="11" t="s">
        <v>1343</v>
      </c>
      <c r="B485" s="11" t="n">
        <v>49162</v>
      </c>
      <c r="C485" s="11" t="s">
        <v>227</v>
      </c>
      <c r="D485" s="11" t="s">
        <v>1386</v>
      </c>
      <c r="E485" s="11" t="e">
        <v>#N/A</v>
      </c>
      <c r="F485" s="11" t="e">
        <v>#N/A</v>
      </c>
      <c r="G485" s="11" t="s">
        <v>269</v>
      </c>
      <c r="H485" s="11" t="n"/>
      <c r="I485" s="11" t="n"/>
      <c r="J485" s="11" t="s">
        <v>1387</v>
      </c>
      <c r="K485" s="11" t="s">
        <v>27</v>
      </c>
      <c r="L485" s="11" t="s">
        <v>28</v>
      </c>
      <c r="M485" s="13" t="n">
        <v>1985.94</v>
      </c>
      <c r="N485" s="13" t="n">
        <v>1985.94</v>
      </c>
      <c r="O485" s="11" t="n">
        <v>1</v>
      </c>
      <c r="P485" s="11" t="s">
        <v>29</v>
      </c>
      <c r="Q485" s="11" t="s">
        <v>465</v>
      </c>
      <c r="R485" s="11" t="s">
        <v>532</v>
      </c>
      <c r="S485" s="20" t="s">
        <v>1388</v>
      </c>
      <c r="T485" t="n">
        <v>49</v>
      </c>
    </row>
    <row customHeight="1" ht="12.75" r="486" s="109" spans="1:22">
      <c r="A486" s="11" t="s">
        <v>1343</v>
      </c>
      <c r="B486" s="11" t="n">
        <v>49162</v>
      </c>
      <c r="C486" s="11" t="s">
        <v>227</v>
      </c>
      <c r="D486" s="11" t="s">
        <v>1389</v>
      </c>
      <c r="E486" s="11" t="s">
        <v>89</v>
      </c>
      <c r="F486" s="111" t="n">
        <v>202.5</v>
      </c>
      <c r="G486" s="11" t="s">
        <v>119</v>
      </c>
      <c r="H486" s="11" t="n"/>
      <c r="I486" s="11" t="n"/>
      <c r="J486" s="11" t="s">
        <v>1389</v>
      </c>
      <c r="K486" s="11" t="s">
        <v>35</v>
      </c>
      <c r="L486" s="11" t="s">
        <v>36</v>
      </c>
      <c r="M486" s="13" t="n">
        <v>441</v>
      </c>
      <c r="N486" s="13" t="n">
        <v>441</v>
      </c>
      <c r="O486" s="11" t="n">
        <v>1</v>
      </c>
      <c r="P486" s="11" t="s">
        <v>130</v>
      </c>
      <c r="Q486" s="11" t="s">
        <v>1390</v>
      </c>
      <c r="R486" s="11" t="s">
        <v>1391</v>
      </c>
      <c r="S486" s="20" t="s">
        <v>1357</v>
      </c>
    </row>
    <row customHeight="1" ht="12.75" r="487" s="109" spans="1:22">
      <c r="A487" s="11" t="s">
        <v>1343</v>
      </c>
      <c r="B487" s="11" t="n">
        <v>49162</v>
      </c>
      <c r="C487" s="11" t="s">
        <v>227</v>
      </c>
      <c r="D487" s="11" t="s">
        <v>1392</v>
      </c>
      <c r="E487" s="11" t="e">
        <v>#N/A</v>
      </c>
      <c r="F487" s="11" t="e">
        <v>#N/A</v>
      </c>
      <c r="G487" s="11" t="s">
        <v>1393</v>
      </c>
      <c r="H487" s="11" t="n"/>
      <c r="I487" s="11" t="n"/>
      <c r="J487" s="11" t="s">
        <v>1392</v>
      </c>
      <c r="K487" s="11" t="s">
        <v>35</v>
      </c>
      <c r="L487" s="11" t="s">
        <v>36</v>
      </c>
      <c r="M487" s="13" t="n">
        <v>355</v>
      </c>
      <c r="N487" s="13" t="n">
        <v>355</v>
      </c>
      <c r="O487" s="11" t="n">
        <v>1</v>
      </c>
      <c r="P487" s="11" t="s">
        <v>130</v>
      </c>
      <c r="Q487" s="11" t="s">
        <v>1394</v>
      </c>
      <c r="R487" s="11" t="s">
        <v>1395</v>
      </c>
      <c r="S487" s="20" t="s">
        <v>1357</v>
      </c>
      <c r="T487" t="n">
        <v>10.3</v>
      </c>
    </row>
    <row customHeight="1" ht="12.75" r="488" s="109" spans="1:22">
      <c r="A488" s="11" t="s">
        <v>1343</v>
      </c>
      <c r="B488" s="11" t="n">
        <v>49162</v>
      </c>
      <c r="C488" s="11" t="s">
        <v>227</v>
      </c>
      <c r="D488" s="11" t="s">
        <v>1396</v>
      </c>
      <c r="E488" s="11" t="e">
        <v>#N/A</v>
      </c>
      <c r="F488" s="11" t="e">
        <v>#N/A</v>
      </c>
      <c r="G488" s="11" t="s">
        <v>269</v>
      </c>
      <c r="H488" s="11" t="n"/>
      <c r="I488" s="11" t="n"/>
      <c r="J488" s="11" t="s">
        <v>1397</v>
      </c>
      <c r="K488" s="11" t="s">
        <v>27</v>
      </c>
      <c r="L488" s="11" t="s">
        <v>28</v>
      </c>
      <c r="M488" s="13" t="n">
        <v>584.4400000000001</v>
      </c>
      <c r="N488" s="13" t="n">
        <v>584.4400000000001</v>
      </c>
      <c r="O488" s="11" t="n">
        <v>1</v>
      </c>
      <c r="P488" s="11" t="s">
        <v>29</v>
      </c>
      <c r="Q488" s="11" t="s">
        <v>244</v>
      </c>
      <c r="R488" s="11" t="s">
        <v>1398</v>
      </c>
      <c r="S488" s="20" t="s">
        <v>1399</v>
      </c>
    </row>
    <row customHeight="1" ht="12.75" r="489" s="109" spans="1:22">
      <c r="A489" s="11" t="s">
        <v>1343</v>
      </c>
      <c r="B489" s="11" t="n">
        <v>49162</v>
      </c>
      <c r="C489" s="11" t="s">
        <v>227</v>
      </c>
      <c r="D489" s="11" t="s">
        <v>1400</v>
      </c>
      <c r="E489" s="11" t="s">
        <v>57</v>
      </c>
      <c r="F489" s="111" t="n">
        <v>186</v>
      </c>
      <c r="G489" s="11" t="s">
        <v>162</v>
      </c>
      <c r="H489" s="11" t="n"/>
      <c r="I489" s="11" t="n"/>
      <c r="J489" s="11" t="s">
        <v>1401</v>
      </c>
      <c r="K489" s="11" t="s">
        <v>35</v>
      </c>
      <c r="L489" s="11" t="s">
        <v>36</v>
      </c>
      <c r="M489" s="13" t="n">
        <v>120</v>
      </c>
      <c r="N489" s="13" t="n">
        <v>965</v>
      </c>
      <c r="O489" s="11" t="n">
        <v>8</v>
      </c>
      <c r="P489" s="11" t="s">
        <v>130</v>
      </c>
      <c r="Q489" s="11" t="s">
        <v>244</v>
      </c>
      <c r="R489" s="11" t="s">
        <v>1402</v>
      </c>
      <c r="S489" s="20" t="s">
        <v>1363</v>
      </c>
      <c r="T489" t="n">
        <v>29.1</v>
      </c>
    </row>
    <row customHeight="1" ht="12.75" r="490" s="109" spans="1:22">
      <c r="A490" s="11" t="s">
        <v>1343</v>
      </c>
      <c r="B490" s="11" t="n">
        <v>49162</v>
      </c>
      <c r="C490" s="11" t="s">
        <v>227</v>
      </c>
      <c r="D490" s="11" t="s">
        <v>1403</v>
      </c>
      <c r="E490" s="11" t="e">
        <v>#N/A</v>
      </c>
      <c r="F490" s="11" t="e">
        <v>#N/A</v>
      </c>
      <c r="G490" s="11" t="s">
        <v>269</v>
      </c>
      <c r="H490" s="11" t="n"/>
      <c r="I490" s="11" t="n"/>
      <c r="J490" s="11" t="s">
        <v>1403</v>
      </c>
      <c r="K490" s="11" t="s">
        <v>27</v>
      </c>
      <c r="L490" s="11" t="s">
        <v>52</v>
      </c>
      <c r="M490" s="13" t="n">
        <v>2042.68</v>
      </c>
      <c r="N490" s="13" t="n">
        <v>2042.68</v>
      </c>
      <c r="O490" s="11" t="n">
        <v>1</v>
      </c>
      <c r="P490" s="11" t="s">
        <v>29</v>
      </c>
      <c r="Q490" s="11" t="s">
        <v>244</v>
      </c>
      <c r="R490" s="11" t="s">
        <v>1404</v>
      </c>
      <c r="S490" s="20" t="s">
        <v>1363</v>
      </c>
    </row>
    <row customHeight="1" ht="12.75" r="491" s="109" spans="1:22">
      <c r="A491" s="11" t="s">
        <v>1343</v>
      </c>
      <c r="B491" s="11" t="n">
        <v>49162</v>
      </c>
      <c r="C491" s="11" t="s">
        <v>227</v>
      </c>
      <c r="D491" s="11" t="s">
        <v>1405</v>
      </c>
      <c r="E491" s="11" t="e">
        <v>#N/A</v>
      </c>
      <c r="F491" s="11" t="e">
        <v>#N/A</v>
      </c>
      <c r="G491" s="11" t="s">
        <v>269</v>
      </c>
      <c r="H491" s="11" t="n"/>
      <c r="I491" s="11" t="n"/>
      <c r="J491" s="11" t="s">
        <v>1405</v>
      </c>
      <c r="K491" s="11" t="s">
        <v>27</v>
      </c>
      <c r="L491" s="11" t="s">
        <v>52</v>
      </c>
      <c r="M491" s="13" t="n">
        <v>283.05</v>
      </c>
      <c r="N491" s="13" t="n">
        <v>283.05</v>
      </c>
      <c r="O491" s="11" t="n">
        <v>1</v>
      </c>
      <c r="P491" s="11" t="s">
        <v>29</v>
      </c>
      <c r="Q491" s="11" t="s">
        <v>465</v>
      </c>
      <c r="R491" s="11" t="s">
        <v>1406</v>
      </c>
      <c r="S491" s="20" t="s">
        <v>1407</v>
      </c>
      <c r="T491" t="n">
        <v>30.2</v>
      </c>
    </row>
    <row customHeight="1" ht="12.75" r="492" s="109" spans="1:22">
      <c r="A492" s="11" t="s">
        <v>1343</v>
      </c>
      <c r="B492" s="11" t="n">
        <v>49162</v>
      </c>
      <c r="C492" s="11" t="s">
        <v>227</v>
      </c>
      <c r="D492" s="11" t="s">
        <v>1408</v>
      </c>
      <c r="E492" s="11" t="s">
        <v>57</v>
      </c>
      <c r="F492" s="111" t="n">
        <v>648</v>
      </c>
      <c r="G492" s="11" t="s">
        <v>269</v>
      </c>
      <c r="H492" s="11" t="n"/>
      <c r="I492" s="11" t="n"/>
      <c r="J492" s="11" t="s">
        <v>1408</v>
      </c>
      <c r="K492" s="11" t="s">
        <v>27</v>
      </c>
      <c r="L492" s="11" t="s">
        <v>52</v>
      </c>
      <c r="M492" s="13" t="n">
        <v>109.4</v>
      </c>
      <c r="N492" s="13" t="n">
        <v>437.61</v>
      </c>
      <c r="O492" s="11" t="n">
        <v>4</v>
      </c>
      <c r="P492" s="11" t="s">
        <v>29</v>
      </c>
      <c r="Q492" s="11" t="s">
        <v>1013</v>
      </c>
      <c r="R492" s="11" t="s">
        <v>1409</v>
      </c>
      <c r="S492" s="20" t="s">
        <v>1407</v>
      </c>
    </row>
    <row customHeight="1" ht="12.75" r="493" s="109" spans="1:22">
      <c r="A493" s="11" t="s">
        <v>1343</v>
      </c>
      <c r="B493" s="11" t="n">
        <v>49162</v>
      </c>
      <c r="C493" s="11" t="s">
        <v>227</v>
      </c>
      <c r="D493" s="11" t="s">
        <v>1009</v>
      </c>
      <c r="E493" s="11" t="e">
        <v>#N/A</v>
      </c>
      <c r="F493" s="11" t="e">
        <v>#N/A</v>
      </c>
      <c r="G493" s="11" t="s">
        <v>269</v>
      </c>
      <c r="H493" s="11" t="n"/>
      <c r="I493" s="11" t="n"/>
      <c r="J493" s="11" t="s">
        <v>1410</v>
      </c>
      <c r="K493" s="11" t="s">
        <v>27</v>
      </c>
      <c r="L493" s="11" t="s">
        <v>52</v>
      </c>
      <c r="M493" s="13" t="n">
        <v>182.59</v>
      </c>
      <c r="N493" s="13" t="n">
        <v>365</v>
      </c>
      <c r="O493" s="11" t="n">
        <v>2</v>
      </c>
      <c r="P493" s="11" t="s">
        <v>29</v>
      </c>
      <c r="Q493" s="11" t="s">
        <v>1013</v>
      </c>
      <c r="R493" s="11" t="s">
        <v>1411</v>
      </c>
      <c r="S493" s="20" t="s">
        <v>1407</v>
      </c>
      <c r="T493" t="n">
        <v>33.9</v>
      </c>
    </row>
    <row customHeight="1" ht="12.75" r="494" s="109" spans="1:22">
      <c r="A494" s="11" t="s">
        <v>1343</v>
      </c>
      <c r="B494" s="11" t="n">
        <v>49162</v>
      </c>
      <c r="C494" s="11" t="s">
        <v>227</v>
      </c>
      <c r="D494" s="11" t="s">
        <v>1412</v>
      </c>
      <c r="E494" s="11" t="e">
        <v>#N/A</v>
      </c>
      <c r="F494" s="11" t="e">
        <v>#N/A</v>
      </c>
      <c r="G494" s="11" t="s">
        <v>269</v>
      </c>
      <c r="H494" s="11" t="n"/>
      <c r="I494" s="11" t="n"/>
      <c r="J494" s="11" t="s">
        <v>1412</v>
      </c>
      <c r="K494" s="11" t="s">
        <v>74</v>
      </c>
      <c r="L494" s="11" t="s">
        <v>75</v>
      </c>
      <c r="M494" s="13" t="n">
        <v>501</v>
      </c>
      <c r="N494" s="13" t="n">
        <v>1505</v>
      </c>
      <c r="O494" s="11" t="n">
        <v>3</v>
      </c>
      <c r="P494" s="11" t="s">
        <v>29</v>
      </c>
      <c r="Q494" s="11" t="s">
        <v>1013</v>
      </c>
      <c r="R494" s="11" t="s">
        <v>1413</v>
      </c>
      <c r="S494" s="20" t="s">
        <v>1407</v>
      </c>
    </row>
    <row customHeight="1" ht="12.75" r="495" s="109" spans="1:22">
      <c r="A495" s="11" t="s">
        <v>1343</v>
      </c>
      <c r="B495" s="11" t="n">
        <v>49162</v>
      </c>
      <c r="C495" s="11" t="s">
        <v>227</v>
      </c>
      <c r="D495" s="11" t="s">
        <v>1414</v>
      </c>
      <c r="E495" s="11" t="s">
        <v>89</v>
      </c>
      <c r="F495" s="111" t="n">
        <v>210.375</v>
      </c>
      <c r="G495" s="11" t="s">
        <v>176</v>
      </c>
      <c r="H495" s="11" t="n"/>
      <c r="I495" s="11" t="n"/>
      <c r="J495" s="11" t="s">
        <v>1414</v>
      </c>
      <c r="K495" s="11" t="s">
        <v>74</v>
      </c>
      <c r="L495" s="11" t="s">
        <v>75</v>
      </c>
      <c r="M495" s="13" t="n">
        <v>624.86</v>
      </c>
      <c r="N495" s="13" t="n">
        <v>624.86</v>
      </c>
      <c r="O495" s="11" t="n">
        <v>1</v>
      </c>
      <c r="P495" s="11" t="s">
        <v>29</v>
      </c>
      <c r="Q495" s="11" t="s">
        <v>265</v>
      </c>
      <c r="R495" s="11" t="s">
        <v>1415</v>
      </c>
      <c r="S495" s="20" t="s">
        <v>1357</v>
      </c>
      <c r="T495" t="n">
        <v>12.3</v>
      </c>
    </row>
    <row customHeight="1" ht="12.75" r="496" s="109" spans="1:22">
      <c r="A496" s="11" t="s">
        <v>1343</v>
      </c>
      <c r="B496" s="11" t="n">
        <v>49162</v>
      </c>
      <c r="C496" s="11" t="s">
        <v>227</v>
      </c>
      <c r="D496" s="11" t="s">
        <v>1416</v>
      </c>
      <c r="E496" s="11" t="s">
        <v>89</v>
      </c>
      <c r="F496" s="111" t="n">
        <v>311.625</v>
      </c>
      <c r="G496" s="11" t="s">
        <v>176</v>
      </c>
      <c r="H496" s="11" t="n"/>
      <c r="I496" s="11" t="n"/>
      <c r="J496" s="11" t="s">
        <v>1417</v>
      </c>
      <c r="K496" s="11" t="s">
        <v>74</v>
      </c>
      <c r="L496" s="11" t="s">
        <v>75</v>
      </c>
      <c r="M496" s="13" t="n">
        <v>354.51</v>
      </c>
      <c r="N496" s="13" t="n">
        <v>709</v>
      </c>
      <c r="O496" s="11" t="n">
        <v>2</v>
      </c>
      <c r="P496" s="11" t="s">
        <v>29</v>
      </c>
      <c r="Q496" s="11" t="s">
        <v>265</v>
      </c>
      <c r="R496" s="11" t="s">
        <v>1418</v>
      </c>
      <c r="S496" s="20" t="s">
        <v>1357</v>
      </c>
    </row>
    <row customHeight="1" ht="12.75" r="497" s="109" spans="1:22">
      <c r="A497" s="11" t="s">
        <v>1343</v>
      </c>
      <c r="B497" s="11" t="n">
        <v>49162</v>
      </c>
      <c r="C497" s="11" t="s">
        <v>227</v>
      </c>
      <c r="D497" s="11" t="s">
        <v>1419</v>
      </c>
      <c r="E497" s="11" t="s">
        <v>57</v>
      </c>
      <c r="F497" s="111" t="n">
        <v>1712</v>
      </c>
      <c r="G497" s="11" t="s">
        <v>339</v>
      </c>
      <c r="H497" s="11" t="n"/>
      <c r="I497" s="11" t="n"/>
      <c r="J497" s="11" t="s">
        <v>1420</v>
      </c>
      <c r="K497" s="11" t="s">
        <v>74</v>
      </c>
      <c r="L497" s="11" t="s">
        <v>129</v>
      </c>
      <c r="M497" s="13" t="n">
        <v>141</v>
      </c>
      <c r="N497" s="13" t="n">
        <v>564</v>
      </c>
      <c r="O497" s="11" t="n">
        <v>4</v>
      </c>
      <c r="P497" s="11" t="s">
        <v>130</v>
      </c>
      <c r="Q497" s="11" t="s">
        <v>1421</v>
      </c>
      <c r="R497" s="11" t="s">
        <v>1422</v>
      </c>
      <c r="S497" s="20" t="s">
        <v>1357</v>
      </c>
      <c r="T497" t="n">
        <v>11.7</v>
      </c>
    </row>
    <row customHeight="1" ht="12.75" r="498" s="109" spans="1:22">
      <c r="A498" s="11" t="s">
        <v>1343</v>
      </c>
      <c r="B498" s="11" t="n">
        <v>49162</v>
      </c>
      <c r="C498" s="11" t="s">
        <v>227</v>
      </c>
      <c r="D498" s="11" t="s">
        <v>1423</v>
      </c>
      <c r="E498" s="11" t="s">
        <v>57</v>
      </c>
      <c r="F498" s="111" t="n">
        <v>1977</v>
      </c>
      <c r="G498" s="11" t="s">
        <v>62</v>
      </c>
      <c r="H498" s="11" t="n"/>
      <c r="I498" s="11" t="n"/>
      <c r="J498" s="11" t="s">
        <v>1423</v>
      </c>
      <c r="K498" s="11" t="s">
        <v>27</v>
      </c>
      <c r="L498" s="11" t="s">
        <v>52</v>
      </c>
      <c r="M498" s="13" t="n">
        <v>608.87</v>
      </c>
      <c r="N498" s="13" t="n">
        <v>608.87</v>
      </c>
      <c r="O498" s="11" t="n">
        <v>1</v>
      </c>
      <c r="P498" s="11" t="s">
        <v>29</v>
      </c>
      <c r="Q498" s="11" t="s">
        <v>1424</v>
      </c>
      <c r="R498" s="11" t="s">
        <v>1425</v>
      </c>
      <c r="S498" s="20" t="s">
        <v>1399</v>
      </c>
    </row>
    <row customHeight="1" ht="12.75" r="499" s="109" spans="1:22">
      <c r="A499" s="11" t="s">
        <v>1343</v>
      </c>
      <c r="B499" s="11" t="n">
        <v>49162</v>
      </c>
      <c r="C499" s="11" t="s">
        <v>227</v>
      </c>
      <c r="D499" s="11" t="s">
        <v>1426</v>
      </c>
      <c r="E499" s="11" t="s">
        <v>57</v>
      </c>
      <c r="F499" s="111" t="n">
        <v>197</v>
      </c>
      <c r="G499" s="11" t="s">
        <v>62</v>
      </c>
      <c r="H499" s="11" t="n"/>
      <c r="I499" s="11" t="n"/>
      <c r="J499" s="11" t="s">
        <v>1427</v>
      </c>
      <c r="K499" s="11" t="s">
        <v>27</v>
      </c>
      <c r="L499" s="11" t="s">
        <v>52</v>
      </c>
      <c r="M499" s="13" t="n">
        <v>1210.4</v>
      </c>
      <c r="N499" s="13" t="n">
        <v>1210.4</v>
      </c>
      <c r="O499" s="11" t="n">
        <v>1</v>
      </c>
      <c r="P499" s="11" t="s">
        <v>29</v>
      </c>
      <c r="Q499" s="11" t="s">
        <v>1424</v>
      </c>
      <c r="R499" s="11" t="s">
        <v>1428</v>
      </c>
      <c r="S499" s="20" t="s">
        <v>1363</v>
      </c>
      <c r="T499" t="n">
        <v>11</v>
      </c>
    </row>
    <row customHeight="1" ht="12.75" r="500" s="109" spans="1:22">
      <c r="A500" s="11" t="s">
        <v>1343</v>
      </c>
      <c r="B500" s="11" t="n">
        <v>49162</v>
      </c>
      <c r="C500" s="11" t="s">
        <v>227</v>
      </c>
      <c r="D500" s="11" t="s">
        <v>1429</v>
      </c>
      <c r="E500" s="11" t="s">
        <v>57</v>
      </c>
      <c r="F500" s="111" t="n">
        <v>594</v>
      </c>
      <c r="G500" s="11" t="s">
        <v>269</v>
      </c>
      <c r="H500" s="11" t="n"/>
      <c r="I500" s="11" t="n"/>
      <c r="J500" s="11" t="s">
        <v>1429</v>
      </c>
      <c r="K500" s="11" t="s">
        <v>27</v>
      </c>
      <c r="L500" s="11" t="s">
        <v>52</v>
      </c>
      <c r="M500" s="13" t="n">
        <v>344.94</v>
      </c>
      <c r="N500" s="13" t="n">
        <v>344.94</v>
      </c>
      <c r="O500" s="11" t="n">
        <v>1</v>
      </c>
      <c r="P500" s="11" t="s">
        <v>29</v>
      </c>
      <c r="Q500" s="11" t="s">
        <v>1424</v>
      </c>
      <c r="R500" s="11" t="s">
        <v>1430</v>
      </c>
      <c r="S500" s="20" t="s">
        <v>1363</v>
      </c>
    </row>
    <row customHeight="1" ht="12.75" r="501" s="109" spans="1:22">
      <c r="A501" s="11" t="s">
        <v>1343</v>
      </c>
      <c r="B501" s="11" t="n">
        <v>49162</v>
      </c>
      <c r="C501" s="11" t="s">
        <v>227</v>
      </c>
      <c r="D501" s="11" t="s">
        <v>1431</v>
      </c>
      <c r="E501" s="11" t="e">
        <v>#N/A</v>
      </c>
      <c r="F501" s="11" t="e">
        <v>#N/A</v>
      </c>
      <c r="G501" s="11" t="s">
        <v>1432</v>
      </c>
      <c r="H501" s="11" t="n"/>
      <c r="I501" s="11" t="n"/>
      <c r="J501" s="11" t="s">
        <v>1431</v>
      </c>
      <c r="K501" s="11" t="s">
        <v>27</v>
      </c>
      <c r="L501" s="11" t="s">
        <v>52</v>
      </c>
      <c r="M501" s="13" t="n">
        <v>364.39</v>
      </c>
      <c r="N501" s="13" t="n">
        <v>364.39</v>
      </c>
      <c r="O501" s="11" t="n">
        <v>1</v>
      </c>
      <c r="P501" s="11" t="s">
        <v>29</v>
      </c>
      <c r="Q501" s="11" t="s">
        <v>1013</v>
      </c>
      <c r="R501" s="11" t="s">
        <v>1433</v>
      </c>
      <c r="S501" s="20" t="s">
        <v>1407</v>
      </c>
      <c r="T501" t="n">
        <v>28.2</v>
      </c>
    </row>
    <row customHeight="1" ht="12.75" r="502" s="109" spans="1:22">
      <c r="A502" s="11" t="s">
        <v>1343</v>
      </c>
      <c r="B502" s="11" t="n">
        <v>49162</v>
      </c>
      <c r="C502" s="11" t="s">
        <v>227</v>
      </c>
      <c r="D502" s="11" t="s">
        <v>1434</v>
      </c>
      <c r="E502" s="11" t="e">
        <v>#N/A</v>
      </c>
      <c r="F502" s="11" t="e">
        <v>#N/A</v>
      </c>
      <c r="G502" s="11" t="s">
        <v>1432</v>
      </c>
      <c r="H502" s="11" t="n"/>
      <c r="I502" s="11" t="n"/>
      <c r="J502" s="11" t="s">
        <v>1434</v>
      </c>
      <c r="K502" s="11" t="s">
        <v>27</v>
      </c>
      <c r="L502" s="11" t="s">
        <v>52</v>
      </c>
      <c r="M502" s="13" t="n">
        <v>207</v>
      </c>
      <c r="N502" s="13" t="n">
        <v>103.5</v>
      </c>
      <c r="O502" s="11" t="n">
        <v>2</v>
      </c>
      <c r="P502" s="11" t="s">
        <v>29</v>
      </c>
      <c r="Q502" s="11" t="s">
        <v>1013</v>
      </c>
      <c r="R502" s="11" t="s">
        <v>1435</v>
      </c>
      <c r="S502" s="20" t="s">
        <v>1407</v>
      </c>
    </row>
    <row customHeight="1" ht="12.75" r="503" s="109" spans="1:22">
      <c r="A503" s="11" t="s">
        <v>1343</v>
      </c>
      <c r="B503" s="11" t="n">
        <v>49162</v>
      </c>
      <c r="C503" s="11" t="s">
        <v>227</v>
      </c>
      <c r="D503" s="11" t="s">
        <v>1436</v>
      </c>
      <c r="E503" s="11" t="e">
        <v>#N/A</v>
      </c>
      <c r="F503" s="11" t="e">
        <v>#N/A</v>
      </c>
      <c r="G503" s="11" t="s">
        <v>1432</v>
      </c>
      <c r="H503" s="11" t="n"/>
      <c r="I503" s="11" t="n"/>
      <c r="J503" s="11" t="s">
        <v>1436</v>
      </c>
      <c r="K503" s="11" t="s">
        <v>27</v>
      </c>
      <c r="L503" s="11" t="s">
        <v>52</v>
      </c>
      <c r="M503" s="13" t="n">
        <v>91</v>
      </c>
      <c r="N503" s="13" t="n">
        <v>273</v>
      </c>
      <c r="O503" s="11" t="n">
        <v>3</v>
      </c>
      <c r="P503" s="11" t="s">
        <v>29</v>
      </c>
      <c r="Q503" s="11" t="n">
        <v>4340</v>
      </c>
      <c r="R503" s="11" t="s">
        <v>1437</v>
      </c>
      <c r="S503" s="20" t="s">
        <v>1438</v>
      </c>
      <c r="T503" t="n">
        <v>29.9</v>
      </c>
    </row>
    <row customHeight="1" ht="12.75" r="504" s="109" spans="1:22">
      <c r="A504" s="11" t="s">
        <v>1343</v>
      </c>
      <c r="B504" s="11" t="n">
        <v>49162</v>
      </c>
      <c r="C504" s="11" t="s">
        <v>227</v>
      </c>
      <c r="D504" s="11" t="s">
        <v>1439</v>
      </c>
      <c r="E504" s="11" t="e">
        <v>#N/A</v>
      </c>
      <c r="F504" s="11" t="e">
        <v>#N/A</v>
      </c>
      <c r="G504" s="11" t="s">
        <v>1432</v>
      </c>
      <c r="H504" s="11" t="n"/>
      <c r="I504" s="11" t="n"/>
      <c r="J504" s="11" t="s">
        <v>1439</v>
      </c>
      <c r="K504" s="11" t="s">
        <v>27</v>
      </c>
      <c r="L504" s="11" t="s">
        <v>52</v>
      </c>
      <c r="M504" s="13" t="n">
        <v>58.5</v>
      </c>
      <c r="N504" s="13" t="n">
        <v>117</v>
      </c>
      <c r="O504" s="11" t="n">
        <v>2</v>
      </c>
      <c r="P504" s="11" t="s">
        <v>29</v>
      </c>
      <c r="Q504" s="11" t="s">
        <v>1013</v>
      </c>
      <c r="R504" s="11" t="s">
        <v>1440</v>
      </c>
      <c r="S504" s="20" t="s">
        <v>1407</v>
      </c>
    </row>
    <row customHeight="1" ht="12.75" r="505" s="109" spans="1:22">
      <c r="A505" s="11" t="s">
        <v>1343</v>
      </c>
      <c r="B505" s="11" t="n">
        <v>49162</v>
      </c>
      <c r="C505" s="11" t="s">
        <v>227</v>
      </c>
      <c r="D505" s="11" t="s">
        <v>1441</v>
      </c>
      <c r="E505" s="11" t="e">
        <v>#N/A</v>
      </c>
      <c r="F505" s="11" t="e">
        <v>#N/A</v>
      </c>
      <c r="G505" s="11" t="s">
        <v>1432</v>
      </c>
      <c r="H505" s="11" t="n"/>
      <c r="I505" s="11" t="n"/>
      <c r="J505" s="11" t="s">
        <v>1441</v>
      </c>
      <c r="K505" s="11" t="s">
        <v>27</v>
      </c>
      <c r="L505" s="11" t="s">
        <v>52</v>
      </c>
      <c r="M505" s="13" t="n">
        <v>138</v>
      </c>
      <c r="N505" s="13" t="n">
        <v>1656</v>
      </c>
      <c r="O505" s="11" t="n">
        <v>12</v>
      </c>
      <c r="P505" s="11" t="s">
        <v>29</v>
      </c>
      <c r="Q505" s="11" t="s">
        <v>1424</v>
      </c>
      <c r="R505" s="11" t="s">
        <v>1442</v>
      </c>
      <c r="S505" s="20" t="s">
        <v>1399</v>
      </c>
      <c r="T505" t="n">
        <v>53.6</v>
      </c>
    </row>
    <row customHeight="1" ht="12.75" r="506" s="109" spans="1:22">
      <c r="A506" s="11" t="s">
        <v>1343</v>
      </c>
      <c r="B506" s="11" t="n">
        <v>49162</v>
      </c>
      <c r="C506" s="11" t="s">
        <v>227</v>
      </c>
      <c r="D506" s="11" t="s">
        <v>1443</v>
      </c>
      <c r="E506" s="11" t="e">
        <v>#N/A</v>
      </c>
      <c r="F506" s="11" t="e">
        <v>#N/A</v>
      </c>
      <c r="G506" s="11" t="s">
        <v>1432</v>
      </c>
      <c r="H506" s="11" t="n"/>
      <c r="I506" s="11" t="n"/>
      <c r="J506" s="11" t="s">
        <v>1443</v>
      </c>
      <c r="K506" s="11" t="s">
        <v>27</v>
      </c>
      <c r="L506" s="11" t="s">
        <v>28</v>
      </c>
      <c r="M506" s="13" t="n">
        <v>322.15</v>
      </c>
      <c r="N506" s="13" t="n">
        <v>322.15</v>
      </c>
      <c r="O506" s="11" t="n">
        <v>1</v>
      </c>
      <c r="P506" s="11" t="s">
        <v>29</v>
      </c>
      <c r="Q506" s="11" t="s">
        <v>1444</v>
      </c>
      <c r="R506" s="11" t="s">
        <v>1445</v>
      </c>
      <c r="S506" s="20" t="s">
        <v>1357</v>
      </c>
    </row>
    <row customHeight="1" ht="12.75" r="507" s="109" spans="1:22">
      <c r="A507" s="11" t="s">
        <v>1343</v>
      </c>
      <c r="B507" s="11" t="n">
        <v>49162</v>
      </c>
      <c r="C507" s="11" t="s">
        <v>227</v>
      </c>
      <c r="D507" s="11" t="s">
        <v>1446</v>
      </c>
      <c r="E507" s="11" t="e">
        <v>#N/A</v>
      </c>
      <c r="F507" s="11" t="e">
        <v>#N/A</v>
      </c>
      <c r="G507" s="11" t="s">
        <v>119</v>
      </c>
      <c r="H507" s="11" t="n"/>
      <c r="I507" s="11" t="n"/>
      <c r="J507" s="11" t="s">
        <v>1446</v>
      </c>
      <c r="K507" s="11" t="s">
        <v>27</v>
      </c>
      <c r="L507" s="11" t="s">
        <v>28</v>
      </c>
      <c r="M507" s="13" t="n">
        <v>78.75</v>
      </c>
      <c r="N507" s="13" t="n">
        <v>945</v>
      </c>
      <c r="O507" s="11" t="n">
        <v>12</v>
      </c>
      <c r="P507" s="11" t="s">
        <v>29</v>
      </c>
      <c r="Q507" s="11" t="s">
        <v>1394</v>
      </c>
      <c r="R507" s="11" t="s">
        <v>1447</v>
      </c>
      <c r="S507" s="20" t="s">
        <v>1448</v>
      </c>
      <c r="T507" t="n">
        <v>3.4</v>
      </c>
    </row>
    <row customHeight="1" ht="12.75" r="508" s="109" spans="1:22">
      <c r="A508" s="11" t="s">
        <v>1343</v>
      </c>
      <c r="B508" s="11" t="n">
        <v>49162</v>
      </c>
      <c r="C508" s="11" t="s">
        <v>227</v>
      </c>
      <c r="D508" s="11" t="s">
        <v>1449</v>
      </c>
      <c r="E508" s="11" t="e">
        <v>#N/A</v>
      </c>
      <c r="F508" s="11" t="e">
        <v>#N/A</v>
      </c>
      <c r="G508" s="11" t="s">
        <v>201</v>
      </c>
      <c r="H508" s="11" t="n"/>
      <c r="I508" s="11" t="n"/>
      <c r="J508" s="11" t="s">
        <v>1449</v>
      </c>
      <c r="K508" s="11" t="s">
        <v>27</v>
      </c>
      <c r="L508" s="11" t="s">
        <v>52</v>
      </c>
      <c r="M508" s="13" t="n">
        <v>432.56</v>
      </c>
      <c r="N508" s="13" t="n">
        <v>432.56</v>
      </c>
      <c r="O508" s="11" t="n">
        <v>1</v>
      </c>
      <c r="P508" s="11" t="s">
        <v>29</v>
      </c>
      <c r="Q508" s="11" t="s">
        <v>1450</v>
      </c>
      <c r="R508" s="11" t="s">
        <v>1451</v>
      </c>
      <c r="S508" s="20" t="s">
        <v>1357</v>
      </c>
    </row>
    <row customHeight="1" ht="12.75" r="509" s="109" spans="1:22">
      <c r="A509" s="11" t="s">
        <v>1343</v>
      </c>
      <c r="B509" s="11" t="n">
        <v>49162</v>
      </c>
      <c r="C509" s="11" t="s">
        <v>227</v>
      </c>
      <c r="D509" s="11" t="s">
        <v>1452</v>
      </c>
      <c r="E509" s="11" t="s">
        <v>57</v>
      </c>
      <c r="F509" s="111" t="n">
        <v>3533.625</v>
      </c>
      <c r="G509" s="11" t="s">
        <v>948</v>
      </c>
      <c r="H509" s="11" t="n"/>
      <c r="I509" s="11" t="n"/>
      <c r="J509" s="11" t="s">
        <v>1452</v>
      </c>
      <c r="K509" s="11" t="s">
        <v>35</v>
      </c>
      <c r="L509" s="11" t="s">
        <v>36</v>
      </c>
      <c r="M509" s="13" t="n">
        <v>130</v>
      </c>
      <c r="N509" s="13" t="n">
        <v>130</v>
      </c>
      <c r="O509" s="11" t="n">
        <v>1</v>
      </c>
      <c r="P509" s="11" t="s">
        <v>130</v>
      </c>
      <c r="Q509" s="11" t="s">
        <v>1394</v>
      </c>
      <c r="R509" s="11" t="s">
        <v>1453</v>
      </c>
      <c r="S509" s="20" t="s">
        <v>1357</v>
      </c>
      <c r="T509" t="n">
        <v>3.38</v>
      </c>
    </row>
    <row customHeight="1" ht="12.75" r="510" s="109" spans="1:22">
      <c r="A510" s="11" t="s">
        <v>1343</v>
      </c>
      <c r="B510" s="11" t="n">
        <v>49162</v>
      </c>
      <c r="C510" s="11" t="s">
        <v>227</v>
      </c>
      <c r="D510" s="11" t="s">
        <v>1454</v>
      </c>
      <c r="E510" s="11" t="e">
        <v>#N/A</v>
      </c>
      <c r="F510" s="11" t="e">
        <v>#N/A</v>
      </c>
      <c r="G510" s="11" t="s">
        <v>242</v>
      </c>
      <c r="H510" s="11" t="n"/>
      <c r="I510" s="11" t="n"/>
      <c r="J510" s="11" t="s">
        <v>1455</v>
      </c>
      <c r="K510" s="11" t="s">
        <v>35</v>
      </c>
      <c r="L510" s="11" t="s">
        <v>36</v>
      </c>
      <c r="M510" s="13" t="n">
        <v>6.76</v>
      </c>
      <c r="N510" s="13" t="n">
        <v>3200</v>
      </c>
      <c r="O510" s="11" t="n">
        <v>473</v>
      </c>
      <c r="P510" s="11" t="s">
        <v>130</v>
      </c>
      <c r="Q510" s="11" t="s">
        <v>239</v>
      </c>
      <c r="R510" s="11" t="s">
        <v>1456</v>
      </c>
      <c r="S510" s="20" t="s">
        <v>1357</v>
      </c>
    </row>
    <row customHeight="1" ht="12.75" r="511" s="109" spans="1:22">
      <c r="A511" s="11" t="s">
        <v>1343</v>
      </c>
      <c r="B511" s="11" t="n">
        <v>49162</v>
      </c>
      <c r="C511" s="11" t="s">
        <v>227</v>
      </c>
      <c r="D511" s="11" t="s">
        <v>1457</v>
      </c>
      <c r="E511" s="11" t="e">
        <v>#N/A</v>
      </c>
      <c r="F511" s="11" t="e">
        <v>#N/A</v>
      </c>
      <c r="G511" s="11" t="s">
        <v>724</v>
      </c>
      <c r="H511" s="11" t="n"/>
      <c r="I511" s="11" t="n"/>
      <c r="J511" s="11" t="s">
        <v>1457</v>
      </c>
      <c r="K511" s="11" t="s">
        <v>74</v>
      </c>
      <c r="L511" s="11" t="s">
        <v>129</v>
      </c>
      <c r="M511" s="13" t="n">
        <v>279</v>
      </c>
      <c r="N511" s="13" t="n">
        <v>837.28</v>
      </c>
      <c r="O511" s="11" t="n">
        <v>3</v>
      </c>
      <c r="P511" s="11" t="s">
        <v>29</v>
      </c>
      <c r="Q511" s="11" t="s">
        <v>1394</v>
      </c>
      <c r="R511" s="11" t="s">
        <v>1458</v>
      </c>
      <c r="S511" s="20" t="s">
        <v>1357</v>
      </c>
      <c r="T511" t="n">
        <v>24.8</v>
      </c>
    </row>
    <row customHeight="1" ht="12.75" r="512" s="109" spans="1:22">
      <c r="A512" s="11" t="s">
        <v>1343</v>
      </c>
      <c r="B512" s="11" t="n">
        <v>49162</v>
      </c>
      <c r="C512" s="11" t="s">
        <v>227</v>
      </c>
      <c r="D512" s="11" t="s">
        <v>1459</v>
      </c>
      <c r="E512" s="11" t="e">
        <v>#N/A</v>
      </c>
      <c r="F512" s="11" t="e">
        <v>#N/A</v>
      </c>
      <c r="G512" s="11" t="s">
        <v>142</v>
      </c>
      <c r="H512" s="11" t="n"/>
      <c r="I512" s="11" t="n"/>
      <c r="J512" s="11" t="s">
        <v>1460</v>
      </c>
      <c r="K512" s="11" t="s">
        <v>74</v>
      </c>
      <c r="L512" s="11" t="s">
        <v>129</v>
      </c>
      <c r="M512" s="13" t="n">
        <v>15.3</v>
      </c>
      <c r="N512" s="13" t="n">
        <v>1469</v>
      </c>
      <c r="O512" s="11" t="n">
        <v>96</v>
      </c>
      <c r="P512" s="11" t="s">
        <v>130</v>
      </c>
      <c r="Q512" s="11" t="s">
        <v>239</v>
      </c>
      <c r="R512" s="11" t="s">
        <v>1461</v>
      </c>
      <c r="S512" s="20" t="s">
        <v>1357</v>
      </c>
    </row>
    <row customHeight="1" ht="12.75" r="513" s="109" spans="1:22">
      <c r="A513" s="11" t="s">
        <v>1343</v>
      </c>
      <c r="B513" s="11" t="n">
        <v>49162</v>
      </c>
      <c r="C513" s="11" t="s">
        <v>227</v>
      </c>
      <c r="D513" s="11" t="s">
        <v>943</v>
      </c>
      <c r="E513" s="11" t="e">
        <v>#N/A</v>
      </c>
      <c r="F513" s="11" t="e">
        <v>#N/A</v>
      </c>
      <c r="G513" s="11" t="s">
        <v>142</v>
      </c>
      <c r="H513" s="11" t="n"/>
      <c r="I513" s="11" t="n"/>
      <c r="J513" s="11" t="s">
        <v>1462</v>
      </c>
      <c r="K513" s="11" t="s">
        <v>27</v>
      </c>
      <c r="L513" s="11" t="s">
        <v>52</v>
      </c>
      <c r="M513" s="13" t="n">
        <v>52</v>
      </c>
      <c r="N513" s="13" t="n">
        <v>259</v>
      </c>
      <c r="O513" s="11" t="n">
        <v>5</v>
      </c>
      <c r="P513" s="11" t="s">
        <v>29</v>
      </c>
      <c r="Q513" s="11" t="s">
        <v>244</v>
      </c>
      <c r="R513" s="11" t="s">
        <v>1463</v>
      </c>
      <c r="S513" s="20" t="s">
        <v>1357</v>
      </c>
      <c r="T513" t="n">
        <v>2</v>
      </c>
    </row>
    <row customHeight="1" ht="12.75" r="514" s="109" spans="1:22">
      <c r="A514" s="11" t="s">
        <v>1343</v>
      </c>
      <c r="B514" s="11" t="n">
        <v>49162</v>
      </c>
      <c r="C514" s="11" t="s">
        <v>227</v>
      </c>
      <c r="D514" s="11" t="s">
        <v>1464</v>
      </c>
      <c r="E514" s="11" t="e">
        <v>#N/A</v>
      </c>
      <c r="F514" s="11" t="e">
        <v>#N/A</v>
      </c>
      <c r="G514" s="11" t="s">
        <v>142</v>
      </c>
      <c r="H514" s="11" t="n"/>
      <c r="I514" s="11" t="n"/>
      <c r="J514" s="11" t="s">
        <v>1464</v>
      </c>
      <c r="K514" s="11" t="s">
        <v>35</v>
      </c>
      <c r="L514" s="11" t="s">
        <v>36</v>
      </c>
      <c r="M514" s="13" t="n">
        <v>451</v>
      </c>
      <c r="N514" s="13" t="n">
        <v>451</v>
      </c>
      <c r="O514" s="11" t="n">
        <v>1</v>
      </c>
      <c r="P514" s="11" t="s">
        <v>130</v>
      </c>
      <c r="Q514" s="11" t="s">
        <v>244</v>
      </c>
      <c r="R514" s="11" t="s">
        <v>1402</v>
      </c>
      <c r="S514" s="20" t="s">
        <v>1357</v>
      </c>
    </row>
    <row customHeight="1" ht="12.75" r="515" s="109" spans="1:22">
      <c r="A515" s="11" t="s">
        <v>1343</v>
      </c>
      <c r="B515" s="11" t="n">
        <v>49162</v>
      </c>
      <c r="C515" s="11" t="s">
        <v>227</v>
      </c>
      <c r="D515" s="11" t="s">
        <v>1465</v>
      </c>
      <c r="E515" s="11" t="e">
        <v>#N/A</v>
      </c>
      <c r="F515" s="11" t="e">
        <v>#N/A</v>
      </c>
      <c r="G515" s="11" t="s">
        <v>146</v>
      </c>
      <c r="H515" s="11" t="n"/>
      <c r="I515" s="11" t="n"/>
      <c r="J515" s="11" t="s">
        <v>1466</v>
      </c>
      <c r="K515" s="11" t="s">
        <v>27</v>
      </c>
      <c r="L515" s="11" t="s">
        <v>28</v>
      </c>
      <c r="M515" s="13" t="n">
        <v>44</v>
      </c>
      <c r="N515" s="13" t="n">
        <v>794</v>
      </c>
      <c r="O515" s="11" t="n">
        <v>18</v>
      </c>
      <c r="P515" s="11" t="s">
        <v>29</v>
      </c>
      <c r="Q515" s="11" t="s">
        <v>736</v>
      </c>
      <c r="R515" s="11" t="s">
        <v>1467</v>
      </c>
      <c r="S515" s="20" t="s">
        <v>1357</v>
      </c>
      <c r="T515" t="n">
        <v>34.1</v>
      </c>
    </row>
    <row customHeight="1" ht="12.75" r="516" s="109" spans="1:22">
      <c r="A516" s="11" t="s">
        <v>1343</v>
      </c>
      <c r="B516" s="11" t="n">
        <v>49162</v>
      </c>
      <c r="C516" s="11" t="s">
        <v>227</v>
      </c>
      <c r="D516" s="11" t="s">
        <v>1468</v>
      </c>
      <c r="E516" s="11" t="e">
        <v>#N/A</v>
      </c>
      <c r="F516" s="11" t="e">
        <v>#N/A</v>
      </c>
      <c r="G516" s="11" t="s">
        <v>146</v>
      </c>
      <c r="H516" s="11" t="n"/>
      <c r="I516" s="11" t="n"/>
      <c r="J516" s="11" t="s">
        <v>1468</v>
      </c>
      <c r="K516" s="11" t="s">
        <v>27</v>
      </c>
      <c r="L516" s="11" t="s">
        <v>28</v>
      </c>
      <c r="M516" s="13" t="n">
        <v>39.99</v>
      </c>
      <c r="N516" s="13" t="n">
        <v>719</v>
      </c>
      <c r="O516" s="11" t="n">
        <v>18</v>
      </c>
      <c r="P516" s="11" t="s">
        <v>29</v>
      </c>
      <c r="Q516" s="11" t="s">
        <v>736</v>
      </c>
      <c r="R516" s="11" t="s">
        <v>1469</v>
      </c>
      <c r="S516" s="20" t="s">
        <v>1357</v>
      </c>
    </row>
    <row customHeight="1" ht="12.75" r="517" s="109" spans="1:22">
      <c r="A517" s="11" t="s">
        <v>1343</v>
      </c>
      <c r="B517" s="11" t="n">
        <v>49162</v>
      </c>
      <c r="C517" s="11" t="s">
        <v>227</v>
      </c>
      <c r="D517" s="11" t="s">
        <v>1470</v>
      </c>
      <c r="E517" s="11" t="e">
        <v>#N/A</v>
      </c>
      <c r="F517" s="11" t="e">
        <v>#N/A</v>
      </c>
      <c r="G517" s="11" t="s">
        <v>734</v>
      </c>
      <c r="H517" s="11" t="n"/>
      <c r="I517" s="11" t="n"/>
      <c r="J517" s="11" t="s">
        <v>1471</v>
      </c>
      <c r="K517" s="11" t="s">
        <v>27</v>
      </c>
      <c r="L517" s="11" t="s">
        <v>52</v>
      </c>
      <c r="M517" s="13" t="n">
        <v>85</v>
      </c>
      <c r="N517" s="13" t="n">
        <v>509</v>
      </c>
      <c r="O517" s="11" t="n">
        <v>6</v>
      </c>
      <c r="P517" s="11" t="s">
        <v>29</v>
      </c>
      <c r="Q517" s="11" t="s">
        <v>1421</v>
      </c>
      <c r="R517" s="11" t="s">
        <v>1472</v>
      </c>
      <c r="S517" s="20" t="s">
        <v>1357</v>
      </c>
    </row>
    <row customHeight="1" ht="12.75" r="518" s="109" spans="1:22">
      <c r="A518" s="11" t="s">
        <v>1343</v>
      </c>
      <c r="B518" s="11" t="n">
        <v>49162</v>
      </c>
      <c r="C518" s="11" t="s">
        <v>227</v>
      </c>
      <c r="D518" s="11" t="s">
        <v>1473</v>
      </c>
      <c r="E518" s="11" t="e">
        <v>#N/A</v>
      </c>
      <c r="F518" s="11" t="e">
        <v>#N/A</v>
      </c>
      <c r="G518" s="11" t="s">
        <v>334</v>
      </c>
      <c r="H518" s="11" t="n"/>
      <c r="I518" s="11" t="n"/>
      <c r="J518" s="11" t="s">
        <v>926</v>
      </c>
      <c r="K518" s="11" t="s">
        <v>27</v>
      </c>
      <c r="L518" s="11" t="s">
        <v>28</v>
      </c>
      <c r="M518" s="13" t="n">
        <v>76</v>
      </c>
      <c r="N518" s="13" t="n">
        <v>608</v>
      </c>
      <c r="O518" s="11" t="n">
        <v>8</v>
      </c>
      <c r="P518" s="11" t="s">
        <v>29</v>
      </c>
      <c r="Q518" s="11" t="s">
        <v>244</v>
      </c>
      <c r="R518" s="11" t="s">
        <v>1474</v>
      </c>
      <c r="S518" s="20" t="s">
        <v>1381</v>
      </c>
    </row>
    <row customHeight="1" ht="12.75" r="519" s="109" spans="1:22">
      <c r="A519" s="11" t="s">
        <v>1343</v>
      </c>
      <c r="B519" s="11" t="n">
        <v>49162</v>
      </c>
      <c r="C519" s="11" t="s">
        <v>227</v>
      </c>
      <c r="D519" s="11" t="s">
        <v>1475</v>
      </c>
      <c r="E519" s="11" t="e">
        <v>#N/A</v>
      </c>
      <c r="F519" s="11" t="e">
        <v>#N/A</v>
      </c>
      <c r="G519" s="11" t="s">
        <v>724</v>
      </c>
      <c r="H519" s="11" t="n"/>
      <c r="I519" s="11" t="n"/>
      <c r="J519" s="11" t="s">
        <v>1475</v>
      </c>
      <c r="K519" s="11" t="s">
        <v>74</v>
      </c>
      <c r="L519" s="11" t="s">
        <v>75</v>
      </c>
      <c r="M519" s="13" t="n">
        <v>171</v>
      </c>
      <c r="N519" s="13" t="n">
        <v>171</v>
      </c>
      <c r="O519" s="11" t="n">
        <v>1</v>
      </c>
      <c r="P519" s="11" t="s">
        <v>29</v>
      </c>
      <c r="Q519" s="11" t="n">
        <v>321</v>
      </c>
      <c r="R519" s="11" t="s">
        <v>1476</v>
      </c>
      <c r="S519" s="20" t="s">
        <v>1357</v>
      </c>
      <c r="T519" t="n">
        <v>44.2</v>
      </c>
    </row>
    <row customHeight="1" ht="12.75" r="520" s="109" spans="1:22">
      <c r="A520" s="11" t="s">
        <v>1343</v>
      </c>
      <c r="B520" s="11" t="n">
        <v>49162</v>
      </c>
      <c r="C520" s="11" t="s">
        <v>227</v>
      </c>
      <c r="D520" s="11" t="s">
        <v>1477</v>
      </c>
      <c r="E520" s="11" t="s">
        <v>57</v>
      </c>
      <c r="F520" s="111" t="n">
        <v>428.625</v>
      </c>
      <c r="G520" s="11" t="s">
        <v>69</v>
      </c>
      <c r="H520" s="11" t="n"/>
      <c r="I520" s="11" t="n"/>
      <c r="J520" s="11" t="s">
        <v>1477</v>
      </c>
      <c r="K520" s="11" t="s">
        <v>27</v>
      </c>
      <c r="L520" s="11" t="s">
        <v>28</v>
      </c>
      <c r="M520" s="13" t="n">
        <v>52</v>
      </c>
      <c r="N520" s="13" t="n">
        <v>1458</v>
      </c>
      <c r="O520" s="11" t="n">
        <v>28</v>
      </c>
      <c r="P520" s="11" t="s">
        <v>29</v>
      </c>
      <c r="Q520" s="11" t="s">
        <v>244</v>
      </c>
      <c r="R520" s="11" t="s">
        <v>1478</v>
      </c>
      <c r="S520" s="20" t="s">
        <v>1375</v>
      </c>
    </row>
    <row customHeight="1" ht="12.75" r="521" s="109" spans="1:22">
      <c r="A521" s="11" t="s">
        <v>1343</v>
      </c>
      <c r="B521" s="11" t="n">
        <v>49196</v>
      </c>
      <c r="C521" s="11" t="s">
        <v>227</v>
      </c>
      <c r="D521" s="11" t="s">
        <v>1479</v>
      </c>
      <c r="E521" s="11" t="s">
        <v>89</v>
      </c>
      <c r="F521" s="111" t="n">
        <v>257.625</v>
      </c>
      <c r="G521" s="11" t="s">
        <v>142</v>
      </c>
      <c r="H521" s="11" t="n"/>
      <c r="I521" s="11" t="n"/>
      <c r="J521" s="11" t="s">
        <v>1479</v>
      </c>
      <c r="K521" s="11" t="s">
        <v>74</v>
      </c>
      <c r="L521" s="11" t="s">
        <v>129</v>
      </c>
      <c r="M521" s="13" t="n">
        <v>150</v>
      </c>
      <c r="N521" s="13" t="n">
        <v>905</v>
      </c>
      <c r="O521" s="11" t="n">
        <v>6</v>
      </c>
      <c r="P521" s="11" t="s">
        <v>130</v>
      </c>
      <c r="Q521" s="11" t="s">
        <v>244</v>
      </c>
      <c r="R521" s="11" t="s">
        <v>1480</v>
      </c>
      <c r="S521" s="20" t="s">
        <v>1481</v>
      </c>
      <c r="T521" t="n">
        <v>29.4</v>
      </c>
    </row>
    <row customHeight="1" ht="12.75" r="522" s="109" spans="1:22">
      <c r="A522" s="11" t="s">
        <v>1343</v>
      </c>
      <c r="B522" s="11" t="n">
        <v>49162</v>
      </c>
      <c r="C522" s="11" t="s">
        <v>227</v>
      </c>
      <c r="D522" s="11" t="s">
        <v>1482</v>
      </c>
      <c r="E522" s="11" t="s">
        <v>89</v>
      </c>
      <c r="F522" s="111" t="n">
        <v>225</v>
      </c>
      <c r="G522" s="11" t="s">
        <v>142</v>
      </c>
      <c r="H522" s="11" t="n"/>
      <c r="I522" s="11" t="n"/>
      <c r="J522" s="11" t="s">
        <v>1482</v>
      </c>
      <c r="K522" s="11" t="s">
        <v>74</v>
      </c>
      <c r="L522" s="11" t="s">
        <v>129</v>
      </c>
      <c r="M522" s="13" t="n">
        <v>107</v>
      </c>
      <c r="N522" s="13" t="n">
        <v>859</v>
      </c>
      <c r="O522" s="11" t="n">
        <v>8</v>
      </c>
      <c r="P522" s="11" t="s">
        <v>130</v>
      </c>
      <c r="Q522" s="11" t="s">
        <v>244</v>
      </c>
      <c r="R522" s="11" t="s">
        <v>1483</v>
      </c>
      <c r="S522" s="20" t="s">
        <v>1481</v>
      </c>
    </row>
    <row customHeight="1" ht="12.75" r="523" s="109" spans="1:22">
      <c r="A523" s="11" t="s">
        <v>1343</v>
      </c>
      <c r="B523" s="11" t="n">
        <v>49162</v>
      </c>
      <c r="C523" s="11" t="s">
        <v>227</v>
      </c>
      <c r="D523" s="11" t="s">
        <v>1484</v>
      </c>
      <c r="E523" s="11" t="e">
        <v>#N/A</v>
      </c>
      <c r="F523" s="11" t="e">
        <v>#N/A</v>
      </c>
      <c r="G523" s="11" t="s">
        <v>142</v>
      </c>
      <c r="H523" s="11" t="n"/>
      <c r="I523" s="11" t="n"/>
      <c r="J523" s="11" t="s">
        <v>1484</v>
      </c>
      <c r="K523" s="11" t="s">
        <v>74</v>
      </c>
      <c r="L523" s="11" t="s">
        <v>129</v>
      </c>
      <c r="M523" s="13" t="n">
        <v>7.6</v>
      </c>
      <c r="N523" s="13" t="n">
        <v>2929</v>
      </c>
      <c r="O523" s="11" t="n">
        <v>385</v>
      </c>
      <c r="P523" s="11" t="s">
        <v>130</v>
      </c>
      <c r="Q523" s="11" t="s">
        <v>239</v>
      </c>
      <c r="R523" s="11" t="s">
        <v>1485</v>
      </c>
      <c r="S523" s="20" t="s">
        <v>1363</v>
      </c>
      <c r="T523" t="n">
        <v>61.95</v>
      </c>
    </row>
    <row customHeight="1" ht="12.75" r="524" s="109" spans="1:22">
      <c r="A524" s="11" t="s">
        <v>1343</v>
      </c>
      <c r="B524" s="11" t="n">
        <v>49162</v>
      </c>
      <c r="C524" s="11" t="s">
        <v>227</v>
      </c>
      <c r="D524" s="11" t="s">
        <v>1486</v>
      </c>
      <c r="E524" s="11" t="e">
        <v>#N/A</v>
      </c>
      <c r="F524" s="11" t="e">
        <v>#N/A</v>
      </c>
      <c r="G524" s="11" t="s">
        <v>142</v>
      </c>
      <c r="H524" s="11" t="n"/>
      <c r="I524" s="11" t="n"/>
      <c r="J524" s="11" t="s">
        <v>1486</v>
      </c>
      <c r="K524" s="11" t="s">
        <v>74</v>
      </c>
      <c r="L524" s="11" t="s">
        <v>129</v>
      </c>
      <c r="M524" s="13" t="n">
        <v>12.79</v>
      </c>
      <c r="N524" s="13" t="n">
        <v>1842</v>
      </c>
      <c r="O524" s="11" t="n">
        <v>144</v>
      </c>
      <c r="P524" s="11" t="s">
        <v>130</v>
      </c>
      <c r="Q524" s="11" t="s">
        <v>239</v>
      </c>
      <c r="R524" s="11" t="s">
        <v>1487</v>
      </c>
      <c r="S524" s="20" t="s">
        <v>1363</v>
      </c>
    </row>
    <row customHeight="1" ht="12.75" r="525" s="109" spans="1:22">
      <c r="A525" s="11" t="s">
        <v>1343</v>
      </c>
      <c r="B525" s="11" t="n">
        <v>49162</v>
      </c>
      <c r="C525" s="11" t="s">
        <v>227</v>
      </c>
      <c r="D525" s="11" t="s">
        <v>1488</v>
      </c>
      <c r="E525" s="11" t="e">
        <v>#N/A</v>
      </c>
      <c r="F525" s="11" t="e">
        <v>#N/A</v>
      </c>
      <c r="G525" s="11" t="s">
        <v>142</v>
      </c>
      <c r="H525" s="11" t="n"/>
      <c r="I525" s="11" t="n"/>
      <c r="J525" s="11" t="s">
        <v>1488</v>
      </c>
      <c r="K525" s="11" t="s">
        <v>74</v>
      </c>
      <c r="L525" s="11" t="s">
        <v>129</v>
      </c>
      <c r="M525" s="13" t="n">
        <v>27.69</v>
      </c>
      <c r="N525" s="13" t="n">
        <v>3988</v>
      </c>
      <c r="O525" s="11" t="n">
        <v>144</v>
      </c>
      <c r="P525" s="11" t="s">
        <v>130</v>
      </c>
      <c r="Q525" s="11" t="s">
        <v>239</v>
      </c>
      <c r="R525" s="11" t="s">
        <v>1489</v>
      </c>
      <c r="S525" s="20" t="s">
        <v>1363</v>
      </c>
      <c r="T525" t="n">
        <v>81.3</v>
      </c>
    </row>
    <row customHeight="1" ht="12.75" r="526" s="109" spans="1:22">
      <c r="A526" s="11" t="s">
        <v>1343</v>
      </c>
      <c r="B526" s="11" t="n">
        <v>49162</v>
      </c>
      <c r="C526" s="11" t="s">
        <v>227</v>
      </c>
      <c r="D526" s="11" t="s">
        <v>1490</v>
      </c>
      <c r="E526" s="11" t="e">
        <v>#N/A</v>
      </c>
      <c r="F526" s="11" t="e">
        <v>#N/A</v>
      </c>
      <c r="G526" s="11" t="s">
        <v>1491</v>
      </c>
      <c r="H526" s="11" t="n"/>
      <c r="I526" s="11" t="n"/>
      <c r="J526" s="11" t="s">
        <v>1490</v>
      </c>
      <c r="K526" s="11" t="s">
        <v>27</v>
      </c>
      <c r="L526" s="11" t="s">
        <v>52</v>
      </c>
      <c r="M526" s="13" t="n">
        <v>280</v>
      </c>
      <c r="N526" s="13" t="n">
        <v>280</v>
      </c>
      <c r="O526" s="11" t="n">
        <v>1</v>
      </c>
      <c r="P526" s="11" t="s">
        <v>29</v>
      </c>
      <c r="Q526" s="11" t="s">
        <v>244</v>
      </c>
      <c r="R526" s="11" t="s">
        <v>1492</v>
      </c>
      <c r="S526" s="20" t="s">
        <v>1357</v>
      </c>
    </row>
    <row customHeight="1" ht="12.75" r="527" s="109" spans="1:22">
      <c r="A527" s="11" t="s">
        <v>1343</v>
      </c>
      <c r="B527" s="11" t="n">
        <v>49162</v>
      </c>
      <c r="C527" s="11" t="s">
        <v>227</v>
      </c>
      <c r="D527" s="11" t="s">
        <v>1493</v>
      </c>
      <c r="E527" s="11" t="e">
        <v>#N/A</v>
      </c>
      <c r="F527" s="11" t="e">
        <v>#N/A</v>
      </c>
      <c r="G527" s="11" t="s">
        <v>201</v>
      </c>
      <c r="H527" s="11" t="n"/>
      <c r="I527" s="11" t="n"/>
      <c r="J527" s="11" t="s">
        <v>1493</v>
      </c>
      <c r="K527" s="11" t="s">
        <v>27</v>
      </c>
      <c r="L527" s="11" t="s">
        <v>52</v>
      </c>
      <c r="M527" s="13" t="n">
        <v>262</v>
      </c>
      <c r="N527" s="13" t="n">
        <v>262</v>
      </c>
      <c r="O527" s="11" t="n">
        <v>1</v>
      </c>
      <c r="P527" s="11" t="s">
        <v>29</v>
      </c>
      <c r="Q527" s="11" t="s">
        <v>1494</v>
      </c>
      <c r="R527" s="11" t="s">
        <v>1495</v>
      </c>
      <c r="S527" s="20" t="s">
        <v>1357</v>
      </c>
      <c r="T527" t="n">
        <v>7</v>
      </c>
    </row>
    <row customHeight="1" ht="12.75" r="528" s="109" spans="1:22">
      <c r="A528" s="11" t="s">
        <v>1343</v>
      </c>
      <c r="B528" s="11" t="n">
        <v>49162</v>
      </c>
      <c r="C528" s="11" t="s">
        <v>227</v>
      </c>
      <c r="D528" s="11" t="s">
        <v>1496</v>
      </c>
      <c r="E528" s="11" t="e">
        <v>#N/A</v>
      </c>
      <c r="F528" s="11" t="e">
        <v>#N/A</v>
      </c>
      <c r="G528" s="11" t="s">
        <v>201</v>
      </c>
      <c r="H528" s="11" t="n"/>
      <c r="I528" s="11" t="n"/>
      <c r="J528" s="11" t="s">
        <v>1496</v>
      </c>
      <c r="K528" s="11" t="s">
        <v>27</v>
      </c>
      <c r="L528" s="11" t="s">
        <v>28</v>
      </c>
      <c r="M528" s="13" t="n">
        <v>51.66</v>
      </c>
      <c r="N528" s="13" t="n">
        <v>155</v>
      </c>
      <c r="O528" s="11" t="n">
        <v>3</v>
      </c>
      <c r="P528" s="11" t="s">
        <v>29</v>
      </c>
      <c r="Q528" s="11" t="n">
        <v>410</v>
      </c>
      <c r="R528" s="11" t="s">
        <v>1497</v>
      </c>
      <c r="S528" s="20" t="s">
        <v>1357</v>
      </c>
    </row>
    <row customHeight="1" ht="12.75" r="529" s="109" spans="1:22">
      <c r="A529" s="11" t="s">
        <v>1343</v>
      </c>
      <c r="B529" s="11" t="n">
        <v>49162</v>
      </c>
      <c r="C529" s="11" t="s">
        <v>227</v>
      </c>
      <c r="D529" s="11" t="s">
        <v>1498</v>
      </c>
      <c r="E529" s="11" t="e">
        <v>#N/A</v>
      </c>
      <c r="F529" s="11" t="e">
        <v>#N/A</v>
      </c>
      <c r="G529" s="11" t="s">
        <v>280</v>
      </c>
      <c r="H529" s="11" t="n"/>
      <c r="I529" s="11" t="n"/>
      <c r="J529" s="11" t="s">
        <v>1498</v>
      </c>
      <c r="K529" s="11" t="s">
        <v>27</v>
      </c>
      <c r="L529" s="11" t="s">
        <v>52</v>
      </c>
      <c r="M529" s="13" t="n">
        <v>310</v>
      </c>
      <c r="N529" s="13" t="n">
        <v>310</v>
      </c>
      <c r="O529" s="11" t="n">
        <v>1</v>
      </c>
      <c r="P529" s="11" t="s">
        <v>29</v>
      </c>
      <c r="Q529" s="11" t="s">
        <v>1494</v>
      </c>
      <c r="R529" s="11" t="s">
        <v>1499</v>
      </c>
      <c r="S529" s="20" t="s">
        <v>1357</v>
      </c>
      <c r="T529" t="n">
        <v>9.5</v>
      </c>
    </row>
    <row customHeight="1" ht="12.75" r="530" s="109" spans="1:22">
      <c r="A530" s="11" t="s">
        <v>1343</v>
      </c>
      <c r="B530" s="11" t="n">
        <v>49162</v>
      </c>
      <c r="C530" s="11" t="s">
        <v>227</v>
      </c>
      <c r="D530" s="11" t="s">
        <v>1500</v>
      </c>
      <c r="E530" s="11" t="s">
        <v>57</v>
      </c>
      <c r="F530" s="111" t="n">
        <v>315</v>
      </c>
      <c r="G530" s="11" t="s">
        <v>162</v>
      </c>
      <c r="H530" s="11" t="n"/>
      <c r="I530" s="11" t="n"/>
      <c r="J530" s="11" t="s">
        <v>1500</v>
      </c>
      <c r="K530" s="11" t="s">
        <v>27</v>
      </c>
      <c r="L530" s="11" t="s">
        <v>52</v>
      </c>
      <c r="M530" s="13" t="n">
        <v>245</v>
      </c>
      <c r="N530" s="13" t="n">
        <v>245</v>
      </c>
      <c r="O530" s="11" t="n">
        <v>1</v>
      </c>
      <c r="P530" s="11" t="s">
        <v>29</v>
      </c>
      <c r="Q530" s="11" t="s">
        <v>1494</v>
      </c>
      <c r="R530" s="11" t="s">
        <v>1501</v>
      </c>
      <c r="S530" s="20" t="s">
        <v>1357</v>
      </c>
    </row>
    <row customHeight="1" ht="12.75" r="531" s="109" spans="1:22">
      <c r="A531" s="11" t="s">
        <v>1343</v>
      </c>
      <c r="B531" s="11" t="n">
        <v>49162</v>
      </c>
      <c r="C531" s="11" t="s">
        <v>227</v>
      </c>
      <c r="D531" s="11" t="s">
        <v>1502</v>
      </c>
      <c r="E531" s="11" t="s">
        <v>57</v>
      </c>
      <c r="F531" s="111" t="n">
        <v>117</v>
      </c>
      <c r="G531" s="11" t="s">
        <v>280</v>
      </c>
      <c r="H531" s="11" t="n"/>
      <c r="I531" s="11" t="n"/>
      <c r="J531" s="11" t="s">
        <v>1500</v>
      </c>
      <c r="K531" s="11" t="s">
        <v>27</v>
      </c>
      <c r="L531" s="11" t="s">
        <v>52</v>
      </c>
      <c r="M531" s="13" t="n">
        <v>245</v>
      </c>
      <c r="N531" s="13" t="n">
        <v>245</v>
      </c>
      <c r="O531" s="11" t="n">
        <v>1</v>
      </c>
      <c r="P531" s="11" t="s">
        <v>29</v>
      </c>
      <c r="Q531" s="11" t="s">
        <v>1494</v>
      </c>
      <c r="R531" s="11" t="s">
        <v>1501</v>
      </c>
      <c r="S531" s="20" t="s">
        <v>1357</v>
      </c>
      <c r="T531" t="n">
        <v>8.9</v>
      </c>
    </row>
    <row customHeight="1" ht="12.75" r="532" s="109" spans="1:22">
      <c r="A532" s="11" t="s">
        <v>1343</v>
      </c>
      <c r="B532" s="11" t="n">
        <v>49162</v>
      </c>
      <c r="C532" s="11" t="s">
        <v>227</v>
      </c>
      <c r="D532" s="11" t="s">
        <v>1503</v>
      </c>
      <c r="E532" s="11" t="s">
        <v>57</v>
      </c>
      <c r="F532" s="111" t="n">
        <v>253.125</v>
      </c>
      <c r="G532" s="11" t="s">
        <v>162</v>
      </c>
      <c r="H532" s="11" t="n"/>
      <c r="I532" s="11" t="n"/>
      <c r="J532" s="11" t="s">
        <v>1503</v>
      </c>
      <c r="K532" s="11" t="s">
        <v>27</v>
      </c>
      <c r="L532" s="11" t="s">
        <v>52</v>
      </c>
      <c r="M532" s="13" t="n">
        <v>75</v>
      </c>
      <c r="N532" s="13" t="n">
        <v>301</v>
      </c>
      <c r="O532" s="11" t="n">
        <v>3</v>
      </c>
      <c r="P532" s="11" t="s">
        <v>29</v>
      </c>
      <c r="Q532" s="11" t="s">
        <v>1013</v>
      </c>
      <c r="R532" s="11" t="s">
        <v>1504</v>
      </c>
      <c r="S532" s="20" t="s">
        <v>1381</v>
      </c>
    </row>
    <row customHeight="1" ht="12.75" r="533" s="109" spans="1:22">
      <c r="A533" s="11" t="s">
        <v>1343</v>
      </c>
      <c r="B533" s="11" t="n">
        <v>49162</v>
      </c>
      <c r="C533" s="11" t="s">
        <v>227</v>
      </c>
      <c r="D533" s="11" t="s">
        <v>1505</v>
      </c>
      <c r="E533" s="11" t="e">
        <v>#N/A</v>
      </c>
      <c r="F533" s="11" t="e">
        <v>#N/A</v>
      </c>
      <c r="G533" s="11" t="s">
        <v>201</v>
      </c>
      <c r="H533" s="11" t="n"/>
      <c r="I533" s="11" t="n"/>
      <c r="J533" s="11" t="s">
        <v>1505</v>
      </c>
      <c r="K533" s="11" t="s">
        <v>27</v>
      </c>
      <c r="L533" s="11" t="s">
        <v>52</v>
      </c>
      <c r="M533" s="13" t="n">
        <v>34.75</v>
      </c>
      <c r="N533" s="13" t="n">
        <v>139</v>
      </c>
      <c r="O533" s="11" t="n">
        <v>4</v>
      </c>
      <c r="P533" s="11" t="s">
        <v>29</v>
      </c>
      <c r="Q533" s="11" t="n">
        <v>4340</v>
      </c>
      <c r="R533" s="11" t="s">
        <v>1506</v>
      </c>
      <c r="S533" s="20" t="s">
        <v>1357</v>
      </c>
      <c r="T533" t="n">
        <v>3.6</v>
      </c>
    </row>
    <row customHeight="1" ht="12.75" r="534" s="109" spans="1:22">
      <c r="A534" s="11" t="s">
        <v>1343</v>
      </c>
      <c r="B534" s="11" t="n">
        <v>49162</v>
      </c>
      <c r="C534" s="11" t="s">
        <v>227</v>
      </c>
      <c r="D534" s="11" t="s">
        <v>1507</v>
      </c>
      <c r="E534" s="11" t="e">
        <v>#N/A</v>
      </c>
      <c r="F534" s="11" t="e">
        <v>#N/A</v>
      </c>
      <c r="G534" s="11" t="s">
        <v>201</v>
      </c>
      <c r="H534" s="11" t="n"/>
      <c r="I534" s="11" t="n"/>
      <c r="J534" s="11" t="s">
        <v>1507</v>
      </c>
      <c r="K534" s="11" t="s">
        <v>27</v>
      </c>
      <c r="L534" s="11" t="s">
        <v>52</v>
      </c>
      <c r="M534" s="13" t="n">
        <v>261</v>
      </c>
      <c r="N534" s="13" t="n">
        <v>522</v>
      </c>
      <c r="O534" s="11" t="n">
        <v>2</v>
      </c>
      <c r="P534" s="11" t="s">
        <v>29</v>
      </c>
      <c r="Q534" s="11" t="s">
        <v>1508</v>
      </c>
      <c r="R534" s="11" t="s">
        <v>1509</v>
      </c>
      <c r="S534" s="20" t="s">
        <v>1381</v>
      </c>
    </row>
    <row customHeight="1" ht="12.75" r="535" s="109" spans="1:22">
      <c r="A535" s="11" t="s">
        <v>1343</v>
      </c>
      <c r="B535" s="11" t="n">
        <v>49162</v>
      </c>
      <c r="C535" s="11" t="s">
        <v>227</v>
      </c>
      <c r="D535" s="11" t="s">
        <v>1510</v>
      </c>
      <c r="E535" s="11" t="e">
        <v>#N/A</v>
      </c>
      <c r="F535" s="11" t="e">
        <v>#N/A</v>
      </c>
      <c r="G535" s="11" t="s">
        <v>201</v>
      </c>
      <c r="H535" s="11" t="n"/>
      <c r="I535" s="11" t="n"/>
      <c r="J535" s="11" t="s">
        <v>1510</v>
      </c>
      <c r="K535" s="11" t="s">
        <v>27</v>
      </c>
      <c r="L535" s="11" t="s">
        <v>52</v>
      </c>
      <c r="M535" s="13" t="n">
        <v>1254</v>
      </c>
      <c r="N535" s="13" t="n">
        <v>1254</v>
      </c>
      <c r="O535" s="11" t="n">
        <v>1</v>
      </c>
      <c r="P535" s="11" t="s">
        <v>29</v>
      </c>
      <c r="Q535" s="11" t="s">
        <v>1508</v>
      </c>
      <c r="R535" s="11" t="s">
        <v>1511</v>
      </c>
      <c r="S535" s="20" t="s">
        <v>1512</v>
      </c>
      <c r="T535" t="n">
        <v>44.9</v>
      </c>
    </row>
    <row customHeight="1" ht="12.75" r="536" s="109" spans="1:22">
      <c r="A536" s="11" t="s">
        <v>1343</v>
      </c>
      <c r="B536" s="11" t="n">
        <v>49162</v>
      </c>
      <c r="C536" s="11" t="s">
        <v>227</v>
      </c>
      <c r="D536" s="11" t="s">
        <v>1513</v>
      </c>
      <c r="E536" s="11" t="s">
        <v>57</v>
      </c>
      <c r="F536" s="111" t="n">
        <v>1588.5</v>
      </c>
      <c r="G536" s="11" t="s">
        <v>201</v>
      </c>
      <c r="H536" s="11" t="n"/>
      <c r="I536" s="11" t="n"/>
      <c r="J536" s="11" t="s">
        <v>1513</v>
      </c>
      <c r="K536" s="11" t="s">
        <v>74</v>
      </c>
      <c r="L536" s="11" t="s">
        <v>75</v>
      </c>
      <c r="M536" s="13" t="n">
        <v>741</v>
      </c>
      <c r="N536" s="13" t="n">
        <v>741</v>
      </c>
      <c r="O536" s="11" t="n">
        <v>1</v>
      </c>
      <c r="P536" s="11" t="s">
        <v>29</v>
      </c>
      <c r="Q536" s="11" t="s">
        <v>1508</v>
      </c>
      <c r="R536" s="11" t="s">
        <v>1514</v>
      </c>
      <c r="S536" s="20" t="s">
        <v>1512</v>
      </c>
    </row>
    <row customHeight="1" ht="12.75" r="537" s="109" spans="1:22">
      <c r="A537" s="11" t="s">
        <v>1343</v>
      </c>
      <c r="B537" s="11" t="n">
        <v>49162</v>
      </c>
      <c r="C537" s="11" t="s">
        <v>227</v>
      </c>
      <c r="D537" s="11" t="s">
        <v>1515</v>
      </c>
      <c r="E537" s="11" t="e">
        <v>#N/A</v>
      </c>
      <c r="F537" s="11" t="e">
        <v>#N/A</v>
      </c>
      <c r="G537" s="11" t="s">
        <v>162</v>
      </c>
      <c r="H537" s="11" t="n"/>
      <c r="I537" s="11" t="n"/>
      <c r="J537" s="11" t="s">
        <v>1515</v>
      </c>
      <c r="K537" s="11" t="s">
        <v>27</v>
      </c>
      <c r="L537" s="11" t="s">
        <v>52</v>
      </c>
      <c r="M537" s="13" t="n">
        <v>98</v>
      </c>
      <c r="N537" s="13" t="n">
        <v>294</v>
      </c>
      <c r="O537" s="11" t="n">
        <v>3</v>
      </c>
      <c r="P537" s="11" t="s">
        <v>29</v>
      </c>
      <c r="Q537" s="11" t="s">
        <v>1013</v>
      </c>
      <c r="R537" s="11" t="s">
        <v>1516</v>
      </c>
      <c r="S537" s="20" t="s">
        <v>1517</v>
      </c>
      <c r="T537" t="n">
        <v>12.7</v>
      </c>
    </row>
    <row customHeight="1" ht="12.75" r="538" s="109" spans="1:22">
      <c r="A538" s="11" t="s">
        <v>1343</v>
      </c>
      <c r="B538" s="11" t="n">
        <v>49162</v>
      </c>
      <c r="C538" s="11" t="s">
        <v>227</v>
      </c>
      <c r="D538" s="11" t="s">
        <v>1518</v>
      </c>
      <c r="E538" s="11" t="e">
        <v>#N/A</v>
      </c>
      <c r="F538" s="11" t="e">
        <v>#N/A</v>
      </c>
      <c r="G538" s="11" t="s">
        <v>201</v>
      </c>
      <c r="H538" s="11" t="n"/>
      <c r="I538" s="11" t="n"/>
      <c r="J538" s="11" t="s">
        <v>1518</v>
      </c>
      <c r="K538" s="11" t="s">
        <v>27</v>
      </c>
      <c r="L538" s="11" t="s">
        <v>28</v>
      </c>
      <c r="M538" s="13" t="n">
        <v>44</v>
      </c>
      <c r="N538" s="13" t="n">
        <v>220</v>
      </c>
      <c r="O538" s="11" t="n">
        <v>5</v>
      </c>
      <c r="P538" s="11" t="s">
        <v>29</v>
      </c>
      <c r="Q538" s="11" t="s">
        <v>1519</v>
      </c>
      <c r="R538" s="11" t="s">
        <v>1520</v>
      </c>
      <c r="S538" s="20" t="s">
        <v>1521</v>
      </c>
    </row>
    <row customHeight="1" ht="12.75" r="539" s="109" spans="1:22">
      <c r="A539" s="11" t="s">
        <v>1343</v>
      </c>
      <c r="B539" s="11" t="n">
        <v>49162</v>
      </c>
      <c r="C539" s="11" t="s">
        <v>227</v>
      </c>
      <c r="D539" s="11" t="s">
        <v>1522</v>
      </c>
      <c r="E539" s="11" t="e">
        <v>#N/A</v>
      </c>
      <c r="F539" s="11" t="e">
        <v>#N/A</v>
      </c>
      <c r="G539" s="11" t="s">
        <v>48</v>
      </c>
      <c r="H539" s="11" t="n"/>
      <c r="I539" s="11" t="n"/>
      <c r="J539" s="11" t="s">
        <v>1522</v>
      </c>
      <c r="K539" s="11" t="s">
        <v>27</v>
      </c>
      <c r="L539" s="11" t="s">
        <v>52</v>
      </c>
      <c r="M539" s="13" t="n">
        <v>683</v>
      </c>
      <c r="N539" s="13" t="n">
        <v>683</v>
      </c>
      <c r="O539" s="11" t="n">
        <v>1</v>
      </c>
      <c r="P539" s="11" t="s">
        <v>29</v>
      </c>
      <c r="Q539" s="11" t="s">
        <v>265</v>
      </c>
      <c r="R539" s="11" t="s">
        <v>1402</v>
      </c>
      <c r="S539" s="20" t="s">
        <v>1357</v>
      </c>
      <c r="T539" t="n">
        <v>20</v>
      </c>
    </row>
    <row customHeight="1" ht="12.75" r="540" s="109" spans="1:22">
      <c r="A540" s="11" t="s">
        <v>1523</v>
      </c>
      <c r="B540" s="11" t="n">
        <v>11994</v>
      </c>
      <c r="C540" s="11" t="s">
        <v>227</v>
      </c>
      <c r="D540" s="11" t="s">
        <v>1524</v>
      </c>
      <c r="E540" s="11" t="s">
        <v>57</v>
      </c>
      <c r="F540" s="111" t="n">
        <v>8</v>
      </c>
      <c r="G540" s="11" t="s">
        <v>1525</v>
      </c>
      <c r="H540" s="11" t="n"/>
      <c r="I540" s="11" t="n">
        <v>1</v>
      </c>
      <c r="J540" s="11" t="s">
        <v>1526</v>
      </c>
      <c r="K540" s="11" t="s">
        <v>1012</v>
      </c>
      <c r="L540" s="11" t="s">
        <v>41</v>
      </c>
      <c r="M540" s="13" t="n">
        <v>4579</v>
      </c>
      <c r="N540" s="13" t="n">
        <v>4579</v>
      </c>
      <c r="O540" s="11" t="n">
        <v>1</v>
      </c>
      <c r="P540" s="11" t="s">
        <v>29</v>
      </c>
      <c r="Q540" s="11" t="s">
        <v>154</v>
      </c>
      <c r="R540" s="106" t="s">
        <v>1527</v>
      </c>
      <c r="S540" s="20" t="s">
        <v>1357</v>
      </c>
    </row>
    <row customHeight="1" ht="12.75" r="541" s="109" spans="1:22">
      <c r="A541" s="11" t="s">
        <v>1523</v>
      </c>
      <c r="B541" s="11" t="n">
        <v>11994</v>
      </c>
      <c r="C541" s="11" t="s">
        <v>227</v>
      </c>
      <c r="D541" s="11" t="s">
        <v>1528</v>
      </c>
      <c r="E541" s="11" t="s">
        <v>89</v>
      </c>
      <c r="F541" s="111" t="n">
        <v>154.125</v>
      </c>
      <c r="G541" s="11" t="s">
        <v>119</v>
      </c>
      <c r="H541" s="11" t="n"/>
      <c r="I541" s="11" t="n">
        <v>1</v>
      </c>
      <c r="J541" s="11" t="s">
        <v>1529</v>
      </c>
      <c r="K541" s="11" t="s">
        <v>74</v>
      </c>
      <c r="L541" s="11" t="s">
        <v>75</v>
      </c>
      <c r="M541" s="13" t="n">
        <v>25962</v>
      </c>
      <c r="N541" s="13" t="n">
        <v>25962</v>
      </c>
      <c r="O541" s="11" t="n">
        <v>1</v>
      </c>
      <c r="P541" s="11" t="s">
        <v>29</v>
      </c>
      <c r="Q541" s="11" t="s">
        <v>1530</v>
      </c>
      <c r="R541" s="106" t="s">
        <v>1531</v>
      </c>
      <c r="S541" s="20" t="s">
        <v>1357</v>
      </c>
      <c r="T541" t="n">
        <v>300.9</v>
      </c>
    </row>
    <row customHeight="1" ht="12.75" r="542" s="109" spans="1:22">
      <c r="A542" s="11" t="s">
        <v>1523</v>
      </c>
      <c r="B542" s="11" t="n">
        <v>11994</v>
      </c>
      <c r="C542" s="11" t="s">
        <v>227</v>
      </c>
      <c r="D542" s="11" t="s">
        <v>1532</v>
      </c>
      <c r="E542" s="11" t="s">
        <v>89</v>
      </c>
      <c r="F542" s="111" t="n">
        <v>27</v>
      </c>
      <c r="G542" s="11" t="s">
        <v>242</v>
      </c>
      <c r="H542" s="11" t="n"/>
      <c r="I542" s="11" t="n">
        <v>1</v>
      </c>
      <c r="J542" s="11" t="s">
        <v>1533</v>
      </c>
      <c r="K542" s="11" t="s">
        <v>74</v>
      </c>
      <c r="L542" s="11" t="s">
        <v>75</v>
      </c>
      <c r="M542" s="13" t="n">
        <v>34427</v>
      </c>
      <c r="N542" s="13" t="n">
        <v>34427</v>
      </c>
      <c r="O542" s="11" t="n">
        <v>1</v>
      </c>
      <c r="P542" s="11" t="s">
        <v>29</v>
      </c>
      <c r="Q542" s="11" t="s">
        <v>265</v>
      </c>
      <c r="R542" s="106" t="s">
        <v>1534</v>
      </c>
      <c r="S542" s="20" t="s">
        <v>1357</v>
      </c>
    </row>
    <row customHeight="1" ht="12.75" r="543" s="109" spans="1:22">
      <c r="A543" s="11" t="s">
        <v>1535</v>
      </c>
      <c r="B543" s="11" t="n">
        <v>57765</v>
      </c>
      <c r="C543" s="11" t="s">
        <v>227</v>
      </c>
      <c r="D543" s="11" t="s">
        <v>1536</v>
      </c>
      <c r="E543" s="11" t="e">
        <v>#N/A</v>
      </c>
      <c r="F543" s="11" t="e">
        <v>#N/A</v>
      </c>
      <c r="G543" s="11" t="n"/>
      <c r="H543" s="11" t="n"/>
      <c r="I543" s="11" t="n"/>
      <c r="J543" s="11" t="n"/>
      <c r="K543" s="11" t="s">
        <v>27</v>
      </c>
      <c r="L543" s="11" t="s">
        <v>52</v>
      </c>
      <c r="M543" s="13" t="n"/>
      <c r="N543" s="13" t="n"/>
      <c r="O543" s="11" t="n">
        <v>1</v>
      </c>
      <c r="P543" s="11" t="s">
        <v>29</v>
      </c>
      <c r="Q543" s="11" t="s">
        <v>704</v>
      </c>
      <c r="R543" s="11" t="s">
        <v>1537</v>
      </c>
      <c r="S543" s="20" t="s">
        <v>1357</v>
      </c>
      <c r="T543" t="n">
        <v>12.8</v>
      </c>
    </row>
    <row customHeight="1" ht="12.75" r="544" s="109" spans="1:22">
      <c r="A544" s="11" t="s">
        <v>1535</v>
      </c>
      <c r="B544" s="11" t="n">
        <v>57765</v>
      </c>
      <c r="C544" s="11" t="s">
        <v>227</v>
      </c>
      <c r="D544" s="11" t="s">
        <v>1538</v>
      </c>
      <c r="E544" s="11" t="s">
        <v>57</v>
      </c>
      <c r="F544" s="111" t="n">
        <v>565</v>
      </c>
      <c r="G544" s="11" t="s">
        <v>269</v>
      </c>
      <c r="H544" s="11" t="n"/>
      <c r="I544" s="11" t="n"/>
      <c r="J544" s="11" t="n"/>
      <c r="K544" s="11" t="s">
        <v>27</v>
      </c>
      <c r="L544" s="11" t="s">
        <v>52</v>
      </c>
      <c r="M544" s="13" t="n"/>
      <c r="N544" s="13" t="n"/>
      <c r="O544" s="11" t="n">
        <v>3</v>
      </c>
      <c r="P544" s="11" t="s">
        <v>29</v>
      </c>
      <c r="Q544" s="11" t="n">
        <v>4340</v>
      </c>
      <c r="R544" s="11" t="s">
        <v>1539</v>
      </c>
      <c r="S544" s="20" t="s">
        <v>1540</v>
      </c>
    </row>
    <row customHeight="1" ht="12.75" r="545" s="109" spans="1:22">
      <c r="A545" s="11" t="s">
        <v>1535</v>
      </c>
      <c r="B545" s="11" t="n">
        <v>57765</v>
      </c>
      <c r="C545" s="11" t="s">
        <v>227</v>
      </c>
      <c r="D545" s="11" t="s">
        <v>1541</v>
      </c>
      <c r="E545" s="11" t="e">
        <v>#N/A</v>
      </c>
      <c r="F545" s="11" t="e">
        <v>#N/A</v>
      </c>
      <c r="G545" s="11" t="n"/>
      <c r="H545" s="11" t="n"/>
      <c r="I545" s="11" t="n"/>
      <c r="J545" s="11" t="n"/>
      <c r="K545" s="11" t="s">
        <v>27</v>
      </c>
      <c r="L545" s="11" t="s">
        <v>52</v>
      </c>
      <c r="M545" s="13" t="n"/>
      <c r="N545" s="13" t="n"/>
      <c r="O545" s="11" t="n">
        <v>3</v>
      </c>
      <c r="P545" s="11" t="s">
        <v>29</v>
      </c>
      <c r="Q545" s="11" t="s">
        <v>704</v>
      </c>
      <c r="R545" s="11" t="s">
        <v>1542</v>
      </c>
      <c r="S545" s="20" t="s">
        <v>1543</v>
      </c>
      <c r="T545" t="n">
        <v>21.3</v>
      </c>
    </row>
    <row customHeight="1" ht="12.75" r="546" s="109" spans="1:22">
      <c r="A546" s="11" t="s">
        <v>1535</v>
      </c>
      <c r="B546" s="11" t="n">
        <v>57765</v>
      </c>
      <c r="C546" s="11" t="s">
        <v>227</v>
      </c>
      <c r="D546" s="11" t="s">
        <v>1405</v>
      </c>
      <c r="E546" s="11" t="e">
        <v>#N/A</v>
      </c>
      <c r="F546" s="11" t="e">
        <v>#N/A</v>
      </c>
      <c r="G546" s="11" t="n"/>
      <c r="H546" s="11" t="n"/>
      <c r="I546" s="11" t="n"/>
      <c r="J546" s="11" t="n"/>
      <c r="K546" s="11" t="s">
        <v>27</v>
      </c>
      <c r="L546" s="11" t="s">
        <v>52</v>
      </c>
      <c r="M546" s="13" t="n"/>
      <c r="N546" s="13" t="n"/>
      <c r="O546" s="11" t="n">
        <v>1</v>
      </c>
      <c r="P546" s="11" t="s">
        <v>29</v>
      </c>
      <c r="Q546" s="11" t="s">
        <v>1006</v>
      </c>
      <c r="R546" s="11" t="s">
        <v>1544</v>
      </c>
      <c r="S546" s="20" t="s">
        <v>1543</v>
      </c>
    </row>
    <row customHeight="1" ht="12.75" r="547" s="109" spans="1:22">
      <c r="A547" s="11" t="s">
        <v>1535</v>
      </c>
      <c r="B547" s="11" t="n">
        <v>57765</v>
      </c>
      <c r="C547" s="11" t="s">
        <v>227</v>
      </c>
      <c r="D547" s="11" t="s">
        <v>1545</v>
      </c>
      <c r="E547" s="11" t="e">
        <v>#N/A</v>
      </c>
      <c r="F547" s="11" t="e">
        <v>#N/A</v>
      </c>
      <c r="G547" s="11" t="n"/>
      <c r="H547" s="11" t="n"/>
      <c r="I547" s="11" t="n"/>
      <c r="J547" s="11" t="n"/>
      <c r="K547" s="11" t="s">
        <v>27</v>
      </c>
      <c r="L547" s="11" t="s">
        <v>52</v>
      </c>
      <c r="M547" s="13" t="n"/>
      <c r="N547" s="13" t="n"/>
      <c r="O547" s="11" t="n">
        <v>1</v>
      </c>
      <c r="P547" s="11" t="s">
        <v>29</v>
      </c>
      <c r="Q547" s="11" t="n">
        <v>4340</v>
      </c>
      <c r="R547" s="11" t="s">
        <v>1546</v>
      </c>
      <c r="S547" s="20" t="s">
        <v>1547</v>
      </c>
      <c r="T547" t="n">
        <v>18.5</v>
      </c>
    </row>
    <row customHeight="1" ht="12.75" r="548" s="109" spans="1:22">
      <c r="A548" s="11" t="s">
        <v>1535</v>
      </c>
      <c r="B548" s="11" t="n">
        <v>57765</v>
      </c>
      <c r="C548" s="11" t="s">
        <v>227</v>
      </c>
      <c r="D548" s="11" t="s">
        <v>1548</v>
      </c>
      <c r="E548" s="11" t="s">
        <v>57</v>
      </c>
      <c r="F548" s="111" t="n">
        <v>112</v>
      </c>
      <c r="G548" s="11" t="s">
        <v>62</v>
      </c>
      <c r="H548" s="11" t="n"/>
      <c r="I548" s="11" t="n"/>
      <c r="J548" s="11" t="n"/>
      <c r="K548" s="11" t="s">
        <v>27</v>
      </c>
      <c r="L548" s="11" t="s">
        <v>52</v>
      </c>
      <c r="M548" s="13" t="n"/>
      <c r="N548" s="13" t="n"/>
      <c r="O548" s="11" t="n">
        <v>1</v>
      </c>
      <c r="P548" s="11" t="s">
        <v>29</v>
      </c>
      <c r="Q548" s="11" t="s">
        <v>1549</v>
      </c>
      <c r="R548" s="11" t="s">
        <v>1550</v>
      </c>
    </row>
    <row customHeight="1" ht="12.75" r="549" s="109" spans="1:22">
      <c r="A549" s="11" t="s">
        <v>1535</v>
      </c>
      <c r="B549" s="11" t="n">
        <v>57765</v>
      </c>
      <c r="C549" s="11" t="s">
        <v>227</v>
      </c>
      <c r="D549" s="11" t="s">
        <v>1551</v>
      </c>
      <c r="E549" s="11" t="s">
        <v>57</v>
      </c>
      <c r="F549" s="111" t="n">
        <v>812</v>
      </c>
      <c r="G549" s="11" t="s">
        <v>62</v>
      </c>
      <c r="H549" s="11" t="n"/>
      <c r="I549" s="11" t="n"/>
      <c r="J549" s="11" t="n"/>
      <c r="K549" s="11" t="s">
        <v>27</v>
      </c>
      <c r="L549" s="11" t="s">
        <v>52</v>
      </c>
      <c r="M549" s="13" t="n"/>
      <c r="N549" s="13" t="n"/>
      <c r="O549" s="11" t="n">
        <v>1</v>
      </c>
      <c r="P549" s="11" t="s">
        <v>29</v>
      </c>
      <c r="Q549" s="11" t="s">
        <v>1549</v>
      </c>
      <c r="R549" s="11" t="s">
        <v>1550</v>
      </c>
    </row>
    <row customHeight="1" ht="12.75" r="550" s="109" spans="1:22">
      <c r="A550" s="11" t="s">
        <v>1535</v>
      </c>
      <c r="B550" s="11" t="n">
        <v>57765</v>
      </c>
      <c r="C550" s="11" t="s">
        <v>227</v>
      </c>
      <c r="D550" s="11" t="s">
        <v>1552</v>
      </c>
      <c r="E550" s="11" t="s">
        <v>57</v>
      </c>
      <c r="F550" s="111" t="n">
        <v>5014</v>
      </c>
      <c r="G550" s="11" t="s">
        <v>1553</v>
      </c>
      <c r="H550" s="11" t="n"/>
      <c r="I550" s="11" t="n"/>
      <c r="J550" s="11" t="n"/>
      <c r="K550" s="11" t="s">
        <v>27</v>
      </c>
      <c r="L550" s="11" t="s">
        <v>52</v>
      </c>
      <c r="M550" s="13" t="n"/>
      <c r="N550" s="13" t="n"/>
      <c r="O550" s="11" t="n">
        <v>1</v>
      </c>
      <c r="P550" s="11" t="s">
        <v>29</v>
      </c>
      <c r="Q550" s="11" t="s">
        <v>1554</v>
      </c>
      <c r="R550" s="11" t="s">
        <v>1555</v>
      </c>
    </row>
    <row customHeight="1" ht="12.75" r="551" s="109" spans="1:22">
      <c r="A551" s="11" t="s">
        <v>1535</v>
      </c>
      <c r="B551" s="11" t="n">
        <v>57765</v>
      </c>
      <c r="C551" s="11" t="s">
        <v>227</v>
      </c>
      <c r="D551" s="11" t="s">
        <v>1019</v>
      </c>
      <c r="E551" s="11" t="e">
        <v>#N/A</v>
      </c>
      <c r="F551" s="11" t="e">
        <v>#N/A</v>
      </c>
      <c r="G551" s="11" t="s">
        <v>1556</v>
      </c>
      <c r="H551" s="11" t="n"/>
      <c r="I551" s="11" t="n"/>
      <c r="J551" s="11" t="n"/>
      <c r="K551" s="11" t="s">
        <v>27</v>
      </c>
      <c r="L551" s="11" t="s">
        <v>52</v>
      </c>
      <c r="M551" s="13" t="n"/>
      <c r="N551" s="13" t="n"/>
      <c r="O551" s="11" t="n">
        <v>1</v>
      </c>
      <c r="P551" s="11" t="s">
        <v>29</v>
      </c>
      <c r="Q551" s="11" t="s">
        <v>1554</v>
      </c>
      <c r="R551" s="11" t="s">
        <v>1555</v>
      </c>
    </row>
    <row customHeight="1" ht="12.75" r="552" s="109" spans="1:22">
      <c r="A552" s="11" t="s">
        <v>1535</v>
      </c>
      <c r="B552" s="11" t="n">
        <v>57765</v>
      </c>
      <c r="C552" s="11" t="s">
        <v>227</v>
      </c>
      <c r="D552" s="11" t="s">
        <v>1557</v>
      </c>
      <c r="E552" s="11" t="s">
        <v>57</v>
      </c>
      <c r="F552" s="111" t="n">
        <v>3954</v>
      </c>
      <c r="G552" s="11" t="s">
        <v>105</v>
      </c>
      <c r="H552" s="11" t="n"/>
      <c r="I552" s="11" t="n"/>
      <c r="J552" s="11" t="n"/>
      <c r="K552" s="11" t="s">
        <v>27</v>
      </c>
      <c r="L552" s="11" t="s">
        <v>52</v>
      </c>
      <c r="M552" s="13" t="n"/>
      <c r="N552" s="13" t="n"/>
      <c r="O552" s="11" t="n">
        <v>1</v>
      </c>
      <c r="P552" s="11" t="s">
        <v>29</v>
      </c>
      <c r="Q552" s="11" t="n">
        <v>4340</v>
      </c>
      <c r="R552" s="11" t="s">
        <v>1558</v>
      </c>
      <c r="S552" s="20" t="s">
        <v>1547</v>
      </c>
    </row>
    <row customHeight="1" ht="12.75" r="553" s="109" spans="1:22">
      <c r="A553" s="11" t="s">
        <v>1535</v>
      </c>
      <c r="B553" s="11" t="n">
        <v>57765</v>
      </c>
      <c r="C553" s="11" t="s">
        <v>227</v>
      </c>
      <c r="D553" s="11" t="s">
        <v>1559</v>
      </c>
      <c r="E553" s="11" t="e">
        <v>#N/A</v>
      </c>
      <c r="F553" s="11" t="e">
        <v>#N/A</v>
      </c>
      <c r="G553" s="11" t="s">
        <v>1560</v>
      </c>
      <c r="H553" s="11" t="n"/>
      <c r="I553" s="11" t="n"/>
      <c r="J553" s="11" t="n"/>
      <c r="K553" s="11" t="s">
        <v>27</v>
      </c>
      <c r="L553" s="11" t="s">
        <v>52</v>
      </c>
      <c r="M553" s="13" t="n"/>
      <c r="N553" s="13" t="n"/>
      <c r="O553" s="11" t="n">
        <v>1</v>
      </c>
      <c r="P553" s="11" t="s">
        <v>29</v>
      </c>
      <c r="Q553" s="11" t="n">
        <v>4340</v>
      </c>
      <c r="R553" s="11" t="s">
        <v>1561</v>
      </c>
      <c r="S553" s="20" t="s">
        <v>1547</v>
      </c>
    </row>
    <row customHeight="1" ht="12.75" r="554" s="109" spans="1:22">
      <c r="A554" s="11" t="s">
        <v>1535</v>
      </c>
      <c r="B554" s="11" t="n">
        <v>57765</v>
      </c>
      <c r="C554" s="11" t="s">
        <v>227</v>
      </c>
      <c r="D554" s="11" t="s">
        <v>1562</v>
      </c>
      <c r="E554" s="11" t="e">
        <v>#N/A</v>
      </c>
      <c r="F554" s="11" t="e">
        <v>#N/A</v>
      </c>
      <c r="G554" s="11" t="n"/>
      <c r="H554" s="11" t="n"/>
      <c r="I554" s="11" t="n"/>
      <c r="J554" s="11" t="n"/>
      <c r="K554" s="11" t="s">
        <v>27</v>
      </c>
      <c r="L554" s="11" t="s">
        <v>52</v>
      </c>
      <c r="M554" s="13" t="n"/>
      <c r="N554" s="13" t="n"/>
      <c r="O554" s="11" t="n">
        <v>1</v>
      </c>
      <c r="P554" s="11" t="s">
        <v>29</v>
      </c>
      <c r="Q554" s="11" t="s">
        <v>1549</v>
      </c>
      <c r="R554" s="11" t="s">
        <v>1563</v>
      </c>
    </row>
    <row customHeight="1" ht="12.75" r="555" s="109" spans="1:22">
      <c r="A555" s="11" t="s">
        <v>1535</v>
      </c>
      <c r="B555" s="11" t="n">
        <v>57765</v>
      </c>
      <c r="C555" s="11" t="s">
        <v>227</v>
      </c>
      <c r="D555" s="11" t="s">
        <v>1564</v>
      </c>
      <c r="E555" s="11" t="s">
        <v>57</v>
      </c>
      <c r="F555" s="111" t="n">
        <v>1977</v>
      </c>
      <c r="G555" s="11" t="s">
        <v>162</v>
      </c>
      <c r="H555" s="11" t="n"/>
      <c r="I555" s="11" t="n"/>
      <c r="J555" s="11" t="n"/>
      <c r="K555" s="11" t="s">
        <v>27</v>
      </c>
      <c r="L555" s="11" t="s">
        <v>52</v>
      </c>
      <c r="M555" s="13" t="n"/>
      <c r="N555" s="13" t="n"/>
      <c r="O555" s="11" t="n">
        <v>2</v>
      </c>
      <c r="P555" s="11" t="s">
        <v>29</v>
      </c>
      <c r="Q555" s="11" t="n">
        <v>4340</v>
      </c>
      <c r="R555" s="11" t="s">
        <v>1565</v>
      </c>
      <c r="T555" t="n">
        <v>8.300000000000001</v>
      </c>
    </row>
    <row customHeight="1" ht="12.75" r="556" s="109" spans="1:22">
      <c r="A556" s="11" t="s">
        <v>1535</v>
      </c>
      <c r="B556" s="11" t="n">
        <v>57765</v>
      </c>
      <c r="C556" s="11" t="s">
        <v>227</v>
      </c>
      <c r="D556" s="11" t="s">
        <v>1566</v>
      </c>
      <c r="E556" s="11" t="s">
        <v>57</v>
      </c>
      <c r="F556" s="111" t="n">
        <v>515</v>
      </c>
      <c r="G556" s="11" t="s">
        <v>162</v>
      </c>
      <c r="H556" s="11" t="n"/>
      <c r="I556" s="11" t="n"/>
      <c r="J556" s="11" t="n"/>
      <c r="K556" s="11" t="s">
        <v>27</v>
      </c>
      <c r="L556" s="11" t="s">
        <v>28</v>
      </c>
      <c r="M556" s="13" t="n"/>
      <c r="N556" s="13" t="n"/>
      <c r="O556" s="11" t="n">
        <v>5</v>
      </c>
      <c r="P556" s="11" t="s">
        <v>29</v>
      </c>
      <c r="Q556" s="11" t="n">
        <v>4340</v>
      </c>
      <c r="R556" s="11" t="s">
        <v>1567</v>
      </c>
      <c r="S556" s="20" t="s">
        <v>1568</v>
      </c>
    </row>
    <row customHeight="1" ht="12.75" r="557" s="109" spans="1:22">
      <c r="A557" s="11" t="s">
        <v>1535</v>
      </c>
      <c r="B557" s="11" t="n">
        <v>57765</v>
      </c>
      <c r="C557" s="11" t="s">
        <v>227</v>
      </c>
      <c r="D557" s="11" t="s">
        <v>1569</v>
      </c>
      <c r="E557" s="11" t="e">
        <v>#N/A</v>
      </c>
      <c r="F557" s="11" t="e">
        <v>#N/A</v>
      </c>
      <c r="G557" s="11" t="n"/>
      <c r="H557" s="11" t="n"/>
      <c r="I557" s="11" t="n"/>
      <c r="J557" s="11" t="n"/>
      <c r="K557" s="11" t="s">
        <v>27</v>
      </c>
      <c r="L557" s="11" t="s">
        <v>52</v>
      </c>
      <c r="M557" s="13" t="n"/>
      <c r="N557" s="13" t="n"/>
      <c r="O557" s="11" t="n">
        <v>2</v>
      </c>
      <c r="P557" s="11" t="s">
        <v>29</v>
      </c>
      <c r="Q557" s="11" t="n">
        <v>4340</v>
      </c>
      <c r="R557" s="11" t="s">
        <v>1570</v>
      </c>
      <c r="S557" s="20" t="s">
        <v>1547</v>
      </c>
      <c r="T557" t="n">
        <v>4.5</v>
      </c>
    </row>
    <row customHeight="1" ht="12.75" r="558" s="109" spans="1:22">
      <c r="A558" s="11" t="s">
        <v>1535</v>
      </c>
      <c r="B558" s="11" t="n">
        <v>57765</v>
      </c>
      <c r="C558" s="11" t="s">
        <v>227</v>
      </c>
      <c r="D558" s="11" t="s">
        <v>1571</v>
      </c>
      <c r="E558" s="11" t="e">
        <v>#N/A</v>
      </c>
      <c r="F558" s="11" t="e">
        <v>#N/A</v>
      </c>
      <c r="G558" s="11" t="n"/>
      <c r="H558" s="11" t="n"/>
      <c r="I558" s="11" t="n"/>
      <c r="J558" s="11" t="n"/>
      <c r="K558" s="11" t="s">
        <v>27</v>
      </c>
      <c r="L558" s="11" t="s">
        <v>52</v>
      </c>
      <c r="M558" s="13" t="n"/>
      <c r="N558" s="13" t="n"/>
      <c r="O558" s="11" t="n">
        <v>1</v>
      </c>
      <c r="P558" s="11" t="s">
        <v>29</v>
      </c>
      <c r="Q558" s="11" t="s">
        <v>1549</v>
      </c>
      <c r="R558" s="11" t="s">
        <v>1563</v>
      </c>
    </row>
    <row customHeight="1" ht="12.75" r="559" s="109" spans="1:22">
      <c r="A559" s="11" t="s">
        <v>1535</v>
      </c>
      <c r="B559" s="11" t="n">
        <v>57765</v>
      </c>
      <c r="C559" s="11" t="s">
        <v>227</v>
      </c>
      <c r="D559" s="11" t="s">
        <v>1572</v>
      </c>
      <c r="E559" s="11" t="e">
        <v>#N/A</v>
      </c>
      <c r="F559" s="11" t="e">
        <v>#N/A</v>
      </c>
      <c r="G559" s="11" t="n"/>
      <c r="H559" s="11" t="n"/>
      <c r="I559" s="11" t="n"/>
      <c r="J559" s="11" t="n"/>
      <c r="K559" s="11" t="s">
        <v>27</v>
      </c>
      <c r="L559" s="11" t="s">
        <v>52</v>
      </c>
      <c r="M559" s="13" t="n"/>
      <c r="N559" s="13" t="n"/>
      <c r="O559" s="11" t="n">
        <v>3</v>
      </c>
      <c r="P559" s="11" t="s">
        <v>29</v>
      </c>
      <c r="Q559" s="11" t="n">
        <v>4340</v>
      </c>
      <c r="R559" s="11" t="s">
        <v>1573</v>
      </c>
      <c r="S559" s="20" t="s">
        <v>1547</v>
      </c>
    </row>
    <row customHeight="1" ht="12.75" r="560" s="109" spans="1:22">
      <c r="A560" s="11" t="s">
        <v>1535</v>
      </c>
      <c r="B560" s="11" t="n">
        <v>57765</v>
      </c>
      <c r="C560" s="11" t="s">
        <v>227</v>
      </c>
      <c r="D560" s="11" t="s">
        <v>1574</v>
      </c>
      <c r="E560" s="11" t="e">
        <v>#N/A</v>
      </c>
      <c r="F560" s="11" t="e">
        <v>#N/A</v>
      </c>
      <c r="G560" s="11" t="n"/>
      <c r="H560" s="11" t="n"/>
      <c r="I560" s="11" t="n"/>
      <c r="J560" s="11" t="n"/>
      <c r="K560" s="11" t="s">
        <v>27</v>
      </c>
      <c r="L560" s="11" t="s">
        <v>52</v>
      </c>
      <c r="M560" s="13" t="n"/>
      <c r="N560" s="13" t="n"/>
      <c r="O560" s="11" t="n">
        <v>3</v>
      </c>
      <c r="P560" s="11" t="s">
        <v>29</v>
      </c>
      <c r="Q560" s="11" t="n">
        <v>4340</v>
      </c>
      <c r="R560" s="11" t="s">
        <v>1575</v>
      </c>
      <c r="S560" s="20" t="s">
        <v>1547</v>
      </c>
    </row>
    <row customHeight="1" ht="12.75" r="561" s="109" spans="1:22">
      <c r="A561" s="11" t="s">
        <v>1535</v>
      </c>
      <c r="B561" s="11" t="n">
        <v>57765</v>
      </c>
      <c r="C561" s="11" t="s">
        <v>227</v>
      </c>
      <c r="D561" s="11" t="s">
        <v>1576</v>
      </c>
      <c r="E561" s="11" t="e">
        <v>#N/A</v>
      </c>
      <c r="F561" s="11" t="e">
        <v>#N/A</v>
      </c>
      <c r="G561" s="11" t="n"/>
      <c r="H561" s="11" t="n"/>
      <c r="I561" s="11" t="n"/>
      <c r="J561" s="11" t="n"/>
      <c r="K561" s="11" t="s">
        <v>27</v>
      </c>
      <c r="L561" s="11" t="s">
        <v>52</v>
      </c>
      <c r="M561" s="13" t="n"/>
      <c r="N561" s="13" t="n"/>
      <c r="O561" s="11" t="n">
        <v>1</v>
      </c>
      <c r="P561" s="11" t="s">
        <v>29</v>
      </c>
      <c r="Q561" s="11" t="n">
        <v>410</v>
      </c>
      <c r="R561" s="11" t="s">
        <v>1577</v>
      </c>
      <c r="S561" s="20" t="s">
        <v>1578</v>
      </c>
      <c r="T561" t="n">
        <v>17.4</v>
      </c>
    </row>
    <row customHeight="1" ht="12.75" r="562" s="109" spans="1:22">
      <c r="A562" s="11" t="s">
        <v>1535</v>
      </c>
      <c r="B562" s="11" t="n">
        <v>57765</v>
      </c>
      <c r="C562" s="11" t="s">
        <v>227</v>
      </c>
      <c r="D562" s="11" t="s">
        <v>1579</v>
      </c>
      <c r="E562" s="11" t="e">
        <v>#N/A</v>
      </c>
      <c r="F562" s="11" t="e">
        <v>#N/A</v>
      </c>
      <c r="G562" s="11" t="n"/>
      <c r="H562" s="11" t="n"/>
      <c r="I562" s="11" t="n"/>
      <c r="J562" s="11" t="n"/>
      <c r="K562" s="11" t="s">
        <v>27</v>
      </c>
      <c r="L562" s="11" t="s">
        <v>52</v>
      </c>
      <c r="M562" s="13" t="n"/>
      <c r="N562" s="13" t="n"/>
      <c r="O562" s="11" t="n">
        <v>1</v>
      </c>
      <c r="P562" s="11" t="s">
        <v>29</v>
      </c>
      <c r="Q562" s="11" t="s">
        <v>704</v>
      </c>
      <c r="R562" s="11" t="s">
        <v>1580</v>
      </c>
      <c r="S562" s="20" t="s">
        <v>1543</v>
      </c>
    </row>
    <row customHeight="1" ht="12.75" r="563" s="109" spans="1:22">
      <c r="A563" s="11" t="s">
        <v>1535</v>
      </c>
      <c r="B563" s="11" t="n">
        <v>57765</v>
      </c>
      <c r="C563" s="11" t="s">
        <v>227</v>
      </c>
      <c r="D563" s="11" t="s">
        <v>1581</v>
      </c>
      <c r="E563" s="11" t="e">
        <v>#N/A</v>
      </c>
      <c r="F563" s="11" t="e">
        <v>#N/A</v>
      </c>
      <c r="G563" s="11" t="n"/>
      <c r="H563" s="11" t="n"/>
      <c r="I563" s="11" t="n"/>
      <c r="J563" s="11" t="n"/>
      <c r="K563" s="11" t="s">
        <v>27</v>
      </c>
      <c r="L563" s="11" t="s">
        <v>28</v>
      </c>
      <c r="M563" s="13" t="n"/>
      <c r="N563" s="13" t="n"/>
      <c r="O563" s="11" t="n">
        <v>2</v>
      </c>
      <c r="P563" s="11" t="s">
        <v>29</v>
      </c>
      <c r="Q563" s="11" t="s">
        <v>1582</v>
      </c>
      <c r="R563" s="11" t="s">
        <v>1583</v>
      </c>
    </row>
    <row customHeight="1" ht="12.75" r="564" s="109" spans="1:22">
      <c r="A564" s="11" t="s">
        <v>1535</v>
      </c>
      <c r="B564" s="11" t="n">
        <v>57765</v>
      </c>
      <c r="C564" s="11" t="s">
        <v>227</v>
      </c>
      <c r="D564" s="11" t="s">
        <v>1584</v>
      </c>
      <c r="E564" s="11" t="e">
        <v>#N/A</v>
      </c>
      <c r="F564" s="11" t="e">
        <v>#N/A</v>
      </c>
      <c r="G564" s="11" t="n"/>
      <c r="H564" s="11" t="n"/>
      <c r="I564" s="11" t="n"/>
      <c r="J564" s="11" t="n"/>
      <c r="K564" s="11" t="s">
        <v>27</v>
      </c>
      <c r="L564" s="11" t="s">
        <v>52</v>
      </c>
      <c r="M564" s="13" t="n"/>
      <c r="N564" s="13" t="n"/>
      <c r="O564" s="11" t="n">
        <v>1</v>
      </c>
      <c r="P564" s="11" t="s">
        <v>29</v>
      </c>
      <c r="Q564" s="11" t="n">
        <v>4340</v>
      </c>
      <c r="R564" s="11" t="s">
        <v>1585</v>
      </c>
      <c r="S564" s="20" t="s">
        <v>1547</v>
      </c>
    </row>
    <row customHeight="1" ht="12.75" r="565" s="109" spans="1:22">
      <c r="A565" s="11" t="s">
        <v>1535</v>
      </c>
      <c r="B565" s="11" t="n">
        <v>57765</v>
      </c>
      <c r="C565" s="11" t="s">
        <v>227</v>
      </c>
      <c r="D565" s="11" t="s">
        <v>1586</v>
      </c>
      <c r="E565" s="11" t="s">
        <v>57</v>
      </c>
      <c r="F565" s="111" t="n">
        <v>568</v>
      </c>
      <c r="G565" s="11" t="s">
        <v>280</v>
      </c>
      <c r="H565" s="11" t="n"/>
      <c r="I565" s="11" t="n"/>
      <c r="J565" s="11" t="n"/>
      <c r="K565" s="11" t="s">
        <v>74</v>
      </c>
      <c r="L565" s="11" t="s">
        <v>75</v>
      </c>
      <c r="M565" s="13" t="n"/>
      <c r="N565" s="13" t="n"/>
      <c r="O565" s="11" t="n">
        <v>2</v>
      </c>
      <c r="P565" s="11" t="s">
        <v>29</v>
      </c>
      <c r="Q565" s="11" t="s">
        <v>1554</v>
      </c>
      <c r="R565" s="11" t="s">
        <v>1587</v>
      </c>
      <c r="T565" t="n">
        <v>28.9</v>
      </c>
    </row>
    <row customHeight="1" ht="12.75" r="566" s="109" spans="1:22">
      <c r="A566" s="11" t="s">
        <v>1535</v>
      </c>
      <c r="B566" s="11" t="n">
        <v>57765</v>
      </c>
      <c r="C566" s="11" t="s">
        <v>227</v>
      </c>
      <c r="D566" s="11" t="s">
        <v>1588</v>
      </c>
      <c r="E566" s="11" t="e">
        <v>#N/A</v>
      </c>
      <c r="F566" s="11" t="e">
        <v>#N/A</v>
      </c>
      <c r="G566" s="11" t="n"/>
      <c r="H566" s="11" t="n"/>
      <c r="I566" s="11" t="n"/>
      <c r="J566" s="11" t="n"/>
      <c r="K566" s="11" t="s">
        <v>27</v>
      </c>
      <c r="L566" s="11" t="s">
        <v>52</v>
      </c>
      <c r="M566" s="13" t="n"/>
      <c r="N566" s="13" t="n"/>
      <c r="O566" s="11" t="n">
        <v>1</v>
      </c>
      <c r="P566" s="11" t="s">
        <v>29</v>
      </c>
      <c r="Q566" s="11" t="s">
        <v>704</v>
      </c>
      <c r="R566" s="11" t="s">
        <v>1589</v>
      </c>
      <c r="S566" s="20" t="s">
        <v>1543</v>
      </c>
    </row>
    <row customHeight="1" ht="12.75" r="567" s="109" spans="1:22">
      <c r="A567" s="11" t="s">
        <v>1535</v>
      </c>
      <c r="B567" s="11" t="n">
        <v>57765</v>
      </c>
      <c r="C567" s="11" t="s">
        <v>227</v>
      </c>
      <c r="D567" s="11" t="s">
        <v>1590</v>
      </c>
      <c r="E567" s="11" t="e">
        <v>#N/A</v>
      </c>
      <c r="F567" s="11" t="e">
        <v>#N/A</v>
      </c>
      <c r="G567" s="11" t="n"/>
      <c r="H567" s="11" t="n"/>
      <c r="I567" s="11" t="n"/>
      <c r="J567" s="11" t="n"/>
      <c r="K567" s="11" t="s">
        <v>27</v>
      </c>
      <c r="L567" s="11" t="s">
        <v>52</v>
      </c>
      <c r="M567" s="13" t="n"/>
      <c r="N567" s="13" t="n"/>
      <c r="O567" s="11" t="n">
        <v>1</v>
      </c>
      <c r="P567" s="11" t="s">
        <v>29</v>
      </c>
      <c r="Q567" s="11" t="s">
        <v>704</v>
      </c>
      <c r="R567" s="11" t="s">
        <v>1591</v>
      </c>
      <c r="S567" s="20" t="s">
        <v>1543</v>
      </c>
      <c r="T567" t="n">
        <v>29.9</v>
      </c>
    </row>
    <row customHeight="1" ht="12.75" r="568" s="109" spans="1:22">
      <c r="A568" s="11" t="s">
        <v>1535</v>
      </c>
      <c r="B568" s="11" t="n">
        <v>57765</v>
      </c>
      <c r="C568" s="11" t="s">
        <v>227</v>
      </c>
      <c r="D568" s="11" t="s">
        <v>1592</v>
      </c>
      <c r="E568" s="11" t="s">
        <v>57</v>
      </c>
      <c r="F568" s="111" t="n">
        <v>52</v>
      </c>
      <c r="G568" s="11" t="s">
        <v>189</v>
      </c>
      <c r="H568" s="11" t="n"/>
      <c r="I568" s="11" t="n"/>
      <c r="J568" s="11" t="n"/>
      <c r="K568" s="11" t="s">
        <v>27</v>
      </c>
      <c r="L568" s="11" t="s">
        <v>52</v>
      </c>
      <c r="M568" s="13" t="n"/>
      <c r="N568" s="13" t="n"/>
      <c r="O568" s="11" t="n">
        <v>1</v>
      </c>
      <c r="P568" s="11" t="s">
        <v>29</v>
      </c>
      <c r="Q568" s="11" t="n">
        <v>4340</v>
      </c>
      <c r="R568" s="11" t="s">
        <v>1593</v>
      </c>
      <c r="S568" s="20" t="s">
        <v>1568</v>
      </c>
    </row>
    <row customFormat="1" customHeight="1" ht="12.75" r="569" s="106" spans="1:22">
      <c r="A569" s="11" t="s">
        <v>1594</v>
      </c>
      <c r="B569" s="11" t="n">
        <v>67015</v>
      </c>
      <c r="C569" s="11" t="s">
        <v>227</v>
      </c>
      <c r="D569" s="11" t="s">
        <v>1595</v>
      </c>
      <c r="E569" s="11" t="e">
        <v>#N/A</v>
      </c>
      <c r="F569" s="11" t="e">
        <v>#N/A</v>
      </c>
      <c r="G569" s="11" t="s">
        <v>1596</v>
      </c>
      <c r="H569" s="11" t="s">
        <v>1597</v>
      </c>
      <c r="I569" s="11" t="n"/>
      <c r="J569" s="11" t="s">
        <v>1598</v>
      </c>
      <c r="K569" s="11" t="s">
        <v>27</v>
      </c>
      <c r="L569" s="11" t="s">
        <v>41</v>
      </c>
      <c r="M569" s="13">
        <f>N569/O569</f>
        <v/>
      </c>
      <c r="N569" s="13" t="n">
        <v>2006</v>
      </c>
      <c r="O569" s="11" t="n">
        <v>4</v>
      </c>
      <c r="P569" s="11" t="s">
        <v>29</v>
      </c>
      <c r="Q569" s="11" t="s">
        <v>1450</v>
      </c>
      <c r="R569" s="11" t="s">
        <v>1599</v>
      </c>
      <c r="S569" s="20" t="n"/>
      <c r="T569" t="n">
        <v>56.3</v>
      </c>
    </row>
    <row customFormat="1" customHeight="1" ht="12.75" r="570" s="106" spans="1:22">
      <c r="A570" s="11" t="s">
        <v>1594</v>
      </c>
      <c r="B570" s="11" t="n">
        <v>67014</v>
      </c>
      <c r="C570" s="11" t="s">
        <v>227</v>
      </c>
      <c r="D570" s="11" t="s">
        <v>1595</v>
      </c>
      <c r="E570" s="11" t="e">
        <v>#N/A</v>
      </c>
      <c r="F570" s="11" t="e">
        <v>#N/A</v>
      </c>
      <c r="G570" s="11" t="s">
        <v>1596</v>
      </c>
      <c r="H570" s="11" t="s">
        <v>1600</v>
      </c>
      <c r="I570" s="11" t="n"/>
      <c r="J570" s="11" t="s">
        <v>1601</v>
      </c>
      <c r="K570" s="11" t="s">
        <v>74</v>
      </c>
      <c r="L570" s="11" t="s">
        <v>129</v>
      </c>
      <c r="M570" s="13">
        <f>N570/O570</f>
        <v/>
      </c>
      <c r="N570" s="13" t="n">
        <v>2918</v>
      </c>
      <c r="O570" s="11" t="n">
        <v>1</v>
      </c>
      <c r="P570" s="11" t="s">
        <v>130</v>
      </c>
      <c r="Q570" s="11" t="s">
        <v>239</v>
      </c>
      <c r="R570" s="11" t="s">
        <v>1599</v>
      </c>
      <c r="S570" s="20" t="n"/>
    </row>
    <row customFormat="1" customHeight="1" ht="12.75" r="571" s="106" spans="1:22">
      <c r="A571" s="11" t="s">
        <v>1594</v>
      </c>
      <c r="B571" s="11" t="n">
        <v>67013</v>
      </c>
      <c r="C571" s="11" t="s">
        <v>227</v>
      </c>
      <c r="D571" s="11" t="s">
        <v>1595</v>
      </c>
      <c r="E571" s="11" t="e">
        <v>#N/A</v>
      </c>
      <c r="F571" s="11" t="e">
        <v>#N/A</v>
      </c>
      <c r="G571" s="11" t="s">
        <v>1596</v>
      </c>
      <c r="H571" s="11" t="s">
        <v>1602</v>
      </c>
      <c r="I571" s="11" t="n"/>
      <c r="J571" s="11" t="s">
        <v>1603</v>
      </c>
      <c r="K571" s="11" t="s">
        <v>27</v>
      </c>
      <c r="L571" s="11" t="s">
        <v>41</v>
      </c>
      <c r="M571" s="13">
        <f>N571/O571</f>
        <v/>
      </c>
      <c r="N571" s="13" t="n">
        <v>9608</v>
      </c>
      <c r="O571" s="11" t="n">
        <v>1</v>
      </c>
      <c r="P571" s="11" t="s">
        <v>29</v>
      </c>
      <c r="Q571" s="11" t="s">
        <v>239</v>
      </c>
      <c r="R571" s="11" t="s">
        <v>1599</v>
      </c>
      <c r="S571" s="20" t="n"/>
      <c r="T571" t="n">
        <v>56.3</v>
      </c>
    </row>
    <row customFormat="1" customHeight="1" ht="12.75" r="572" s="106" spans="1:22">
      <c r="A572" s="11" t="s">
        <v>1594</v>
      </c>
      <c r="B572" s="11" t="n">
        <v>67013</v>
      </c>
      <c r="C572" s="11" t="s">
        <v>227</v>
      </c>
      <c r="D572" s="11" t="s">
        <v>1604</v>
      </c>
      <c r="E572" s="11" t="e">
        <v>#N/A</v>
      </c>
      <c r="F572" s="11" t="e">
        <v>#N/A</v>
      </c>
      <c r="G572" s="11" t="s">
        <v>334</v>
      </c>
      <c r="H572" s="11" t="n"/>
      <c r="I572" s="11" t="n"/>
      <c r="J572" s="11" t="s">
        <v>1605</v>
      </c>
      <c r="K572" s="11" t="s">
        <v>74</v>
      </c>
      <c r="L572" s="11" t="s">
        <v>129</v>
      </c>
      <c r="M572" s="13">
        <f>N572/O572</f>
        <v/>
      </c>
      <c r="N572" s="13" t="n">
        <v>1879</v>
      </c>
      <c r="O572" s="11" t="n">
        <v>1</v>
      </c>
      <c r="P572" s="11" t="s">
        <v>130</v>
      </c>
      <c r="Q572" s="11" t="s">
        <v>1606</v>
      </c>
      <c r="R572" s="11" t="s">
        <v>1605</v>
      </c>
      <c r="S572" s="20" t="n"/>
    </row>
    <row customFormat="1" customHeight="1" ht="12.75" r="573" s="106" spans="1:22">
      <c r="A573" s="11" t="s">
        <v>1594</v>
      </c>
      <c r="B573" s="11" t="n">
        <v>67013</v>
      </c>
      <c r="C573" s="11" t="s">
        <v>227</v>
      </c>
      <c r="D573" s="11" t="s">
        <v>1607</v>
      </c>
      <c r="E573" s="11" t="e">
        <v>#N/A</v>
      </c>
      <c r="F573" s="11" t="e">
        <v>#N/A</v>
      </c>
      <c r="G573" s="11" t="s">
        <v>334</v>
      </c>
      <c r="H573" s="11" t="n"/>
      <c r="I573" s="11" t="n"/>
      <c r="J573" s="11" t="s">
        <v>1608</v>
      </c>
      <c r="K573" s="11" t="s">
        <v>74</v>
      </c>
      <c r="L573" s="11" t="s">
        <v>129</v>
      </c>
      <c r="M573" s="13">
        <f>N573/O573</f>
        <v/>
      </c>
      <c r="N573" s="13" t="n">
        <v>1710</v>
      </c>
      <c r="O573" s="11" t="n">
        <v>1</v>
      </c>
      <c r="P573" s="11" t="s">
        <v>130</v>
      </c>
      <c r="Q573" s="11" t="s">
        <v>1606</v>
      </c>
      <c r="R573" s="11" t="s">
        <v>1608</v>
      </c>
      <c r="S573" s="20" t="n"/>
      <c r="T573" t="n">
        <v>54</v>
      </c>
    </row>
    <row customFormat="1" customHeight="1" ht="12.75" r="574" s="106" spans="1:22">
      <c r="A574" s="11" t="s">
        <v>1594</v>
      </c>
      <c r="B574" s="11" t="n">
        <v>67013</v>
      </c>
      <c r="C574" s="11" t="s">
        <v>227</v>
      </c>
      <c r="D574" s="11" t="s">
        <v>1609</v>
      </c>
      <c r="E574" s="11" t="e">
        <v>#N/A</v>
      </c>
      <c r="F574" s="11" t="e">
        <v>#N/A</v>
      </c>
      <c r="G574" s="11" t="s">
        <v>1610</v>
      </c>
      <c r="H574" s="11" t="n"/>
      <c r="I574" s="11" t="n"/>
      <c r="J574" s="11" t="s">
        <v>1611</v>
      </c>
      <c r="K574" s="11" t="s">
        <v>74</v>
      </c>
      <c r="L574" s="11" t="s">
        <v>129</v>
      </c>
      <c r="M574" s="13">
        <f>N574/O574</f>
        <v/>
      </c>
      <c r="N574" s="13" t="n">
        <v>1373</v>
      </c>
      <c r="O574" s="11" t="n">
        <v>1</v>
      </c>
      <c r="P574" s="11" t="s">
        <v>130</v>
      </c>
      <c r="Q574" s="11" t="s">
        <v>1606</v>
      </c>
      <c r="R574" s="11" t="s">
        <v>1612</v>
      </c>
      <c r="S574" s="20" t="n"/>
    </row>
    <row customFormat="1" customHeight="1" ht="12.75" r="575" s="106" spans="1:22">
      <c r="A575" s="11" t="s">
        <v>1594</v>
      </c>
      <c r="B575" s="11" t="n">
        <v>67013</v>
      </c>
      <c r="C575" s="11" t="s">
        <v>227</v>
      </c>
      <c r="D575" s="11" t="s">
        <v>1613</v>
      </c>
      <c r="E575" s="11" t="e">
        <v>#N/A</v>
      </c>
      <c r="F575" s="11" t="e">
        <v>#N/A</v>
      </c>
      <c r="G575" s="11" t="s">
        <v>734</v>
      </c>
      <c r="H575" s="11" t="n"/>
      <c r="I575" s="11" t="n"/>
      <c r="J575" s="11" t="s">
        <v>1614</v>
      </c>
      <c r="K575" s="11" t="s">
        <v>27</v>
      </c>
      <c r="L575" s="11" t="s">
        <v>28</v>
      </c>
      <c r="M575" s="13">
        <f>N575/O575</f>
        <v/>
      </c>
      <c r="N575" s="13" t="n">
        <v>1198</v>
      </c>
      <c r="O575" s="11" t="n">
        <v>1</v>
      </c>
      <c r="P575" s="11" t="s">
        <v>29</v>
      </c>
      <c r="Q575" s="11" t="s">
        <v>1606</v>
      </c>
      <c r="R575" s="11" t="n">
        <v>11557</v>
      </c>
      <c r="S575" s="20" t="n"/>
      <c r="T575" t="n">
        <v>17.48</v>
      </c>
    </row>
    <row customFormat="1" customHeight="1" ht="12.75" r="576" s="106" spans="1:22">
      <c r="A576" s="11" t="s">
        <v>1594</v>
      </c>
      <c r="B576" s="11" t="n">
        <v>67013</v>
      </c>
      <c r="C576" s="11" t="s">
        <v>227</v>
      </c>
      <c r="D576" s="11" t="s">
        <v>1615</v>
      </c>
      <c r="E576" s="11" t="e">
        <v>#N/A</v>
      </c>
      <c r="F576" s="11" t="e">
        <v>#N/A</v>
      </c>
      <c r="G576" s="11" t="s">
        <v>734</v>
      </c>
      <c r="H576" s="11" t="n"/>
      <c r="I576" s="11" t="n"/>
      <c r="J576" s="11" t="s">
        <v>1616</v>
      </c>
      <c r="K576" s="11" t="s">
        <v>27</v>
      </c>
      <c r="L576" s="11" t="s">
        <v>41</v>
      </c>
      <c r="M576" s="13">
        <f>N576/O576</f>
        <v/>
      </c>
      <c r="N576" s="13" t="n">
        <v>1126</v>
      </c>
      <c r="O576" s="11" t="n">
        <v>1</v>
      </c>
      <c r="P576" s="11" t="s">
        <v>29</v>
      </c>
      <c r="Q576" s="11" t="s">
        <v>1606</v>
      </c>
      <c r="R576" s="11" t="s">
        <v>1617</v>
      </c>
      <c r="S576" s="20" t="n"/>
    </row>
    <row customFormat="1" customHeight="1" ht="12.75" r="577" s="106" spans="1:22">
      <c r="A577" s="11" t="s">
        <v>1594</v>
      </c>
      <c r="B577" s="11" t="n">
        <v>67013</v>
      </c>
      <c r="C577" s="11" t="s">
        <v>227</v>
      </c>
      <c r="D577" s="11" t="s">
        <v>1618</v>
      </c>
      <c r="E577" s="11" t="e">
        <v>#N/A</v>
      </c>
      <c r="F577" s="11" t="e">
        <v>#N/A</v>
      </c>
      <c r="G577" s="11" t="s">
        <v>142</v>
      </c>
      <c r="H577" s="11" t="n"/>
      <c r="I577" s="11" t="n"/>
      <c r="J577" s="11" t="s">
        <v>1619</v>
      </c>
      <c r="K577" s="11" t="s">
        <v>74</v>
      </c>
      <c r="L577" s="11" t="s">
        <v>129</v>
      </c>
      <c r="M577" s="13">
        <f>N577/O577</f>
        <v/>
      </c>
      <c r="N577" s="13" t="n">
        <v>5087</v>
      </c>
      <c r="O577" s="11" t="n">
        <v>1</v>
      </c>
      <c r="P577" s="11" t="s">
        <v>130</v>
      </c>
      <c r="Q577" s="11" t="s">
        <v>1390</v>
      </c>
      <c r="R577" s="11" t="s">
        <v>1620</v>
      </c>
      <c r="S577" s="20" t="n"/>
      <c r="T577" t="n">
        <v>89.40000000000001</v>
      </c>
    </row>
    <row customFormat="1" customHeight="1" ht="12.75" r="578" s="106" spans="1:22">
      <c r="A578" s="11" t="s">
        <v>1594</v>
      </c>
      <c r="B578" s="11" t="n">
        <v>67013</v>
      </c>
      <c r="C578" s="11" t="s">
        <v>227</v>
      </c>
      <c r="D578" s="11" t="s">
        <v>1621</v>
      </c>
      <c r="E578" s="11" t="e">
        <v>#N/A</v>
      </c>
      <c r="F578" s="11" t="e">
        <v>#N/A</v>
      </c>
      <c r="G578" s="11" t="s">
        <v>334</v>
      </c>
      <c r="H578" s="11" t="n"/>
      <c r="I578" s="11" t="n"/>
      <c r="J578" s="11" t="s">
        <v>1622</v>
      </c>
      <c r="K578" s="11" t="s">
        <v>74</v>
      </c>
      <c r="L578" s="11" t="s">
        <v>129</v>
      </c>
      <c r="M578" s="13">
        <f>N578/O578</f>
        <v/>
      </c>
      <c r="N578" s="13" t="n">
        <v>1645</v>
      </c>
      <c r="O578" s="11" t="n">
        <v>1</v>
      </c>
      <c r="P578" s="11" t="s">
        <v>130</v>
      </c>
      <c r="Q578" s="11" t="s">
        <v>1606</v>
      </c>
      <c r="R578" s="11" t="s">
        <v>1623</v>
      </c>
      <c r="S578" s="20" t="n"/>
    </row>
    <row customFormat="1" customHeight="1" ht="12.75" r="579" s="106" spans="1:22">
      <c r="A579" s="11" t="s">
        <v>1594</v>
      </c>
      <c r="B579" s="11" t="n">
        <v>67013</v>
      </c>
      <c r="C579" s="11" t="s">
        <v>227</v>
      </c>
      <c r="D579" s="11" t="s">
        <v>1624</v>
      </c>
      <c r="E579" s="11" t="e">
        <v>#N/A</v>
      </c>
      <c r="F579" s="11" t="e">
        <v>#N/A</v>
      </c>
      <c r="G579" s="11" t="s">
        <v>1610</v>
      </c>
      <c r="H579" s="11" t="n"/>
      <c r="I579" s="11" t="n"/>
      <c r="J579" s="11" t="s">
        <v>1625</v>
      </c>
      <c r="K579" s="11" t="s">
        <v>35</v>
      </c>
      <c r="L579" s="11" t="s">
        <v>36</v>
      </c>
      <c r="M579" s="13">
        <f>N579/O579</f>
        <v/>
      </c>
      <c r="N579" s="13" t="n">
        <v>1043.64</v>
      </c>
      <c r="O579" s="11" t="n">
        <v>1</v>
      </c>
      <c r="P579" s="11" t="s">
        <v>130</v>
      </c>
      <c r="Q579" s="11" t="s">
        <v>1390</v>
      </c>
      <c r="R579" s="11" t="s">
        <v>1626</v>
      </c>
      <c r="S579" s="20" t="n"/>
      <c r="T579" t="n">
        <v>17.48</v>
      </c>
    </row>
    <row customFormat="1" customHeight="1" ht="12.75" r="580" s="106" spans="1:22">
      <c r="A580" s="11" t="s">
        <v>1594</v>
      </c>
      <c r="B580" s="11" t="n">
        <v>67013</v>
      </c>
      <c r="C580" s="11" t="s">
        <v>227</v>
      </c>
      <c r="D580" s="11" t="s">
        <v>1627</v>
      </c>
      <c r="E580" s="11" t="e">
        <v>#N/A</v>
      </c>
      <c r="F580" s="11" t="e">
        <v>#N/A</v>
      </c>
      <c r="G580" s="11" t="s">
        <v>334</v>
      </c>
      <c r="H580" s="11" t="n"/>
      <c r="I580" s="11" t="n"/>
      <c r="J580" s="11" t="s">
        <v>1628</v>
      </c>
      <c r="K580" s="11" t="s">
        <v>27</v>
      </c>
      <c r="L580" s="11" t="s">
        <v>28</v>
      </c>
      <c r="M580" s="13">
        <f>N580/O580</f>
        <v/>
      </c>
      <c r="N580" s="13" t="n">
        <v>5065</v>
      </c>
      <c r="O580" s="11" t="n">
        <v>1</v>
      </c>
      <c r="P580" s="11" t="s">
        <v>29</v>
      </c>
      <c r="Q580" s="11" t="s">
        <v>1390</v>
      </c>
      <c r="R580" s="11" t="s">
        <v>1629</v>
      </c>
      <c r="S580" s="20" t="n"/>
    </row>
    <row customFormat="1" customHeight="1" ht="12.75" r="581" s="106" spans="1:22">
      <c r="A581" s="11" t="s">
        <v>1594</v>
      </c>
      <c r="B581" s="11" t="n">
        <v>67013</v>
      </c>
      <c r="C581" s="11" t="s">
        <v>227</v>
      </c>
      <c r="D581" s="11" t="s">
        <v>1630</v>
      </c>
      <c r="E581" s="11" t="e">
        <v>#N/A</v>
      </c>
      <c r="F581" s="11" t="e">
        <v>#N/A</v>
      </c>
      <c r="G581" s="11" t="s">
        <v>334</v>
      </c>
      <c r="H581" s="11" t="n"/>
      <c r="I581" s="11" t="n"/>
      <c r="J581" s="11" t="s">
        <v>1630</v>
      </c>
      <c r="K581" s="11" t="s">
        <v>74</v>
      </c>
      <c r="L581" s="11" t="s">
        <v>75</v>
      </c>
      <c r="M581" s="13">
        <f>N581/O581</f>
        <v/>
      </c>
      <c r="N581" s="13" t="n">
        <v>5275</v>
      </c>
      <c r="O581" s="11" t="n">
        <v>1</v>
      </c>
      <c r="P581" s="11" t="s">
        <v>29</v>
      </c>
      <c r="Q581" s="11" t="s">
        <v>1390</v>
      </c>
      <c r="R581" s="11" t="s">
        <v>1631</v>
      </c>
      <c r="S581" s="20" t="n"/>
      <c r="T581" t="n">
        <v>70.40000000000001</v>
      </c>
    </row>
    <row customFormat="1" customHeight="1" ht="12.75" r="582" s="106" spans="1:22">
      <c r="A582" s="11" t="s">
        <v>1594</v>
      </c>
      <c r="B582" s="11" t="n">
        <v>67013</v>
      </c>
      <c r="C582" s="11" t="s">
        <v>227</v>
      </c>
      <c r="D582" s="11" t="s">
        <v>1632</v>
      </c>
      <c r="E582" s="11" t="e">
        <v>#N/A</v>
      </c>
      <c r="F582" s="11" t="e">
        <v>#N/A</v>
      </c>
      <c r="G582" s="11" t="s">
        <v>1633</v>
      </c>
      <c r="H582" s="11" t="n"/>
      <c r="I582" s="11" t="n"/>
      <c r="J582" s="11" t="s">
        <v>1634</v>
      </c>
      <c r="K582" s="11" t="s">
        <v>74</v>
      </c>
      <c r="L582" s="11" t="s">
        <v>129</v>
      </c>
      <c r="M582" s="13">
        <f>N582/O582</f>
        <v/>
      </c>
      <c r="N582" s="13" t="n">
        <v>1708.81</v>
      </c>
      <c r="O582" s="11" t="n">
        <v>1</v>
      </c>
      <c r="P582" s="11" t="s">
        <v>130</v>
      </c>
      <c r="Q582" s="11" t="s">
        <v>1606</v>
      </c>
      <c r="R582" s="11" t="s">
        <v>1635</v>
      </c>
      <c r="S582" s="20" t="n"/>
    </row>
    <row customFormat="1" customHeight="1" ht="12.75" r="583" s="106" spans="1:22">
      <c r="A583" s="11" t="s">
        <v>1594</v>
      </c>
      <c r="B583" s="11" t="n">
        <v>67013</v>
      </c>
      <c r="C583" s="11" t="s">
        <v>227</v>
      </c>
      <c r="D583" s="11" t="s">
        <v>1636</v>
      </c>
      <c r="E583" s="11" t="e">
        <v>#N/A</v>
      </c>
      <c r="F583" s="11" t="e">
        <v>#N/A</v>
      </c>
      <c r="G583" s="11" t="s">
        <v>1633</v>
      </c>
      <c r="H583" s="11" t="n"/>
      <c r="I583" s="11" t="n"/>
      <c r="J583" s="11" t="s">
        <v>1637</v>
      </c>
      <c r="K583" s="11" t="s">
        <v>74</v>
      </c>
      <c r="L583" s="11" t="s">
        <v>129</v>
      </c>
      <c r="M583" s="13">
        <f>N583/O583</f>
        <v/>
      </c>
      <c r="N583" s="13" t="n">
        <v>2396.62</v>
      </c>
      <c r="O583" s="11" t="n">
        <v>1</v>
      </c>
      <c r="P583" s="11" t="s">
        <v>130</v>
      </c>
      <c r="Q583" s="11" t="s">
        <v>1606</v>
      </c>
      <c r="R583" s="11" t="s">
        <v>1638</v>
      </c>
      <c r="S583" s="20" t="n"/>
      <c r="T583" t="n">
        <v>17.48</v>
      </c>
    </row>
    <row customFormat="1" customHeight="1" ht="12.75" r="584" s="106" spans="1:22">
      <c r="A584" s="11" t="s">
        <v>1594</v>
      </c>
      <c r="B584" s="11" t="n">
        <v>67013</v>
      </c>
      <c r="C584" s="11" t="s">
        <v>227</v>
      </c>
      <c r="D584" s="11" t="s">
        <v>1639</v>
      </c>
      <c r="E584" s="11" t="e">
        <v>#N/A</v>
      </c>
      <c r="F584" s="11" t="e">
        <v>#N/A</v>
      </c>
      <c r="G584" s="11" t="s">
        <v>40</v>
      </c>
      <c r="H584" s="11" t="n"/>
      <c r="I584" s="11" t="n"/>
      <c r="J584" s="11" t="s">
        <v>1640</v>
      </c>
      <c r="K584" s="11" t="s">
        <v>74</v>
      </c>
      <c r="L584" s="11" t="s">
        <v>129</v>
      </c>
      <c r="M584" s="13">
        <f>N584/O584</f>
        <v/>
      </c>
      <c r="N584" s="13" t="n">
        <v>3987</v>
      </c>
      <c r="O584" s="11" t="n">
        <v>1</v>
      </c>
      <c r="P584" s="11" t="s">
        <v>130</v>
      </c>
      <c r="Q584" s="11" t="s">
        <v>1390</v>
      </c>
      <c r="R584" s="11" t="s">
        <v>1641</v>
      </c>
      <c r="S584" s="11" t="n"/>
    </row>
    <row customFormat="1" customHeight="1" ht="12.75" r="585" s="106" spans="1:22">
      <c r="A585" s="11" t="s">
        <v>1594</v>
      </c>
      <c r="B585" s="11" t="n">
        <v>67013</v>
      </c>
      <c r="C585" s="11" t="s">
        <v>227</v>
      </c>
      <c r="D585" s="11" t="s">
        <v>1642</v>
      </c>
      <c r="E585" s="11" t="e">
        <v>#N/A</v>
      </c>
      <c r="F585" s="11" t="e">
        <v>#N/A</v>
      </c>
      <c r="G585" s="11" t="s">
        <v>40</v>
      </c>
      <c r="H585" s="11" t="n"/>
      <c r="I585" s="11" t="n"/>
      <c r="J585" s="11" t="s">
        <v>1643</v>
      </c>
      <c r="K585" s="11" t="s">
        <v>74</v>
      </c>
      <c r="L585" s="11" t="s">
        <v>129</v>
      </c>
      <c r="M585" s="13">
        <f>N585/O585</f>
        <v/>
      </c>
      <c r="N585" s="13" t="n">
        <v>5205</v>
      </c>
      <c r="O585" s="11" t="n">
        <v>1</v>
      </c>
      <c r="P585" s="11" t="s">
        <v>130</v>
      </c>
      <c r="Q585" s="11" t="s">
        <v>1390</v>
      </c>
      <c r="R585" s="11" t="s">
        <v>1644</v>
      </c>
      <c r="S585" s="11" t="n"/>
      <c r="T585" t="n">
        <v>17.48</v>
      </c>
    </row>
    <row customFormat="1" customHeight="1" ht="12.75" r="586" s="106" spans="1:22">
      <c r="A586" s="11" t="s">
        <v>1594</v>
      </c>
      <c r="B586" s="11" t="n">
        <v>67013</v>
      </c>
      <c r="C586" s="11" t="s">
        <v>227</v>
      </c>
      <c r="D586" s="11" t="s">
        <v>1645</v>
      </c>
      <c r="E586" s="11" t="e">
        <v>#N/A</v>
      </c>
      <c r="F586" s="11" t="e">
        <v>#N/A</v>
      </c>
      <c r="G586" s="11" t="s">
        <v>127</v>
      </c>
      <c r="H586" s="11" t="n"/>
      <c r="I586" s="11" t="n"/>
      <c r="J586" s="11" t="s">
        <v>1646</v>
      </c>
      <c r="K586" s="11" t="s">
        <v>27</v>
      </c>
      <c r="L586" s="11" t="s">
        <v>52</v>
      </c>
      <c r="M586" s="13">
        <f>N586/O586</f>
        <v/>
      </c>
      <c r="N586" s="13" t="n">
        <v>1229</v>
      </c>
      <c r="O586" s="11" t="n">
        <v>1</v>
      </c>
      <c r="P586" s="11" t="s">
        <v>29</v>
      </c>
      <c r="Q586" s="11" t="s">
        <v>1647</v>
      </c>
      <c r="R586" s="11" t="s">
        <v>1599</v>
      </c>
      <c r="S586" s="11" t="n"/>
    </row>
    <row customFormat="1" customHeight="1" ht="12.75" r="587" s="106" spans="1:22">
      <c r="A587" s="11" t="s">
        <v>1594</v>
      </c>
      <c r="B587" s="11" t="n">
        <v>67013</v>
      </c>
      <c r="C587" s="11" t="s">
        <v>227</v>
      </c>
      <c r="D587" s="11" t="s">
        <v>1648</v>
      </c>
      <c r="E587" s="11" t="e">
        <v>#N/A</v>
      </c>
      <c r="F587" s="11" t="e">
        <v>#N/A</v>
      </c>
      <c r="G587" s="11" t="s">
        <v>127</v>
      </c>
      <c r="H587" s="11" t="n"/>
      <c r="I587" s="11" t="n"/>
      <c r="J587" s="11" t="s">
        <v>1649</v>
      </c>
      <c r="K587" s="11" t="s">
        <v>74</v>
      </c>
      <c r="L587" s="11" t="s">
        <v>129</v>
      </c>
      <c r="M587" s="13">
        <f>N587/O587</f>
        <v/>
      </c>
      <c r="N587" s="13" t="n">
        <v>5188</v>
      </c>
      <c r="O587" s="11" t="n">
        <v>1</v>
      </c>
      <c r="P587" s="11" t="s">
        <v>130</v>
      </c>
      <c r="Q587" s="11" t="s">
        <v>1390</v>
      </c>
      <c r="R587" s="11" t="s">
        <v>1649</v>
      </c>
      <c r="S587" s="11" t="n"/>
      <c r="T587" t="n">
        <v>85.59999999999999</v>
      </c>
    </row>
    <row customFormat="1" customHeight="1" ht="12.75" r="588" s="106" spans="1:22">
      <c r="A588" s="11" t="s">
        <v>1594</v>
      </c>
      <c r="B588" s="11" t="n">
        <v>67013</v>
      </c>
      <c r="C588" s="11" t="s">
        <v>227</v>
      </c>
      <c r="D588" s="11" t="s">
        <v>1650</v>
      </c>
      <c r="E588" s="11" t="e">
        <v>#N/A</v>
      </c>
      <c r="F588" s="11" t="e">
        <v>#N/A</v>
      </c>
      <c r="G588" s="11" t="s">
        <v>334</v>
      </c>
      <c r="H588" s="11" t="s">
        <v>1651</v>
      </c>
      <c r="I588" s="11" t="n">
        <v>10</v>
      </c>
      <c r="J588" s="11" t="s">
        <v>1652</v>
      </c>
      <c r="K588" s="11" t="s">
        <v>27</v>
      </c>
      <c r="L588" s="11" t="s">
        <v>28</v>
      </c>
      <c r="M588" s="13">
        <f>N588/O588</f>
        <v/>
      </c>
      <c r="N588" s="13" t="n">
        <v>3315</v>
      </c>
      <c r="O588" s="11" t="n">
        <v>100</v>
      </c>
      <c r="P588" s="11" t="s">
        <v>29</v>
      </c>
      <c r="Q588" s="11" t="s">
        <v>239</v>
      </c>
      <c r="R588" s="11" t="s">
        <v>1653</v>
      </c>
      <c r="S588" s="11" t="n"/>
    </row>
    <row customFormat="1" customHeight="1" ht="12.75" r="589" s="106" spans="1:22">
      <c r="A589" s="11" t="s">
        <v>1594</v>
      </c>
      <c r="B589" s="11" t="n">
        <v>67013</v>
      </c>
      <c r="C589" s="11" t="s">
        <v>227</v>
      </c>
      <c r="D589" s="11" t="s">
        <v>1654</v>
      </c>
      <c r="E589" s="11" t="e">
        <v>#N/A</v>
      </c>
      <c r="F589" s="11" t="e">
        <v>#N/A</v>
      </c>
      <c r="G589" s="11" t="s">
        <v>1655</v>
      </c>
      <c r="H589" s="11" t="s">
        <v>1651</v>
      </c>
      <c r="I589" s="11" t="n">
        <v>10</v>
      </c>
      <c r="J589" s="11" t="s">
        <v>1656</v>
      </c>
      <c r="K589" s="11" t="s">
        <v>27</v>
      </c>
      <c r="L589" s="11" t="s">
        <v>28</v>
      </c>
      <c r="M589" s="13">
        <f>N589/O589</f>
        <v/>
      </c>
      <c r="N589" s="13" t="n">
        <v>3029</v>
      </c>
      <c r="O589" s="11" t="n">
        <v>100</v>
      </c>
      <c r="P589" s="11" t="s">
        <v>29</v>
      </c>
      <c r="Q589" s="11" t="s">
        <v>239</v>
      </c>
      <c r="R589" s="11" t="s">
        <v>1657</v>
      </c>
      <c r="S589" s="11" t="n"/>
    </row>
    <row customFormat="1" customHeight="1" ht="12.75" r="590" s="106" spans="1:22">
      <c r="A590" s="11" t="s">
        <v>1594</v>
      </c>
      <c r="B590" s="11" t="n">
        <v>67013</v>
      </c>
      <c r="C590" s="11" t="s">
        <v>227</v>
      </c>
      <c r="D590" s="11" t="s">
        <v>1658</v>
      </c>
      <c r="E590" s="11" t="e">
        <v>#N/A</v>
      </c>
      <c r="F590" s="11" t="e">
        <v>#N/A</v>
      </c>
      <c r="G590" s="11" t="s">
        <v>62</v>
      </c>
      <c r="H590" s="11" t="n"/>
      <c r="I590" s="11" t="n"/>
      <c r="J590" s="11" t="s">
        <v>1659</v>
      </c>
      <c r="K590" s="11" t="s">
        <v>66</v>
      </c>
      <c r="L590" s="11" t="s">
        <v>66</v>
      </c>
      <c r="M590" s="13">
        <f>N590/O590</f>
        <v/>
      </c>
      <c r="N590" s="13" t="n">
        <v>1936</v>
      </c>
      <c r="O590" s="11" t="n">
        <v>1</v>
      </c>
      <c r="P590" s="11" t="s">
        <v>29</v>
      </c>
      <c r="Q590" s="11" t="s">
        <v>244</v>
      </c>
      <c r="R590" s="11" t="s">
        <v>1660</v>
      </c>
      <c r="S590" s="11" t="s">
        <v>1661</v>
      </c>
    </row>
    <row customFormat="1" customHeight="1" ht="12.75" r="591" s="106" spans="1:22">
      <c r="A591" s="11" t="s">
        <v>1594</v>
      </c>
      <c r="B591" s="11" t="n">
        <v>67013</v>
      </c>
      <c r="C591" s="11" t="s">
        <v>227</v>
      </c>
      <c r="D591" s="11" t="s">
        <v>1662</v>
      </c>
      <c r="E591" s="11" t="e">
        <v>#N/A</v>
      </c>
      <c r="F591" s="11" t="e">
        <v>#N/A</v>
      </c>
      <c r="G591" s="11" t="s">
        <v>62</v>
      </c>
      <c r="H591" s="11" t="s">
        <v>1663</v>
      </c>
      <c r="I591" s="11" t="n"/>
      <c r="J591" s="11" t="s">
        <v>1664</v>
      </c>
      <c r="K591" s="11" t="s">
        <v>27</v>
      </c>
      <c r="L591" s="11" t="s">
        <v>52</v>
      </c>
      <c r="M591" s="13">
        <f>N591/O591</f>
        <v/>
      </c>
      <c r="N591" s="13" t="n">
        <v>2543</v>
      </c>
      <c r="O591" s="11" t="n">
        <v>1</v>
      </c>
      <c r="P591" s="11" t="s">
        <v>29</v>
      </c>
      <c r="Q591" s="11" t="s">
        <v>1665</v>
      </c>
      <c r="R591" s="11" t="s">
        <v>1599</v>
      </c>
      <c r="S591" s="11" t="n"/>
      <c r="T591" t="n">
        <v>120.3</v>
      </c>
    </row>
    <row customFormat="1" customHeight="1" ht="12.75" r="592" s="106" spans="1:22">
      <c r="A592" s="11" t="s">
        <v>1594</v>
      </c>
      <c r="B592" s="11" t="n">
        <v>67013</v>
      </c>
      <c r="C592" s="11" t="s">
        <v>227</v>
      </c>
      <c r="D592" s="11" t="s">
        <v>1662</v>
      </c>
      <c r="E592" s="11" t="e">
        <v>#N/A</v>
      </c>
      <c r="F592" s="11" t="e">
        <v>#N/A</v>
      </c>
      <c r="G592" s="11" t="s">
        <v>62</v>
      </c>
      <c r="H592" s="11" t="s">
        <v>1666</v>
      </c>
      <c r="I592" s="11" t="n"/>
      <c r="J592" s="11" t="s">
        <v>1667</v>
      </c>
      <c r="K592" s="11" t="s">
        <v>27</v>
      </c>
      <c r="L592" s="11" t="s">
        <v>41</v>
      </c>
      <c r="M592" s="13">
        <f>N592/O592</f>
        <v/>
      </c>
      <c r="N592" s="13" t="n">
        <v>4432</v>
      </c>
      <c r="O592" s="11" t="n">
        <v>1</v>
      </c>
      <c r="P592" s="11" t="s">
        <v>29</v>
      </c>
      <c r="Q592" s="11" t="s">
        <v>1668</v>
      </c>
      <c r="R592" s="11" t="s">
        <v>1599</v>
      </c>
      <c r="S592" s="11" t="n"/>
    </row>
    <row customFormat="1" customHeight="1" ht="12.75" r="593" s="106" spans="1:22">
      <c r="A593" s="11" t="s">
        <v>1594</v>
      </c>
      <c r="B593" s="11" t="n">
        <v>67013</v>
      </c>
      <c r="C593" s="11" t="s">
        <v>227</v>
      </c>
      <c r="D593" s="11" t="s">
        <v>1669</v>
      </c>
      <c r="E593" s="11" t="e">
        <v>#N/A</v>
      </c>
      <c r="F593" s="11" t="e">
        <v>#N/A</v>
      </c>
      <c r="G593" s="11" t="s">
        <v>1233</v>
      </c>
      <c r="H593" s="11" t="n"/>
      <c r="I593" s="11" t="n"/>
      <c r="J593" s="11" t="s">
        <v>1670</v>
      </c>
      <c r="K593" s="11" t="s">
        <v>27</v>
      </c>
      <c r="L593" s="11" t="s">
        <v>41</v>
      </c>
      <c r="M593" s="13">
        <f>N593/O593</f>
        <v/>
      </c>
      <c r="N593" s="13" t="n">
        <v>18183</v>
      </c>
      <c r="O593" s="11" t="n">
        <v>1</v>
      </c>
      <c r="P593" s="11" t="s">
        <v>29</v>
      </c>
      <c r="Q593" s="11" t="s">
        <v>239</v>
      </c>
      <c r="R593" s="11" t="s">
        <v>1599</v>
      </c>
      <c r="S593" s="11" t="n"/>
      <c r="T593" t="n">
        <v>453</v>
      </c>
    </row>
    <row customFormat="1" customHeight="1" ht="12.75" r="594" s="106" spans="1:22">
      <c r="A594" s="11" t="s">
        <v>1594</v>
      </c>
      <c r="B594" s="11" t="n">
        <v>67013</v>
      </c>
      <c r="C594" s="11" t="s">
        <v>227</v>
      </c>
      <c r="D594" s="11" t="s">
        <v>1671</v>
      </c>
      <c r="E594" s="11" t="e">
        <v>#N/A</v>
      </c>
      <c r="F594" s="11" t="e">
        <v>#N/A</v>
      </c>
      <c r="G594" s="11" t="s">
        <v>1233</v>
      </c>
      <c r="H594" s="11" t="n"/>
      <c r="I594" s="11" t="n"/>
      <c r="J594" s="11" t="s">
        <v>1670</v>
      </c>
      <c r="K594" s="11" t="s">
        <v>27</v>
      </c>
      <c r="L594" s="11" t="s">
        <v>41</v>
      </c>
      <c r="M594" s="13">
        <f>N594/O594</f>
        <v/>
      </c>
      <c r="N594" s="13" t="n">
        <v>18183</v>
      </c>
      <c r="O594" s="11" t="n">
        <v>1</v>
      </c>
      <c r="P594" s="11" t="s">
        <v>29</v>
      </c>
      <c r="Q594" s="11" t="s">
        <v>239</v>
      </c>
      <c r="R594" s="11" t="s">
        <v>1599</v>
      </c>
      <c r="S594" s="11" t="n"/>
    </row>
    <row customFormat="1" customHeight="1" ht="12.75" r="595" s="106" spans="1:22">
      <c r="A595" s="11" t="s">
        <v>1594</v>
      </c>
      <c r="B595" s="11" t="n">
        <v>67013</v>
      </c>
      <c r="C595" s="11" t="s">
        <v>227</v>
      </c>
      <c r="D595" s="11" t="s">
        <v>1672</v>
      </c>
      <c r="E595" s="11" t="e">
        <v>#N/A</v>
      </c>
      <c r="F595" s="11" t="e">
        <v>#N/A</v>
      </c>
      <c r="G595" s="11" t="s">
        <v>1233</v>
      </c>
      <c r="H595" s="11" t="n"/>
      <c r="I595" s="11" t="n"/>
      <c r="J595" s="11" t="s">
        <v>1673</v>
      </c>
      <c r="K595" s="11" t="s">
        <v>27</v>
      </c>
      <c r="L595" s="11" t="s">
        <v>52</v>
      </c>
      <c r="M595" s="13">
        <f>N595/O595</f>
        <v/>
      </c>
      <c r="N595" s="13" t="n">
        <v>2412</v>
      </c>
      <c r="O595" s="11" t="n">
        <v>1</v>
      </c>
      <c r="P595" s="11" t="s">
        <v>29</v>
      </c>
      <c r="Q595" s="11" t="s">
        <v>1665</v>
      </c>
      <c r="R595" s="11" t="s">
        <v>1674</v>
      </c>
      <c r="S595" s="11" t="s">
        <v>1675</v>
      </c>
      <c r="T595" t="n">
        <v>52</v>
      </c>
    </row>
    <row customFormat="1" customHeight="1" ht="12.75" r="596" s="106" spans="1:22">
      <c r="A596" s="11" t="s">
        <v>1594</v>
      </c>
      <c r="B596" s="11" t="n">
        <v>67013</v>
      </c>
      <c r="C596" s="11" t="s">
        <v>227</v>
      </c>
      <c r="D596" s="11" t="s">
        <v>1672</v>
      </c>
      <c r="E596" s="11" t="e">
        <v>#N/A</v>
      </c>
      <c r="F596" s="11" t="e">
        <v>#N/A</v>
      </c>
      <c r="G596" s="11" t="s">
        <v>1233</v>
      </c>
      <c r="H596" s="11" t="n"/>
      <c r="I596" s="11" t="n"/>
      <c r="J596" s="11" t="s">
        <v>1676</v>
      </c>
      <c r="K596" s="11" t="s">
        <v>27</v>
      </c>
      <c r="L596" s="11" t="s">
        <v>52</v>
      </c>
      <c r="M596" s="13">
        <f>N596/O596</f>
        <v/>
      </c>
      <c r="N596" s="13" t="n">
        <v>3833</v>
      </c>
      <c r="O596" s="11" t="n">
        <v>1</v>
      </c>
      <c r="P596" s="11" t="s">
        <v>29</v>
      </c>
      <c r="Q596" s="11" t="s">
        <v>1668</v>
      </c>
      <c r="R596" s="11" t="s">
        <v>1599</v>
      </c>
      <c r="S596" s="11" t="n"/>
    </row>
    <row customFormat="1" customHeight="1" ht="12.75" r="597" s="106" spans="1:22">
      <c r="A597" s="11" t="s">
        <v>1594</v>
      </c>
      <c r="B597" s="11" t="n">
        <v>67013</v>
      </c>
      <c r="C597" s="11" t="s">
        <v>227</v>
      </c>
      <c r="D597" s="11" t="s">
        <v>1677</v>
      </c>
      <c r="E597" s="11" t="e">
        <v>#N/A</v>
      </c>
      <c r="F597" s="11" t="e">
        <v>#N/A</v>
      </c>
      <c r="G597" s="11" t="s">
        <v>1678</v>
      </c>
      <c r="H597" s="11" t="n"/>
      <c r="I597" s="11" t="n"/>
      <c r="J597" s="11" t="s">
        <v>1679</v>
      </c>
      <c r="K597" s="11" t="s">
        <v>74</v>
      </c>
      <c r="L597" s="11" t="s">
        <v>75</v>
      </c>
      <c r="M597" s="13">
        <f>N597/O597</f>
        <v/>
      </c>
      <c r="N597" s="13" t="n">
        <v>1760</v>
      </c>
      <c r="O597" s="11" t="n">
        <v>1</v>
      </c>
      <c r="P597" s="11" t="s">
        <v>29</v>
      </c>
      <c r="Q597" s="11" t="s">
        <v>1680</v>
      </c>
      <c r="R597" s="11" t="s">
        <v>1599</v>
      </c>
      <c r="S597" s="11" t="n"/>
    </row>
    <row customFormat="1" customHeight="1" ht="12.75" r="598" s="106" spans="1:22">
      <c r="A598" s="11" t="s">
        <v>1594</v>
      </c>
      <c r="B598" s="11" t="n">
        <v>67013</v>
      </c>
      <c r="C598" s="11" t="s">
        <v>227</v>
      </c>
      <c r="D598" s="11" t="s">
        <v>1681</v>
      </c>
      <c r="E598" s="11" t="e">
        <v>#N/A</v>
      </c>
      <c r="F598" s="11" t="e">
        <v>#N/A</v>
      </c>
      <c r="G598" s="11" t="s">
        <v>1682</v>
      </c>
      <c r="H598" s="11" t="n"/>
      <c r="I598" s="11" t="n"/>
      <c r="J598" s="11" t="s">
        <v>1683</v>
      </c>
      <c r="K598" s="11" t="s">
        <v>66</v>
      </c>
      <c r="L598" s="11" t="s">
        <v>66</v>
      </c>
      <c r="M598" s="13" t="s">
        <v>1684</v>
      </c>
      <c r="N598" s="13" t="s">
        <v>1684</v>
      </c>
      <c r="O598" s="11" t="n">
        <v>1</v>
      </c>
      <c r="P598" s="11" t="s">
        <v>29</v>
      </c>
      <c r="Q598" s="11" t="s">
        <v>1680</v>
      </c>
      <c r="R598" s="11" t="s">
        <v>1685</v>
      </c>
      <c r="S598" s="11" t="s">
        <v>1686</v>
      </c>
    </row>
    <row customFormat="1" customHeight="1" ht="12.75" r="599" s="106" spans="1:22">
      <c r="A599" s="11" t="s">
        <v>1594</v>
      </c>
      <c r="B599" s="11" t="n">
        <v>67013</v>
      </c>
      <c r="C599" s="11" t="s">
        <v>227</v>
      </c>
      <c r="D599" s="11" t="s">
        <v>1687</v>
      </c>
      <c r="E599" s="11" t="e">
        <v>#N/A</v>
      </c>
      <c r="F599" s="11" t="e">
        <v>#N/A</v>
      </c>
      <c r="G599" s="11" t="s">
        <v>1678</v>
      </c>
      <c r="H599" s="11" t="n"/>
      <c r="I599" s="11" t="n"/>
      <c r="J599" s="11" t="s">
        <v>1688</v>
      </c>
      <c r="K599" s="11" t="s">
        <v>66</v>
      </c>
      <c r="L599" s="11" t="s">
        <v>66</v>
      </c>
      <c r="M599" s="13">
        <f>N599/O599</f>
        <v/>
      </c>
      <c r="N599" s="13" t="n">
        <v>9300</v>
      </c>
      <c r="O599" s="11" t="n">
        <v>1</v>
      </c>
      <c r="P599" s="11" t="s">
        <v>29</v>
      </c>
      <c r="Q599" s="11" t="s">
        <v>1680</v>
      </c>
      <c r="R599" s="11" t="s">
        <v>1599</v>
      </c>
      <c r="S599" s="11" t="n"/>
    </row>
    <row customFormat="1" customHeight="1" ht="12.75" r="600" s="106" spans="1:22">
      <c r="A600" s="11" t="s">
        <v>1594</v>
      </c>
      <c r="B600" s="11" t="n">
        <v>67013</v>
      </c>
      <c r="C600" s="11" t="s">
        <v>227</v>
      </c>
      <c r="D600" s="11" t="s">
        <v>1689</v>
      </c>
      <c r="E600" s="11" t="e">
        <v>#N/A</v>
      </c>
      <c r="F600" s="11" t="e">
        <v>#N/A</v>
      </c>
      <c r="G600" s="11" t="s">
        <v>1233</v>
      </c>
      <c r="H600" s="11" t="n"/>
      <c r="I600" s="11" t="n"/>
      <c r="J600" s="11" t="s">
        <v>1690</v>
      </c>
      <c r="K600" s="11" t="s">
        <v>74</v>
      </c>
      <c r="L600" s="11" t="s">
        <v>75</v>
      </c>
      <c r="M600" s="13">
        <f>N600/O600</f>
        <v/>
      </c>
      <c r="N600" s="13" t="n">
        <v>467</v>
      </c>
      <c r="O600" s="11" t="n">
        <v>1</v>
      </c>
      <c r="P600" s="11" t="s">
        <v>29</v>
      </c>
      <c r="Q600" s="11" t="s">
        <v>1519</v>
      </c>
      <c r="R600" s="11" t="s">
        <v>1691</v>
      </c>
      <c r="S600" s="11" t="n"/>
    </row>
    <row customFormat="1" customHeight="1" ht="12.75" r="601" s="106" spans="1:22">
      <c r="A601" s="11" t="s">
        <v>1594</v>
      </c>
      <c r="B601" s="11" t="n">
        <v>67013</v>
      </c>
      <c r="C601" s="11" t="s">
        <v>227</v>
      </c>
      <c r="D601" s="11" t="s">
        <v>1692</v>
      </c>
      <c r="E601" s="11" t="e">
        <v>#N/A</v>
      </c>
      <c r="F601" s="11" t="e">
        <v>#N/A</v>
      </c>
      <c r="G601" s="11" t="s">
        <v>1693</v>
      </c>
      <c r="H601" s="11" t="n"/>
      <c r="I601" s="11" t="n"/>
      <c r="J601" s="11" t="s">
        <v>1694</v>
      </c>
      <c r="K601" s="11" t="s">
        <v>27</v>
      </c>
      <c r="L601" s="11" t="s">
        <v>1695</v>
      </c>
      <c r="M601" s="13">
        <f>N601/O601</f>
        <v/>
      </c>
      <c r="N601" s="13" t="n">
        <v>733</v>
      </c>
      <c r="O601" s="11" t="n">
        <v>1</v>
      </c>
      <c r="P601" s="11" t="s">
        <v>29</v>
      </c>
      <c r="Q601" s="11" t="s">
        <v>1680</v>
      </c>
      <c r="R601" s="11" t="s">
        <v>1696</v>
      </c>
      <c r="S601" s="11" t="s">
        <v>1697</v>
      </c>
      <c r="T601" t="n">
        <v>73.09999999999999</v>
      </c>
    </row>
    <row customFormat="1" customHeight="1" ht="12.75" r="602" s="106" spans="1:22">
      <c r="A602" s="11" t="s">
        <v>1594</v>
      </c>
      <c r="B602" s="11" t="n">
        <v>67013</v>
      </c>
      <c r="C602" s="11" t="s">
        <v>227</v>
      </c>
      <c r="D602" s="11" t="s">
        <v>1692</v>
      </c>
      <c r="E602" s="11" t="e">
        <v>#N/A</v>
      </c>
      <c r="F602" s="11" t="e">
        <v>#N/A</v>
      </c>
      <c r="G602" s="11" t="s">
        <v>1693</v>
      </c>
      <c r="H602" s="11" t="n"/>
      <c r="I602" s="11" t="n"/>
      <c r="J602" s="11" t="s">
        <v>1698</v>
      </c>
      <c r="K602" s="11" t="s">
        <v>74</v>
      </c>
      <c r="L602" s="11" t="s">
        <v>75</v>
      </c>
      <c r="M602" s="13">
        <f>N602/O602</f>
        <v/>
      </c>
      <c r="N602" s="13" t="n">
        <v>1740</v>
      </c>
      <c r="O602" s="11" t="n">
        <v>1</v>
      </c>
      <c r="P602" s="11" t="s">
        <v>29</v>
      </c>
      <c r="Q602" s="11" t="s">
        <v>1668</v>
      </c>
      <c r="R602" s="11" t="s">
        <v>1699</v>
      </c>
      <c r="S602" s="11" t="s">
        <v>1697</v>
      </c>
    </row>
    <row customFormat="1" customHeight="1" ht="12.75" r="603" s="106" spans="1:22">
      <c r="A603" s="11" t="s">
        <v>1594</v>
      </c>
      <c r="B603" s="11" t="n">
        <v>67013</v>
      </c>
      <c r="C603" s="11" t="s">
        <v>227</v>
      </c>
      <c r="D603" s="11" t="s">
        <v>1700</v>
      </c>
      <c r="E603" s="11" t="e">
        <v>#N/A</v>
      </c>
      <c r="F603" s="11" t="e">
        <v>#N/A</v>
      </c>
      <c r="G603" s="11" t="s">
        <v>1682</v>
      </c>
      <c r="H603" s="11" t="n"/>
      <c r="I603" s="11" t="n"/>
      <c r="J603" s="11" t="s">
        <v>1701</v>
      </c>
      <c r="K603" s="11" t="s">
        <v>74</v>
      </c>
      <c r="L603" s="11" t="s">
        <v>75</v>
      </c>
      <c r="M603" s="13">
        <f>N603/O603</f>
        <v/>
      </c>
      <c r="N603" s="13" t="n">
        <v>707</v>
      </c>
      <c r="O603" s="11" t="n">
        <v>1</v>
      </c>
      <c r="P603" s="11" t="s">
        <v>29</v>
      </c>
      <c r="Q603" s="11" t="s">
        <v>1680</v>
      </c>
      <c r="R603" s="11" t="s">
        <v>1702</v>
      </c>
      <c r="S603" s="11" t="s">
        <v>1697</v>
      </c>
      <c r="T603" t="n">
        <v>183.3</v>
      </c>
    </row>
    <row customFormat="1" customHeight="1" ht="12.75" r="604" s="106" spans="1:22">
      <c r="A604" s="11" t="s">
        <v>1594</v>
      </c>
      <c r="B604" s="11" t="n">
        <v>67013</v>
      </c>
      <c r="C604" s="11" t="s">
        <v>227</v>
      </c>
      <c r="D604" s="11" t="s">
        <v>1700</v>
      </c>
      <c r="E604" s="11" t="e">
        <v>#N/A</v>
      </c>
      <c r="F604" s="11" t="e">
        <v>#N/A</v>
      </c>
      <c r="G604" s="11" t="s">
        <v>1682</v>
      </c>
      <c r="H604" s="11" t="n"/>
      <c r="I604" s="11" t="n"/>
      <c r="J604" s="11" t="s">
        <v>1703</v>
      </c>
      <c r="K604" s="11" t="s">
        <v>74</v>
      </c>
      <c r="L604" s="11" t="s">
        <v>75</v>
      </c>
      <c r="M604" s="13">
        <f>N604/O604</f>
        <v/>
      </c>
      <c r="N604" s="13" t="n">
        <v>2724</v>
      </c>
      <c r="O604" s="11" t="n">
        <v>1</v>
      </c>
      <c r="P604" s="11" t="s">
        <v>29</v>
      </c>
      <c r="Q604" s="11" t="s">
        <v>1668</v>
      </c>
      <c r="R604" s="11" t="s">
        <v>1704</v>
      </c>
      <c r="S604" s="11" t="s">
        <v>1697</v>
      </c>
    </row>
    <row customFormat="1" customHeight="1" ht="12.75" r="605" s="106" spans="1:22">
      <c r="A605" s="11" t="s">
        <v>1594</v>
      </c>
      <c r="B605" s="11" t="n">
        <v>67013</v>
      </c>
      <c r="C605" s="11" t="s">
        <v>227</v>
      </c>
      <c r="D605" s="11" t="s">
        <v>1705</v>
      </c>
      <c r="E605" s="11" t="e">
        <v>#N/A</v>
      </c>
      <c r="F605" s="11" t="e">
        <v>#N/A</v>
      </c>
      <c r="G605" s="11" t="s">
        <v>98</v>
      </c>
      <c r="H605" s="11" t="n"/>
      <c r="I605" s="11" t="n"/>
      <c r="J605" s="11" t="s">
        <v>1706</v>
      </c>
      <c r="K605" s="11" t="s">
        <v>74</v>
      </c>
      <c r="L605" s="11" t="s">
        <v>75</v>
      </c>
      <c r="M605" s="13">
        <f>N605/O605</f>
        <v/>
      </c>
      <c r="N605" s="13" t="n">
        <v>46500</v>
      </c>
      <c r="O605" s="11" t="n">
        <v>1</v>
      </c>
      <c r="P605" s="11" t="s">
        <v>29</v>
      </c>
      <c r="Q605" s="11" t="s">
        <v>1680</v>
      </c>
      <c r="R605" s="11" t="s">
        <v>1599</v>
      </c>
      <c r="S605" s="11" t="n"/>
    </row>
    <row customFormat="1" customHeight="1" ht="12.75" r="606" s="106" spans="1:22">
      <c r="A606" s="11" t="s">
        <v>1594</v>
      </c>
      <c r="B606" s="11" t="n">
        <v>67013</v>
      </c>
      <c r="C606" s="11" t="s">
        <v>227</v>
      </c>
      <c r="D606" s="11" t="s">
        <v>1707</v>
      </c>
      <c r="E606" s="11" t="e">
        <v>#N/A</v>
      </c>
      <c r="F606" s="11" t="e">
        <v>#N/A</v>
      </c>
      <c r="G606" s="11" t="n"/>
      <c r="H606" s="11" t="n"/>
      <c r="I606" s="11" t="n"/>
      <c r="J606" s="11" t="s">
        <v>1708</v>
      </c>
      <c r="K606" s="11" t="s">
        <v>74</v>
      </c>
      <c r="L606" s="11" t="s">
        <v>75</v>
      </c>
      <c r="M606" s="13">
        <f>N606/O606</f>
        <v/>
      </c>
      <c r="N606" s="13" t="n">
        <v>911</v>
      </c>
      <c r="O606" s="11" t="n">
        <v>1</v>
      </c>
      <c r="P606" s="11" t="s">
        <v>29</v>
      </c>
      <c r="Q606" s="11" t="s">
        <v>244</v>
      </c>
      <c r="R606" s="11" t="s">
        <v>1599</v>
      </c>
      <c r="S606" s="11" t="n"/>
    </row>
    <row customFormat="1" customHeight="1" ht="12.75" r="607" s="106" spans="1:22">
      <c r="A607" s="11" t="s">
        <v>1594</v>
      </c>
      <c r="B607" s="11" t="n">
        <v>67013</v>
      </c>
      <c r="C607" s="11" t="s">
        <v>227</v>
      </c>
      <c r="D607" s="11" t="s">
        <v>1709</v>
      </c>
      <c r="E607" s="11" t="e">
        <v>#N/A</v>
      </c>
      <c r="F607" s="11" t="e">
        <v>#N/A</v>
      </c>
      <c r="G607" s="11" t="s">
        <v>135</v>
      </c>
      <c r="H607" s="11" t="n"/>
      <c r="I607" s="11" t="n"/>
      <c r="J607" s="11" t="s">
        <v>1710</v>
      </c>
      <c r="K607" s="11" t="s">
        <v>74</v>
      </c>
      <c r="L607" s="11" t="s">
        <v>75</v>
      </c>
      <c r="M607" s="13">
        <f>N607/O607</f>
        <v/>
      </c>
      <c r="N607" s="13" t="n">
        <v>530</v>
      </c>
      <c r="O607" s="11" t="n">
        <v>6</v>
      </c>
      <c r="P607" s="11" t="s">
        <v>29</v>
      </c>
      <c r="Q607" s="11" t="s">
        <v>1711</v>
      </c>
      <c r="R607" s="11" t="s">
        <v>1712</v>
      </c>
      <c r="S607" s="11" t="s">
        <v>1713</v>
      </c>
      <c r="T607" t="n">
        <v>37.8</v>
      </c>
    </row>
    <row customFormat="1" customHeight="1" ht="12.75" r="608" s="106" spans="1:22">
      <c r="A608" s="11" t="s">
        <v>1594</v>
      </c>
      <c r="B608" s="11" t="n">
        <v>67013</v>
      </c>
      <c r="C608" s="11" t="s">
        <v>227</v>
      </c>
      <c r="D608" s="11" t="s">
        <v>1714</v>
      </c>
      <c r="E608" s="11" t="e">
        <v>#N/A</v>
      </c>
      <c r="F608" s="11" t="e">
        <v>#N/A</v>
      </c>
      <c r="G608" s="11" t="s">
        <v>242</v>
      </c>
      <c r="H608" s="11" t="n"/>
      <c r="I608" s="11" t="n"/>
      <c r="J608" s="11" t="s">
        <v>1715</v>
      </c>
      <c r="K608" s="11" t="s">
        <v>27</v>
      </c>
      <c r="L608" s="11" t="s">
        <v>28</v>
      </c>
      <c r="M608" s="13">
        <f>N608/O608</f>
        <v/>
      </c>
      <c r="N608" s="13" t="n">
        <v>679</v>
      </c>
      <c r="O608" s="11" t="n">
        <v>4</v>
      </c>
      <c r="P608" s="11" t="s">
        <v>29</v>
      </c>
      <c r="Q608" s="11" t="s">
        <v>265</v>
      </c>
      <c r="R608" s="11" t="n">
        <v>9344</v>
      </c>
      <c r="S608" s="11" t="n"/>
    </row>
    <row customFormat="1" customHeight="1" ht="12.75" r="609" s="106" spans="1:22">
      <c r="A609" s="11" t="s">
        <v>1594</v>
      </c>
      <c r="B609" s="11" t="n">
        <v>67013</v>
      </c>
      <c r="C609" s="11" t="s">
        <v>227</v>
      </c>
      <c r="D609" s="11" t="s">
        <v>1716</v>
      </c>
      <c r="E609" s="11" t="e">
        <v>#N/A</v>
      </c>
      <c r="F609" s="11" t="e">
        <v>#N/A</v>
      </c>
      <c r="G609" s="11" t="s">
        <v>242</v>
      </c>
      <c r="H609" s="11" t="n"/>
      <c r="I609" s="11" t="n"/>
      <c r="J609" s="11" t="s">
        <v>1717</v>
      </c>
      <c r="K609" s="11" t="s">
        <v>74</v>
      </c>
      <c r="L609" s="11" t="s">
        <v>75</v>
      </c>
      <c r="M609" s="13">
        <f>N609/O609</f>
        <v/>
      </c>
      <c r="N609" s="13" t="n">
        <v>456</v>
      </c>
      <c r="O609" s="11" t="n">
        <v>1</v>
      </c>
      <c r="P609" s="11" t="s">
        <v>29</v>
      </c>
      <c r="Q609" s="11" t="s">
        <v>244</v>
      </c>
      <c r="R609" s="11" t="s">
        <v>1718</v>
      </c>
      <c r="S609" s="11" t="n"/>
      <c r="T609" t="n">
        <v>17.48</v>
      </c>
    </row>
    <row customFormat="1" customHeight="1" ht="12.75" r="610" s="106" spans="1:22">
      <c r="A610" s="11" t="s">
        <v>1594</v>
      </c>
      <c r="B610" s="11" t="n">
        <v>67013</v>
      </c>
      <c r="C610" s="11" t="s">
        <v>227</v>
      </c>
      <c r="D610" s="11" t="s">
        <v>1651</v>
      </c>
      <c r="E610" s="11" t="e">
        <v>#N/A</v>
      </c>
      <c r="F610" s="11" t="e">
        <v>#N/A</v>
      </c>
      <c r="G610" s="11" t="s">
        <v>334</v>
      </c>
      <c r="H610" s="11" t="n"/>
      <c r="I610" s="11" t="n"/>
      <c r="J610" s="11" t="s">
        <v>1652</v>
      </c>
      <c r="K610" s="11" t="s">
        <v>27</v>
      </c>
      <c r="L610" s="11" t="s">
        <v>28</v>
      </c>
      <c r="M610" s="13">
        <f>N610/O610</f>
        <v/>
      </c>
      <c r="N610" s="13" t="n">
        <v>3315</v>
      </c>
      <c r="O610" s="11" t="n">
        <v>100</v>
      </c>
      <c r="P610" s="11" t="s">
        <v>29</v>
      </c>
      <c r="Q610" s="11" t="s">
        <v>239</v>
      </c>
      <c r="R610" s="11" t="s">
        <v>1653</v>
      </c>
      <c r="S610" s="11" t="n"/>
    </row>
    <row customFormat="1" customHeight="1" ht="12.75" r="611" s="106" spans="1:22">
      <c r="A611" s="11" t="s">
        <v>1594</v>
      </c>
      <c r="B611" s="11" t="n">
        <v>67013</v>
      </c>
      <c r="C611" s="11" t="s">
        <v>227</v>
      </c>
      <c r="D611" s="11" t="s">
        <v>1719</v>
      </c>
      <c r="E611" s="11" t="e">
        <v>#N/A</v>
      </c>
      <c r="F611" s="11" t="e">
        <v>#N/A</v>
      </c>
      <c r="G611" s="11" t="s">
        <v>242</v>
      </c>
      <c r="H611" s="11" t="n"/>
      <c r="I611" s="11" t="n"/>
      <c r="J611" s="11" t="s">
        <v>1720</v>
      </c>
      <c r="K611" s="11" t="s">
        <v>27</v>
      </c>
      <c r="L611" s="11" t="s">
        <v>28</v>
      </c>
      <c r="M611" s="13">
        <f>N611/O611</f>
        <v/>
      </c>
      <c r="N611" s="13" t="n">
        <v>4098</v>
      </c>
      <c r="O611" s="11" t="n">
        <v>143</v>
      </c>
      <c r="P611" s="11" t="s">
        <v>29</v>
      </c>
      <c r="Q611" s="11" t="s">
        <v>265</v>
      </c>
      <c r="R611" s="11" t="s">
        <v>1721</v>
      </c>
      <c r="S611" s="11" t="n"/>
      <c r="T611" t="n">
        <v>17.48</v>
      </c>
    </row>
    <row customFormat="1" customHeight="1" ht="12.75" r="612" s="106" spans="1:22">
      <c r="A612" s="11" t="s">
        <v>1594</v>
      </c>
      <c r="B612" s="11" t="n">
        <v>67013</v>
      </c>
      <c r="C612" s="11" t="s">
        <v>227</v>
      </c>
      <c r="D612" s="11" t="s">
        <v>1722</v>
      </c>
      <c r="E612" s="11" t="e">
        <v>#N/A</v>
      </c>
      <c r="F612" s="11" t="e">
        <v>#N/A</v>
      </c>
      <c r="G612" s="11" t="s">
        <v>1723</v>
      </c>
      <c r="H612" s="11" t="n"/>
      <c r="I612" s="11" t="n"/>
      <c r="J612" s="11" t="s">
        <v>1724</v>
      </c>
      <c r="K612" s="11" t="s">
        <v>74</v>
      </c>
      <c r="L612" s="11" t="s">
        <v>129</v>
      </c>
      <c r="M612" s="13">
        <f>N612/O612</f>
        <v/>
      </c>
      <c r="N612" s="13" t="n">
        <v>4669</v>
      </c>
      <c r="O612" s="11" t="n">
        <v>9</v>
      </c>
      <c r="P612" s="11" t="s">
        <v>130</v>
      </c>
      <c r="Q612" s="11" t="s">
        <v>244</v>
      </c>
      <c r="R612" s="11" t="s">
        <v>1599</v>
      </c>
      <c r="S612" s="11" t="n"/>
    </row>
    <row customFormat="1" customHeight="1" ht="12.75" r="613" s="106" spans="1:22">
      <c r="A613" s="11" t="s">
        <v>1594</v>
      </c>
      <c r="B613" s="11" t="n">
        <v>67013</v>
      </c>
      <c r="C613" s="11" t="s">
        <v>227</v>
      </c>
      <c r="D613" s="11" t="s">
        <v>1725</v>
      </c>
      <c r="E613" s="11" t="e">
        <v>#N/A</v>
      </c>
      <c r="F613" s="11" t="e">
        <v>#N/A</v>
      </c>
      <c r="G613" s="11" t="s">
        <v>1723</v>
      </c>
      <c r="H613" s="11" t="n"/>
      <c r="I613" s="11" t="n"/>
      <c r="J613" s="11" t="s">
        <v>1726</v>
      </c>
      <c r="K613" s="11" t="s">
        <v>74</v>
      </c>
      <c r="L613" s="11" t="s">
        <v>129</v>
      </c>
      <c r="M613" s="13">
        <f>N613/O613</f>
        <v/>
      </c>
      <c r="N613" s="13" t="n">
        <v>2611</v>
      </c>
      <c r="O613" s="11" t="n">
        <v>12</v>
      </c>
      <c r="P613" s="11" t="s">
        <v>130</v>
      </c>
      <c r="Q613" s="11" t="s">
        <v>244</v>
      </c>
      <c r="R613" s="11" t="s">
        <v>1599</v>
      </c>
      <c r="S613" s="11" t="n"/>
      <c r="T613" t="n">
        <v>76.52</v>
      </c>
    </row>
    <row customFormat="1" customHeight="1" ht="12.75" r="614" s="106" spans="1:22">
      <c r="A614" s="11" t="s">
        <v>1594</v>
      </c>
      <c r="B614" s="11" t="n">
        <v>67013</v>
      </c>
      <c r="C614" s="11" t="s">
        <v>227</v>
      </c>
      <c r="D614" s="11" t="s">
        <v>1727</v>
      </c>
      <c r="E614" s="11" t="e">
        <v>#N/A</v>
      </c>
      <c r="F614" s="11" t="e">
        <v>#N/A</v>
      </c>
      <c r="G614" s="11" t="s">
        <v>1723</v>
      </c>
      <c r="H614" s="11" t="n"/>
      <c r="I614" s="11" t="n"/>
      <c r="J614" s="11" t="s">
        <v>1728</v>
      </c>
      <c r="K614" s="11" t="s">
        <v>74</v>
      </c>
      <c r="L614" s="11" t="s">
        <v>129</v>
      </c>
      <c r="M614" s="13">
        <f>N614/O614</f>
        <v/>
      </c>
      <c r="N614" s="13" t="n">
        <v>2443</v>
      </c>
      <c r="O614" s="11" t="n">
        <v>8</v>
      </c>
      <c r="P614" s="11" t="s">
        <v>130</v>
      </c>
      <c r="Q614" s="11" t="s">
        <v>244</v>
      </c>
      <c r="R614" s="11" t="s">
        <v>1599</v>
      </c>
      <c r="S614" s="11" t="n"/>
    </row>
    <row customFormat="1" customHeight="1" ht="12.75" r="615" s="106" spans="1:22">
      <c r="A615" s="11" t="s">
        <v>1594</v>
      </c>
      <c r="B615" s="11" t="n">
        <v>67013</v>
      </c>
      <c r="C615" s="11" t="s">
        <v>227</v>
      </c>
      <c r="D615" s="11" t="s">
        <v>1729</v>
      </c>
      <c r="E615" s="11" t="e">
        <v>#N/A</v>
      </c>
      <c r="F615" s="11" t="e">
        <v>#N/A</v>
      </c>
      <c r="G615" s="11" t="s">
        <v>1723</v>
      </c>
      <c r="H615" s="11" t="n"/>
      <c r="I615" s="11" t="n"/>
      <c r="J615" s="11" t="s">
        <v>1730</v>
      </c>
      <c r="K615" s="11" t="s">
        <v>74</v>
      </c>
      <c r="L615" s="11" t="s">
        <v>129</v>
      </c>
      <c r="M615" s="13">
        <f>N615/O615</f>
        <v/>
      </c>
      <c r="N615" s="13" t="n">
        <v>2292</v>
      </c>
      <c r="O615" s="11" t="n">
        <v>8</v>
      </c>
      <c r="P615" s="11" t="s">
        <v>130</v>
      </c>
      <c r="Q615" s="11" t="s">
        <v>244</v>
      </c>
      <c r="R615" s="11" t="s">
        <v>1599</v>
      </c>
      <c r="S615" s="11" t="n"/>
      <c r="T615" t="n">
        <v>77.42</v>
      </c>
    </row>
    <row customFormat="1" customHeight="1" ht="12.75" r="616" s="106" spans="1:22">
      <c r="A616" s="11" t="s">
        <v>1594</v>
      </c>
      <c r="B616" s="11" t="n">
        <v>67013</v>
      </c>
      <c r="C616" s="11" t="s">
        <v>227</v>
      </c>
      <c r="D616" s="11" t="s">
        <v>1731</v>
      </c>
      <c r="E616" s="11" t="e">
        <v>#N/A</v>
      </c>
      <c r="F616" s="11" t="e">
        <v>#N/A</v>
      </c>
      <c r="G616" s="11" t="s">
        <v>1723</v>
      </c>
      <c r="H616" s="11" t="n"/>
      <c r="I616" s="11" t="n"/>
      <c r="J616" s="11" t="s">
        <v>1732</v>
      </c>
      <c r="K616" s="11" t="s">
        <v>74</v>
      </c>
      <c r="L616" s="11" t="s">
        <v>129</v>
      </c>
      <c r="M616" s="13">
        <f>N616/O616</f>
        <v/>
      </c>
      <c r="N616" s="13" t="n">
        <v>2150.8</v>
      </c>
      <c r="O616" s="11" t="n">
        <v>8</v>
      </c>
      <c r="P616" s="11" t="s">
        <v>130</v>
      </c>
      <c r="Q616" s="11" t="s">
        <v>1733</v>
      </c>
      <c r="R616" s="11" t="s">
        <v>1599</v>
      </c>
      <c r="S616" s="11" t="n"/>
    </row>
    <row customFormat="1" customHeight="1" ht="12.75" r="617" s="106" spans="1:22">
      <c r="A617" s="11" t="s">
        <v>1594</v>
      </c>
      <c r="B617" s="11" t="n">
        <v>67013</v>
      </c>
      <c r="C617" s="11" t="s">
        <v>227</v>
      </c>
      <c r="D617" s="11" t="s">
        <v>1734</v>
      </c>
      <c r="E617" s="11" t="e">
        <v>#N/A</v>
      </c>
      <c r="F617" s="11" t="e">
        <v>#N/A</v>
      </c>
      <c r="G617" s="11" t="s">
        <v>1735</v>
      </c>
      <c r="H617" s="11" t="n"/>
      <c r="I617" s="11" t="n"/>
      <c r="J617" s="11" t="s">
        <v>1726</v>
      </c>
      <c r="K617" s="11" t="s">
        <v>74</v>
      </c>
      <c r="L617" s="11" t="s">
        <v>129</v>
      </c>
      <c r="M617" s="13">
        <f>N617/O617</f>
        <v/>
      </c>
      <c r="N617" s="13" t="n">
        <v>2611</v>
      </c>
      <c r="O617" s="11" t="n">
        <v>12</v>
      </c>
      <c r="P617" s="11" t="s">
        <v>130</v>
      </c>
      <c r="Q617" s="11" t="s">
        <v>244</v>
      </c>
      <c r="R617" s="11" t="s">
        <v>1599</v>
      </c>
      <c r="S617" s="11" t="n"/>
      <c r="T617" t="n">
        <v>76.52</v>
      </c>
    </row>
    <row customFormat="1" customHeight="1" ht="12.75" r="618" s="106" spans="1:22">
      <c r="A618" s="11" t="s">
        <v>1594</v>
      </c>
      <c r="B618" s="11" t="n">
        <v>67013</v>
      </c>
      <c r="C618" s="11" t="s">
        <v>227</v>
      </c>
      <c r="D618" s="11" t="s">
        <v>1736</v>
      </c>
      <c r="E618" s="11" t="e">
        <v>#N/A</v>
      </c>
      <c r="F618" s="11" t="e">
        <v>#N/A</v>
      </c>
      <c r="G618" s="11" t="s">
        <v>1735</v>
      </c>
      <c r="H618" s="11" t="n"/>
      <c r="I618" s="11" t="n"/>
      <c r="J618" s="11" t="s">
        <v>1728</v>
      </c>
      <c r="K618" s="11" t="s">
        <v>74</v>
      </c>
      <c r="L618" s="11" t="s">
        <v>129</v>
      </c>
      <c r="M618" s="13">
        <f>N618/O618</f>
        <v/>
      </c>
      <c r="N618" s="13" t="n">
        <v>2443</v>
      </c>
      <c r="O618" s="11" t="n">
        <v>8</v>
      </c>
      <c r="P618" s="11" t="s">
        <v>130</v>
      </c>
      <c r="Q618" s="11" t="s">
        <v>244</v>
      </c>
      <c r="R618" s="11" t="s">
        <v>1599</v>
      </c>
      <c r="S618" s="11" t="n"/>
    </row>
    <row customFormat="1" customHeight="1" ht="12.75" r="619" s="106" spans="1:22">
      <c r="A619" s="11" t="s">
        <v>1594</v>
      </c>
      <c r="B619" s="11" t="n">
        <v>67013</v>
      </c>
      <c r="C619" s="11" t="s">
        <v>227</v>
      </c>
      <c r="D619" s="11" t="s">
        <v>1737</v>
      </c>
      <c r="E619" s="11" t="e">
        <v>#N/A</v>
      </c>
      <c r="F619" s="11" t="e">
        <v>#N/A</v>
      </c>
      <c r="G619" s="11" t="s">
        <v>1723</v>
      </c>
      <c r="H619" s="11" t="n"/>
      <c r="I619" s="11" t="n"/>
      <c r="J619" s="11" t="s">
        <v>1730</v>
      </c>
      <c r="K619" s="11" t="s">
        <v>74</v>
      </c>
      <c r="L619" s="11" t="s">
        <v>129</v>
      </c>
      <c r="M619" s="13">
        <f>N619/O619</f>
        <v/>
      </c>
      <c r="N619" s="13" t="n">
        <v>2292</v>
      </c>
      <c r="O619" s="11" t="n">
        <v>8</v>
      </c>
      <c r="P619" s="11" t="s">
        <v>130</v>
      </c>
      <c r="Q619" s="11" t="s">
        <v>244</v>
      </c>
      <c r="R619" s="11" t="s">
        <v>1599</v>
      </c>
      <c r="S619" s="11" t="n"/>
      <c r="T619" t="n">
        <v>77.42</v>
      </c>
    </row>
    <row customFormat="1" customHeight="1" ht="12.75" r="620" s="106" spans="1:22">
      <c r="A620" s="11" t="s">
        <v>1594</v>
      </c>
      <c r="B620" s="11" t="n">
        <v>67013</v>
      </c>
      <c r="C620" s="11" t="s">
        <v>227</v>
      </c>
      <c r="D620" s="11" t="s">
        <v>1738</v>
      </c>
      <c r="E620" s="11" t="e">
        <v>#N/A</v>
      </c>
      <c r="F620" s="11" t="e">
        <v>#N/A</v>
      </c>
      <c r="G620" s="11" t="s">
        <v>1735</v>
      </c>
      <c r="H620" s="11" t="n"/>
      <c r="I620" s="11" t="n"/>
      <c r="J620" s="11" t="s">
        <v>1724</v>
      </c>
      <c r="K620" s="11" t="s">
        <v>74</v>
      </c>
      <c r="L620" s="11" t="s">
        <v>129</v>
      </c>
      <c r="M620" s="13">
        <f>N620/O620</f>
        <v/>
      </c>
      <c r="N620" s="13" t="n">
        <v>4669</v>
      </c>
      <c r="O620" s="11" t="n">
        <v>9</v>
      </c>
      <c r="P620" s="11" t="s">
        <v>130</v>
      </c>
      <c r="Q620" s="11" t="s">
        <v>244</v>
      </c>
      <c r="R620" s="11" t="s">
        <v>1599</v>
      </c>
      <c r="S620" s="11" t="n"/>
    </row>
    <row customFormat="1" customHeight="1" ht="12.75" r="621" s="106" spans="1:22">
      <c r="A621" s="11" t="s">
        <v>1594</v>
      </c>
      <c r="B621" s="11" t="n">
        <v>67013</v>
      </c>
      <c r="C621" s="11" t="s">
        <v>227</v>
      </c>
      <c r="D621" s="11" t="s">
        <v>1739</v>
      </c>
      <c r="E621" s="11" t="e">
        <v>#N/A</v>
      </c>
      <c r="F621" s="11" t="e">
        <v>#N/A</v>
      </c>
      <c r="G621" s="11" t="s">
        <v>135</v>
      </c>
      <c r="H621" s="11" t="n"/>
      <c r="I621" s="11" t="n"/>
      <c r="J621" s="11" t="s">
        <v>1740</v>
      </c>
      <c r="K621" s="11" t="s">
        <v>74</v>
      </c>
      <c r="L621" s="11" t="s">
        <v>129</v>
      </c>
      <c r="M621" s="13">
        <f>N621/O621</f>
        <v/>
      </c>
      <c r="N621" s="13" t="n">
        <v>388</v>
      </c>
      <c r="O621" s="11" t="n">
        <v>1</v>
      </c>
      <c r="P621" s="11" t="s">
        <v>130</v>
      </c>
      <c r="Q621" s="11" t="s">
        <v>736</v>
      </c>
      <c r="R621" s="11" t="s">
        <v>1741</v>
      </c>
      <c r="S621" s="11" t="s">
        <v>1742</v>
      </c>
    </row>
    <row customFormat="1" customHeight="1" ht="12.75" r="622" s="106" spans="1:22">
      <c r="A622" s="11" t="s">
        <v>1594</v>
      </c>
      <c r="B622" s="11" t="n">
        <v>67013</v>
      </c>
      <c r="C622" s="11" t="s">
        <v>227</v>
      </c>
      <c r="D622" s="11" t="s">
        <v>1743</v>
      </c>
      <c r="E622" s="11" t="e">
        <v>#N/A</v>
      </c>
      <c r="F622" s="11" t="e">
        <v>#N/A</v>
      </c>
      <c r="G622" s="11" t="s">
        <v>1744</v>
      </c>
      <c r="H622" s="11" t="n"/>
      <c r="I622" s="11" t="n"/>
      <c r="J622" s="11" t="s">
        <v>1745</v>
      </c>
      <c r="K622" s="11" t="s">
        <v>35</v>
      </c>
      <c r="L622" s="11" t="s">
        <v>36</v>
      </c>
      <c r="M622" s="13">
        <f>N622/O622</f>
        <v/>
      </c>
      <c r="N622" s="13" t="n">
        <v>1461</v>
      </c>
      <c r="O622" s="11" t="n">
        <v>1</v>
      </c>
      <c r="P622" s="11" t="s">
        <v>130</v>
      </c>
      <c r="Q622" s="11" t="s">
        <v>244</v>
      </c>
      <c r="R622" s="11" t="s">
        <v>1746</v>
      </c>
      <c r="S622" s="11" t="s">
        <v>1747</v>
      </c>
    </row>
    <row customFormat="1" customHeight="1" ht="12.75" r="623" s="106" spans="1:22">
      <c r="A623" s="11" t="s">
        <v>1594</v>
      </c>
      <c r="B623" s="11" t="n">
        <v>67013</v>
      </c>
      <c r="C623" s="11" t="s">
        <v>227</v>
      </c>
      <c r="D623" s="11" t="s">
        <v>1748</v>
      </c>
      <c r="E623" s="11" t="e">
        <v>#N/A</v>
      </c>
      <c r="F623" s="11" t="e">
        <v>#N/A</v>
      </c>
      <c r="G623" s="11" t="s">
        <v>1744</v>
      </c>
      <c r="H623" s="11" t="n"/>
      <c r="I623" s="11" t="n"/>
      <c r="J623" s="11" t="s">
        <v>1745</v>
      </c>
      <c r="K623" s="11" t="s">
        <v>35</v>
      </c>
      <c r="L623" s="11" t="s">
        <v>36</v>
      </c>
      <c r="M623" s="13">
        <f>N623/O623</f>
        <v/>
      </c>
      <c r="N623" s="13" t="n">
        <v>1461</v>
      </c>
      <c r="O623" s="11" t="n">
        <v>1</v>
      </c>
      <c r="P623" s="11" t="s">
        <v>130</v>
      </c>
      <c r="Q623" s="11" t="s">
        <v>244</v>
      </c>
      <c r="R623" s="11" t="s">
        <v>1746</v>
      </c>
      <c r="S623" s="11" t="s">
        <v>1747</v>
      </c>
      <c r="T623" t="n">
        <v>46.49</v>
      </c>
    </row>
    <row customFormat="1" customHeight="1" ht="12.75" r="624" s="106" spans="1:22">
      <c r="A624" s="11" t="s">
        <v>1594</v>
      </c>
      <c r="B624" s="11" t="n">
        <v>67013</v>
      </c>
      <c r="C624" s="11" t="s">
        <v>227</v>
      </c>
      <c r="D624" s="11" t="s">
        <v>1749</v>
      </c>
      <c r="E624" s="11" t="e">
        <v>#N/A</v>
      </c>
      <c r="F624" s="11" t="e">
        <v>#N/A</v>
      </c>
      <c r="G624" s="11" t="s">
        <v>162</v>
      </c>
      <c r="H624" s="11" t="n"/>
      <c r="I624" s="11" t="n"/>
      <c r="J624" s="11" t="s">
        <v>1750</v>
      </c>
      <c r="K624" s="11" t="s">
        <v>74</v>
      </c>
      <c r="L624" s="11" t="s">
        <v>129</v>
      </c>
      <c r="M624" s="13">
        <f>N624/O624</f>
        <v/>
      </c>
      <c r="N624" s="13" t="n">
        <v>1494</v>
      </c>
      <c r="O624" s="11" t="n">
        <v>50</v>
      </c>
      <c r="P624" s="11" t="s">
        <v>130</v>
      </c>
      <c r="Q624" s="11" t="s">
        <v>239</v>
      </c>
      <c r="R624" s="11" t="s">
        <v>1751</v>
      </c>
      <c r="S624" s="11" t="n"/>
    </row>
    <row customFormat="1" customHeight="1" ht="12.75" r="625" s="106" spans="1:22">
      <c r="A625" s="11" t="s">
        <v>1594</v>
      </c>
      <c r="B625" s="11" t="n">
        <v>67013</v>
      </c>
      <c r="C625" s="11" t="s">
        <v>227</v>
      </c>
      <c r="D625" s="11" t="s">
        <v>1752</v>
      </c>
      <c r="E625" s="11" t="e">
        <v>#N/A</v>
      </c>
      <c r="F625" s="11" t="e">
        <v>#N/A</v>
      </c>
      <c r="G625" s="11" t="s">
        <v>162</v>
      </c>
      <c r="H625" s="11" t="n"/>
      <c r="I625" s="11" t="n"/>
      <c r="J625" s="11" t="s">
        <v>1753</v>
      </c>
      <c r="K625" s="11" t="s">
        <v>74</v>
      </c>
      <c r="L625" s="11" t="s">
        <v>129</v>
      </c>
      <c r="M625" s="13">
        <f>N625/O625</f>
        <v/>
      </c>
      <c r="N625" s="13" t="n">
        <v>1199</v>
      </c>
      <c r="O625" s="11" t="n">
        <v>20</v>
      </c>
      <c r="P625" s="11" t="s">
        <v>130</v>
      </c>
      <c r="Q625" s="11" t="s">
        <v>239</v>
      </c>
      <c r="R625" s="11" t="s">
        <v>1754</v>
      </c>
      <c r="S625" s="11" t="n"/>
    </row>
    <row customFormat="1" customHeight="1" ht="12.75" r="626" s="106" spans="1:22">
      <c r="A626" s="11" t="s">
        <v>1594</v>
      </c>
      <c r="B626" s="11" t="n">
        <v>67013</v>
      </c>
      <c r="C626" s="11" t="s">
        <v>227</v>
      </c>
      <c r="D626" s="11" t="s">
        <v>1755</v>
      </c>
      <c r="E626" s="11" t="e">
        <v>#N/A</v>
      </c>
      <c r="F626" s="11" t="e">
        <v>#N/A</v>
      </c>
      <c r="G626" s="11" t="s">
        <v>142</v>
      </c>
      <c r="H626" s="11" t="n"/>
      <c r="I626" s="11" t="n"/>
      <c r="J626" s="11" t="s">
        <v>1756</v>
      </c>
      <c r="K626" s="11" t="s">
        <v>74</v>
      </c>
      <c r="L626" s="11" t="s">
        <v>1757</v>
      </c>
      <c r="M626" s="13">
        <f>N626/O626</f>
        <v/>
      </c>
      <c r="N626" s="13" t="n">
        <v>1160</v>
      </c>
      <c r="O626" s="11" t="n">
        <v>1</v>
      </c>
      <c r="P626" s="11" t="s">
        <v>29</v>
      </c>
      <c r="Q626" s="11" t="s">
        <v>265</v>
      </c>
      <c r="R626" s="11" t="s">
        <v>1599</v>
      </c>
      <c r="S626" s="11" t="n"/>
    </row>
    <row customFormat="1" customHeight="1" ht="12.75" r="627" s="106" spans="1:22">
      <c r="A627" s="11" t="s">
        <v>1594</v>
      </c>
      <c r="B627" s="11" t="n">
        <v>67013</v>
      </c>
      <c r="C627" s="11" t="s">
        <v>227</v>
      </c>
      <c r="D627" s="11" t="s">
        <v>1758</v>
      </c>
      <c r="E627" s="11" t="e">
        <v>#N/A</v>
      </c>
      <c r="F627" s="11" t="e">
        <v>#N/A</v>
      </c>
      <c r="G627" s="11" t="s">
        <v>242</v>
      </c>
      <c r="H627" s="11" t="n"/>
      <c r="I627" s="11" t="n"/>
      <c r="J627" s="11" t="s">
        <v>1759</v>
      </c>
      <c r="K627" s="11" t="s">
        <v>27</v>
      </c>
      <c r="L627" s="11" t="s">
        <v>52</v>
      </c>
      <c r="M627" s="13">
        <f>N627/O627</f>
        <v/>
      </c>
      <c r="N627" s="13" t="n">
        <v>878</v>
      </c>
      <c r="O627" s="11" t="n">
        <v>1</v>
      </c>
      <c r="P627" s="11" t="s">
        <v>29</v>
      </c>
      <c r="Q627" s="11" t="s">
        <v>194</v>
      </c>
      <c r="R627" s="11" t="s">
        <v>1599</v>
      </c>
      <c r="S627" s="11" t="n"/>
      <c r="T627" t="n">
        <v>23.5</v>
      </c>
    </row>
    <row customFormat="1" customHeight="1" ht="12.75" r="628" s="106" spans="1:22">
      <c r="A628" s="11" t="s">
        <v>1594</v>
      </c>
      <c r="B628" s="11" t="n">
        <v>67013</v>
      </c>
      <c r="C628" s="11" t="s">
        <v>227</v>
      </c>
      <c r="D628" s="11" t="s">
        <v>1760</v>
      </c>
      <c r="E628" s="11" t="e">
        <v>#N/A</v>
      </c>
      <c r="F628" s="11" t="e">
        <v>#N/A</v>
      </c>
      <c r="G628" s="11" t="s">
        <v>242</v>
      </c>
      <c r="H628" s="11" t="n"/>
      <c r="I628" s="11" t="n"/>
      <c r="J628" s="11" t="s">
        <v>1761</v>
      </c>
      <c r="K628" s="11" t="s">
        <v>27</v>
      </c>
      <c r="L628" s="11" t="s">
        <v>41</v>
      </c>
      <c r="M628" s="13">
        <f>N628/O628</f>
        <v/>
      </c>
      <c r="N628" s="13" t="n">
        <v>3185.12</v>
      </c>
      <c r="O628" s="11" t="n">
        <v>1</v>
      </c>
      <c r="P628" s="11" t="s">
        <v>29</v>
      </c>
      <c r="Q628" s="11" t="s">
        <v>244</v>
      </c>
      <c r="R628" s="11" t="s">
        <v>1599</v>
      </c>
      <c r="S628" s="11" t="n"/>
    </row>
    <row customFormat="1" customHeight="1" ht="12.75" r="629" s="106" spans="1:22">
      <c r="A629" s="11" t="s">
        <v>1594</v>
      </c>
      <c r="B629" s="11" t="n">
        <v>67013</v>
      </c>
      <c r="C629" s="11" t="s">
        <v>227</v>
      </c>
      <c r="D629" s="11" t="s">
        <v>1762</v>
      </c>
      <c r="E629" s="11" t="e">
        <v>#N/A</v>
      </c>
      <c r="F629" s="11" t="e">
        <v>#N/A</v>
      </c>
      <c r="G629" s="11" t="s">
        <v>162</v>
      </c>
      <c r="H629" s="11" t="n"/>
      <c r="I629" s="11" t="n"/>
      <c r="J629" s="11" t="s">
        <v>1763</v>
      </c>
      <c r="K629" s="11" t="s">
        <v>74</v>
      </c>
      <c r="L629" s="11" t="s">
        <v>129</v>
      </c>
      <c r="M629" s="13">
        <f>N629/O629</f>
        <v/>
      </c>
      <c r="N629" s="13" t="n">
        <v>779</v>
      </c>
      <c r="O629" s="11" t="n">
        <v>10</v>
      </c>
      <c r="P629" s="11" t="s">
        <v>130</v>
      </c>
      <c r="Q629" s="11" t="s">
        <v>244</v>
      </c>
      <c r="R629" s="11" t="s">
        <v>1764</v>
      </c>
      <c r="S629" s="11" t="s">
        <v>1765</v>
      </c>
    </row>
    <row customFormat="1" customHeight="1" ht="12.75" r="630" s="106" spans="1:22">
      <c r="A630" s="11" t="s">
        <v>1594</v>
      </c>
      <c r="B630" s="11" t="n">
        <v>67013</v>
      </c>
      <c r="C630" s="11" t="s">
        <v>227</v>
      </c>
      <c r="D630" s="11" t="s">
        <v>1766</v>
      </c>
      <c r="E630" s="11" t="e">
        <v>#N/A</v>
      </c>
      <c r="F630" s="11" t="e">
        <v>#N/A</v>
      </c>
      <c r="G630" s="11" t="s">
        <v>1767</v>
      </c>
      <c r="H630" s="11" t="n"/>
      <c r="I630" s="11" t="n"/>
      <c r="J630" s="11" t="s">
        <v>1768</v>
      </c>
      <c r="K630" s="11" t="s">
        <v>27</v>
      </c>
      <c r="L630" s="11" t="s">
        <v>28</v>
      </c>
      <c r="M630" s="13">
        <f>N630/O630</f>
        <v/>
      </c>
      <c r="N630" s="13" t="n">
        <v>442</v>
      </c>
      <c r="O630" s="11" t="n">
        <v>18</v>
      </c>
      <c r="P630" s="11" t="s">
        <v>29</v>
      </c>
      <c r="Q630" s="11" t="s">
        <v>1519</v>
      </c>
      <c r="R630" s="11" t="s">
        <v>1769</v>
      </c>
      <c r="S630" s="11" t="n"/>
    </row>
    <row customFormat="1" customHeight="1" ht="12.75" r="631" s="106" spans="1:22">
      <c r="A631" s="11" t="s">
        <v>1594</v>
      </c>
      <c r="B631" s="11" t="n">
        <v>67013</v>
      </c>
      <c r="C631" s="11" t="s">
        <v>227</v>
      </c>
      <c r="D631" s="11" t="s">
        <v>1770</v>
      </c>
      <c r="E631" s="11" t="e">
        <v>#N/A</v>
      </c>
      <c r="F631" s="11" t="e">
        <v>#N/A</v>
      </c>
      <c r="G631" s="11" t="s">
        <v>1767</v>
      </c>
      <c r="H631" s="11" t="n"/>
      <c r="I631" s="11" t="n"/>
      <c r="J631" s="11" t="s">
        <v>1771</v>
      </c>
      <c r="K631" s="11" t="s">
        <v>27</v>
      </c>
      <c r="L631" s="11" t="s">
        <v>28</v>
      </c>
      <c r="M631" s="13">
        <f>N631/O631</f>
        <v/>
      </c>
      <c r="N631" s="13" t="n">
        <v>442</v>
      </c>
      <c r="O631" s="11" t="n">
        <v>18</v>
      </c>
      <c r="P631" s="11" t="s">
        <v>29</v>
      </c>
      <c r="Q631" s="11" t="s">
        <v>1519</v>
      </c>
      <c r="R631" s="11" t="s">
        <v>1772</v>
      </c>
      <c r="S631" s="11" t="n"/>
      <c r="T631" t="n">
        <v>1.6</v>
      </c>
    </row>
    <row customFormat="1" customHeight="1" ht="12.75" r="632" s="106" spans="1:22">
      <c r="A632" s="11" t="s">
        <v>1594</v>
      </c>
      <c r="B632" s="11" t="n">
        <v>67013</v>
      </c>
      <c r="C632" s="11" t="s">
        <v>227</v>
      </c>
      <c r="D632" s="11" t="s">
        <v>1773</v>
      </c>
      <c r="E632" s="11" t="e">
        <v>#N/A</v>
      </c>
      <c r="F632" s="11" t="e">
        <v>#N/A</v>
      </c>
      <c r="G632" s="11" t="s">
        <v>201</v>
      </c>
      <c r="H632" s="11" t="n"/>
      <c r="I632" s="11" t="n"/>
      <c r="J632" s="11" t="s">
        <v>1773</v>
      </c>
      <c r="K632" s="11" t="s">
        <v>27</v>
      </c>
      <c r="L632" s="11" t="s">
        <v>28</v>
      </c>
      <c r="M632" s="13">
        <f>N632/O632</f>
        <v/>
      </c>
      <c r="N632" s="13" t="n">
        <v>725</v>
      </c>
      <c r="O632" s="11" t="n">
        <v>2</v>
      </c>
      <c r="P632" s="11" t="s">
        <v>29</v>
      </c>
      <c r="Q632" s="11" t="s">
        <v>244</v>
      </c>
      <c r="R632" s="11" t="s">
        <v>1774</v>
      </c>
      <c r="S632" s="11" t="n"/>
    </row>
    <row customFormat="1" customHeight="1" ht="12.75" r="633" s="106" spans="1:22">
      <c r="A633" s="11" t="s">
        <v>1594</v>
      </c>
      <c r="B633" s="11" t="n">
        <v>67013</v>
      </c>
      <c r="C633" s="11" t="s">
        <v>227</v>
      </c>
      <c r="D633" s="11" t="s">
        <v>1775</v>
      </c>
      <c r="E633" s="11" t="e">
        <v>#N/A</v>
      </c>
      <c r="F633" s="11" t="e">
        <v>#N/A</v>
      </c>
      <c r="G633" s="11" t="s">
        <v>201</v>
      </c>
      <c r="H633" s="11" t="n"/>
      <c r="I633" s="11" t="n"/>
      <c r="J633" s="11" t="s">
        <v>1776</v>
      </c>
      <c r="K633" s="11" t="s">
        <v>27</v>
      </c>
      <c r="L633" s="11" t="s">
        <v>52</v>
      </c>
      <c r="M633" s="13">
        <f>N633/O633</f>
        <v/>
      </c>
      <c r="N633" s="13" t="n">
        <v>1859</v>
      </c>
      <c r="O633" s="11" t="n">
        <v>1</v>
      </c>
      <c r="P633" s="11" t="s">
        <v>29</v>
      </c>
      <c r="Q633" s="11" t="s">
        <v>194</v>
      </c>
      <c r="R633" s="11" t="s">
        <v>1599</v>
      </c>
      <c r="S633" s="11" t="n"/>
    </row>
    <row customFormat="1" customHeight="1" ht="12.75" r="634" s="106" spans="1:22">
      <c r="A634" s="11" t="s">
        <v>1594</v>
      </c>
      <c r="B634" s="11" t="n">
        <v>67013</v>
      </c>
      <c r="C634" s="11" t="s">
        <v>227</v>
      </c>
      <c r="D634" s="11" t="s">
        <v>1777</v>
      </c>
      <c r="E634" s="11" t="e">
        <v>#N/A</v>
      </c>
      <c r="F634" s="11" t="e">
        <v>#N/A</v>
      </c>
      <c r="G634" s="11" t="s">
        <v>189</v>
      </c>
      <c r="H634" s="11" t="n"/>
      <c r="I634" s="11" t="n"/>
      <c r="J634" s="11" t="s">
        <v>1778</v>
      </c>
      <c r="K634" s="11" t="s">
        <v>27</v>
      </c>
      <c r="L634" s="11" t="s">
        <v>41</v>
      </c>
      <c r="M634" s="13">
        <f>N634/O634</f>
        <v/>
      </c>
      <c r="N634" s="13" t="n">
        <v>3011</v>
      </c>
      <c r="O634" s="11" t="n">
        <v>1</v>
      </c>
      <c r="P634" s="11" t="s">
        <v>29</v>
      </c>
      <c r="Q634" s="11" t="s">
        <v>1779</v>
      </c>
      <c r="R634" s="11" t="s">
        <v>1780</v>
      </c>
      <c r="S634" s="11" t="s">
        <v>1781</v>
      </c>
    </row>
    <row customFormat="1" customHeight="1" ht="12.75" r="635" s="106" spans="1:22">
      <c r="A635" s="11" t="s">
        <v>1594</v>
      </c>
      <c r="B635" s="11" t="n">
        <v>67013</v>
      </c>
      <c r="C635" s="11" t="s">
        <v>227</v>
      </c>
      <c r="D635" s="11" t="s">
        <v>1782</v>
      </c>
      <c r="E635" s="11" t="e">
        <v>#N/A</v>
      </c>
      <c r="F635" s="11" t="e">
        <v>#N/A</v>
      </c>
      <c r="G635" s="11" t="s">
        <v>189</v>
      </c>
      <c r="H635" s="11" t="n"/>
      <c r="I635" s="11" t="n"/>
      <c r="J635" s="11" t="s">
        <v>1783</v>
      </c>
      <c r="K635" s="11" t="s">
        <v>27</v>
      </c>
      <c r="L635" s="11" t="s">
        <v>41</v>
      </c>
      <c r="M635" s="13">
        <f>N635/O635</f>
        <v/>
      </c>
      <c r="N635" s="13" t="n">
        <v>4349</v>
      </c>
      <c r="O635" s="11" t="n">
        <v>1</v>
      </c>
      <c r="P635" s="11" t="s">
        <v>29</v>
      </c>
      <c r="Q635" s="11" t="s">
        <v>1779</v>
      </c>
      <c r="R635" s="11" t="s">
        <v>1784</v>
      </c>
      <c r="S635" s="11" t="s">
        <v>1781</v>
      </c>
    </row>
    <row customFormat="1" customHeight="1" ht="12.75" r="636" s="106" spans="1:22">
      <c r="A636" s="11" t="s">
        <v>1785</v>
      </c>
      <c r="B636" s="11" t="n">
        <v>67013</v>
      </c>
      <c r="C636" s="11" t="s">
        <v>227</v>
      </c>
      <c r="D636" s="11" t="s">
        <v>1786</v>
      </c>
      <c r="E636" s="11" t="e">
        <v>#N/A</v>
      </c>
      <c r="F636" s="11" t="e">
        <v>#N/A</v>
      </c>
      <c r="G636" s="11" t="s">
        <v>1596</v>
      </c>
      <c r="H636" s="11" t="n"/>
      <c r="I636" s="11" t="n"/>
      <c r="J636" s="11" t="s">
        <v>1787</v>
      </c>
      <c r="K636" s="11" t="s">
        <v>74</v>
      </c>
      <c r="L636" s="11" t="s">
        <v>75</v>
      </c>
      <c r="M636" s="13">
        <f>N636/O636</f>
        <v/>
      </c>
      <c r="N636" s="13" t="n">
        <v>18349</v>
      </c>
      <c r="O636" s="11" t="n">
        <v>1</v>
      </c>
      <c r="P636" s="11" t="s">
        <v>29</v>
      </c>
      <c r="Q636" s="11" t="s">
        <v>239</v>
      </c>
      <c r="R636" s="11" t="s">
        <v>1599</v>
      </c>
      <c r="S636" s="11" t="n"/>
    </row>
    <row customFormat="1" customHeight="1" ht="12.75" r="637" s="106" spans="1:22">
      <c r="A637" s="11" t="s">
        <v>1785</v>
      </c>
      <c r="B637" s="11" t="n">
        <v>67013</v>
      </c>
      <c r="C637" s="11" t="s">
        <v>227</v>
      </c>
      <c r="D637" s="11" t="s">
        <v>1788</v>
      </c>
      <c r="E637" s="11" t="e">
        <v>#N/A</v>
      </c>
      <c r="F637" s="11" t="e">
        <v>#N/A</v>
      </c>
      <c r="G637" s="11" t="s">
        <v>1233</v>
      </c>
      <c r="H637" s="11" t="s">
        <v>1789</v>
      </c>
      <c r="I637" s="11" t="n"/>
      <c r="J637" s="11" t="s">
        <v>1790</v>
      </c>
      <c r="K637" s="11" t="s">
        <v>27</v>
      </c>
      <c r="L637" s="11" t="s">
        <v>52</v>
      </c>
      <c r="M637" s="13">
        <f>N637/O637</f>
        <v/>
      </c>
      <c r="N637" s="13" t="n">
        <v>4360</v>
      </c>
      <c r="O637" s="11" t="n">
        <v>2</v>
      </c>
      <c r="P637" s="11" t="s">
        <v>29</v>
      </c>
      <c r="Q637" s="11" t="s">
        <v>1665</v>
      </c>
      <c r="R637" s="11" t="s">
        <v>1599</v>
      </c>
      <c r="S637" s="11" t="n"/>
      <c r="T637" t="n">
        <v>52.5</v>
      </c>
    </row>
    <row customFormat="1" customHeight="1" ht="12.75" r="638" s="106" spans="1:22">
      <c r="A638" s="11" t="s">
        <v>1785</v>
      </c>
      <c r="B638" s="11" t="n">
        <v>67013</v>
      </c>
      <c r="C638" s="11" t="s">
        <v>227</v>
      </c>
      <c r="D638" s="11" t="s">
        <v>1788</v>
      </c>
      <c r="E638" s="11" t="e">
        <v>#N/A</v>
      </c>
      <c r="F638" s="11" t="e">
        <v>#N/A</v>
      </c>
      <c r="G638" s="11" t="s">
        <v>1233</v>
      </c>
      <c r="H638" s="11" t="s">
        <v>1791</v>
      </c>
      <c r="I638" s="11" t="n"/>
      <c r="J638" s="11" t="s">
        <v>1792</v>
      </c>
      <c r="K638" s="11" t="s">
        <v>74</v>
      </c>
      <c r="L638" s="11" t="s">
        <v>129</v>
      </c>
      <c r="M638" s="13">
        <f>N638/O638</f>
        <v/>
      </c>
      <c r="N638" s="13" t="n">
        <v>1202.46</v>
      </c>
      <c r="O638" s="11" t="n">
        <v>1</v>
      </c>
      <c r="P638" s="11" t="s">
        <v>29</v>
      </c>
      <c r="Q638" s="11" t="s">
        <v>1680</v>
      </c>
      <c r="R638" s="11" t="s">
        <v>1792</v>
      </c>
      <c r="S638" s="11" t="n"/>
    </row>
    <row customFormat="1" customHeight="1" ht="12.75" r="639" s="106" spans="1:22">
      <c r="A639" s="11" t="s">
        <v>1785</v>
      </c>
      <c r="B639" s="11" t="n">
        <v>67013</v>
      </c>
      <c r="C639" s="11" t="s">
        <v>227</v>
      </c>
      <c r="D639" s="11" t="s">
        <v>1788</v>
      </c>
      <c r="E639" s="11" t="e">
        <v>#N/A</v>
      </c>
      <c r="F639" s="11" t="e">
        <v>#N/A</v>
      </c>
      <c r="G639" s="11" t="s">
        <v>1233</v>
      </c>
      <c r="H639" s="11" t="s">
        <v>1793</v>
      </c>
      <c r="I639" s="11" t="n"/>
      <c r="J639" s="11" t="s">
        <v>1794</v>
      </c>
      <c r="K639" s="11" t="s">
        <v>74</v>
      </c>
      <c r="L639" s="11" t="s">
        <v>129</v>
      </c>
      <c r="M639" s="13">
        <f>N639/O639</f>
        <v/>
      </c>
      <c r="N639" s="13" t="n">
        <v>823</v>
      </c>
      <c r="O639" s="11" t="n">
        <v>1</v>
      </c>
      <c r="P639" s="11" t="s">
        <v>130</v>
      </c>
      <c r="Q639" s="11" t="s">
        <v>1508</v>
      </c>
      <c r="R639" s="11" t="s">
        <v>1794</v>
      </c>
      <c r="S639" s="11" t="n"/>
      <c r="T639" t="n">
        <v>52.5</v>
      </c>
    </row>
    <row customFormat="1" customHeight="1" ht="12.75" r="640" s="106" spans="1:22">
      <c r="A640" s="11" t="s">
        <v>1785</v>
      </c>
      <c r="B640" s="11" t="n">
        <v>67013</v>
      </c>
      <c r="C640" s="11" t="s">
        <v>227</v>
      </c>
      <c r="D640" s="11" t="s">
        <v>1795</v>
      </c>
      <c r="E640" s="11" t="e">
        <v>#N/A</v>
      </c>
      <c r="F640" s="11" t="e">
        <v>#N/A</v>
      </c>
      <c r="G640" s="11" t="s">
        <v>1233</v>
      </c>
      <c r="H640" s="11" t="s">
        <v>1789</v>
      </c>
      <c r="I640" s="11" t="n"/>
      <c r="J640" s="11" t="s">
        <v>1790</v>
      </c>
      <c r="K640" s="11" t="s">
        <v>27</v>
      </c>
      <c r="L640" s="11" t="s">
        <v>52</v>
      </c>
      <c r="M640" s="13">
        <f>N640/O640</f>
        <v/>
      </c>
      <c r="N640" s="13" t="n">
        <v>4360</v>
      </c>
      <c r="O640" s="11" t="n">
        <v>2</v>
      </c>
      <c r="P640" s="11" t="s">
        <v>29</v>
      </c>
      <c r="Q640" s="11" t="s">
        <v>1665</v>
      </c>
      <c r="R640" s="11" t="s">
        <v>1599</v>
      </c>
      <c r="S640" s="11" t="n"/>
    </row>
    <row customFormat="1" customHeight="1" ht="12.75" r="641" s="106" spans="1:22">
      <c r="A641" s="11" t="s">
        <v>1785</v>
      </c>
      <c r="B641" s="11" t="n">
        <v>67013</v>
      </c>
      <c r="C641" s="11" t="s">
        <v>227</v>
      </c>
      <c r="D641" s="11" t="s">
        <v>1795</v>
      </c>
      <c r="E641" s="11" t="e">
        <v>#N/A</v>
      </c>
      <c r="F641" s="11" t="e">
        <v>#N/A</v>
      </c>
      <c r="G641" s="11" t="s">
        <v>1233</v>
      </c>
      <c r="H641" s="11" t="s">
        <v>1796</v>
      </c>
      <c r="I641" s="11" t="n"/>
      <c r="J641" s="11" t="s">
        <v>1797</v>
      </c>
      <c r="K641" s="11" t="s">
        <v>74</v>
      </c>
      <c r="L641" s="11" t="s">
        <v>75</v>
      </c>
      <c r="M641" s="13">
        <f>N641/O641</f>
        <v/>
      </c>
      <c r="N641" s="13" t="n">
        <v>4241</v>
      </c>
      <c r="O641" s="11" t="n">
        <v>1</v>
      </c>
      <c r="P641" s="11" t="s">
        <v>29</v>
      </c>
      <c r="Q641" s="11" t="s">
        <v>1668</v>
      </c>
      <c r="R641" s="11" t="s">
        <v>1599</v>
      </c>
      <c r="S641" s="11" t="n"/>
      <c r="T641" t="n">
        <v>52.5</v>
      </c>
    </row>
    <row customFormat="1" customHeight="1" ht="12.75" r="642" s="106" spans="1:22">
      <c r="A642" s="11" t="s">
        <v>1785</v>
      </c>
      <c r="B642" s="11" t="n">
        <v>67013</v>
      </c>
      <c r="C642" s="11" t="s">
        <v>227</v>
      </c>
      <c r="D642" s="11" t="s">
        <v>1795</v>
      </c>
      <c r="E642" s="11" t="e">
        <v>#N/A</v>
      </c>
      <c r="F642" s="11" t="e">
        <v>#N/A</v>
      </c>
      <c r="G642" s="11" t="s">
        <v>1233</v>
      </c>
      <c r="H642" s="11" t="s">
        <v>1793</v>
      </c>
      <c r="I642" s="11" t="n"/>
      <c r="J642" s="11" t="s">
        <v>1794</v>
      </c>
      <c r="K642" s="11" t="s">
        <v>74</v>
      </c>
      <c r="L642" s="11" t="s">
        <v>129</v>
      </c>
      <c r="M642" s="13">
        <f>N642/O642</f>
        <v/>
      </c>
      <c r="N642" s="13" t="n">
        <v>823</v>
      </c>
      <c r="O642" s="11" t="n">
        <v>1</v>
      </c>
      <c r="P642" s="11" t="s">
        <v>130</v>
      </c>
      <c r="Q642" s="11" t="s">
        <v>1508</v>
      </c>
      <c r="R642" s="11" t="s">
        <v>1794</v>
      </c>
      <c r="S642" s="11" t="n"/>
    </row>
    <row customFormat="1" customHeight="1" ht="12.75" r="643" s="106" spans="1:22">
      <c r="A643" s="11" t="s">
        <v>1785</v>
      </c>
      <c r="B643" s="11" t="n">
        <v>67013</v>
      </c>
      <c r="C643" s="11" t="s">
        <v>227</v>
      </c>
      <c r="D643" s="11" t="s">
        <v>1798</v>
      </c>
      <c r="E643" s="11" t="e">
        <v>#N/A</v>
      </c>
      <c r="F643" s="11" t="e">
        <v>#N/A</v>
      </c>
      <c r="G643" s="11" t="s">
        <v>1233</v>
      </c>
      <c r="H643" s="11" t="s">
        <v>1789</v>
      </c>
      <c r="I643" s="11" t="n"/>
      <c r="J643" s="11" t="s">
        <v>1790</v>
      </c>
      <c r="K643" s="11" t="s">
        <v>27</v>
      </c>
      <c r="L643" s="11" t="s">
        <v>52</v>
      </c>
      <c r="M643" s="13">
        <f>N643/O643</f>
        <v/>
      </c>
      <c r="N643" s="13" t="n">
        <v>4360</v>
      </c>
      <c r="O643" s="11" t="n">
        <v>2</v>
      </c>
      <c r="P643" s="11" t="s">
        <v>29</v>
      </c>
      <c r="Q643" s="11" t="s">
        <v>1665</v>
      </c>
      <c r="R643" s="11" t="s">
        <v>1599</v>
      </c>
      <c r="S643" s="11" t="n"/>
      <c r="T643" t="n">
        <v>52.5</v>
      </c>
    </row>
    <row customFormat="1" customHeight="1" ht="12.75" r="644" s="106" spans="1:22">
      <c r="A644" s="11" t="s">
        <v>1785</v>
      </c>
      <c r="B644" s="11" t="n">
        <v>67013</v>
      </c>
      <c r="C644" s="11" t="s">
        <v>227</v>
      </c>
      <c r="D644" s="11" t="s">
        <v>1798</v>
      </c>
      <c r="E644" s="11" t="e">
        <v>#N/A</v>
      </c>
      <c r="F644" s="11" t="e">
        <v>#N/A</v>
      </c>
      <c r="G644" s="11" t="s">
        <v>1233</v>
      </c>
      <c r="H644" s="11" t="s">
        <v>1791</v>
      </c>
      <c r="I644" s="11" t="n"/>
      <c r="J644" s="11" t="s">
        <v>1792</v>
      </c>
      <c r="K644" s="11" t="s">
        <v>74</v>
      </c>
      <c r="L644" s="11" t="s">
        <v>129</v>
      </c>
      <c r="M644" s="13">
        <f>N644/O644</f>
        <v/>
      </c>
      <c r="N644" s="13" t="n">
        <v>1202.46</v>
      </c>
      <c r="O644" s="11" t="n">
        <v>1</v>
      </c>
      <c r="P644" s="11" t="s">
        <v>130</v>
      </c>
      <c r="Q644" s="11" t="s">
        <v>1680</v>
      </c>
      <c r="R644" s="11" t="s">
        <v>1792</v>
      </c>
      <c r="S644" s="11" t="n"/>
    </row>
    <row customFormat="1" customHeight="1" ht="12.75" r="645" s="106" spans="1:22">
      <c r="A645" s="11" t="s">
        <v>1785</v>
      </c>
      <c r="B645" s="11" t="n">
        <v>67013</v>
      </c>
      <c r="C645" s="11" t="s">
        <v>227</v>
      </c>
      <c r="D645" s="11" t="s">
        <v>1798</v>
      </c>
      <c r="E645" s="11" t="e">
        <v>#N/A</v>
      </c>
      <c r="F645" s="11" t="e">
        <v>#N/A</v>
      </c>
      <c r="G645" s="11" t="s">
        <v>1233</v>
      </c>
      <c r="H645" s="11" t="s">
        <v>1793</v>
      </c>
      <c r="I645" s="11" t="n"/>
      <c r="J645" s="11" t="s">
        <v>1794</v>
      </c>
      <c r="K645" s="11" t="s">
        <v>74</v>
      </c>
      <c r="L645" s="11" t="s">
        <v>129</v>
      </c>
      <c r="M645" s="13">
        <f>N645/O645</f>
        <v/>
      </c>
      <c r="N645" s="13" t="n">
        <v>823</v>
      </c>
      <c r="O645" s="11" t="n">
        <v>1</v>
      </c>
      <c r="P645" s="11" t="s">
        <v>130</v>
      </c>
      <c r="Q645" s="11" t="s">
        <v>1508</v>
      </c>
      <c r="R645" s="11" t="s">
        <v>1794</v>
      </c>
      <c r="S645" s="11" t="n"/>
      <c r="T645" t="n">
        <v>52.5</v>
      </c>
    </row>
    <row customFormat="1" customHeight="1" ht="12.75" r="646" s="106" spans="1:22">
      <c r="A646" s="11" t="s">
        <v>1785</v>
      </c>
      <c r="B646" s="11" t="n">
        <v>67013</v>
      </c>
      <c r="C646" s="11" t="s">
        <v>227</v>
      </c>
      <c r="D646" s="11" t="s">
        <v>1799</v>
      </c>
      <c r="E646" s="11" t="e">
        <v>#N/A</v>
      </c>
      <c r="F646" s="11" t="e">
        <v>#N/A</v>
      </c>
      <c r="G646" s="11" t="s">
        <v>1596</v>
      </c>
      <c r="H646" s="11" t="n"/>
      <c r="I646" s="11" t="n"/>
      <c r="J646" s="11" t="s">
        <v>1800</v>
      </c>
      <c r="K646" s="11" t="s">
        <v>74</v>
      </c>
      <c r="L646" s="11" t="s">
        <v>129</v>
      </c>
      <c r="M646" s="13">
        <f>N646/O646</f>
        <v/>
      </c>
      <c r="N646" s="13" t="n">
        <v>2700.2</v>
      </c>
      <c r="O646" s="11" t="n">
        <v>10</v>
      </c>
      <c r="P646" s="11" t="s">
        <v>130</v>
      </c>
      <c r="Q646" s="11" t="s">
        <v>244</v>
      </c>
      <c r="R646" s="11" t="s">
        <v>1599</v>
      </c>
      <c r="S646" s="11" t="n"/>
    </row>
    <row customFormat="1" customHeight="1" ht="12.75" r="647" s="106" spans="1:22">
      <c r="A647" s="11" t="s">
        <v>1785</v>
      </c>
      <c r="B647" s="11" t="n">
        <v>67013</v>
      </c>
      <c r="C647" s="11" t="s">
        <v>227</v>
      </c>
      <c r="D647" s="11" t="s">
        <v>1801</v>
      </c>
      <c r="E647" s="11" t="e">
        <v>#N/A</v>
      </c>
      <c r="F647" s="11" t="e">
        <v>#N/A</v>
      </c>
      <c r="G647" s="11" t="s">
        <v>1596</v>
      </c>
      <c r="H647" s="11" t="n"/>
      <c r="I647" s="11" t="n"/>
      <c r="J647" s="11" t="s">
        <v>1802</v>
      </c>
      <c r="K647" s="11" t="s">
        <v>74</v>
      </c>
      <c r="L647" s="11" t="s">
        <v>129</v>
      </c>
      <c r="M647" s="13">
        <f>N647/O647</f>
        <v/>
      </c>
      <c r="N647" s="13" t="n">
        <v>2359.9</v>
      </c>
      <c r="O647" s="11" t="n">
        <v>10</v>
      </c>
      <c r="P647" s="11" t="s">
        <v>130</v>
      </c>
      <c r="Q647" s="11" t="s">
        <v>244</v>
      </c>
      <c r="R647" s="11" t="s">
        <v>1599</v>
      </c>
      <c r="S647" s="11" t="n"/>
      <c r="T647" t="n">
        <v>85.7</v>
      </c>
    </row>
    <row customFormat="1" customHeight="1" ht="12.75" r="648" s="106" spans="1:22">
      <c r="A648" s="11" t="s">
        <v>1785</v>
      </c>
      <c r="B648" s="11" t="n">
        <v>67013</v>
      </c>
      <c r="C648" s="11" t="s">
        <v>227</v>
      </c>
      <c r="D648" s="11" t="s">
        <v>1803</v>
      </c>
      <c r="E648" s="11" t="e">
        <v>#N/A</v>
      </c>
      <c r="F648" s="11" t="e">
        <v>#N/A</v>
      </c>
      <c r="G648" s="11" t="s">
        <v>1596</v>
      </c>
      <c r="H648" s="11" t="n"/>
      <c r="I648" s="11" t="n"/>
      <c r="J648" s="11" t="s">
        <v>1804</v>
      </c>
      <c r="K648" s="11" t="s">
        <v>74</v>
      </c>
      <c r="L648" s="11" t="s">
        <v>129</v>
      </c>
      <c r="M648" s="13">
        <f>N648/O648</f>
        <v/>
      </c>
      <c r="N648" s="13" t="n">
        <v>2620.9</v>
      </c>
      <c r="O648" s="11" t="n">
        <v>10</v>
      </c>
      <c r="P648" s="11" t="s">
        <v>130</v>
      </c>
      <c r="Q648" s="11" t="s">
        <v>244</v>
      </c>
      <c r="R648" s="11" t="s">
        <v>1599</v>
      </c>
      <c r="S648" s="11" t="n"/>
    </row>
    <row customFormat="1" customHeight="1" ht="12.75" r="649" s="106" spans="1:22">
      <c r="A649" s="11" t="s">
        <v>1785</v>
      </c>
      <c r="B649" s="11" t="n">
        <v>67013</v>
      </c>
      <c r="C649" s="11" t="s">
        <v>227</v>
      </c>
      <c r="D649" s="11" t="s">
        <v>1805</v>
      </c>
      <c r="E649" s="11" t="e">
        <v>#N/A</v>
      </c>
      <c r="F649" s="11" t="e">
        <v>#N/A</v>
      </c>
      <c r="G649" s="11" t="s">
        <v>1596</v>
      </c>
      <c r="H649" s="11" t="n"/>
      <c r="I649" s="11" t="n"/>
      <c r="J649" s="11" t="s">
        <v>1806</v>
      </c>
      <c r="K649" s="11" t="s">
        <v>74</v>
      </c>
      <c r="L649" s="11" t="s">
        <v>129</v>
      </c>
      <c r="M649" s="13">
        <f>N649/O649</f>
        <v/>
      </c>
      <c r="N649" s="13" t="n">
        <v>2368.2</v>
      </c>
      <c r="O649" s="11" t="n">
        <v>10</v>
      </c>
      <c r="P649" s="11" t="s">
        <v>130</v>
      </c>
      <c r="Q649" s="11" t="s">
        <v>244</v>
      </c>
      <c r="R649" s="11" t="s">
        <v>1599</v>
      </c>
      <c r="S649" s="11" t="n"/>
      <c r="T649" t="n">
        <v>80</v>
      </c>
    </row>
    <row customFormat="1" customHeight="1" ht="12.75" r="650" s="106" spans="1:22">
      <c r="A650" s="11" t="s">
        <v>1785</v>
      </c>
      <c r="B650" s="11" t="n">
        <v>67013</v>
      </c>
      <c r="C650" s="11" t="s">
        <v>227</v>
      </c>
      <c r="D650" s="11" t="s">
        <v>1805</v>
      </c>
      <c r="E650" s="11" t="e">
        <v>#N/A</v>
      </c>
      <c r="F650" s="11" t="e">
        <v>#N/A</v>
      </c>
      <c r="G650" s="11" t="s">
        <v>1596</v>
      </c>
      <c r="H650" s="11" t="n"/>
      <c r="I650" s="11" t="n"/>
      <c r="J650" s="11" t="s">
        <v>1806</v>
      </c>
      <c r="K650" s="11" t="s">
        <v>74</v>
      </c>
      <c r="L650" s="11" t="s">
        <v>129</v>
      </c>
      <c r="M650" s="13">
        <f>N650/O650</f>
        <v/>
      </c>
      <c r="N650" s="13" t="n">
        <v>2368.2</v>
      </c>
      <c r="O650" s="11" t="n">
        <v>10</v>
      </c>
      <c r="P650" s="11" t="s">
        <v>130</v>
      </c>
      <c r="Q650" s="11" t="s">
        <v>244</v>
      </c>
      <c r="R650" s="11" t="s">
        <v>1599</v>
      </c>
      <c r="S650" s="11" t="n"/>
    </row>
    <row customFormat="1" customHeight="1" ht="12.75" r="651" s="106" spans="1:22">
      <c r="A651" s="11" t="s">
        <v>1785</v>
      </c>
      <c r="B651" s="11" t="n">
        <v>67013</v>
      </c>
      <c r="C651" s="11" t="s">
        <v>227</v>
      </c>
      <c r="D651" s="11" t="s">
        <v>1807</v>
      </c>
      <c r="E651" s="11" t="e">
        <v>#N/A</v>
      </c>
      <c r="F651" s="11" t="e">
        <v>#N/A</v>
      </c>
      <c r="G651" s="11" t="s">
        <v>1596</v>
      </c>
      <c r="H651" s="11" t="n"/>
      <c r="I651" s="11" t="n"/>
      <c r="J651" s="11" t="s">
        <v>1806</v>
      </c>
      <c r="K651" s="11" t="s">
        <v>74</v>
      </c>
      <c r="L651" s="11" t="s">
        <v>129</v>
      </c>
      <c r="M651" s="13">
        <f>N651/O651</f>
        <v/>
      </c>
      <c r="N651" s="13" t="n">
        <v>2368.2</v>
      </c>
      <c r="O651" s="11" t="n">
        <v>10</v>
      </c>
      <c r="P651" s="11" t="s">
        <v>130</v>
      </c>
      <c r="Q651" s="11" t="s">
        <v>244</v>
      </c>
      <c r="R651" s="11" t="s">
        <v>1599</v>
      </c>
      <c r="S651" s="11" t="n"/>
      <c r="T651" t="n">
        <v>80</v>
      </c>
    </row>
    <row customFormat="1" customHeight="1" ht="12.75" r="652" s="106" spans="1:22">
      <c r="A652" s="11" t="s">
        <v>1785</v>
      </c>
      <c r="B652" s="11" t="n">
        <v>67013</v>
      </c>
      <c r="C652" s="11" t="s">
        <v>227</v>
      </c>
      <c r="D652" s="11" t="s">
        <v>1807</v>
      </c>
      <c r="E652" s="11" t="e">
        <v>#N/A</v>
      </c>
      <c r="F652" s="11" t="e">
        <v>#N/A</v>
      </c>
      <c r="G652" s="11" t="s">
        <v>1596</v>
      </c>
      <c r="H652" s="11" t="n"/>
      <c r="I652" s="11" t="n"/>
      <c r="J652" s="11" t="s">
        <v>1806</v>
      </c>
      <c r="K652" s="11" t="s">
        <v>74</v>
      </c>
      <c r="L652" s="11" t="s">
        <v>129</v>
      </c>
      <c r="M652" s="13">
        <f>N652/O652</f>
        <v/>
      </c>
      <c r="N652" s="13" t="n">
        <v>2368.2</v>
      </c>
      <c r="O652" s="11" t="n">
        <v>10</v>
      </c>
      <c r="P652" s="11" t="s">
        <v>130</v>
      </c>
      <c r="Q652" s="11" t="s">
        <v>244</v>
      </c>
      <c r="R652" s="11" t="s">
        <v>1599</v>
      </c>
      <c r="S652" s="11" t="n"/>
    </row>
    <row customFormat="1" customHeight="1" ht="12.75" r="653" s="106" spans="1:22">
      <c r="A653" s="11" t="s">
        <v>1785</v>
      </c>
      <c r="B653" s="11" t="n">
        <v>67013</v>
      </c>
      <c r="C653" s="11" t="s">
        <v>227</v>
      </c>
      <c r="D653" s="11" t="s">
        <v>1808</v>
      </c>
      <c r="E653" s="11" t="e">
        <v>#N/A</v>
      </c>
      <c r="F653" s="11" t="e">
        <v>#N/A</v>
      </c>
      <c r="G653" s="11" t="s">
        <v>1596</v>
      </c>
      <c r="H653" s="11" t="n"/>
      <c r="I653" s="11" t="n"/>
      <c r="J653" s="11" t="s">
        <v>1802</v>
      </c>
      <c r="K653" s="11" t="s">
        <v>74</v>
      </c>
      <c r="L653" s="11" t="s">
        <v>129</v>
      </c>
      <c r="M653" s="13">
        <f>N653/O653</f>
        <v/>
      </c>
      <c r="N653" s="13" t="n">
        <v>2359.9</v>
      </c>
      <c r="O653" s="11" t="n">
        <v>10</v>
      </c>
      <c r="P653" s="11" t="s">
        <v>130</v>
      </c>
      <c r="Q653" s="11" t="s">
        <v>244</v>
      </c>
      <c r="R653" s="11" t="s">
        <v>1599</v>
      </c>
      <c r="S653" s="11" t="n"/>
      <c r="T653" t="n">
        <v>85.7</v>
      </c>
    </row>
    <row customFormat="1" customHeight="1" ht="12.75" r="654" s="106" spans="1:22">
      <c r="A654" s="11" t="s">
        <v>1809</v>
      </c>
      <c r="B654" s="11" t="n">
        <v>44278</v>
      </c>
      <c r="C654" s="11" t="s">
        <v>227</v>
      </c>
      <c r="D654" s="11" t="s">
        <v>1810</v>
      </c>
      <c r="E654" s="11" t="s">
        <v>57</v>
      </c>
      <c r="F654" s="111" t="n">
        <v>1977</v>
      </c>
      <c r="G654" s="11" t="s">
        <v>127</v>
      </c>
      <c r="H654" s="11" t="n"/>
      <c r="I654" s="11" t="n"/>
      <c r="J654" s="11" t="s">
        <v>1811</v>
      </c>
      <c r="K654" s="11" t="s">
        <v>74</v>
      </c>
      <c r="L654" s="11" t="s">
        <v>129</v>
      </c>
      <c r="M654" s="13" t="n">
        <v>993</v>
      </c>
      <c r="N654" s="13" t="n">
        <v>993</v>
      </c>
      <c r="O654" s="11" t="n">
        <v>1</v>
      </c>
      <c r="P654" s="11" t="s">
        <v>291</v>
      </c>
      <c r="Q654" s="11" t="s">
        <v>1812</v>
      </c>
      <c r="R654" s="11" t="s">
        <v>1813</v>
      </c>
      <c r="S654" s="11" t="n"/>
    </row>
    <row customFormat="1" customHeight="1" ht="12.75" r="655" s="106" spans="1:22">
      <c r="A655" s="11" t="s">
        <v>1809</v>
      </c>
      <c r="B655" s="11" t="n">
        <v>44278</v>
      </c>
      <c r="C655" s="11" t="s">
        <v>227</v>
      </c>
      <c r="D655" s="11" t="s">
        <v>1814</v>
      </c>
      <c r="E655" s="11" t="s">
        <v>57</v>
      </c>
      <c r="F655" s="111" t="n">
        <v>333</v>
      </c>
      <c r="G655" s="11" t="s">
        <v>127</v>
      </c>
      <c r="H655" s="11" t="n"/>
      <c r="I655" s="11" t="n"/>
      <c r="J655" s="11" t="s">
        <v>1815</v>
      </c>
      <c r="K655" s="11" t="s">
        <v>74</v>
      </c>
      <c r="L655" s="11" t="s">
        <v>75</v>
      </c>
      <c r="M655" s="13" t="n">
        <v>234</v>
      </c>
      <c r="N655" s="13" t="n">
        <v>2106</v>
      </c>
      <c r="O655" s="11" t="n">
        <v>0.1111111111111111</v>
      </c>
      <c r="P655" s="11" t="s">
        <v>29</v>
      </c>
      <c r="Q655" s="11" t="s">
        <v>1816</v>
      </c>
      <c r="R655" s="11" t="s">
        <v>1817</v>
      </c>
      <c r="S655" s="11" t="n"/>
    </row>
    <row customFormat="1" customHeight="1" ht="12.75" r="656" s="106" spans="1:22">
      <c r="A656" s="11" t="s">
        <v>1809</v>
      </c>
      <c r="B656" s="11" t="n">
        <v>44278</v>
      </c>
      <c r="C656" s="11" t="s">
        <v>227</v>
      </c>
      <c r="D656" s="11" t="s">
        <v>1818</v>
      </c>
      <c r="E656" s="11" t="e">
        <v>#N/A</v>
      </c>
      <c r="F656" s="11" t="e">
        <v>#N/A</v>
      </c>
      <c r="G656" s="11" t="s">
        <v>201</v>
      </c>
      <c r="H656" s="11" t="n"/>
      <c r="I656" s="11" t="n"/>
      <c r="J656" s="11" t="s">
        <v>1819</v>
      </c>
      <c r="K656" s="11" t="s">
        <v>74</v>
      </c>
      <c r="L656" s="11" t="s">
        <v>75</v>
      </c>
      <c r="M656" s="13" t="n">
        <v>2644.8</v>
      </c>
      <c r="N656" s="13" t="n">
        <v>2644.8</v>
      </c>
      <c r="O656" s="11" t="n">
        <v>1</v>
      </c>
      <c r="P656" s="11" t="s">
        <v>29</v>
      </c>
      <c r="Q656" s="11" t="s">
        <v>1820</v>
      </c>
      <c r="R656" s="11" t="s">
        <v>1821</v>
      </c>
      <c r="S656" s="11" t="n"/>
    </row>
    <row customFormat="1" customHeight="1" ht="12.75" r="657" s="106" spans="1:22">
      <c r="A657" s="11" t="s">
        <v>1809</v>
      </c>
      <c r="B657" s="11" t="n">
        <v>44278</v>
      </c>
      <c r="C657" s="11" t="s">
        <v>227</v>
      </c>
      <c r="D657" s="11" t="s">
        <v>1822</v>
      </c>
      <c r="E657" s="11" t="e">
        <v>#N/A</v>
      </c>
      <c r="F657" s="11" t="e">
        <v>#N/A</v>
      </c>
      <c r="G657" s="11" t="s">
        <v>1823</v>
      </c>
      <c r="H657" s="11" t="n"/>
      <c r="I657" s="11" t="n"/>
      <c r="J657" s="11" t="s">
        <v>1822</v>
      </c>
      <c r="K657" s="11" t="s">
        <v>74</v>
      </c>
      <c r="L657" s="11" t="s">
        <v>129</v>
      </c>
      <c r="M657" s="13" t="n">
        <v>259.516</v>
      </c>
      <c r="N657" s="13" t="n">
        <v>1297.58</v>
      </c>
      <c r="O657" s="11" t="n">
        <v>0.2</v>
      </c>
      <c r="P657" s="11" t="s">
        <v>291</v>
      </c>
      <c r="Q657" s="11" t="s">
        <v>1824</v>
      </c>
      <c r="R657" s="11" t="s">
        <v>1825</v>
      </c>
      <c r="S657" s="11" t="n"/>
    </row>
    <row customFormat="1" customHeight="1" ht="12.75" r="658" s="106" spans="1:22">
      <c r="A658" s="11" t="s">
        <v>1809</v>
      </c>
      <c r="B658" s="11" t="n">
        <v>44278</v>
      </c>
      <c r="C658" s="11" t="s">
        <v>227</v>
      </c>
      <c r="D658" s="11" t="s">
        <v>1826</v>
      </c>
      <c r="E658" s="11" t="e">
        <v>#N/A</v>
      </c>
      <c r="F658" s="11" t="e">
        <v>#N/A</v>
      </c>
      <c r="G658" s="11" t="s">
        <v>1827</v>
      </c>
      <c r="H658" s="11" t="n"/>
      <c r="I658" s="11" t="n">
        <v>1</v>
      </c>
      <c r="J658" s="11" t="s">
        <v>1826</v>
      </c>
      <c r="K658" s="11" t="s">
        <v>27</v>
      </c>
      <c r="L658" s="11" t="s">
        <v>28</v>
      </c>
      <c r="M658" s="13" t="n">
        <v>3010</v>
      </c>
      <c r="N658" s="13" t="n">
        <v>3010</v>
      </c>
      <c r="O658" s="11" t="n">
        <v>1</v>
      </c>
      <c r="P658" s="11" t="s">
        <v>29</v>
      </c>
      <c r="Q658" s="11" t="s">
        <v>1828</v>
      </c>
      <c r="R658" s="11" t="s">
        <v>1829</v>
      </c>
      <c r="S658" s="11" t="n"/>
    </row>
    <row customFormat="1" customHeight="1" ht="12.75" r="659" s="106" spans="1:22">
      <c r="A659" s="11" t="s">
        <v>1809</v>
      </c>
      <c r="B659" s="11" t="n">
        <v>44278</v>
      </c>
      <c r="C659" s="11" t="s">
        <v>227</v>
      </c>
      <c r="D659" s="11" t="s">
        <v>1830</v>
      </c>
      <c r="E659" s="11" t="e">
        <v>#N/A</v>
      </c>
      <c r="F659" s="11" t="e">
        <v>#N/A</v>
      </c>
      <c r="G659" s="11" t="s">
        <v>1831</v>
      </c>
      <c r="H659" s="11" t="n"/>
      <c r="I659" s="11" t="n"/>
      <c r="J659" s="11" t="s">
        <v>1832</v>
      </c>
      <c r="K659" s="11" t="s">
        <v>27</v>
      </c>
      <c r="L659" s="11" t="s">
        <v>28</v>
      </c>
      <c r="M659" s="13" t="n">
        <v>1831</v>
      </c>
      <c r="N659" s="13" t="n">
        <v>1831</v>
      </c>
      <c r="O659" s="11" t="n">
        <v>1</v>
      </c>
      <c r="P659" s="11" t="s">
        <v>29</v>
      </c>
      <c r="Q659" s="11" t="s">
        <v>1820</v>
      </c>
      <c r="R659" s="11" t="s">
        <v>1833</v>
      </c>
      <c r="S659" s="11" t="n"/>
      <c r="T659" t="n">
        <v>17.2</v>
      </c>
    </row>
    <row customFormat="1" customHeight="1" ht="12.75" r="660" s="106" spans="1:22">
      <c r="A660" s="11" t="s">
        <v>1809</v>
      </c>
      <c r="B660" s="11" t="n">
        <v>44278</v>
      </c>
      <c r="C660" s="11" t="s">
        <v>227</v>
      </c>
      <c r="D660" s="11" t="s">
        <v>1834</v>
      </c>
      <c r="E660" s="11" t="e">
        <v>#N/A</v>
      </c>
      <c r="F660" s="11" t="e">
        <v>#N/A</v>
      </c>
      <c r="G660" s="11" t="s">
        <v>1835</v>
      </c>
      <c r="H660" s="11" t="n"/>
      <c r="I660" s="11" t="n"/>
      <c r="J660" s="11" t="s">
        <v>1836</v>
      </c>
      <c r="K660" s="11" t="s">
        <v>27</v>
      </c>
      <c r="L660" s="11" t="s">
        <v>28</v>
      </c>
      <c r="M660" s="13" t="n">
        <v>1582</v>
      </c>
      <c r="N660" s="13" t="n">
        <v>1582</v>
      </c>
      <c r="O660" s="11" t="n">
        <v>1</v>
      </c>
      <c r="P660" s="11" t="s">
        <v>29</v>
      </c>
      <c r="Q660" s="11" t="s">
        <v>1837</v>
      </c>
      <c r="R660" s="11" t="s">
        <v>1838</v>
      </c>
      <c r="S660" s="11" t="n"/>
    </row>
    <row customFormat="1" customHeight="1" ht="12.75" r="661" s="106" spans="1:22">
      <c r="A661" s="11" t="s">
        <v>1809</v>
      </c>
      <c r="B661" s="11" t="n">
        <v>44278</v>
      </c>
      <c r="C661" s="11" t="s">
        <v>227</v>
      </c>
      <c r="D661" s="11" t="s">
        <v>1839</v>
      </c>
      <c r="E661" s="11" t="s">
        <v>57</v>
      </c>
      <c r="F661" s="111" t="n">
        <v>1542</v>
      </c>
      <c r="G661" s="11" t="s">
        <v>334</v>
      </c>
      <c r="H661" s="11" t="n"/>
      <c r="I661" s="11" t="n"/>
      <c r="J661" s="11" t="s">
        <v>1840</v>
      </c>
      <c r="K661" s="11" t="s">
        <v>74</v>
      </c>
      <c r="L661" s="11" t="s">
        <v>129</v>
      </c>
      <c r="M661" s="13" t="n">
        <v>337.62</v>
      </c>
      <c r="N661" s="13" t="n">
        <v>337.62</v>
      </c>
      <c r="O661" s="11" t="n">
        <v>1</v>
      </c>
      <c r="P661" s="11" t="s">
        <v>291</v>
      </c>
      <c r="Q661" s="11" t="s">
        <v>1841</v>
      </c>
      <c r="R661" s="11" t="s">
        <v>1842</v>
      </c>
      <c r="S661" s="11" t="n"/>
    </row>
    <row customFormat="1" customHeight="1" ht="12.75" r="662" s="106" spans="1:22">
      <c r="A662" s="11" t="s">
        <v>1809</v>
      </c>
      <c r="B662" s="11" t="n">
        <v>44278</v>
      </c>
      <c r="C662" s="11" t="s">
        <v>227</v>
      </c>
      <c r="D662" s="11" t="s">
        <v>1843</v>
      </c>
      <c r="E662" s="11" t="s">
        <v>57</v>
      </c>
      <c r="F662" s="111" t="n">
        <v>3037</v>
      </c>
      <c r="G662" s="11" t="s">
        <v>334</v>
      </c>
      <c r="H662" s="11" t="n"/>
      <c r="I662" s="11" t="n"/>
      <c r="J662" s="11" t="s">
        <v>1844</v>
      </c>
      <c r="K662" s="11" t="s">
        <v>74</v>
      </c>
      <c r="L662" s="11" t="s">
        <v>129</v>
      </c>
      <c r="M662" s="13" t="n">
        <v>346.26</v>
      </c>
      <c r="N662" s="13" t="n">
        <v>346.26</v>
      </c>
      <c r="O662" s="11" t="n">
        <v>1</v>
      </c>
      <c r="P662" s="11" t="s">
        <v>291</v>
      </c>
      <c r="Q662" s="11" t="s">
        <v>1841</v>
      </c>
      <c r="R662" s="11" t="s">
        <v>1845</v>
      </c>
      <c r="S662" s="11" t="n"/>
    </row>
    <row customFormat="1" customHeight="1" ht="12.75" r="663" s="106" spans="1:22">
      <c r="A663" s="11" t="s">
        <v>1809</v>
      </c>
      <c r="B663" s="11" t="n">
        <v>44278</v>
      </c>
      <c r="C663" s="11" t="s">
        <v>227</v>
      </c>
      <c r="D663" s="11" t="s">
        <v>1846</v>
      </c>
      <c r="E663" s="11" t="s">
        <v>57</v>
      </c>
      <c r="F663" s="111" t="n">
        <v>1488</v>
      </c>
      <c r="G663" s="11" t="s">
        <v>334</v>
      </c>
      <c r="H663" s="11" t="n"/>
      <c r="I663" s="11" t="n"/>
      <c r="J663" s="11" t="s">
        <v>1847</v>
      </c>
      <c r="K663" s="11" t="s">
        <v>74</v>
      </c>
      <c r="L663" s="11" t="s">
        <v>129</v>
      </c>
      <c r="M663" s="13" t="n">
        <v>282.3</v>
      </c>
      <c r="N663" s="13" t="n">
        <v>282.3</v>
      </c>
      <c r="O663" s="11" t="n">
        <v>1</v>
      </c>
      <c r="P663" s="11" t="s">
        <v>291</v>
      </c>
      <c r="Q663" s="11" t="s">
        <v>1841</v>
      </c>
      <c r="R663" s="11" t="s">
        <v>1848</v>
      </c>
      <c r="S663" s="11" t="n"/>
    </row>
    <row customFormat="1" customHeight="1" ht="12.75" r="664" s="106" spans="1:22">
      <c r="A664" s="11" t="s">
        <v>1809</v>
      </c>
      <c r="B664" s="11" t="n">
        <v>44278</v>
      </c>
      <c r="C664" s="11" t="s">
        <v>227</v>
      </c>
      <c r="D664" s="11" t="s">
        <v>1849</v>
      </c>
      <c r="E664" s="11" t="s">
        <v>57</v>
      </c>
      <c r="F664" s="111" t="n">
        <v>1421</v>
      </c>
      <c r="G664" s="11" t="s">
        <v>334</v>
      </c>
      <c r="H664" s="11" t="n"/>
      <c r="I664" s="11" t="n"/>
      <c r="J664" s="11" t="s">
        <v>1850</v>
      </c>
      <c r="K664" s="11" t="s">
        <v>74</v>
      </c>
      <c r="L664" s="11" t="s">
        <v>129</v>
      </c>
      <c r="M664" s="13" t="n">
        <v>273.1</v>
      </c>
      <c r="N664" s="13" t="n">
        <v>273.1</v>
      </c>
      <c r="O664" s="11" t="n">
        <v>1</v>
      </c>
      <c r="P664" s="11" t="s">
        <v>291</v>
      </c>
      <c r="Q664" s="11" t="s">
        <v>1841</v>
      </c>
      <c r="R664" s="11" t="s">
        <v>1851</v>
      </c>
      <c r="S664" s="11" t="n"/>
    </row>
    <row customFormat="1" customHeight="1" ht="12.75" r="665" s="106" spans="1:22">
      <c r="A665" s="11" t="s">
        <v>1809</v>
      </c>
      <c r="B665" s="11" t="n">
        <v>44278</v>
      </c>
      <c r="C665" s="11" t="s">
        <v>227</v>
      </c>
      <c r="D665" s="11" t="s">
        <v>1852</v>
      </c>
      <c r="E665" s="11" t="s">
        <v>57</v>
      </c>
      <c r="F665" s="111" t="n">
        <v>1480</v>
      </c>
      <c r="G665" s="11" t="s">
        <v>334</v>
      </c>
      <c r="H665" s="11" t="n"/>
      <c r="I665" s="11" t="n"/>
      <c r="J665" s="11" t="s">
        <v>1853</v>
      </c>
      <c r="K665" s="11" t="s">
        <v>74</v>
      </c>
      <c r="L665" s="11" t="s">
        <v>129</v>
      </c>
      <c r="M665" s="13" t="n">
        <v>250.2</v>
      </c>
      <c r="N665" s="13" t="n">
        <v>250.2</v>
      </c>
      <c r="O665" s="11" t="n">
        <v>1</v>
      </c>
      <c r="P665" s="11" t="s">
        <v>291</v>
      </c>
      <c r="Q665" s="11" t="s">
        <v>1841</v>
      </c>
      <c r="R665" s="11" t="s">
        <v>1854</v>
      </c>
      <c r="S665" s="11" t="n"/>
    </row>
    <row customFormat="1" customHeight="1" ht="12.75" r="666" s="106" spans="1:22">
      <c r="A666" s="11" t="s">
        <v>1809</v>
      </c>
      <c r="B666" s="11" t="n">
        <v>44278</v>
      </c>
      <c r="C666" s="11" t="s">
        <v>227</v>
      </c>
      <c r="D666" s="11" t="s">
        <v>1855</v>
      </c>
      <c r="E666" s="11" t="s">
        <v>57</v>
      </c>
      <c r="F666" s="111" t="n">
        <v>1387</v>
      </c>
      <c r="G666" s="11" t="s">
        <v>69</v>
      </c>
      <c r="H666" s="11" t="n"/>
      <c r="I666" s="11" t="n"/>
      <c r="J666" s="11" t="s">
        <v>1856</v>
      </c>
      <c r="K666" s="11" t="s">
        <v>74</v>
      </c>
      <c r="L666" s="11" t="s">
        <v>129</v>
      </c>
      <c r="M666" s="13" t="n">
        <v>746.25</v>
      </c>
      <c r="N666" s="13" t="n">
        <v>746.25</v>
      </c>
      <c r="O666" s="11" t="n">
        <v>1</v>
      </c>
      <c r="P666" s="11" t="s">
        <v>291</v>
      </c>
      <c r="Q666" s="11" t="s">
        <v>1857</v>
      </c>
      <c r="R666" s="11" t="s">
        <v>1858</v>
      </c>
      <c r="S666" s="11" t="n"/>
    </row>
    <row customFormat="1" customHeight="1" ht="12.75" r="667" s="106" spans="1:22">
      <c r="A667" s="11" t="s">
        <v>1809</v>
      </c>
      <c r="B667" s="11" t="n">
        <v>44278</v>
      </c>
      <c r="C667" s="11" t="s">
        <v>227</v>
      </c>
      <c r="D667" s="11" t="s">
        <v>1859</v>
      </c>
      <c r="E667" s="11" t="s">
        <v>89</v>
      </c>
      <c r="F667" s="111" t="n">
        <v>1486.125</v>
      </c>
      <c r="G667" s="11" t="s">
        <v>162</v>
      </c>
      <c r="H667" s="11" t="n"/>
      <c r="I667" s="11" t="n"/>
      <c r="J667" s="11" t="s">
        <v>1860</v>
      </c>
      <c r="K667" s="11" t="s">
        <v>74</v>
      </c>
      <c r="L667" s="11" t="s">
        <v>129</v>
      </c>
      <c r="M667" s="13" t="n">
        <v>1058.34</v>
      </c>
      <c r="N667" s="13" t="n">
        <v>1058.34</v>
      </c>
      <c r="O667" s="11" t="n">
        <v>1</v>
      </c>
      <c r="P667" s="11" t="s">
        <v>291</v>
      </c>
      <c r="Q667" s="11" t="s">
        <v>1824</v>
      </c>
      <c r="R667" s="11" t="s">
        <v>1861</v>
      </c>
      <c r="S667" s="11" t="n"/>
      <c r="T667" t="n">
        <v>34.76</v>
      </c>
    </row>
    <row customFormat="1" customHeight="1" ht="12.75" r="668" s="106" spans="1:22">
      <c r="A668" s="11" t="s">
        <v>1809</v>
      </c>
      <c r="B668" s="11" t="n">
        <v>44278</v>
      </c>
      <c r="C668" s="11" t="s">
        <v>227</v>
      </c>
      <c r="D668" s="11" t="s">
        <v>1862</v>
      </c>
      <c r="E668" s="11" t="s">
        <v>57</v>
      </c>
      <c r="F668" s="111" t="n">
        <v>295</v>
      </c>
      <c r="G668" s="11" t="s">
        <v>69</v>
      </c>
      <c r="H668" s="11" t="n"/>
      <c r="I668" s="11" t="n"/>
      <c r="J668" s="11" t="s">
        <v>1862</v>
      </c>
      <c r="K668" s="11" t="s">
        <v>74</v>
      </c>
      <c r="L668" s="11" t="s">
        <v>75</v>
      </c>
      <c r="M668" s="13" t="n">
        <v>684.37</v>
      </c>
      <c r="N668" s="13" t="n">
        <v>684.37</v>
      </c>
      <c r="O668" s="11" t="n">
        <v>1</v>
      </c>
      <c r="P668" s="11" t="s">
        <v>29</v>
      </c>
      <c r="Q668" s="11" t="s">
        <v>1863</v>
      </c>
      <c r="R668" s="11" t="s">
        <v>1864</v>
      </c>
      <c r="S668" s="11" t="n"/>
    </row>
    <row customFormat="1" customHeight="1" ht="12.75" r="669" s="106" spans="1:22">
      <c r="A669" s="11" t="s">
        <v>1809</v>
      </c>
      <c r="B669" s="11" t="n">
        <v>44278</v>
      </c>
      <c r="C669" s="11" t="s">
        <v>227</v>
      </c>
      <c r="D669" s="11" t="s">
        <v>1865</v>
      </c>
      <c r="E669" s="11" t="e">
        <v>#N/A</v>
      </c>
      <c r="F669" s="11" t="e">
        <v>#N/A</v>
      </c>
      <c r="G669" s="11" t="s">
        <v>127</v>
      </c>
      <c r="H669" s="11" t="s">
        <v>1866</v>
      </c>
      <c r="I669" s="11" t="n">
        <v>1</v>
      </c>
      <c r="J669" s="11" t="s">
        <v>1867</v>
      </c>
      <c r="K669" s="11" t="s">
        <v>74</v>
      </c>
      <c r="L669" s="11" t="s">
        <v>75</v>
      </c>
      <c r="M669" s="13" t="n">
        <v>2500.28</v>
      </c>
      <c r="N669" s="13" t="n">
        <v>2500.28</v>
      </c>
      <c r="O669" s="11" t="n">
        <v>1</v>
      </c>
      <c r="P669" s="11" t="s">
        <v>29</v>
      </c>
      <c r="Q669" s="11" t="s">
        <v>1868</v>
      </c>
      <c r="R669" s="11" t="s">
        <v>1869</v>
      </c>
      <c r="S669" s="11" t="n"/>
    </row>
    <row customFormat="1" customHeight="1" ht="12.75" r="670" s="106" spans="1:22">
      <c r="A670" s="11" t="s">
        <v>1809</v>
      </c>
      <c r="B670" s="11" t="n">
        <v>44278</v>
      </c>
      <c r="C670" s="11" t="s">
        <v>227</v>
      </c>
      <c r="D670" s="11" t="s">
        <v>1870</v>
      </c>
      <c r="E670" s="11" t="e">
        <v>#N/A</v>
      </c>
      <c r="F670" s="11" t="e">
        <v>#N/A</v>
      </c>
      <c r="G670" s="11" t="s">
        <v>127</v>
      </c>
      <c r="H670" s="11" t="s">
        <v>1866</v>
      </c>
      <c r="I670" s="11" t="n">
        <v>1</v>
      </c>
      <c r="J670" s="11" t="s">
        <v>1871</v>
      </c>
      <c r="K670" s="11" t="s">
        <v>66</v>
      </c>
      <c r="L670" s="11" t="s">
        <v>66</v>
      </c>
      <c r="M670" s="13" t="n">
        <v>1650</v>
      </c>
      <c r="N670" s="13" t="n">
        <v>1650</v>
      </c>
      <c r="O670" s="11" t="n">
        <v>1</v>
      </c>
      <c r="P670" s="11" t="s">
        <v>29</v>
      </c>
      <c r="Q670" s="11" t="s">
        <v>1868</v>
      </c>
      <c r="R670" s="11" t="s">
        <v>1872</v>
      </c>
      <c r="S670" s="11" t="n"/>
    </row>
    <row customFormat="1" customHeight="1" ht="12.75" r="671" s="106" spans="1:22">
      <c r="A671" s="11" t="s">
        <v>1809</v>
      </c>
      <c r="B671" s="11" t="n">
        <v>44278</v>
      </c>
      <c r="C671" s="11" t="s">
        <v>227</v>
      </c>
      <c r="D671" s="11" t="s">
        <v>1873</v>
      </c>
      <c r="E671" s="11" t="e">
        <v>#N/A</v>
      </c>
      <c r="F671" s="11" t="e">
        <v>#N/A</v>
      </c>
      <c r="G671" s="11" t="s">
        <v>127</v>
      </c>
      <c r="H671" s="11" t="s">
        <v>1866</v>
      </c>
      <c r="I671" s="11" t="n">
        <v>1</v>
      </c>
      <c r="J671" s="11" t="s">
        <v>1874</v>
      </c>
      <c r="K671" s="11" t="s">
        <v>74</v>
      </c>
      <c r="L671" s="11" t="s">
        <v>75</v>
      </c>
      <c r="M671" s="13" t="n">
        <v>2813.13</v>
      </c>
      <c r="N671" s="13" t="n">
        <v>2813.13</v>
      </c>
      <c r="O671" s="11" t="n">
        <v>1</v>
      </c>
      <c r="P671" s="11" t="s">
        <v>29</v>
      </c>
      <c r="Q671" s="11" t="s">
        <v>1837</v>
      </c>
      <c r="R671" s="11" t="s">
        <v>1875</v>
      </c>
      <c r="S671" s="11" t="n"/>
    </row>
    <row customFormat="1" customHeight="1" ht="12.75" r="672" s="106" spans="1:22">
      <c r="A672" s="11" t="s">
        <v>1809</v>
      </c>
      <c r="B672" s="11" t="n">
        <v>44278</v>
      </c>
      <c r="C672" s="11" t="s">
        <v>227</v>
      </c>
      <c r="D672" s="11" t="s">
        <v>1876</v>
      </c>
      <c r="E672" s="11" t="e">
        <v>#N/A</v>
      </c>
      <c r="F672" s="11" t="e">
        <v>#N/A</v>
      </c>
      <c r="G672" s="11" t="s">
        <v>201</v>
      </c>
      <c r="H672" s="11" t="s">
        <v>1877</v>
      </c>
      <c r="I672" s="11" t="n">
        <v>1</v>
      </c>
      <c r="J672" s="11" t="s">
        <v>1878</v>
      </c>
      <c r="K672" s="11" t="s">
        <v>74</v>
      </c>
      <c r="L672" s="11" t="s">
        <v>129</v>
      </c>
      <c r="M672" s="13" t="n">
        <v>2748.14</v>
      </c>
      <c r="N672" s="13" t="n">
        <v>2748.14</v>
      </c>
      <c r="O672" s="11" t="n">
        <v>1</v>
      </c>
      <c r="P672" s="11" t="s">
        <v>291</v>
      </c>
      <c r="Q672" s="11" t="s">
        <v>1879</v>
      </c>
      <c r="R672" s="11" t="s">
        <v>1880</v>
      </c>
      <c r="S672" s="11" t="n"/>
    </row>
    <row customFormat="1" customHeight="1" ht="12.75" r="673" s="106" spans="1:22">
      <c r="A673" s="11" t="s">
        <v>1809</v>
      </c>
      <c r="B673" s="11" t="n">
        <v>44278</v>
      </c>
      <c r="C673" s="11" t="s">
        <v>227</v>
      </c>
      <c r="D673" s="11" t="s">
        <v>1881</v>
      </c>
      <c r="E673" s="11" t="e">
        <v>#N/A</v>
      </c>
      <c r="F673" s="11" t="e">
        <v>#N/A</v>
      </c>
      <c r="G673" s="11" t="s">
        <v>201</v>
      </c>
      <c r="H673" s="11" t="s">
        <v>1877</v>
      </c>
      <c r="I673" s="11" t="n">
        <v>1</v>
      </c>
      <c r="J673" s="11" t="s">
        <v>1881</v>
      </c>
      <c r="K673" s="11" t="s">
        <v>35</v>
      </c>
      <c r="L673" s="11" t="s">
        <v>36</v>
      </c>
      <c r="M673" s="13" t="n">
        <v>1672</v>
      </c>
      <c r="N673" s="13" t="n">
        <v>1672</v>
      </c>
      <c r="O673" s="11" t="n">
        <v>1</v>
      </c>
      <c r="P673" s="11" t="s">
        <v>291</v>
      </c>
      <c r="Q673" s="11" t="s">
        <v>1879</v>
      </c>
      <c r="R673" s="11" t="s">
        <v>1882</v>
      </c>
      <c r="S673" s="11" t="n"/>
    </row>
    <row customFormat="1" customHeight="1" ht="12.75" r="674" s="106" spans="1:22">
      <c r="A674" s="11" t="s">
        <v>1809</v>
      </c>
      <c r="B674" s="11" t="n">
        <v>44278</v>
      </c>
      <c r="C674" s="11" t="s">
        <v>227</v>
      </c>
      <c r="D674" s="11" t="s">
        <v>1883</v>
      </c>
      <c r="E674" s="11" t="e">
        <v>#N/A</v>
      </c>
      <c r="F674" s="11" t="e">
        <v>#N/A</v>
      </c>
      <c r="G674" s="11" t="s">
        <v>201</v>
      </c>
      <c r="H674" s="11" t="s">
        <v>1884</v>
      </c>
      <c r="I674" s="11" t="n">
        <v>1</v>
      </c>
      <c r="J674" s="11" t="s">
        <v>1885</v>
      </c>
      <c r="K674" s="11" t="s">
        <v>35</v>
      </c>
      <c r="L674" s="11" t="s">
        <v>36</v>
      </c>
      <c r="M674" s="13" t="n">
        <v>1840</v>
      </c>
      <c r="N674" s="13" t="n">
        <v>1840</v>
      </c>
      <c r="O674" s="11" t="n">
        <v>1</v>
      </c>
      <c r="P674" s="11" t="s">
        <v>291</v>
      </c>
      <c r="Q674" s="11" t="s">
        <v>1879</v>
      </c>
      <c r="R674" s="11" t="s">
        <v>1886</v>
      </c>
      <c r="S674" s="11" t="n"/>
    </row>
    <row customFormat="1" customHeight="1" ht="12.75" r="675" s="106" spans="1:22">
      <c r="A675" s="11" t="s">
        <v>1809</v>
      </c>
      <c r="B675" s="11" t="n">
        <v>44278</v>
      </c>
      <c r="C675" s="11" t="s">
        <v>227</v>
      </c>
      <c r="D675" s="11" t="s">
        <v>1887</v>
      </c>
      <c r="E675" s="11" t="e">
        <v>#N/A</v>
      </c>
      <c r="F675" s="11" t="e">
        <v>#N/A</v>
      </c>
      <c r="G675" s="11" t="s">
        <v>201</v>
      </c>
      <c r="H675" s="11" t="s">
        <v>1884</v>
      </c>
      <c r="I675" s="11" t="n">
        <v>1</v>
      </c>
      <c r="J675" s="11" t="s">
        <v>1888</v>
      </c>
      <c r="K675" s="11" t="s">
        <v>74</v>
      </c>
      <c r="L675" s="11" t="s">
        <v>1889</v>
      </c>
      <c r="M675" s="13" t="n">
        <v>4050.13</v>
      </c>
      <c r="N675" s="13" t="n">
        <v>4050.13</v>
      </c>
      <c r="O675" s="11" t="n">
        <v>1</v>
      </c>
      <c r="P675" s="11" t="s">
        <v>291</v>
      </c>
      <c r="Q675" s="11" t="s">
        <v>1890</v>
      </c>
      <c r="R675" s="11" t="s">
        <v>1891</v>
      </c>
      <c r="S675" s="11" t="n"/>
      <c r="T675" t="n">
        <v>120.1</v>
      </c>
    </row>
    <row customFormat="1" customHeight="1" ht="12.75" r="676" s="106" spans="1:22">
      <c r="A676" s="11" t="s">
        <v>1809</v>
      </c>
      <c r="B676" s="11" t="n">
        <v>44278</v>
      </c>
      <c r="C676" s="11" t="s">
        <v>227</v>
      </c>
      <c r="D676" s="11" t="s">
        <v>1892</v>
      </c>
      <c r="E676" s="11" t="e">
        <v>#N/A</v>
      </c>
      <c r="F676" s="11" t="e">
        <v>#N/A</v>
      </c>
      <c r="G676" s="11" t="s">
        <v>201</v>
      </c>
      <c r="H676" s="11" t="s">
        <v>1893</v>
      </c>
      <c r="I676" s="11" t="n">
        <v>1</v>
      </c>
      <c r="J676" s="11" t="s">
        <v>1892</v>
      </c>
      <c r="K676" s="11" t="s">
        <v>27</v>
      </c>
      <c r="L676" s="11" t="s">
        <v>28</v>
      </c>
      <c r="M676" s="13" t="n">
        <v>1559.53</v>
      </c>
      <c r="N676" s="13" t="n">
        <v>1559.53</v>
      </c>
      <c r="O676" s="11" t="n">
        <v>1</v>
      </c>
      <c r="P676" s="11" t="s">
        <v>29</v>
      </c>
      <c r="Q676" s="11" t="s">
        <v>1868</v>
      </c>
      <c r="R676" s="11" t="s">
        <v>1894</v>
      </c>
      <c r="S676" s="11" t="n"/>
    </row>
    <row customFormat="1" customHeight="1" ht="12.75" r="677" s="106" spans="1:22">
      <c r="A677" s="11" t="s">
        <v>1809</v>
      </c>
      <c r="B677" s="11" t="n">
        <v>44278</v>
      </c>
      <c r="C677" s="11" t="s">
        <v>227</v>
      </c>
      <c r="D677" s="11" t="s">
        <v>1895</v>
      </c>
      <c r="E677" s="11" t="e">
        <v>#N/A</v>
      </c>
      <c r="F677" s="11" t="e">
        <v>#N/A</v>
      </c>
      <c r="G677" s="11" t="s">
        <v>201</v>
      </c>
      <c r="H677" s="11" t="s">
        <v>1893</v>
      </c>
      <c r="I677" s="11" t="n">
        <v>1</v>
      </c>
      <c r="J677" s="11" t="s">
        <v>1896</v>
      </c>
      <c r="K677" s="11" t="s">
        <v>66</v>
      </c>
      <c r="L677" s="11" t="s">
        <v>66</v>
      </c>
      <c r="M677" s="13" t="n">
        <v>886</v>
      </c>
      <c r="N677" s="13" t="n">
        <v>886</v>
      </c>
      <c r="O677" s="11" t="n">
        <v>1</v>
      </c>
      <c r="P677" s="11" t="s">
        <v>29</v>
      </c>
      <c r="Q677" s="11" t="s">
        <v>1868</v>
      </c>
      <c r="R677" s="11" t="s">
        <v>1897</v>
      </c>
      <c r="S677" s="11" t="n"/>
    </row>
    <row customFormat="1" customHeight="1" ht="12.75" r="678" s="106" spans="1:22">
      <c r="A678" s="11" t="s">
        <v>1809</v>
      </c>
      <c r="B678" s="11" t="n">
        <v>44278</v>
      </c>
      <c r="C678" s="11" t="s">
        <v>227</v>
      </c>
      <c r="D678" s="11" t="s">
        <v>445</v>
      </c>
      <c r="E678" s="11" t="s">
        <v>57</v>
      </c>
      <c r="F678" s="111" t="n">
        <v>1437.75</v>
      </c>
      <c r="G678" s="11" t="s">
        <v>446</v>
      </c>
      <c r="H678" s="11" t="n"/>
      <c r="I678" s="11" t="n"/>
      <c r="J678" s="11" t="s">
        <v>1898</v>
      </c>
      <c r="K678" s="11" t="s">
        <v>74</v>
      </c>
      <c r="L678" s="11" t="s">
        <v>75</v>
      </c>
      <c r="M678" s="13" t="n">
        <v>4641</v>
      </c>
      <c r="N678" s="13" t="n">
        <v>4641</v>
      </c>
      <c r="O678" s="11" t="n">
        <v>1</v>
      </c>
      <c r="P678" s="11" t="s">
        <v>29</v>
      </c>
      <c r="Q678" s="11" t="s">
        <v>1820</v>
      </c>
      <c r="R678" s="11" t="s">
        <v>1899</v>
      </c>
      <c r="S678" s="11" t="n"/>
    </row>
    <row customFormat="1" customHeight="1" ht="12.75" r="679" s="106" spans="1:22">
      <c r="A679" s="11" t="s">
        <v>1809</v>
      </c>
      <c r="B679" s="11" t="n">
        <v>44278</v>
      </c>
      <c r="C679" s="11" t="s">
        <v>227</v>
      </c>
      <c r="D679" s="11" t="s">
        <v>1900</v>
      </c>
      <c r="E679" s="11" t="s">
        <v>57</v>
      </c>
      <c r="F679" s="111" t="n">
        <v>253</v>
      </c>
      <c r="G679" s="11" t="s">
        <v>69</v>
      </c>
      <c r="H679" s="11" t="n"/>
      <c r="I679" s="11" t="n"/>
      <c r="J679" s="11" t="s">
        <v>1900</v>
      </c>
      <c r="K679" s="11" t="s">
        <v>27</v>
      </c>
      <c r="L679" s="11" t="s">
        <v>41</v>
      </c>
      <c r="M679" s="13" t="n">
        <v>4406.75</v>
      </c>
      <c r="N679" s="13" t="n">
        <v>4406.75</v>
      </c>
      <c r="O679" s="11" t="n">
        <v>1</v>
      </c>
      <c r="P679" s="11" t="s">
        <v>29</v>
      </c>
      <c r="Q679" s="11" t="s">
        <v>1820</v>
      </c>
      <c r="R679" s="11" t="s">
        <v>1901</v>
      </c>
      <c r="S679" s="11" t="n"/>
      <c r="T679" t="n">
        <v>270</v>
      </c>
    </row>
    <row customFormat="1" customHeight="1" ht="12.75" r="680" s="106" spans="1:22">
      <c r="A680" s="11" t="s">
        <v>1902</v>
      </c>
      <c r="B680" s="11" t="n">
        <v>80739</v>
      </c>
      <c r="C680" s="11" t="s">
        <v>1903</v>
      </c>
      <c r="D680" s="11" t="s">
        <v>1904</v>
      </c>
      <c r="E680" s="11" t="e">
        <v>#N/A</v>
      </c>
      <c r="F680" s="11" t="e">
        <v>#N/A</v>
      </c>
      <c r="G680" s="11" t="s">
        <v>48</v>
      </c>
      <c r="H680" s="11" t="n"/>
      <c r="I680" s="11" t="n"/>
      <c r="J680" s="11" t="s">
        <v>1904</v>
      </c>
      <c r="K680" s="11" t="s">
        <v>74</v>
      </c>
      <c r="L680" s="11" t="s">
        <v>75</v>
      </c>
      <c r="M680" s="13" t="n">
        <v>1131.97</v>
      </c>
      <c r="N680" s="13" t="n">
        <v>2263.94</v>
      </c>
      <c r="O680" s="11" t="n">
        <v>0.5</v>
      </c>
      <c r="P680" s="11" t="s">
        <v>29</v>
      </c>
      <c r="Q680" s="11" t="s">
        <v>1905</v>
      </c>
      <c r="R680" s="11" t="s">
        <v>1906</v>
      </c>
      <c r="S680" s="11" t="n"/>
    </row>
    <row customFormat="1" customHeight="1" ht="12.75" r="681" s="106" spans="1:22">
      <c r="A681" s="11" t="s">
        <v>1902</v>
      </c>
      <c r="B681" s="11" t="n">
        <v>80739</v>
      </c>
      <c r="C681" s="11" t="s">
        <v>1903</v>
      </c>
      <c r="D681" s="11" t="s">
        <v>1907</v>
      </c>
      <c r="E681" s="11" t="e">
        <v>#N/A</v>
      </c>
      <c r="F681" s="11" t="e">
        <v>#N/A</v>
      </c>
      <c r="G681" s="11" t="s">
        <v>48</v>
      </c>
      <c r="H681" s="11" t="n"/>
      <c r="I681" s="11" t="n"/>
      <c r="J681" s="11" t="s">
        <v>1908</v>
      </c>
      <c r="K681" s="11" t="s">
        <v>27</v>
      </c>
      <c r="L681" s="11" t="s">
        <v>41</v>
      </c>
      <c r="M681" s="13" t="n">
        <v>1563.58</v>
      </c>
      <c r="N681" s="13" t="n">
        <v>1563.58</v>
      </c>
      <c r="O681" s="11" t="n">
        <v>1</v>
      </c>
      <c r="P681" s="11" t="s">
        <v>29</v>
      </c>
      <c r="Q681" s="11" t="s">
        <v>1905</v>
      </c>
      <c r="R681" s="11" t="s">
        <v>1909</v>
      </c>
      <c r="S681" s="11" t="n"/>
      <c r="T681" t="n">
        <v>73.5</v>
      </c>
    </row>
    <row customFormat="1" customHeight="1" ht="12.75" r="682" s="106" spans="1:22">
      <c r="A682" s="11" t="s">
        <v>1902</v>
      </c>
      <c r="B682" s="11" t="n">
        <v>80739</v>
      </c>
      <c r="C682" s="11" t="s">
        <v>1903</v>
      </c>
      <c r="D682" s="11" t="s">
        <v>1910</v>
      </c>
      <c r="E682" s="11" t="e">
        <v>#N/A</v>
      </c>
      <c r="F682" s="11" t="e">
        <v>#N/A</v>
      </c>
      <c r="G682" s="11" t="s">
        <v>48</v>
      </c>
      <c r="H682" s="11" t="n"/>
      <c r="I682" s="11" t="n"/>
      <c r="J682" s="11" t="s">
        <v>1910</v>
      </c>
      <c r="K682" s="11" t="s">
        <v>74</v>
      </c>
      <c r="L682" s="11" t="s">
        <v>75</v>
      </c>
      <c r="M682" s="13" t="n">
        <v>12.54</v>
      </c>
      <c r="N682" s="13" t="n">
        <v>150.48</v>
      </c>
      <c r="O682" s="11" t="n">
        <v>0.08333333333333333</v>
      </c>
      <c r="P682" s="11" t="s">
        <v>29</v>
      </c>
      <c r="Q682" s="11" t="s">
        <v>1911</v>
      </c>
      <c r="R682" s="11" t="s">
        <v>1912</v>
      </c>
      <c r="S682" s="11" t="n"/>
    </row>
    <row customFormat="1" customHeight="1" ht="12.75" r="683" s="106" spans="1:22">
      <c r="A683" s="11" t="s">
        <v>1902</v>
      </c>
      <c r="B683" s="11" t="n">
        <v>80739</v>
      </c>
      <c r="C683" s="11" t="s">
        <v>1903</v>
      </c>
      <c r="D683" s="11" t="s">
        <v>1913</v>
      </c>
      <c r="E683" s="11" t="e">
        <v>#N/A</v>
      </c>
      <c r="F683" s="11" t="e">
        <v>#N/A</v>
      </c>
      <c r="G683" s="11" t="s">
        <v>48</v>
      </c>
      <c r="H683" s="11" t="n"/>
      <c r="I683" s="11" t="n"/>
      <c r="J683" s="11" t="s">
        <v>1914</v>
      </c>
      <c r="K683" s="11" t="s">
        <v>74</v>
      </c>
      <c r="L683" s="11" t="s">
        <v>75</v>
      </c>
      <c r="M683" s="13" t="n">
        <v>4992.9</v>
      </c>
      <c r="N683" s="13" t="n">
        <v>4992.9</v>
      </c>
      <c r="O683" s="11" t="n">
        <v>1</v>
      </c>
      <c r="P683" s="11" t="s">
        <v>29</v>
      </c>
      <c r="Q683" s="11" t="s">
        <v>1879</v>
      </c>
      <c r="R683" s="11" t="s">
        <v>1915</v>
      </c>
      <c r="S683" s="11" t="n"/>
    </row>
    <row customFormat="1" customHeight="1" ht="12.75" r="684" s="106" spans="1:22">
      <c r="A684" s="11" t="s">
        <v>1902</v>
      </c>
      <c r="B684" s="11" t="n">
        <v>80739</v>
      </c>
      <c r="C684" s="11" t="s">
        <v>1903</v>
      </c>
      <c r="D684" s="11" t="s">
        <v>1916</v>
      </c>
      <c r="E684" s="11" t="e">
        <v>#N/A</v>
      </c>
      <c r="F684" s="11" t="e">
        <v>#N/A</v>
      </c>
      <c r="G684" s="11" t="s">
        <v>1917</v>
      </c>
      <c r="H684" s="11" t="s">
        <v>1918</v>
      </c>
      <c r="I684" s="11" t="s">
        <v>1919</v>
      </c>
      <c r="J684" s="11" t="s">
        <v>1920</v>
      </c>
      <c r="K684" s="11" t="s">
        <v>74</v>
      </c>
      <c r="L684" s="11" t="s">
        <v>75</v>
      </c>
      <c r="M684" s="13" t="n">
        <v>60.9975</v>
      </c>
      <c r="N684" s="13" t="n">
        <v>731.97</v>
      </c>
      <c r="O684" s="11" t="n">
        <v>0.08333333333333333</v>
      </c>
      <c r="P684" s="11" t="s">
        <v>29</v>
      </c>
      <c r="Q684" s="11" t="s">
        <v>1921</v>
      </c>
      <c r="R684" s="11" t="s">
        <v>1922</v>
      </c>
      <c r="S684" s="11" t="s">
        <v>1923</v>
      </c>
    </row>
    <row customFormat="1" customHeight="1" ht="12.75" r="685" s="106" spans="1:22">
      <c r="A685" s="11" t="s">
        <v>1902</v>
      </c>
      <c r="B685" s="11" t="n">
        <v>80739</v>
      </c>
      <c r="C685" s="11" t="s">
        <v>1903</v>
      </c>
      <c r="D685" s="11" t="s">
        <v>1924</v>
      </c>
      <c r="E685" s="11" t="e">
        <v>#N/A</v>
      </c>
      <c r="F685" s="11" t="e">
        <v>#N/A</v>
      </c>
      <c r="G685" s="11" t="s">
        <v>1917</v>
      </c>
      <c r="H685" s="11" t="s">
        <v>1925</v>
      </c>
      <c r="I685" s="11" t="s">
        <v>1926</v>
      </c>
      <c r="J685" s="11" t="s">
        <v>1927</v>
      </c>
      <c r="K685" s="11" t="s">
        <v>74</v>
      </c>
      <c r="L685" s="11" t="s">
        <v>75</v>
      </c>
      <c r="M685" s="13" t="n">
        <v>37.12</v>
      </c>
      <c r="N685" s="13" t="n">
        <v>445.48</v>
      </c>
      <c r="O685" s="11" t="n">
        <v>0.08333333333333333</v>
      </c>
      <c r="P685" s="11" t="s">
        <v>29</v>
      </c>
      <c r="Q685" s="11" t="s">
        <v>1921</v>
      </c>
      <c r="R685" s="11" t="s">
        <v>1928</v>
      </c>
      <c r="S685" s="11" t="s">
        <v>1923</v>
      </c>
      <c r="T685" t="n">
        <v>51.4</v>
      </c>
    </row>
    <row customFormat="1" customHeight="1" ht="12.75" r="686" s="106" spans="1:22">
      <c r="A686" s="11" t="s">
        <v>1902</v>
      </c>
      <c r="B686" s="11" t="n">
        <v>80739</v>
      </c>
      <c r="C686" s="11" t="s">
        <v>1903</v>
      </c>
      <c r="D686" s="11" t="s">
        <v>1929</v>
      </c>
      <c r="E686" s="11" t="e">
        <v>#N/A</v>
      </c>
      <c r="F686" s="11" t="e">
        <v>#N/A</v>
      </c>
      <c r="G686" s="11" t="s">
        <v>1917</v>
      </c>
      <c r="H686" s="11" t="s">
        <v>1925</v>
      </c>
      <c r="I686" s="11" t="s">
        <v>1926</v>
      </c>
      <c r="J686" s="11" t="s">
        <v>1930</v>
      </c>
      <c r="K686" s="11" t="s">
        <v>74</v>
      </c>
      <c r="L686" s="11" t="s">
        <v>75</v>
      </c>
      <c r="M686" s="13" t="n">
        <v>37.06</v>
      </c>
      <c r="N686" s="13" t="n">
        <v>444.67</v>
      </c>
      <c r="O686" s="11" t="n">
        <v>0.08333333333333333</v>
      </c>
      <c r="P686" s="11" t="s">
        <v>29</v>
      </c>
      <c r="Q686" s="11" t="s">
        <v>1921</v>
      </c>
      <c r="R686" s="11" t="s">
        <v>1931</v>
      </c>
      <c r="S686" s="11" t="s">
        <v>1923</v>
      </c>
    </row>
    <row customFormat="1" customHeight="1" ht="12.75" r="687" s="106" spans="1:22">
      <c r="A687" s="11" t="s">
        <v>1902</v>
      </c>
      <c r="B687" s="11" t="n">
        <v>80739</v>
      </c>
      <c r="C687" s="11" t="s">
        <v>1903</v>
      </c>
      <c r="D687" s="11" t="s">
        <v>1932</v>
      </c>
      <c r="E687" s="11" t="e">
        <v>#N/A</v>
      </c>
      <c r="F687" s="11" t="e">
        <v>#N/A</v>
      </c>
      <c r="G687" s="11" t="s">
        <v>1917</v>
      </c>
      <c r="H687" s="11" t="s">
        <v>1933</v>
      </c>
      <c r="I687" s="11" t="s">
        <v>1934</v>
      </c>
      <c r="J687" s="11" t="s">
        <v>1935</v>
      </c>
      <c r="K687" s="11" t="s">
        <v>74</v>
      </c>
      <c r="L687" s="11" t="s">
        <v>75</v>
      </c>
      <c r="M687" s="13" t="n">
        <v>40.1</v>
      </c>
      <c r="N687" s="13" t="n">
        <v>481.16</v>
      </c>
      <c r="O687" s="11" t="n">
        <v>0.08333333333333333</v>
      </c>
      <c r="P687" s="11" t="s">
        <v>29</v>
      </c>
      <c r="Q687" s="11" t="s">
        <v>1921</v>
      </c>
      <c r="R687" s="11" t="s">
        <v>1936</v>
      </c>
      <c r="S687" s="11" t="s">
        <v>1923</v>
      </c>
      <c r="T687" t="n">
        <v>49.2</v>
      </c>
    </row>
    <row customFormat="1" customHeight="1" ht="12.75" r="688" s="106" spans="1:22">
      <c r="A688" s="11" t="s">
        <v>1902</v>
      </c>
      <c r="B688" s="11" t="n">
        <v>80739</v>
      </c>
      <c r="C688" s="11" t="s">
        <v>1903</v>
      </c>
      <c r="D688" s="11" t="s">
        <v>1937</v>
      </c>
      <c r="E688" s="11" t="e">
        <v>#N/A</v>
      </c>
      <c r="F688" s="11" t="e">
        <v>#N/A</v>
      </c>
      <c r="G688" s="11" t="s">
        <v>1917</v>
      </c>
      <c r="H688" s="11" t="s">
        <v>1933</v>
      </c>
      <c r="I688" s="11" t="s">
        <v>1934</v>
      </c>
      <c r="J688" s="11" t="s">
        <v>1938</v>
      </c>
      <c r="K688" s="11" t="s">
        <v>74</v>
      </c>
      <c r="L688" s="11" t="s">
        <v>75</v>
      </c>
      <c r="M688" s="13" t="n">
        <v>40.1</v>
      </c>
      <c r="N688" s="13" t="n">
        <v>481.16</v>
      </c>
      <c r="O688" s="11" t="n">
        <v>0.08333333333333333</v>
      </c>
      <c r="P688" s="11" t="s">
        <v>29</v>
      </c>
      <c r="Q688" s="11" t="s">
        <v>1921</v>
      </c>
      <c r="R688" s="11" t="s">
        <v>1939</v>
      </c>
      <c r="S688" s="11" t="s">
        <v>1923</v>
      </c>
    </row>
    <row customFormat="1" customHeight="1" ht="12.75" r="689" s="106" spans="1:22">
      <c r="A689" s="11" t="s">
        <v>1902</v>
      </c>
      <c r="B689" s="11" t="n">
        <v>80739</v>
      </c>
      <c r="C689" s="11" t="s">
        <v>1903</v>
      </c>
      <c r="D689" s="11" t="s">
        <v>1940</v>
      </c>
      <c r="E689" s="11" t="s">
        <v>57</v>
      </c>
      <c r="F689" s="111" t="n">
        <v>140</v>
      </c>
      <c r="G689" s="11" t="s">
        <v>162</v>
      </c>
      <c r="H689" s="11" t="n"/>
      <c r="I689" s="11" t="n"/>
      <c r="J689" s="11" t="s">
        <v>1940</v>
      </c>
      <c r="K689" s="11" t="s">
        <v>27</v>
      </c>
      <c r="L689" s="11" t="s">
        <v>28</v>
      </c>
      <c r="M689" s="13" t="n">
        <v>70.86</v>
      </c>
      <c r="N689" s="13" t="n">
        <v>70.86</v>
      </c>
      <c r="O689" s="11" t="n">
        <v>1</v>
      </c>
      <c r="P689" s="11" t="s">
        <v>29</v>
      </c>
      <c r="Q689" s="11" t="s">
        <v>1941</v>
      </c>
      <c r="R689" s="11" t="s">
        <v>1942</v>
      </c>
      <c r="S689" s="11" t="s">
        <v>1943</v>
      </c>
      <c r="T689" t="n">
        <v>9.199999999999999</v>
      </c>
    </row>
    <row customFormat="1" customHeight="1" ht="12.75" r="690" s="106" spans="1:22">
      <c r="A690" s="11" t="s">
        <v>1902</v>
      </c>
      <c r="B690" s="11" t="n">
        <v>80739</v>
      </c>
      <c r="C690" s="11" t="s">
        <v>1903</v>
      </c>
      <c r="D690" s="11" t="s">
        <v>1944</v>
      </c>
      <c r="E690" s="11" t="s">
        <v>57</v>
      </c>
      <c r="F690" s="111" t="n">
        <v>4739</v>
      </c>
      <c r="G690" s="11" t="s">
        <v>127</v>
      </c>
      <c r="H690" s="11" t="n"/>
      <c r="I690" s="11" t="n"/>
      <c r="J690" s="11" t="s">
        <v>1945</v>
      </c>
      <c r="K690" s="11" t="s">
        <v>27</v>
      </c>
      <c r="L690" s="11" t="s">
        <v>28</v>
      </c>
      <c r="M690" s="13" t="n">
        <v>61.03</v>
      </c>
      <c r="N690" s="13" t="n">
        <v>122.06</v>
      </c>
      <c r="O690" s="11" t="n">
        <v>0.5</v>
      </c>
      <c r="P690" s="11" t="s">
        <v>29</v>
      </c>
      <c r="Q690" s="11" t="s">
        <v>1946</v>
      </c>
      <c r="R690" s="11" t="s">
        <v>1947</v>
      </c>
      <c r="S690" s="11" t="n"/>
    </row>
    <row customFormat="1" customHeight="1" ht="12.75" r="691" s="106" spans="1:22">
      <c r="A691" s="11" t="s">
        <v>1902</v>
      </c>
      <c r="B691" s="11" t="n">
        <v>80739</v>
      </c>
      <c r="C691" s="11" t="s">
        <v>1903</v>
      </c>
      <c r="D691" s="11" t="s">
        <v>1948</v>
      </c>
      <c r="E691" s="11" t="e">
        <v>#N/A</v>
      </c>
      <c r="F691" s="11" t="e">
        <v>#N/A</v>
      </c>
      <c r="G691" s="11" t="s">
        <v>48</v>
      </c>
      <c r="H691" s="11" t="n"/>
      <c r="I691" s="11" t="n"/>
      <c r="J691" s="11" t="s">
        <v>1949</v>
      </c>
      <c r="K691" s="11" t="s">
        <v>27</v>
      </c>
      <c r="L691" s="11" t="s">
        <v>41</v>
      </c>
      <c r="M691" s="13" t="n">
        <v>2636</v>
      </c>
      <c r="N691" s="13" t="n">
        <v>2636</v>
      </c>
      <c r="O691" s="11" t="n">
        <v>1</v>
      </c>
      <c r="P691" s="11" t="s">
        <v>29</v>
      </c>
      <c r="Q691" s="11" t="s">
        <v>1950</v>
      </c>
      <c r="R691" s="11" t="s">
        <v>1951</v>
      </c>
      <c r="S691" s="11" t="s">
        <v>1952</v>
      </c>
      <c r="T691" t="n">
        <v>59.3</v>
      </c>
    </row>
    <row customFormat="1" customHeight="1" ht="12.75" r="692" s="106" spans="1:22">
      <c r="A692" s="11" t="s">
        <v>1902</v>
      </c>
      <c r="B692" s="11" t="n">
        <v>80739</v>
      </c>
      <c r="C692" s="11" t="s">
        <v>1903</v>
      </c>
      <c r="D692" s="11" t="s">
        <v>1953</v>
      </c>
      <c r="E692" s="11" t="e">
        <v>#N/A</v>
      </c>
      <c r="F692" s="11" t="e">
        <v>#N/A</v>
      </c>
      <c r="G692" s="11" t="s">
        <v>48</v>
      </c>
      <c r="H692" s="11" t="n"/>
      <c r="I692" s="11" t="n"/>
      <c r="J692" s="11" t="s">
        <v>1954</v>
      </c>
      <c r="K692" s="11" t="s">
        <v>74</v>
      </c>
      <c r="L692" s="11" t="s">
        <v>75</v>
      </c>
      <c r="M692" s="13" t="n">
        <v>2393.89</v>
      </c>
      <c r="N692" s="13" t="n">
        <v>2393.89</v>
      </c>
      <c r="O692" s="11" t="n">
        <v>1</v>
      </c>
      <c r="P692" s="11" t="s">
        <v>29</v>
      </c>
      <c r="Q692" s="11" t="s">
        <v>1955</v>
      </c>
      <c r="R692" s="11" t="s">
        <v>1956</v>
      </c>
      <c r="S692" s="11" t="s">
        <v>1957</v>
      </c>
    </row>
    <row customFormat="1" customHeight="1" ht="12.75" r="693" s="106" spans="1:22">
      <c r="A693" s="11" t="s">
        <v>1902</v>
      </c>
      <c r="B693" s="11" t="n">
        <v>80739</v>
      </c>
      <c r="C693" s="11" t="s">
        <v>1903</v>
      </c>
      <c r="D693" s="11" t="s">
        <v>1958</v>
      </c>
      <c r="E693" s="11" t="e">
        <v>#N/A</v>
      </c>
      <c r="F693" s="11" t="e">
        <v>#N/A</v>
      </c>
      <c r="G693" s="11" t="s">
        <v>1959</v>
      </c>
      <c r="H693" s="11" t="n"/>
      <c r="I693" s="11" t="n"/>
      <c r="J693" s="11" t="s">
        <v>1960</v>
      </c>
      <c r="K693" s="11" t="s">
        <v>74</v>
      </c>
      <c r="L693" s="11" t="s">
        <v>75</v>
      </c>
      <c r="M693" s="13" t="n">
        <v>1409.54</v>
      </c>
      <c r="N693" s="13" t="n">
        <v>1409.54</v>
      </c>
      <c r="O693" s="11" t="n">
        <v>1</v>
      </c>
      <c r="P693" s="11" t="s">
        <v>29</v>
      </c>
      <c r="Q693" s="11" t="s">
        <v>1961</v>
      </c>
      <c r="R693" s="11" t="s">
        <v>1962</v>
      </c>
      <c r="S693" s="11" t="n"/>
      <c r="T693" t="n">
        <v>49.1</v>
      </c>
    </row>
    <row customFormat="1" customHeight="1" ht="12.75" r="694" s="106" spans="1:22">
      <c r="A694" s="11" t="s">
        <v>1902</v>
      </c>
      <c r="B694" s="11" t="n">
        <v>80739</v>
      </c>
      <c r="C694" s="11" t="s">
        <v>1903</v>
      </c>
      <c r="D694" s="11" t="s">
        <v>1963</v>
      </c>
      <c r="E694" s="11" t="s">
        <v>57</v>
      </c>
      <c r="F694" s="111" t="n">
        <v>28</v>
      </c>
      <c r="G694" s="11" t="s">
        <v>127</v>
      </c>
      <c r="H694" s="11" t="n"/>
      <c r="I694" s="11" t="n"/>
      <c r="J694" s="11" t="s">
        <v>1964</v>
      </c>
      <c r="K694" s="11" t="s">
        <v>74</v>
      </c>
      <c r="L694" s="11" t="s">
        <v>129</v>
      </c>
      <c r="M694" s="13" t="n">
        <v>2107.16</v>
      </c>
      <c r="N694" s="13" t="n">
        <v>2107.16</v>
      </c>
      <c r="O694" s="11" t="n">
        <v>1</v>
      </c>
      <c r="P694" s="11" t="s">
        <v>291</v>
      </c>
      <c r="Q694" s="11" t="s">
        <v>1965</v>
      </c>
      <c r="R694" s="11" t="s">
        <v>1966</v>
      </c>
      <c r="S694" s="11" t="n"/>
    </row>
    <row customFormat="1" customHeight="1" ht="12.75" r="695" s="106" spans="1:22">
      <c r="A695" s="11" t="s">
        <v>1902</v>
      </c>
      <c r="B695" s="11" t="n">
        <v>80739</v>
      </c>
      <c r="C695" s="11" t="s">
        <v>1903</v>
      </c>
      <c r="D695" s="11" t="s">
        <v>1967</v>
      </c>
      <c r="E695" s="11" t="s">
        <v>57</v>
      </c>
      <c r="F695" s="111" t="n">
        <v>1575</v>
      </c>
      <c r="G695" s="11" t="s">
        <v>948</v>
      </c>
      <c r="H695" s="11" t="n"/>
      <c r="I695" s="11" t="n"/>
      <c r="J695" s="11" t="s">
        <v>1968</v>
      </c>
      <c r="K695" s="11" t="s">
        <v>74</v>
      </c>
      <c r="L695" s="11" t="s">
        <v>1889</v>
      </c>
      <c r="M695" s="13" t="n">
        <v>752.0599999999999</v>
      </c>
      <c r="N695" s="13" t="n">
        <v>752.0599999999999</v>
      </c>
      <c r="O695" s="11" t="n">
        <v>1</v>
      </c>
      <c r="P695" s="11" t="s">
        <v>291</v>
      </c>
      <c r="Q695" s="11" t="s">
        <v>1965</v>
      </c>
      <c r="R695" s="11" t="s">
        <v>1969</v>
      </c>
      <c r="S695" s="11" t="n"/>
      <c r="T695" t="n">
        <v>15.2</v>
      </c>
    </row>
    <row customFormat="1" customHeight="1" ht="12.75" r="696" s="106" spans="1:22">
      <c r="A696" s="11" t="s">
        <v>1902</v>
      </c>
      <c r="B696" s="11" t="n">
        <v>80739</v>
      </c>
      <c r="C696" s="11" t="s">
        <v>1903</v>
      </c>
      <c r="D696" s="11" t="s">
        <v>1970</v>
      </c>
      <c r="E696" s="11" t="e">
        <v>#N/A</v>
      </c>
      <c r="F696" s="11" t="e">
        <v>#N/A</v>
      </c>
      <c r="G696" s="11" t="s">
        <v>1971</v>
      </c>
      <c r="H696" s="11" t="s">
        <v>1972</v>
      </c>
      <c r="I696" s="11" t="n">
        <v>1</v>
      </c>
      <c r="J696" s="11" t="s">
        <v>1973</v>
      </c>
      <c r="K696" s="11" t="s">
        <v>74</v>
      </c>
      <c r="L696" s="11" t="s">
        <v>75</v>
      </c>
      <c r="M696" s="13" t="n">
        <v>628.26</v>
      </c>
      <c r="N696" s="13" t="n">
        <v>628.26</v>
      </c>
      <c r="O696" s="11" t="n">
        <v>1</v>
      </c>
      <c r="P696" s="11" t="s">
        <v>29</v>
      </c>
      <c r="Q696" s="11" t="s">
        <v>1974</v>
      </c>
      <c r="R696" s="11" t="s">
        <v>1975</v>
      </c>
      <c r="S696" s="11" t="s">
        <v>1976</v>
      </c>
    </row>
    <row customFormat="1" customHeight="1" ht="12.75" r="697" s="106" spans="1:22">
      <c r="A697" s="11" t="s">
        <v>1902</v>
      </c>
      <c r="B697" s="11" t="n">
        <v>80739</v>
      </c>
      <c r="C697" s="11" t="s">
        <v>1903</v>
      </c>
      <c r="D697" s="11" t="s">
        <v>1977</v>
      </c>
      <c r="E697" s="11" t="e">
        <v>#N/A</v>
      </c>
      <c r="F697" s="11" t="e">
        <v>#N/A</v>
      </c>
      <c r="G697" s="11" t="s">
        <v>1971</v>
      </c>
      <c r="H697" s="11" t="s">
        <v>1972</v>
      </c>
      <c r="I697" s="11" t="n">
        <v>1</v>
      </c>
      <c r="J697" s="11" t="s">
        <v>1978</v>
      </c>
      <c r="K697" s="11" t="s">
        <v>27</v>
      </c>
      <c r="L697" s="11" t="s">
        <v>52</v>
      </c>
      <c r="M697" s="13" t="n">
        <v>752.0599999999999</v>
      </c>
      <c r="N697" s="13" t="n">
        <v>752.0599999999999</v>
      </c>
      <c r="O697" s="11" t="n">
        <v>1</v>
      </c>
      <c r="P697" s="11" t="s">
        <v>29</v>
      </c>
      <c r="Q697" s="11" t="s">
        <v>1979</v>
      </c>
      <c r="R697" s="11" t="s">
        <v>1980</v>
      </c>
      <c r="S697" s="11" t="n"/>
    </row>
    <row customFormat="1" customHeight="1" ht="12.75" r="698" s="106" spans="1:22">
      <c r="A698" s="11" t="s">
        <v>1902</v>
      </c>
      <c r="B698" s="11" t="n">
        <v>80739</v>
      </c>
      <c r="C698" s="11" t="s">
        <v>1903</v>
      </c>
      <c r="D698" s="11" t="s">
        <v>1981</v>
      </c>
      <c r="E698" s="11" t="s">
        <v>288</v>
      </c>
      <c r="F698" s="111" t="n">
        <v>258.75</v>
      </c>
      <c r="G698" s="11" t="s">
        <v>242</v>
      </c>
      <c r="H698" s="11" t="n"/>
      <c r="I698" s="11" t="n"/>
      <c r="J698" s="11" t="s">
        <v>1982</v>
      </c>
      <c r="K698" s="11" t="s">
        <v>74</v>
      </c>
      <c r="L698" s="11" t="s">
        <v>1889</v>
      </c>
      <c r="M698" s="13" t="n">
        <v>2623.56</v>
      </c>
      <c r="N698" s="13" t="n">
        <v>2623.56</v>
      </c>
      <c r="O698" s="11" t="n">
        <v>1</v>
      </c>
      <c r="P698" s="11" t="s">
        <v>291</v>
      </c>
      <c r="Q698" s="11" t="s">
        <v>1824</v>
      </c>
      <c r="R698" s="11" t="s">
        <v>1983</v>
      </c>
      <c r="S698" s="11" t="s">
        <v>1984</v>
      </c>
    </row>
    <row customFormat="1" customHeight="1" ht="12.75" r="699" s="106" spans="1:22">
      <c r="A699" s="11" t="s">
        <v>1902</v>
      </c>
      <c r="B699" s="11" t="n">
        <v>80739</v>
      </c>
      <c r="C699" s="11" t="s">
        <v>227</v>
      </c>
      <c r="D699" s="11" t="s">
        <v>1985</v>
      </c>
      <c r="E699" s="11" t="s">
        <v>288</v>
      </c>
      <c r="F699" s="111" t="n">
        <v>249.75</v>
      </c>
      <c r="G699" s="11" t="s">
        <v>242</v>
      </c>
      <c r="H699" s="11" t="n"/>
      <c r="I699" s="11" t="n"/>
      <c r="J699" s="11" t="s">
        <v>1986</v>
      </c>
      <c r="K699" s="11" t="s">
        <v>74</v>
      </c>
      <c r="L699" s="11" t="s">
        <v>1889</v>
      </c>
      <c r="M699" s="13" t="n">
        <v>2904.25</v>
      </c>
      <c r="N699" s="13" t="n">
        <v>2904.25</v>
      </c>
      <c r="O699" s="11" t="n">
        <v>1</v>
      </c>
      <c r="P699" s="11" t="s">
        <v>291</v>
      </c>
      <c r="Q699" s="11" t="s">
        <v>1824</v>
      </c>
      <c r="R699" s="11" t="s">
        <v>1987</v>
      </c>
      <c r="S699" s="11" t="s">
        <v>1988</v>
      </c>
      <c r="T699" t="n">
        <v>85.40000000000001</v>
      </c>
    </row>
    <row customFormat="1" customHeight="1" ht="12.75" r="700" s="106" spans="1:22">
      <c r="A700" s="11" t="s">
        <v>1902</v>
      </c>
      <c r="B700" s="11" t="n">
        <v>80739</v>
      </c>
      <c r="C700" s="11" t="s">
        <v>1989</v>
      </c>
      <c r="D700" s="11" t="s">
        <v>1990</v>
      </c>
      <c r="E700" s="11" t="e">
        <v>#N/A</v>
      </c>
      <c r="F700" s="11" t="e">
        <v>#N/A</v>
      </c>
      <c r="G700" s="11" t="s">
        <v>127</v>
      </c>
      <c r="H700" s="11" t="n"/>
      <c r="I700" s="11" t="n"/>
      <c r="J700" s="11" t="s">
        <v>1991</v>
      </c>
      <c r="K700" s="11" t="s">
        <v>74</v>
      </c>
      <c r="L700" s="11" t="s">
        <v>1889</v>
      </c>
      <c r="M700" s="13" t="n">
        <v>2261.52</v>
      </c>
      <c r="N700" s="13" t="n">
        <v>2261.52</v>
      </c>
      <c r="O700" s="11" t="n">
        <v>1</v>
      </c>
      <c r="P700" s="11" t="s">
        <v>291</v>
      </c>
      <c r="Q700" s="11" t="s">
        <v>1965</v>
      </c>
      <c r="R700" s="11" t="s">
        <v>1992</v>
      </c>
      <c r="S700" s="11" t="n"/>
    </row>
    <row customFormat="1" customHeight="1" ht="12.75" r="701" s="106" spans="1:22">
      <c r="A701" s="11" t="s">
        <v>1902</v>
      </c>
      <c r="B701" s="11" t="n">
        <v>80739</v>
      </c>
      <c r="C701" s="11" t="s">
        <v>1903</v>
      </c>
      <c r="D701" s="11" t="s">
        <v>1993</v>
      </c>
      <c r="E701" s="11" t="e">
        <v>#N/A</v>
      </c>
      <c r="F701" s="11" t="e">
        <v>#N/A</v>
      </c>
      <c r="G701" s="11" t="s">
        <v>1994</v>
      </c>
      <c r="H701" s="11" t="n"/>
      <c r="I701" s="11" t="n"/>
      <c r="J701" s="11" t="s">
        <v>1995</v>
      </c>
      <c r="K701" s="11" t="s">
        <v>74</v>
      </c>
      <c r="L701" s="11" t="s">
        <v>75</v>
      </c>
      <c r="M701" s="13" t="n">
        <v>562.8</v>
      </c>
      <c r="N701" s="13" t="n">
        <v>562.8</v>
      </c>
      <c r="O701" s="11" t="n">
        <v>1</v>
      </c>
      <c r="P701" s="11" t="s">
        <v>29</v>
      </c>
      <c r="Q701" s="11" t="s">
        <v>1890</v>
      </c>
      <c r="R701" s="11" t="s">
        <v>1996</v>
      </c>
      <c r="S701" s="11" t="n"/>
    </row>
    <row customFormat="1" customHeight="1" ht="12.75" r="702" s="106" spans="1:22">
      <c r="A702" s="11" t="s">
        <v>1902</v>
      </c>
      <c r="B702" s="11" t="n">
        <v>80739</v>
      </c>
      <c r="C702" s="11" t="s">
        <v>1903</v>
      </c>
      <c r="D702" s="11" t="s">
        <v>1997</v>
      </c>
      <c r="E702" s="11" t="e">
        <v>#N/A</v>
      </c>
      <c r="F702" s="11" t="e">
        <v>#N/A</v>
      </c>
      <c r="G702" s="11" t="s">
        <v>334</v>
      </c>
      <c r="H702" s="11" t="n"/>
      <c r="I702" s="11" t="n"/>
      <c r="J702" s="11" t="s">
        <v>1998</v>
      </c>
      <c r="K702" s="11" t="s">
        <v>35</v>
      </c>
      <c r="L702" s="11" t="s">
        <v>36</v>
      </c>
      <c r="M702" s="13" t="n">
        <v>650</v>
      </c>
      <c r="N702" s="13" t="n">
        <v>650</v>
      </c>
      <c r="O702" s="11" t="n">
        <v>1</v>
      </c>
      <c r="P702" s="11" t="s">
        <v>291</v>
      </c>
      <c r="Q702" s="11" t="s">
        <v>1890</v>
      </c>
      <c r="R702" s="11" t="s">
        <v>1999</v>
      </c>
      <c r="S702" s="11" t="n"/>
    </row>
    <row customFormat="1" customHeight="1" ht="12.75" r="703" s="106" spans="1:22">
      <c r="A703" s="11" t="s">
        <v>1902</v>
      </c>
      <c r="B703" s="11" t="n">
        <v>80739</v>
      </c>
      <c r="C703" s="11" t="s">
        <v>1903</v>
      </c>
      <c r="D703" s="11" t="s">
        <v>2000</v>
      </c>
      <c r="E703" s="11" t="e">
        <v>#N/A</v>
      </c>
      <c r="F703" s="11" t="e">
        <v>#N/A</v>
      </c>
      <c r="G703" s="11" t="s">
        <v>127</v>
      </c>
      <c r="H703" s="11" t="n"/>
      <c r="I703" s="11" t="n"/>
      <c r="J703" s="11" t="s">
        <v>2001</v>
      </c>
      <c r="K703" s="11" t="s">
        <v>74</v>
      </c>
      <c r="L703" s="11" t="s">
        <v>75</v>
      </c>
      <c r="M703" s="13" t="n">
        <v>574</v>
      </c>
      <c r="N703" s="13" t="n">
        <v>574</v>
      </c>
      <c r="O703" s="11" t="n">
        <v>1</v>
      </c>
      <c r="P703" s="11" t="s">
        <v>29</v>
      </c>
      <c r="Q703" s="11" t="s">
        <v>1820</v>
      </c>
      <c r="R703" s="11" t="s">
        <v>1996</v>
      </c>
      <c r="S703" s="11" t="s">
        <v>2002</v>
      </c>
    </row>
    <row customFormat="1" customHeight="1" ht="12.75" r="704" s="106" spans="1:22">
      <c r="A704" s="11" t="s">
        <v>1902</v>
      </c>
      <c r="B704" s="11" t="n">
        <v>80739</v>
      </c>
      <c r="C704" s="11" t="s">
        <v>1903</v>
      </c>
      <c r="D704" s="11" t="s">
        <v>2003</v>
      </c>
      <c r="E704" s="11" t="e">
        <v>#N/A</v>
      </c>
      <c r="F704" s="11" t="e">
        <v>#N/A</v>
      </c>
      <c r="G704" s="11" t="s">
        <v>2004</v>
      </c>
      <c r="H704" s="11" t="n"/>
      <c r="I704" s="11" t="n"/>
      <c r="J704" s="11" t="s">
        <v>2005</v>
      </c>
      <c r="K704" s="11" t="s">
        <v>27</v>
      </c>
      <c r="L704" s="11" t="s">
        <v>28</v>
      </c>
      <c r="M704" s="13" t="n">
        <v>33.8</v>
      </c>
      <c r="N704" s="13" t="n">
        <v>676</v>
      </c>
      <c r="O704" s="11" t="n">
        <v>0.05</v>
      </c>
      <c r="P704" s="11" t="s">
        <v>29</v>
      </c>
      <c r="Q704" s="11" t="s">
        <v>2006</v>
      </c>
      <c r="R704" s="11" t="s">
        <v>2007</v>
      </c>
      <c r="S704" s="11" t="s">
        <v>2008</v>
      </c>
    </row>
    <row customFormat="1" customHeight="1" ht="12.75" r="705" s="106" spans="1:22">
      <c r="A705" s="11" t="s">
        <v>1902</v>
      </c>
      <c r="B705" s="11" t="n">
        <v>80739</v>
      </c>
      <c r="C705" s="11" t="s">
        <v>1903</v>
      </c>
      <c r="D705" s="11" t="s">
        <v>2009</v>
      </c>
      <c r="E705" s="11" t="e">
        <v>#N/A</v>
      </c>
      <c r="F705" s="11" t="e">
        <v>#N/A</v>
      </c>
      <c r="G705" s="11" t="s">
        <v>2004</v>
      </c>
      <c r="H705" s="11" t="n"/>
      <c r="I705" s="11" t="n"/>
      <c r="J705" s="11" t="s">
        <v>2010</v>
      </c>
      <c r="K705" s="11" t="s">
        <v>27</v>
      </c>
      <c r="L705" s="11" t="s">
        <v>28</v>
      </c>
      <c r="M705" s="13" t="n">
        <v>33.8</v>
      </c>
      <c r="N705" s="13" t="n">
        <v>565</v>
      </c>
      <c r="O705" s="11" t="n">
        <v>0.05</v>
      </c>
      <c r="P705" s="11" t="s">
        <v>29</v>
      </c>
      <c r="Q705" s="11" t="s">
        <v>2006</v>
      </c>
      <c r="R705" s="11" t="s">
        <v>2011</v>
      </c>
      <c r="S705" s="11" t="s">
        <v>2012</v>
      </c>
    </row>
    <row customFormat="1" customHeight="1" ht="12.75" r="706" s="106" spans="1:22">
      <c r="A706" s="11" t="s">
        <v>1902</v>
      </c>
      <c r="B706" s="11" t="n">
        <v>80739</v>
      </c>
      <c r="C706" s="11" t="s">
        <v>1903</v>
      </c>
      <c r="D706" s="11" t="s">
        <v>2013</v>
      </c>
      <c r="E706" s="11" t="e">
        <v>#N/A</v>
      </c>
      <c r="F706" s="11" t="e">
        <v>#N/A</v>
      </c>
      <c r="G706" s="11" t="s">
        <v>2004</v>
      </c>
      <c r="H706" s="11" t="n"/>
      <c r="I706" s="11" t="n"/>
      <c r="J706" s="11" t="s">
        <v>2014</v>
      </c>
      <c r="K706" s="11" t="s">
        <v>27</v>
      </c>
      <c r="L706" s="11" t="s">
        <v>28</v>
      </c>
      <c r="M706" s="13" t="n">
        <v>33.8</v>
      </c>
      <c r="N706" s="13" t="n">
        <v>564</v>
      </c>
      <c r="O706" s="11" t="n">
        <v>0.05</v>
      </c>
      <c r="P706" s="11" t="s">
        <v>29</v>
      </c>
      <c r="Q706" s="11" t="s">
        <v>2006</v>
      </c>
      <c r="R706" s="11" t="s">
        <v>2011</v>
      </c>
      <c r="S706" s="11" t="s">
        <v>2012</v>
      </c>
    </row>
    <row customFormat="1" customHeight="1" ht="12.75" r="707" s="106" spans="1:22">
      <c r="A707" s="11" t="s">
        <v>1902</v>
      </c>
      <c r="B707" s="11" t="n">
        <v>80739</v>
      </c>
      <c r="C707" s="11" t="s">
        <v>1903</v>
      </c>
      <c r="D707" s="11" t="s">
        <v>2015</v>
      </c>
      <c r="E707" s="11" t="e">
        <v>#N/A</v>
      </c>
      <c r="F707" s="11" t="e">
        <v>#N/A</v>
      </c>
      <c r="G707" s="11" t="s">
        <v>2004</v>
      </c>
      <c r="H707" s="11" t="n"/>
      <c r="I707" s="11" t="n"/>
      <c r="J707" s="11" t="s">
        <v>2016</v>
      </c>
      <c r="K707" s="11" t="s">
        <v>27</v>
      </c>
      <c r="L707" s="11" t="s">
        <v>28</v>
      </c>
      <c r="M707" s="13" t="n">
        <v>33.8</v>
      </c>
      <c r="N707" s="13" t="n">
        <v>588</v>
      </c>
      <c r="O707" s="11" t="n">
        <v>0.05</v>
      </c>
      <c r="P707" s="11" t="s">
        <v>29</v>
      </c>
      <c r="Q707" s="11" t="s">
        <v>2006</v>
      </c>
      <c r="R707" s="11" t="s">
        <v>2017</v>
      </c>
      <c r="S707" s="11" t="s">
        <v>2018</v>
      </c>
    </row>
    <row customFormat="1" customHeight="1" ht="12.75" r="708" s="106" spans="1:22">
      <c r="A708" s="11" t="s">
        <v>1902</v>
      </c>
      <c r="B708" s="11" t="n">
        <v>80739</v>
      </c>
      <c r="C708" s="11" t="s">
        <v>1903</v>
      </c>
      <c r="D708" s="11" t="s">
        <v>2019</v>
      </c>
      <c r="E708" s="11" t="e">
        <v>#N/A</v>
      </c>
      <c r="F708" s="11" t="e">
        <v>#N/A</v>
      </c>
      <c r="G708" s="11" t="s">
        <v>2004</v>
      </c>
      <c r="H708" s="11" t="n"/>
      <c r="I708" s="11" t="n"/>
      <c r="J708" s="11" t="s">
        <v>2020</v>
      </c>
      <c r="K708" s="11" t="s">
        <v>27</v>
      </c>
      <c r="L708" s="11" t="s">
        <v>28</v>
      </c>
      <c r="M708" s="13" t="n">
        <v>40.235</v>
      </c>
      <c r="N708" s="13" t="n">
        <v>80.47</v>
      </c>
      <c r="O708" s="11" t="n">
        <v>0.5</v>
      </c>
      <c r="P708" s="11" t="s">
        <v>29</v>
      </c>
      <c r="Q708" s="11" t="s">
        <v>2021</v>
      </c>
      <c r="R708" s="11" t="s">
        <v>2022</v>
      </c>
      <c r="S708" s="11" t="n"/>
    </row>
    <row customFormat="1" customHeight="1" ht="12.75" r="709" s="106" spans="1:22">
      <c r="A709" s="11" t="s">
        <v>1902</v>
      </c>
      <c r="B709" s="11" t="n">
        <v>80739</v>
      </c>
      <c r="C709" s="11" t="s">
        <v>1903</v>
      </c>
      <c r="D709" s="11" t="s">
        <v>2019</v>
      </c>
      <c r="E709" s="11" t="e">
        <v>#N/A</v>
      </c>
      <c r="F709" s="11" t="e">
        <v>#N/A</v>
      </c>
      <c r="G709" s="11" t="s">
        <v>2004</v>
      </c>
      <c r="H709" s="11" t="n"/>
      <c r="I709" s="11" t="n"/>
      <c r="J709" s="11" t="s">
        <v>2023</v>
      </c>
      <c r="K709" s="11" t="s">
        <v>27</v>
      </c>
      <c r="L709" s="11" t="s">
        <v>28</v>
      </c>
      <c r="M709" s="13" t="n">
        <v>40.69</v>
      </c>
      <c r="N709" s="13" t="n">
        <v>81.38</v>
      </c>
      <c r="O709" s="11" t="n">
        <v>0.5</v>
      </c>
      <c r="P709" s="11" t="s">
        <v>29</v>
      </c>
      <c r="Q709" s="11" t="s">
        <v>2021</v>
      </c>
      <c r="R709" s="11" t="s">
        <v>2024</v>
      </c>
      <c r="S709" s="11" t="n"/>
      <c r="T709" t="n">
        <v>9.199999999999999</v>
      </c>
    </row>
    <row customFormat="1" customHeight="1" ht="12.75" r="710" s="106" spans="1:22">
      <c r="A710" s="11" t="s">
        <v>1902</v>
      </c>
      <c r="B710" s="11" t="n">
        <v>80739</v>
      </c>
      <c r="C710" s="11" t="s">
        <v>1903</v>
      </c>
      <c r="D710" s="11" t="s">
        <v>2025</v>
      </c>
      <c r="E710" s="11" t="e">
        <v>#N/A</v>
      </c>
      <c r="F710" s="11" t="e">
        <v>#N/A</v>
      </c>
      <c r="G710" s="11" t="s">
        <v>1596</v>
      </c>
      <c r="H710" s="11" t="n"/>
      <c r="I710" s="11" t="n"/>
      <c r="J710" s="11" t="s">
        <v>2026</v>
      </c>
      <c r="K710" s="11" t="s">
        <v>74</v>
      </c>
      <c r="L710" s="11" t="s">
        <v>75</v>
      </c>
      <c r="M710" s="13" t="n">
        <v>207.22</v>
      </c>
      <c r="N710" s="13" t="n">
        <v>828.89</v>
      </c>
      <c r="O710" s="11" t="n">
        <v>0.25</v>
      </c>
      <c r="P710" s="11" t="s">
        <v>29</v>
      </c>
      <c r="Q710" s="11" t="s">
        <v>2027</v>
      </c>
      <c r="R710" s="11" t="s">
        <v>2028</v>
      </c>
      <c r="S710" s="11" t="s">
        <v>2029</v>
      </c>
    </row>
    <row customFormat="1" customHeight="1" ht="12.75" r="711" s="106" spans="1:22">
      <c r="A711" s="11" t="s">
        <v>1902</v>
      </c>
      <c r="B711" s="11" t="n">
        <v>80739</v>
      </c>
      <c r="C711" s="11" t="s">
        <v>1903</v>
      </c>
      <c r="D711" s="11" t="s">
        <v>2030</v>
      </c>
      <c r="E711" s="11" t="e">
        <v>#N/A</v>
      </c>
      <c r="F711" s="11" t="e">
        <v>#N/A</v>
      </c>
      <c r="G711" s="11" t="s">
        <v>339</v>
      </c>
      <c r="H711" s="11" t="n"/>
      <c r="I711" s="11" t="n"/>
      <c r="J711" s="11" t="s">
        <v>2031</v>
      </c>
      <c r="K711" s="11" t="s">
        <v>35</v>
      </c>
      <c r="L711" s="11" t="s">
        <v>36</v>
      </c>
      <c r="M711" s="13" t="n">
        <v>211.25</v>
      </c>
      <c r="N711" s="13" t="n">
        <v>845</v>
      </c>
      <c r="O711" s="11" t="n">
        <v>0.25</v>
      </c>
      <c r="P711" s="11" t="s">
        <v>291</v>
      </c>
      <c r="Q711" s="11" t="s">
        <v>2027</v>
      </c>
      <c r="R711" s="11" t="s">
        <v>2032</v>
      </c>
      <c r="S711" s="11" t="s">
        <v>2033</v>
      </c>
      <c r="T711" t="n">
        <v>68.8</v>
      </c>
    </row>
    <row customFormat="1" customHeight="1" ht="12.75" r="712" s="106" spans="1:22">
      <c r="A712" s="11" t="s">
        <v>1902</v>
      </c>
      <c r="B712" s="11" t="n">
        <v>80739</v>
      </c>
      <c r="C712" s="11" t="s">
        <v>461</v>
      </c>
      <c r="D712" s="11" t="s">
        <v>2034</v>
      </c>
      <c r="E712" s="11" t="s">
        <v>57</v>
      </c>
      <c r="F712" s="111" t="n">
        <v>1977</v>
      </c>
      <c r="G712" s="11" t="s">
        <v>105</v>
      </c>
      <c r="H712" s="11" t="n"/>
      <c r="I712" s="11" t="n"/>
      <c r="J712" s="11" t="s">
        <v>2035</v>
      </c>
      <c r="K712" s="11" t="s">
        <v>27</v>
      </c>
      <c r="L712" s="11" t="s">
        <v>52</v>
      </c>
      <c r="M712" s="13" t="n">
        <v>267</v>
      </c>
      <c r="N712" s="13" t="n">
        <v>267</v>
      </c>
      <c r="O712" s="11" t="n">
        <v>1</v>
      </c>
      <c r="P712" s="11" t="s">
        <v>29</v>
      </c>
      <c r="Q712" s="11" t="s">
        <v>2036</v>
      </c>
      <c r="R712" s="11" t="s">
        <v>2037</v>
      </c>
      <c r="S712" s="11" t="s">
        <v>2038</v>
      </c>
    </row>
    <row customFormat="1" customHeight="1" ht="12.75" r="713" s="106" spans="1:22">
      <c r="A713" s="11" t="s">
        <v>1902</v>
      </c>
      <c r="B713" s="11" t="n">
        <v>80739</v>
      </c>
      <c r="C713" s="11" t="s">
        <v>1903</v>
      </c>
      <c r="D713" s="11" t="s">
        <v>2039</v>
      </c>
      <c r="E713" s="11" t="e">
        <v>#N/A</v>
      </c>
      <c r="F713" s="11" t="e">
        <v>#N/A</v>
      </c>
      <c r="G713" s="11" t="s">
        <v>2040</v>
      </c>
      <c r="H713" s="11" t="n"/>
      <c r="I713" s="11" t="n"/>
      <c r="J713" s="11" t="s">
        <v>2041</v>
      </c>
      <c r="K713" s="11" t="s">
        <v>74</v>
      </c>
      <c r="L713" s="11" t="s">
        <v>75</v>
      </c>
      <c r="M713" s="13" t="n">
        <v>2265</v>
      </c>
      <c r="N713" s="13" t="n">
        <v>4530</v>
      </c>
      <c r="O713" s="11" t="n">
        <v>0.5</v>
      </c>
      <c r="P713" s="11" t="s">
        <v>29</v>
      </c>
      <c r="Q713" s="11" t="s">
        <v>2042</v>
      </c>
      <c r="R713" s="11" t="s">
        <v>2043</v>
      </c>
      <c r="S713" s="11" t="n"/>
    </row>
    <row customFormat="1" customHeight="1" ht="12.75" r="714" s="106" spans="1:22">
      <c r="A714" s="11" t="s">
        <v>1902</v>
      </c>
      <c r="B714" s="11" t="n">
        <v>80739</v>
      </c>
      <c r="C714" s="11" t="s">
        <v>461</v>
      </c>
      <c r="D714" s="11" t="s">
        <v>236</v>
      </c>
      <c r="E714" s="11" t="s">
        <v>57</v>
      </c>
      <c r="F714" s="111" t="n">
        <v>3037</v>
      </c>
      <c r="G714" s="11" t="s">
        <v>237</v>
      </c>
      <c r="H714" s="11" t="n"/>
      <c r="I714" s="11" t="n"/>
      <c r="J714" s="11" t="s">
        <v>2044</v>
      </c>
      <c r="K714" s="11" t="s">
        <v>74</v>
      </c>
      <c r="L714" s="11" t="s">
        <v>75</v>
      </c>
      <c r="M714" s="13" t="n">
        <v>3823</v>
      </c>
      <c r="N714" s="13" t="n">
        <v>3823</v>
      </c>
      <c r="O714" s="11" t="n">
        <v>1</v>
      </c>
      <c r="P714" s="11" t="s">
        <v>29</v>
      </c>
      <c r="Q714" s="11" t="s">
        <v>2045</v>
      </c>
      <c r="R714" s="11" t="s">
        <v>2046</v>
      </c>
      <c r="S714" s="11" t="n"/>
    </row>
    <row customFormat="1" customHeight="1" ht="12.75" r="715" s="106" spans="1:22">
      <c r="A715" s="11" t="s">
        <v>1902</v>
      </c>
      <c r="B715" s="11" t="n">
        <v>80739</v>
      </c>
      <c r="C715" s="11" t="s">
        <v>461</v>
      </c>
      <c r="D715" s="11" t="s">
        <v>2047</v>
      </c>
      <c r="E715" s="11" t="e">
        <v>#N/A</v>
      </c>
      <c r="F715" s="11" t="e">
        <v>#N/A</v>
      </c>
      <c r="G715" s="11" t="s">
        <v>79</v>
      </c>
      <c r="H715" s="11" t="n"/>
      <c r="I715" s="11" t="n"/>
      <c r="J715" s="11" t="s">
        <v>2048</v>
      </c>
      <c r="K715" s="11" t="s">
        <v>27</v>
      </c>
      <c r="L715" s="11" t="s">
        <v>28</v>
      </c>
      <c r="M715" s="13" t="n">
        <v>3750</v>
      </c>
      <c r="N715" s="13" t="n">
        <v>3750</v>
      </c>
      <c r="O715" s="11" t="n">
        <v>1</v>
      </c>
      <c r="P715" s="11" t="s">
        <v>29</v>
      </c>
      <c r="Q715" s="11" t="s">
        <v>2049</v>
      </c>
      <c r="R715" s="11" t="s">
        <v>2050</v>
      </c>
      <c r="S715" s="11" t="s">
        <v>2051</v>
      </c>
    </row>
    <row customFormat="1" customHeight="1" ht="12.75" r="716" s="106" spans="1:22">
      <c r="A716" s="11" t="s">
        <v>1902</v>
      </c>
      <c r="B716" s="11" t="n">
        <v>80739</v>
      </c>
      <c r="C716" s="11" t="s">
        <v>461</v>
      </c>
      <c r="D716" s="11" t="s">
        <v>2052</v>
      </c>
      <c r="E716" s="11" t="e">
        <v>#N/A</v>
      </c>
      <c r="F716" s="11" t="e">
        <v>#N/A</v>
      </c>
      <c r="G716" s="11" t="s">
        <v>98</v>
      </c>
      <c r="H716" s="11" t="n"/>
      <c r="I716" s="11" t="n"/>
      <c r="J716" s="11" t="s">
        <v>2053</v>
      </c>
      <c r="K716" s="11" t="s">
        <v>99</v>
      </c>
      <c r="L716" s="11" t="s">
        <v>99</v>
      </c>
      <c r="M716" s="13" t="n">
        <v>799</v>
      </c>
      <c r="N716" s="13" t="n">
        <v>3995</v>
      </c>
      <c r="O716" s="11" t="n">
        <v>0.2</v>
      </c>
      <c r="P716" s="11" t="s">
        <v>29</v>
      </c>
      <c r="Q716" s="11" t="s">
        <v>2054</v>
      </c>
      <c r="R716" s="11" t="s">
        <v>2055</v>
      </c>
      <c r="S716" s="11" t="n"/>
    </row>
    <row customFormat="1" customHeight="1" ht="12.75" r="717" s="106" spans="1:22">
      <c r="A717" s="11" t="s">
        <v>1902</v>
      </c>
      <c r="B717" s="11" t="n">
        <v>80739</v>
      </c>
      <c r="C717" s="11" t="s">
        <v>461</v>
      </c>
      <c r="D717" s="11" t="s">
        <v>2056</v>
      </c>
      <c r="E717" s="11" t="e">
        <v>#N/A</v>
      </c>
      <c r="F717" s="11" t="e">
        <v>#N/A</v>
      </c>
      <c r="G717" s="11" t="s">
        <v>98</v>
      </c>
      <c r="H717" s="11" t="n"/>
      <c r="I717" s="11" t="n"/>
      <c r="J717" s="11" t="s">
        <v>2057</v>
      </c>
      <c r="K717" s="11" t="s">
        <v>99</v>
      </c>
      <c r="L717" s="11" t="s">
        <v>99</v>
      </c>
      <c r="M717" s="13" t="n">
        <v>739</v>
      </c>
      <c r="N717" s="13" t="n">
        <v>3695</v>
      </c>
      <c r="O717" s="11" t="n">
        <v>0.2</v>
      </c>
      <c r="P717" s="11" t="s">
        <v>29</v>
      </c>
      <c r="Q717" s="11" t="s">
        <v>2054</v>
      </c>
      <c r="R717" s="11" t="s">
        <v>2055</v>
      </c>
      <c r="S717" s="11" t="n"/>
    </row>
    <row customFormat="1" customHeight="1" ht="12.75" r="718" s="106" spans="1:22">
      <c r="A718" s="11" t="s">
        <v>1902</v>
      </c>
      <c r="B718" s="11" t="n">
        <v>80739</v>
      </c>
      <c r="C718" s="11" t="s">
        <v>461</v>
      </c>
      <c r="D718" s="11" t="s">
        <v>2058</v>
      </c>
      <c r="E718" s="11" t="e">
        <v>#N/A</v>
      </c>
      <c r="F718" s="11" t="e">
        <v>#N/A</v>
      </c>
      <c r="G718" s="11" t="s">
        <v>98</v>
      </c>
      <c r="H718" s="11" t="n"/>
      <c r="I718" s="11" t="n"/>
      <c r="J718" s="11" t="s">
        <v>2059</v>
      </c>
      <c r="K718" s="11" t="s">
        <v>99</v>
      </c>
      <c r="L718" s="11" t="s">
        <v>99</v>
      </c>
      <c r="M718" s="13" t="n">
        <v>692</v>
      </c>
      <c r="N718" s="13" t="n">
        <v>3460</v>
      </c>
      <c r="O718" s="11" t="n">
        <v>0.2</v>
      </c>
      <c r="P718" s="11" t="s">
        <v>29</v>
      </c>
      <c r="Q718" s="11" t="s">
        <v>2054</v>
      </c>
      <c r="R718" s="11" t="s">
        <v>2055</v>
      </c>
      <c r="S718" s="11" t="n"/>
    </row>
    <row customFormat="1" customHeight="1" ht="12.75" r="719" s="106" spans="1:22">
      <c r="A719" s="11" t="s">
        <v>1902</v>
      </c>
      <c r="B719" s="11" t="n">
        <v>80739</v>
      </c>
      <c r="C719" s="11" t="s">
        <v>1903</v>
      </c>
      <c r="D719" s="11" t="s">
        <v>2060</v>
      </c>
      <c r="E719" s="11" t="e">
        <v>#N/A</v>
      </c>
      <c r="F719" s="11" t="e">
        <v>#N/A</v>
      </c>
      <c r="G719" s="11" t="s">
        <v>1393</v>
      </c>
      <c r="H719" s="11" t="n"/>
      <c r="I719" s="11" t="n"/>
      <c r="J719" s="11" t="s">
        <v>2061</v>
      </c>
      <c r="K719" s="11" t="s">
        <v>27</v>
      </c>
      <c r="L719" s="11" t="s">
        <v>52</v>
      </c>
      <c r="M719" s="13" t="n">
        <v>1863</v>
      </c>
      <c r="N719" s="13" t="n">
        <v>1863</v>
      </c>
      <c r="O719" s="11" t="n">
        <v>1</v>
      </c>
      <c r="P719" s="11" t="s">
        <v>29</v>
      </c>
      <c r="Q719" s="11" t="s">
        <v>1950</v>
      </c>
      <c r="R719" s="11" t="s">
        <v>2062</v>
      </c>
      <c r="S719" s="11" t="s">
        <v>2063</v>
      </c>
      <c r="T719" t="n">
        <v>40</v>
      </c>
    </row>
    <row customFormat="1" customHeight="1" ht="12.75" r="720" s="106" spans="1:22">
      <c r="A720" s="11" t="s">
        <v>1902</v>
      </c>
      <c r="B720" s="11" t="n">
        <v>80739</v>
      </c>
      <c r="C720" s="11" t="s">
        <v>1903</v>
      </c>
      <c r="D720" s="11" t="s">
        <v>2064</v>
      </c>
      <c r="E720" s="11" t="s">
        <v>89</v>
      </c>
      <c r="F720" s="111" t="n">
        <v>90</v>
      </c>
      <c r="G720" s="11" t="s">
        <v>48</v>
      </c>
      <c r="H720" s="11" t="n"/>
      <c r="I720" s="11" t="n"/>
      <c r="J720" s="11" t="s">
        <v>2065</v>
      </c>
      <c r="K720" s="11" t="s">
        <v>74</v>
      </c>
      <c r="L720" s="11" t="s">
        <v>75</v>
      </c>
      <c r="M720" s="13" t="n">
        <v>2104.11</v>
      </c>
      <c r="N720" s="13" t="n">
        <v>2104.11</v>
      </c>
      <c r="O720" s="11" t="n">
        <v>1</v>
      </c>
      <c r="P720" s="11" t="s">
        <v>29</v>
      </c>
      <c r="Q720" s="11" t="s">
        <v>2066</v>
      </c>
      <c r="R720" s="11" t="s">
        <v>2067</v>
      </c>
      <c r="S720" s="11" t="s">
        <v>2068</v>
      </c>
    </row>
    <row customFormat="1" customHeight="1" ht="12.75" r="721" s="106" spans="1:22">
      <c r="A721" s="11" t="s">
        <v>1902</v>
      </c>
      <c r="B721" s="11" t="n">
        <v>80739</v>
      </c>
      <c r="C721" s="11" t="s">
        <v>1903</v>
      </c>
      <c r="D721" s="11" t="s">
        <v>2069</v>
      </c>
      <c r="E721" s="11" t="e">
        <v>#N/A</v>
      </c>
      <c r="F721" s="11" t="e">
        <v>#N/A</v>
      </c>
      <c r="G721" s="11" t="s">
        <v>48</v>
      </c>
      <c r="H721" s="11" t="n"/>
      <c r="I721" s="11" t="n"/>
      <c r="J721" s="11" t="s">
        <v>2070</v>
      </c>
      <c r="K721" s="11" t="s">
        <v>74</v>
      </c>
      <c r="L721" s="11" t="s">
        <v>129</v>
      </c>
      <c r="M721" s="13" t="n">
        <v>409.13</v>
      </c>
      <c r="N721" s="13" t="n">
        <v>409.13</v>
      </c>
      <c r="O721" s="11" t="n">
        <v>1</v>
      </c>
      <c r="P721" s="11" t="s">
        <v>291</v>
      </c>
      <c r="Q721" s="11" t="s">
        <v>2071</v>
      </c>
      <c r="R721" s="11" t="s">
        <v>2072</v>
      </c>
      <c r="S721" s="11" t="n"/>
      <c r="T721" t="n">
        <v>6</v>
      </c>
    </row>
    <row customFormat="1" customHeight="1" ht="12.75" r="722" s="106" spans="1:22">
      <c r="A722" s="11" t="s">
        <v>1902</v>
      </c>
      <c r="B722" s="11" t="n">
        <v>80739</v>
      </c>
      <c r="C722" s="11" t="s">
        <v>1903</v>
      </c>
      <c r="D722" s="11" t="s">
        <v>2073</v>
      </c>
      <c r="E722" s="11" t="e">
        <v>#N/A</v>
      </c>
      <c r="F722" s="11" t="e">
        <v>#N/A</v>
      </c>
      <c r="G722" s="11" t="s">
        <v>2074</v>
      </c>
      <c r="H722" s="11" t="n"/>
      <c r="I722" s="11" t="n"/>
      <c r="J722" s="11" t="s">
        <v>2075</v>
      </c>
      <c r="K722" s="11" t="s">
        <v>27</v>
      </c>
      <c r="L722" s="11" t="s">
        <v>41</v>
      </c>
      <c r="M722" s="13" t="n">
        <v>70.83</v>
      </c>
      <c r="N722" s="13" t="n">
        <v>7870</v>
      </c>
      <c r="O722" s="11" t="n">
        <v>0.008999999999999999</v>
      </c>
      <c r="P722" s="11" t="s">
        <v>29</v>
      </c>
      <c r="Q722" s="11" t="s">
        <v>2076</v>
      </c>
      <c r="R722" s="11" t="s">
        <v>2077</v>
      </c>
      <c r="S722" s="11" t="s">
        <v>2078</v>
      </c>
    </row>
    <row customFormat="1" customHeight="1" ht="12.75" r="723" s="106" spans="1:22">
      <c r="A723" s="11" t="s">
        <v>1902</v>
      </c>
      <c r="B723" s="11" t="n">
        <v>80739</v>
      </c>
      <c r="C723" s="11" t="s">
        <v>1903</v>
      </c>
      <c r="D723" s="11" t="s">
        <v>2079</v>
      </c>
      <c r="E723" s="11" t="e">
        <v>#N/A</v>
      </c>
      <c r="F723" s="11" t="e">
        <v>#N/A</v>
      </c>
      <c r="G723" s="11" t="s">
        <v>2080</v>
      </c>
      <c r="H723" s="11" t="n"/>
      <c r="I723" s="11" t="n"/>
      <c r="J723" s="11" t="s">
        <v>2081</v>
      </c>
      <c r="K723" s="11" t="s">
        <v>74</v>
      </c>
      <c r="L723" s="11" t="s">
        <v>129</v>
      </c>
      <c r="M723" s="13" t="n">
        <v>431.42</v>
      </c>
      <c r="N723" s="13" t="n">
        <v>431.42</v>
      </c>
      <c r="O723" s="11" t="n">
        <v>1</v>
      </c>
      <c r="P723" s="11" t="s">
        <v>291</v>
      </c>
      <c r="Q723" s="11" t="s">
        <v>2082</v>
      </c>
      <c r="R723" s="11" t="s">
        <v>2083</v>
      </c>
      <c r="S723" s="11" t="n"/>
    </row>
    <row customFormat="1" customHeight="1" ht="12.75" r="724" s="106" spans="1:22">
      <c r="A724" s="11" t="s">
        <v>1902</v>
      </c>
      <c r="B724" s="11" t="n">
        <v>80739</v>
      </c>
      <c r="C724" s="11" t="s">
        <v>1903</v>
      </c>
      <c r="D724" s="11" t="s">
        <v>2084</v>
      </c>
      <c r="E724" s="11" t="s">
        <v>57</v>
      </c>
      <c r="F724" s="111" t="n">
        <v>543</v>
      </c>
      <c r="G724" s="11" t="s">
        <v>69</v>
      </c>
      <c r="H724" s="11" t="n"/>
      <c r="I724" s="11" t="n"/>
      <c r="J724" s="11" t="s">
        <v>2075</v>
      </c>
      <c r="K724" s="11" t="s">
        <v>27</v>
      </c>
      <c r="L724" s="11" t="s">
        <v>28</v>
      </c>
      <c r="M724" s="13" t="n">
        <v>47.015</v>
      </c>
      <c r="N724" s="13" t="n">
        <v>94.03</v>
      </c>
      <c r="O724" s="11" t="n">
        <v>0.5</v>
      </c>
      <c r="P724" s="11" t="s">
        <v>29</v>
      </c>
      <c r="Q724" s="11" t="s">
        <v>2085</v>
      </c>
      <c r="R724" s="11" t="s">
        <v>2086</v>
      </c>
      <c r="S724" s="11" t="n"/>
    </row>
    <row customFormat="1" customHeight="1" ht="12.75" r="725" s="106" spans="1:22">
      <c r="A725" s="11" t="s">
        <v>1902</v>
      </c>
      <c r="B725" s="11" t="n">
        <v>80739</v>
      </c>
      <c r="C725" s="11" t="s">
        <v>1903</v>
      </c>
      <c r="D725" s="11" t="s">
        <v>2087</v>
      </c>
      <c r="E725" s="11" t="s">
        <v>57</v>
      </c>
      <c r="F725" s="111" t="n">
        <v>23.625</v>
      </c>
      <c r="G725" s="11" t="s">
        <v>69</v>
      </c>
      <c r="H725" s="11" t="s">
        <v>2088</v>
      </c>
      <c r="I725" s="11" t="n">
        <v>1</v>
      </c>
      <c r="J725" s="11" t="s">
        <v>2089</v>
      </c>
      <c r="K725" s="11" t="s">
        <v>74</v>
      </c>
      <c r="L725" s="11" t="s">
        <v>75</v>
      </c>
      <c r="M725" s="13" t="n">
        <v>551.745</v>
      </c>
      <c r="N725" s="13" t="n">
        <v>2206.98</v>
      </c>
      <c r="O725" s="11" t="n">
        <v>0.25</v>
      </c>
      <c r="P725" s="11" t="s">
        <v>29</v>
      </c>
      <c r="Q725" s="11" t="s">
        <v>2090</v>
      </c>
      <c r="R725" s="11" t="s">
        <v>2091</v>
      </c>
      <c r="S725" s="11" t="s">
        <v>2092</v>
      </c>
    </row>
    <row customFormat="1" customHeight="1" ht="12.75" r="726" s="106" spans="1:22">
      <c r="A726" s="11" t="s">
        <v>1902</v>
      </c>
      <c r="B726" s="11" t="n">
        <v>80739</v>
      </c>
      <c r="C726" s="11" t="s">
        <v>1903</v>
      </c>
      <c r="D726" s="11" t="s">
        <v>2093</v>
      </c>
      <c r="E726" s="11" t="e">
        <v>#N/A</v>
      </c>
      <c r="F726" s="11" t="e">
        <v>#N/A</v>
      </c>
      <c r="G726" s="11" t="s">
        <v>2074</v>
      </c>
      <c r="H726" s="11" t="s">
        <v>2088</v>
      </c>
      <c r="I726" s="11" t="n">
        <v>2</v>
      </c>
      <c r="J726" s="11" t="s">
        <v>2094</v>
      </c>
      <c r="K726" s="11" t="s">
        <v>74</v>
      </c>
      <c r="L726" s="11" t="s">
        <v>75</v>
      </c>
      <c r="M726" s="13" t="n">
        <v>581.92</v>
      </c>
      <c r="N726" s="13" t="n">
        <v>2327.68</v>
      </c>
      <c r="O726" s="11" t="n">
        <v>0.25</v>
      </c>
      <c r="P726" s="11" t="s">
        <v>29</v>
      </c>
      <c r="Q726" s="11" t="s">
        <v>2090</v>
      </c>
      <c r="R726" s="11" t="s">
        <v>2095</v>
      </c>
      <c r="S726" s="11" t="s">
        <v>2092</v>
      </c>
    </row>
    <row customFormat="1" customHeight="1" ht="12.75" r="727" s="106" spans="1:22">
      <c r="A727" s="11" t="s">
        <v>1902</v>
      </c>
      <c r="B727" s="11" t="n">
        <v>80739</v>
      </c>
      <c r="C727" s="11" t="s">
        <v>1903</v>
      </c>
      <c r="D727" s="11" t="s">
        <v>2096</v>
      </c>
      <c r="E727" s="11" t="s">
        <v>57</v>
      </c>
      <c r="F727" s="111" t="n">
        <v>2197.125</v>
      </c>
      <c r="G727" s="11" t="s">
        <v>948</v>
      </c>
      <c r="H727" s="11" t="n"/>
      <c r="I727" s="11" t="n"/>
      <c r="J727" s="11" t="s">
        <v>2097</v>
      </c>
      <c r="K727" s="11" t="s">
        <v>35</v>
      </c>
      <c r="L727" s="11" t="s">
        <v>36</v>
      </c>
      <c r="M727" s="13" t="n">
        <v>141.75</v>
      </c>
      <c r="N727" s="13" t="n">
        <v>567</v>
      </c>
      <c r="O727" s="11" t="n">
        <v>0.25</v>
      </c>
      <c r="P727" s="11" t="s">
        <v>291</v>
      </c>
      <c r="Q727" s="11" t="s">
        <v>2098</v>
      </c>
      <c r="R727" s="11" t="s">
        <v>2099</v>
      </c>
      <c r="S727" s="11" t="n"/>
      <c r="T727" t="n">
        <v>13.86</v>
      </c>
    </row>
    <row customFormat="1" customHeight="1" ht="12.75" r="728" s="106" spans="1:22">
      <c r="A728" s="11" t="s">
        <v>1902</v>
      </c>
      <c r="B728" s="11" t="n">
        <v>80739</v>
      </c>
      <c r="C728" s="11" t="s">
        <v>1903</v>
      </c>
      <c r="D728" s="11" t="s">
        <v>2100</v>
      </c>
      <c r="E728" s="11" t="e">
        <v>#N/A</v>
      </c>
      <c r="F728" s="11" t="e">
        <v>#N/A</v>
      </c>
      <c r="G728" s="11" t="s">
        <v>724</v>
      </c>
      <c r="H728" s="11" t="n"/>
      <c r="I728" s="11" t="n"/>
      <c r="J728" s="11" t="s">
        <v>2101</v>
      </c>
      <c r="K728" s="11" t="s">
        <v>27</v>
      </c>
      <c r="L728" s="11" t="s">
        <v>52</v>
      </c>
      <c r="M728" s="13" t="n">
        <v>178.05</v>
      </c>
      <c r="N728" s="13" t="n">
        <v>178.05</v>
      </c>
      <c r="O728" s="11" t="n">
        <v>1</v>
      </c>
      <c r="P728" s="11" t="s">
        <v>29</v>
      </c>
      <c r="Q728" s="11" t="s">
        <v>1824</v>
      </c>
      <c r="R728" s="11" t="s">
        <v>2102</v>
      </c>
      <c r="S728" s="11" t="n"/>
    </row>
    <row customFormat="1" customHeight="1" ht="12.75" r="729" s="106" spans="1:22">
      <c r="A729" s="11" t="s">
        <v>1902</v>
      </c>
      <c r="B729" s="11" t="n">
        <v>80739</v>
      </c>
      <c r="C729" s="11" t="s">
        <v>1903</v>
      </c>
      <c r="D729" s="11" t="s">
        <v>2103</v>
      </c>
      <c r="E729" s="11" t="e">
        <v>#N/A</v>
      </c>
      <c r="F729" s="11" t="e">
        <v>#N/A</v>
      </c>
      <c r="G729" s="11" t="s">
        <v>142</v>
      </c>
      <c r="H729" s="11" t="n">
        <v>10043002</v>
      </c>
      <c r="I729" s="11" t="n">
        <v>1</v>
      </c>
      <c r="J729" s="11" t="s">
        <v>2104</v>
      </c>
      <c r="K729" s="11" t="s">
        <v>74</v>
      </c>
      <c r="L729" s="11" t="s">
        <v>75</v>
      </c>
      <c r="M729" s="13" t="n">
        <v>54.45</v>
      </c>
      <c r="N729" s="13" t="n">
        <v>4356</v>
      </c>
      <c r="O729" s="11" t="n">
        <v>0.0125</v>
      </c>
      <c r="P729" s="11" t="s">
        <v>29</v>
      </c>
      <c r="Q729" s="11" t="s">
        <v>2105</v>
      </c>
      <c r="R729" s="11" t="s">
        <v>2106</v>
      </c>
      <c r="S729" s="11" t="n"/>
      <c r="T729" t="n">
        <v>94.3</v>
      </c>
    </row>
    <row customFormat="1" customHeight="1" ht="12.75" r="730" s="106" spans="1:22">
      <c r="A730" s="11" t="s">
        <v>1902</v>
      </c>
      <c r="B730" s="11" t="n">
        <v>80739</v>
      </c>
      <c r="C730" s="11" t="s">
        <v>1903</v>
      </c>
      <c r="D730" s="11" t="s">
        <v>2107</v>
      </c>
      <c r="E730" s="11" t="e">
        <v>#N/A</v>
      </c>
      <c r="F730" s="11" t="e">
        <v>#N/A</v>
      </c>
      <c r="G730" s="11" t="s">
        <v>142</v>
      </c>
      <c r="H730" s="11" t="n">
        <v>10043002</v>
      </c>
      <c r="I730" s="11" t="n">
        <v>1</v>
      </c>
      <c r="J730" s="11" t="s">
        <v>2107</v>
      </c>
      <c r="K730" s="11" t="s">
        <v>27</v>
      </c>
      <c r="L730" s="11" t="s">
        <v>52</v>
      </c>
      <c r="M730" s="13" t="n">
        <v>51.26136363636363</v>
      </c>
      <c r="N730" s="13" t="n">
        <v>4511</v>
      </c>
      <c r="O730" s="11" t="n">
        <v>0.01136363636363636</v>
      </c>
      <c r="P730" s="11" t="s">
        <v>29</v>
      </c>
      <c r="Q730" s="11" t="s">
        <v>2105</v>
      </c>
      <c r="R730" s="11" t="s">
        <v>2108</v>
      </c>
      <c r="S730" s="11" t="n"/>
    </row>
    <row customFormat="1" customHeight="1" ht="12.75" r="731" s="106" spans="1:22">
      <c r="A731" s="11" t="s">
        <v>1902</v>
      </c>
      <c r="B731" s="11" t="n">
        <v>80739</v>
      </c>
      <c r="C731" s="11" t="s">
        <v>1903</v>
      </c>
      <c r="D731" s="11" t="s">
        <v>2109</v>
      </c>
      <c r="E731" s="11" t="e">
        <v>#N/A</v>
      </c>
      <c r="F731" s="11" t="e">
        <v>#N/A</v>
      </c>
      <c r="G731" s="11" t="s">
        <v>1744</v>
      </c>
      <c r="H731" s="11" t="n"/>
      <c r="I731" s="11" t="n"/>
      <c r="J731" s="11" t="s">
        <v>2110</v>
      </c>
      <c r="K731" s="11" t="s">
        <v>27</v>
      </c>
      <c r="L731" s="11" t="s">
        <v>28</v>
      </c>
      <c r="M731" s="13" t="n">
        <v>46.82</v>
      </c>
      <c r="N731" s="13" t="n">
        <v>93.64</v>
      </c>
      <c r="O731" s="11" t="n">
        <v>0.5</v>
      </c>
      <c r="P731" s="11" t="s">
        <v>29</v>
      </c>
      <c r="Q731" s="11" t="s">
        <v>2111</v>
      </c>
      <c r="R731" s="11" t="s">
        <v>2112</v>
      </c>
      <c r="S731" s="11" t="n"/>
    </row>
    <row customFormat="1" customHeight="1" ht="12.75" r="732" s="106" spans="1:22">
      <c r="A732" s="11" t="s">
        <v>1902</v>
      </c>
      <c r="B732" s="11" t="n">
        <v>80739</v>
      </c>
      <c r="C732" s="11" t="s">
        <v>1903</v>
      </c>
      <c r="D732" s="11" t="s">
        <v>2113</v>
      </c>
      <c r="E732" s="11" t="e">
        <v>#N/A</v>
      </c>
      <c r="F732" s="11" t="e">
        <v>#N/A</v>
      </c>
      <c r="G732" s="11" t="s">
        <v>1744</v>
      </c>
      <c r="H732" s="11" t="n"/>
      <c r="I732" s="11" t="n"/>
      <c r="J732" s="11" t="s">
        <v>2114</v>
      </c>
      <c r="K732" s="11" t="s">
        <v>27</v>
      </c>
      <c r="L732" s="11" t="s">
        <v>28</v>
      </c>
      <c r="M732" s="13" t="n">
        <v>48</v>
      </c>
      <c r="N732" s="13" t="n">
        <v>96</v>
      </c>
      <c r="O732" s="11" t="n">
        <v>0.5</v>
      </c>
      <c r="P732" s="11" t="s">
        <v>29</v>
      </c>
      <c r="Q732" s="11" t="s">
        <v>2111</v>
      </c>
      <c r="R732" s="11" t="s">
        <v>2115</v>
      </c>
      <c r="S732" s="11" t="n"/>
    </row>
    <row customFormat="1" customHeight="1" ht="12.75" r="733" s="106" spans="1:22">
      <c r="A733" s="11" t="s">
        <v>1902</v>
      </c>
      <c r="B733" s="11" t="n">
        <v>80739</v>
      </c>
      <c r="C733" s="11" t="s">
        <v>1903</v>
      </c>
      <c r="D733" s="11" t="s">
        <v>2116</v>
      </c>
      <c r="E733" s="11" t="e">
        <v>#N/A</v>
      </c>
      <c r="F733" s="11" t="e">
        <v>#N/A</v>
      </c>
      <c r="G733" s="11" t="s">
        <v>1744</v>
      </c>
      <c r="H733" s="11" t="n"/>
      <c r="I733" s="11" t="n"/>
      <c r="J733" s="11" t="s">
        <v>2117</v>
      </c>
      <c r="K733" s="11" t="s">
        <v>27</v>
      </c>
      <c r="L733" s="11" t="s">
        <v>28</v>
      </c>
      <c r="M733" s="13" t="n">
        <v>48</v>
      </c>
      <c r="N733" s="13" t="n">
        <v>96</v>
      </c>
      <c r="O733" s="11" t="n">
        <v>0.5</v>
      </c>
      <c r="P733" s="11" t="s">
        <v>29</v>
      </c>
      <c r="Q733" s="11" t="s">
        <v>2111</v>
      </c>
      <c r="R733" s="11" t="s">
        <v>2118</v>
      </c>
      <c r="S733" s="11" t="n"/>
    </row>
    <row customFormat="1" customHeight="1" ht="12.75" r="734" s="106" spans="1:22">
      <c r="A734" s="11" t="s">
        <v>1902</v>
      </c>
      <c r="B734" s="11" t="n">
        <v>80739</v>
      </c>
      <c r="C734" s="11" t="s">
        <v>1903</v>
      </c>
      <c r="D734" s="11" t="s">
        <v>2119</v>
      </c>
      <c r="E734" s="11" t="e">
        <v>#N/A</v>
      </c>
      <c r="F734" s="11" t="e">
        <v>#N/A</v>
      </c>
      <c r="G734" s="11" t="s">
        <v>1744</v>
      </c>
      <c r="H734" s="11" t="n"/>
      <c r="I734" s="11" t="n"/>
      <c r="J734" s="11" t="s">
        <v>2120</v>
      </c>
      <c r="K734" s="11" t="s">
        <v>27</v>
      </c>
      <c r="L734" s="11" t="s">
        <v>28</v>
      </c>
      <c r="M734" s="13" t="n">
        <v>46.82</v>
      </c>
      <c r="N734" s="13" t="n">
        <v>93.64</v>
      </c>
      <c r="O734" s="11" t="n">
        <v>0.5</v>
      </c>
      <c r="P734" s="11" t="s">
        <v>29</v>
      </c>
      <c r="Q734" s="11" t="s">
        <v>2111</v>
      </c>
      <c r="R734" s="11" t="s">
        <v>2121</v>
      </c>
      <c r="S734" s="11" t="n"/>
    </row>
    <row customFormat="1" customHeight="1" ht="12.75" r="735" s="106" spans="1:22">
      <c r="A735" s="11" t="s">
        <v>1902</v>
      </c>
      <c r="B735" s="11" t="n">
        <v>80739</v>
      </c>
      <c r="C735" s="11" t="s">
        <v>1903</v>
      </c>
      <c r="D735" s="11" t="s">
        <v>2122</v>
      </c>
      <c r="E735" s="11" t="e">
        <v>#N/A</v>
      </c>
      <c r="F735" s="11" t="e">
        <v>#N/A</v>
      </c>
      <c r="G735" s="11" t="s">
        <v>242</v>
      </c>
      <c r="H735" s="11" t="n"/>
      <c r="I735" s="11" t="n"/>
      <c r="J735" s="11" t="s">
        <v>2122</v>
      </c>
      <c r="K735" s="11" t="s">
        <v>74</v>
      </c>
      <c r="L735" s="11" t="s">
        <v>75</v>
      </c>
      <c r="M735" s="13" t="n">
        <v>252</v>
      </c>
      <c r="N735" s="13" t="n">
        <v>5040</v>
      </c>
      <c r="O735" s="11" t="n">
        <v>0.05</v>
      </c>
      <c r="P735" s="11" t="s">
        <v>29</v>
      </c>
      <c r="Q735" s="11" t="s">
        <v>2105</v>
      </c>
      <c r="R735" s="11" t="s">
        <v>2123</v>
      </c>
      <c r="S735" s="11" t="s">
        <v>2124</v>
      </c>
    </row>
    <row customFormat="1" customHeight="1" ht="12.75" r="736" s="106" spans="1:22">
      <c r="A736" s="11" t="s">
        <v>1902</v>
      </c>
      <c r="B736" s="11" t="n">
        <v>80739</v>
      </c>
      <c r="C736" s="11" t="s">
        <v>1903</v>
      </c>
      <c r="D736" s="11" t="s">
        <v>2125</v>
      </c>
      <c r="E736" s="11" t="s">
        <v>179</v>
      </c>
      <c r="F736" s="111" t="n">
        <v>48</v>
      </c>
      <c r="G736" s="11" t="s">
        <v>242</v>
      </c>
      <c r="H736" s="11" t="n"/>
      <c r="I736" s="11" t="n"/>
      <c r="J736" s="11" t="s">
        <v>2126</v>
      </c>
      <c r="K736" s="11" t="s">
        <v>74</v>
      </c>
      <c r="L736" s="11" t="s">
        <v>75</v>
      </c>
      <c r="M736" s="13" t="n">
        <v>2736.93</v>
      </c>
      <c r="N736" s="13" t="n">
        <v>2736.93</v>
      </c>
      <c r="O736" s="11" t="n">
        <v>1</v>
      </c>
      <c r="P736" s="11" t="s">
        <v>29</v>
      </c>
      <c r="Q736" s="11" t="s">
        <v>2127</v>
      </c>
      <c r="R736" s="11" t="s">
        <v>2128</v>
      </c>
      <c r="S736" s="11" t="n"/>
    </row>
    <row customFormat="1" customHeight="1" ht="12.75" r="737" s="106" spans="1:22">
      <c r="A737" s="11" t="s">
        <v>1902</v>
      </c>
      <c r="B737" s="11" t="n">
        <v>80739</v>
      </c>
      <c r="C737" s="11" t="s">
        <v>1903</v>
      </c>
      <c r="D737" s="11" t="s">
        <v>2129</v>
      </c>
      <c r="E737" s="11" t="e">
        <v>#N/A</v>
      </c>
      <c r="F737" s="11" t="e">
        <v>#N/A</v>
      </c>
      <c r="G737" s="11" t="s">
        <v>2130</v>
      </c>
      <c r="H737" s="11" t="n"/>
      <c r="I737" s="11" t="n"/>
      <c r="J737" s="11" t="s">
        <v>2129</v>
      </c>
      <c r="K737" s="11" t="s">
        <v>74</v>
      </c>
      <c r="L737" s="11" t="s">
        <v>129</v>
      </c>
      <c r="M737" s="13" t="n">
        <v>242.74</v>
      </c>
      <c r="N737" s="13" t="n">
        <v>970.96</v>
      </c>
      <c r="O737" s="11" t="n">
        <v>0.25</v>
      </c>
      <c r="P737" s="11" t="s">
        <v>291</v>
      </c>
      <c r="Q737" s="11" t="s">
        <v>1965</v>
      </c>
      <c r="R737" s="11" t="s">
        <v>2131</v>
      </c>
      <c r="S737" s="11" t="s">
        <v>2132</v>
      </c>
      <c r="T737" t="n">
        <v>31.1</v>
      </c>
    </row>
    <row customFormat="1" customHeight="1" ht="12.75" r="738" s="106" spans="1:22">
      <c r="A738" s="11" t="s">
        <v>1902</v>
      </c>
      <c r="B738" s="11" t="n">
        <v>80739</v>
      </c>
      <c r="C738" s="11" t="s">
        <v>1903</v>
      </c>
      <c r="D738" s="11" t="s">
        <v>2133</v>
      </c>
      <c r="E738" s="11" t="e">
        <v>#N/A</v>
      </c>
      <c r="F738" s="11" t="e">
        <v>#N/A</v>
      </c>
      <c r="G738" s="11" t="s">
        <v>201</v>
      </c>
      <c r="H738" s="11" t="n"/>
      <c r="I738" s="11" t="n"/>
      <c r="J738" s="11" t="s">
        <v>2134</v>
      </c>
      <c r="K738" s="11" t="s">
        <v>74</v>
      </c>
      <c r="L738" s="11" t="s">
        <v>75</v>
      </c>
      <c r="M738" s="13" t="n">
        <v>242.74</v>
      </c>
      <c r="N738" s="13" t="n">
        <v>480.35</v>
      </c>
      <c r="O738" s="11" t="n">
        <v>0.25</v>
      </c>
      <c r="P738" s="11" t="s">
        <v>29</v>
      </c>
      <c r="Q738" s="11" t="s">
        <v>2006</v>
      </c>
      <c r="R738" s="11" t="s">
        <v>2135</v>
      </c>
      <c r="S738" s="11" t="s">
        <v>2132</v>
      </c>
    </row>
    <row customFormat="1" customHeight="1" ht="36" r="739" s="106" spans="1:22">
      <c r="A739" s="11" t="s">
        <v>1902</v>
      </c>
      <c r="B739" s="11" t="n">
        <v>80739</v>
      </c>
      <c r="C739" s="11" t="s">
        <v>1903</v>
      </c>
      <c r="D739" s="11" t="s">
        <v>2136</v>
      </c>
      <c r="E739" s="11" t="e">
        <v>#N/A</v>
      </c>
      <c r="F739" s="11" t="e">
        <v>#N/A</v>
      </c>
      <c r="G739" s="11" t="s">
        <v>2137</v>
      </c>
      <c r="H739" s="19" t="s">
        <v>2138</v>
      </c>
      <c r="I739" s="11" t="s">
        <v>2139</v>
      </c>
      <c r="J739" s="11" t="s">
        <v>2140</v>
      </c>
      <c r="K739" s="11" t="s">
        <v>74</v>
      </c>
      <c r="L739" s="11" t="s">
        <v>75</v>
      </c>
      <c r="M739" s="13" t="n">
        <v>24.44</v>
      </c>
      <c r="N739" s="13" t="n">
        <v>391.04</v>
      </c>
      <c r="O739" s="11" t="n">
        <v>0.0625</v>
      </c>
      <c r="P739" s="11" t="s">
        <v>29</v>
      </c>
      <c r="Q739" s="11" t="s">
        <v>2021</v>
      </c>
      <c r="R739" s="11" t="s">
        <v>2141</v>
      </c>
      <c r="S739" s="11" t="s">
        <v>2132</v>
      </c>
      <c r="T739" t="n">
        <v>68.90000000000001</v>
      </c>
    </row>
    <row customFormat="1" customHeight="1" ht="12.75" r="740" s="106" spans="1:22">
      <c r="A740" s="11" t="s">
        <v>1902</v>
      </c>
      <c r="B740" s="11" t="n">
        <v>80739</v>
      </c>
      <c r="C740" s="11" t="s">
        <v>1903</v>
      </c>
      <c r="D740" s="11" t="s">
        <v>2142</v>
      </c>
      <c r="E740" s="11" t="e">
        <v>#N/A</v>
      </c>
      <c r="F740" s="11" t="e">
        <v>#N/A</v>
      </c>
      <c r="G740" s="11" t="s">
        <v>724</v>
      </c>
      <c r="H740" s="11" t="n"/>
      <c r="I740" s="11" t="n"/>
      <c r="J740" s="11" t="s">
        <v>2143</v>
      </c>
      <c r="K740" s="11" t="s">
        <v>74</v>
      </c>
      <c r="L740" s="11" t="s">
        <v>129</v>
      </c>
      <c r="M740" s="13" t="n">
        <v>468.74</v>
      </c>
      <c r="N740" s="13" t="n">
        <v>468.74</v>
      </c>
      <c r="O740" s="11" t="n">
        <v>1</v>
      </c>
      <c r="P740" s="11" t="s">
        <v>291</v>
      </c>
      <c r="Q740" s="11" t="s">
        <v>2144</v>
      </c>
      <c r="R740" s="11" t="s">
        <v>2145</v>
      </c>
      <c r="S740" s="11" t="n"/>
    </row>
    <row customFormat="1" customHeight="1" ht="12.75" r="741" s="106" spans="1:22">
      <c r="A741" s="11" t="s">
        <v>1902</v>
      </c>
      <c r="B741" s="11" t="n">
        <v>80739</v>
      </c>
      <c r="C741" s="11" t="s">
        <v>1903</v>
      </c>
      <c r="D741" s="11" t="s">
        <v>2146</v>
      </c>
      <c r="E741" s="11" t="e">
        <v>#N/A</v>
      </c>
      <c r="F741" s="11" t="e">
        <v>#N/A</v>
      </c>
      <c r="G741" s="11" t="s">
        <v>142</v>
      </c>
      <c r="H741" s="11" t="n"/>
      <c r="I741" s="11" t="n"/>
      <c r="J741" s="11" t="s">
        <v>2147</v>
      </c>
      <c r="K741" s="11" t="s">
        <v>74</v>
      </c>
      <c r="L741" s="11" t="s">
        <v>75</v>
      </c>
      <c r="M741" s="13" t="n">
        <v>2386.35</v>
      </c>
      <c r="N741" s="13" t="n">
        <v>2386.35</v>
      </c>
      <c r="O741" s="11" t="n">
        <v>1</v>
      </c>
      <c r="P741" s="11" t="s">
        <v>29</v>
      </c>
      <c r="Q741" s="11" t="s">
        <v>2148</v>
      </c>
      <c r="R741" s="11" t="s">
        <v>2149</v>
      </c>
      <c r="S741" s="11" t="s">
        <v>2150</v>
      </c>
      <c r="T741" t="n">
        <v>126</v>
      </c>
    </row>
    <row customFormat="1" customHeight="1" ht="12.75" r="742" s="106" spans="1:22">
      <c r="A742" s="11" t="s">
        <v>1902</v>
      </c>
      <c r="B742" s="11" t="n">
        <v>80739</v>
      </c>
      <c r="C742" s="11" t="s">
        <v>1903</v>
      </c>
      <c r="D742" s="11" t="s">
        <v>2151</v>
      </c>
      <c r="E742" s="11" t="e">
        <v>#N/A</v>
      </c>
      <c r="F742" s="11" t="e">
        <v>#N/A</v>
      </c>
      <c r="G742" s="11" t="s">
        <v>142</v>
      </c>
      <c r="H742" s="11" t="n"/>
      <c r="I742" s="11" t="n"/>
      <c r="J742" s="11" t="s">
        <v>2152</v>
      </c>
      <c r="K742" s="11" t="s">
        <v>27</v>
      </c>
      <c r="L742" s="11" t="s">
        <v>41</v>
      </c>
      <c r="M742" s="13" t="n">
        <v>2137.3</v>
      </c>
      <c r="N742" s="13" t="n">
        <v>2137.3</v>
      </c>
      <c r="O742" s="11" t="n">
        <v>1</v>
      </c>
      <c r="P742" s="11" t="s">
        <v>29</v>
      </c>
      <c r="Q742" s="11" t="s">
        <v>2153</v>
      </c>
      <c r="R742" s="11" t="s">
        <v>2154</v>
      </c>
      <c r="S742" s="11" t="s">
        <v>2155</v>
      </c>
    </row>
    <row customFormat="1" customHeight="1" ht="12.75" r="743" s="106" spans="1:22">
      <c r="A743" s="11" t="s">
        <v>1902</v>
      </c>
      <c r="B743" s="11" t="n">
        <v>80739</v>
      </c>
      <c r="C743" s="11" t="s">
        <v>1903</v>
      </c>
      <c r="D743" s="11" t="s">
        <v>2156</v>
      </c>
      <c r="E743" s="11" t="s">
        <v>57</v>
      </c>
      <c r="F743" s="111" t="n">
        <v>280</v>
      </c>
      <c r="G743" s="11" t="s">
        <v>280</v>
      </c>
      <c r="H743" s="11" t="n"/>
      <c r="I743" s="11" t="n"/>
      <c r="J743" s="11" t="s">
        <v>2157</v>
      </c>
      <c r="K743" s="11" t="s">
        <v>27</v>
      </c>
      <c r="L743" s="11" t="s">
        <v>28</v>
      </c>
      <c r="M743" s="13" t="n">
        <v>508.12</v>
      </c>
      <c r="N743" s="13" t="n">
        <v>508.12</v>
      </c>
      <c r="O743" s="11" t="n">
        <v>1</v>
      </c>
      <c r="P743" s="11" t="s">
        <v>29</v>
      </c>
      <c r="Q743" s="11" t="s">
        <v>2006</v>
      </c>
      <c r="R743" s="11" t="s">
        <v>2158</v>
      </c>
      <c r="S743" s="11" t="n"/>
      <c r="T743" t="n">
        <v>96.90000000000001</v>
      </c>
    </row>
    <row customFormat="1" customHeight="1" ht="12.75" r="744" s="106" spans="1:22">
      <c r="A744" s="11" t="s">
        <v>1902</v>
      </c>
      <c r="B744" s="11" t="n">
        <v>80739</v>
      </c>
      <c r="C744" s="11" t="s">
        <v>1903</v>
      </c>
      <c r="D744" s="11" t="s">
        <v>2159</v>
      </c>
      <c r="E744" s="11" t="e">
        <v>#N/A</v>
      </c>
      <c r="F744" s="11" t="e">
        <v>#N/A</v>
      </c>
      <c r="G744" s="11" t="s">
        <v>189</v>
      </c>
      <c r="H744" s="11" t="n"/>
      <c r="I744" s="11" t="n"/>
      <c r="J744" s="11" t="s">
        <v>2159</v>
      </c>
      <c r="K744" s="11" t="s">
        <v>27</v>
      </c>
      <c r="L744" s="11" t="s">
        <v>28</v>
      </c>
      <c r="M744" s="13" t="n">
        <v>66.53166666666667</v>
      </c>
      <c r="N744" s="13" t="n">
        <v>4391.09</v>
      </c>
      <c r="O744" s="11" t="n">
        <v>0.01515151515151515</v>
      </c>
      <c r="P744" s="11" t="s">
        <v>29</v>
      </c>
      <c r="Q744" s="11" t="s">
        <v>2045</v>
      </c>
      <c r="R744" s="11" t="s">
        <v>2160</v>
      </c>
      <c r="S744" s="11" t="s">
        <v>2161</v>
      </c>
    </row>
    <row customFormat="1" customHeight="1" ht="12.75" r="745" s="106" spans="1:22">
      <c r="A745" s="11" t="s">
        <v>2162</v>
      </c>
      <c r="B745" s="11" t="n">
        <v>33474</v>
      </c>
      <c r="C745" s="11" t="s">
        <v>227</v>
      </c>
      <c r="D745" s="11" t="s">
        <v>2163</v>
      </c>
      <c r="E745" s="11" t="e">
        <v>#N/A</v>
      </c>
      <c r="F745" s="11" t="e">
        <v>#N/A</v>
      </c>
      <c r="G745" s="11" t="s">
        <v>62</v>
      </c>
      <c r="H745" s="11" t="n"/>
      <c r="I745" s="11" t="n"/>
      <c r="J745" s="11" t="s">
        <v>2164</v>
      </c>
      <c r="K745" s="11" t="s">
        <v>27</v>
      </c>
      <c r="L745" s="11" t="s">
        <v>28</v>
      </c>
      <c r="M745" s="13" t="n"/>
      <c r="N745" s="13" t="n"/>
      <c r="O745" s="11" t="n">
        <v>1</v>
      </c>
      <c r="P745" s="11" t="s">
        <v>29</v>
      </c>
      <c r="Q745" s="11" t="s">
        <v>2165</v>
      </c>
      <c r="R745" s="11" t="s">
        <v>2166</v>
      </c>
      <c r="S745" s="11" t="n"/>
      <c r="T745" t="n">
        <v>52</v>
      </c>
    </row>
    <row customFormat="1" customHeight="1" ht="12.75" r="746" s="106" spans="1:22">
      <c r="A746" s="11" t="s">
        <v>2162</v>
      </c>
      <c r="B746" s="11" t="n">
        <v>33474</v>
      </c>
      <c r="C746" s="11" t="s">
        <v>461</v>
      </c>
      <c r="D746" s="11" t="s">
        <v>2167</v>
      </c>
      <c r="E746" s="11" t="e">
        <v>#N/A</v>
      </c>
      <c r="F746" s="11" t="e">
        <v>#N/A</v>
      </c>
      <c r="G746" s="11" t="s">
        <v>2168</v>
      </c>
      <c r="H746" s="11" t="n"/>
      <c r="I746" s="11" t="n"/>
      <c r="J746" s="11" t="s">
        <v>2169</v>
      </c>
      <c r="K746" s="11" t="s">
        <v>549</v>
      </c>
      <c r="L746" s="11" t="s">
        <v>549</v>
      </c>
      <c r="M746" s="13" t="n"/>
      <c r="N746" s="13" t="n"/>
      <c r="O746" s="11" t="n">
        <v>1</v>
      </c>
      <c r="P746" s="11" t="s">
        <v>29</v>
      </c>
      <c r="Q746" s="11" t="s">
        <v>2170</v>
      </c>
      <c r="R746" s="11" t="s">
        <v>2171</v>
      </c>
      <c r="S746" s="11" t="n"/>
    </row>
    <row customFormat="1" customHeight="1" ht="12.75" r="747" s="106" spans="1:22">
      <c r="A747" s="11" t="s">
        <v>2162</v>
      </c>
      <c r="B747" s="11" t="n">
        <v>33474</v>
      </c>
      <c r="C747" s="11" t="s">
        <v>461</v>
      </c>
      <c r="D747" s="11" t="s">
        <v>2172</v>
      </c>
      <c r="E747" s="11" t="e">
        <v>#N/A</v>
      </c>
      <c r="F747" s="11" t="e">
        <v>#N/A</v>
      </c>
      <c r="G747" s="11" t="s">
        <v>2168</v>
      </c>
      <c r="H747" s="11" t="n"/>
      <c r="I747" s="11" t="n"/>
      <c r="J747" s="11" t="s">
        <v>2173</v>
      </c>
      <c r="K747" s="11" t="s">
        <v>549</v>
      </c>
      <c r="L747" s="11" t="s">
        <v>549</v>
      </c>
      <c r="M747" s="13" t="n"/>
      <c r="N747" s="13" t="n"/>
      <c r="O747" s="11" t="n">
        <v>1</v>
      </c>
      <c r="P747" s="11" t="s">
        <v>29</v>
      </c>
      <c r="Q747" s="11" t="s">
        <v>2170</v>
      </c>
      <c r="R747" s="11" t="s">
        <v>2174</v>
      </c>
      <c r="S747" s="11" t="n"/>
    </row>
    <row customFormat="1" customHeight="1" ht="12.75" r="748" s="106" spans="1:22">
      <c r="A748" s="11" t="s">
        <v>2162</v>
      </c>
      <c r="B748" s="11" t="n">
        <v>33474</v>
      </c>
      <c r="C748" s="11" t="s">
        <v>461</v>
      </c>
      <c r="D748" s="11" t="s">
        <v>2175</v>
      </c>
      <c r="E748" s="11" t="e">
        <v>#N/A</v>
      </c>
      <c r="F748" s="11" t="e">
        <v>#N/A</v>
      </c>
      <c r="G748" s="11" t="s">
        <v>2168</v>
      </c>
      <c r="H748" s="11" t="n"/>
      <c r="I748" s="11" t="n"/>
      <c r="J748" s="11" t="s">
        <v>2176</v>
      </c>
      <c r="K748" s="11" t="s">
        <v>549</v>
      </c>
      <c r="L748" s="11" t="s">
        <v>549</v>
      </c>
      <c r="M748" s="13" t="n"/>
      <c r="N748" s="13" t="n"/>
      <c r="O748" s="11" t="n">
        <v>1</v>
      </c>
      <c r="P748" s="11" t="s">
        <v>29</v>
      </c>
      <c r="Q748" s="11" t="s">
        <v>2170</v>
      </c>
      <c r="R748" s="11" t="s">
        <v>2177</v>
      </c>
      <c r="S748" s="11" t="n"/>
    </row>
    <row customFormat="1" customHeight="1" ht="12.75" r="749" s="106" spans="1:22">
      <c r="A749" s="11" t="s">
        <v>2162</v>
      </c>
      <c r="B749" s="11" t="n">
        <v>33474</v>
      </c>
      <c r="C749" s="11" t="s">
        <v>461</v>
      </c>
      <c r="D749" s="11" t="s">
        <v>2178</v>
      </c>
      <c r="E749" s="11" t="e">
        <v>#N/A</v>
      </c>
      <c r="F749" s="11" t="e">
        <v>#N/A</v>
      </c>
      <c r="G749" s="11" t="s">
        <v>2168</v>
      </c>
      <c r="H749" s="11" t="n"/>
      <c r="I749" s="11" t="n"/>
      <c r="J749" s="11" t="s">
        <v>2179</v>
      </c>
      <c r="K749" s="11" t="s">
        <v>549</v>
      </c>
      <c r="L749" s="11" t="s">
        <v>549</v>
      </c>
      <c r="M749" s="13" t="n"/>
      <c r="N749" s="13" t="n"/>
      <c r="O749" s="11" t="n">
        <v>1</v>
      </c>
      <c r="P749" s="11" t="s">
        <v>29</v>
      </c>
      <c r="Q749" s="11" t="s">
        <v>2170</v>
      </c>
      <c r="R749" s="11" t="s">
        <v>2180</v>
      </c>
      <c r="S749" s="11" t="n"/>
    </row>
    <row customFormat="1" customHeight="1" ht="12.75" r="750" s="106" spans="1:22">
      <c r="A750" s="11" t="s">
        <v>2162</v>
      </c>
      <c r="B750" s="11" t="n">
        <v>33474</v>
      </c>
      <c r="C750" s="11" t="s">
        <v>461</v>
      </c>
      <c r="D750" s="11" t="s">
        <v>2181</v>
      </c>
      <c r="E750" s="11" t="e">
        <v>#N/A</v>
      </c>
      <c r="F750" s="11" t="e">
        <v>#N/A</v>
      </c>
      <c r="G750" s="11" t="s">
        <v>2168</v>
      </c>
      <c r="H750" s="11" t="n"/>
      <c r="I750" s="11" t="n"/>
      <c r="J750" s="11" t="s">
        <v>2182</v>
      </c>
      <c r="K750" s="11" t="s">
        <v>549</v>
      </c>
      <c r="L750" s="11" t="s">
        <v>549</v>
      </c>
      <c r="M750" s="13" t="n"/>
      <c r="N750" s="13" t="n"/>
      <c r="O750" s="11" t="n">
        <v>1</v>
      </c>
      <c r="P750" s="11" t="s">
        <v>29</v>
      </c>
      <c r="Q750" s="11" t="s">
        <v>2170</v>
      </c>
      <c r="R750" s="11" t="s">
        <v>2183</v>
      </c>
      <c r="S750" s="11" t="n"/>
    </row>
    <row customFormat="1" customHeight="1" ht="12.75" r="751" s="106" spans="1:22">
      <c r="A751" s="11" t="s">
        <v>2162</v>
      </c>
      <c r="B751" s="11" t="n">
        <v>33474</v>
      </c>
      <c r="C751" s="11" t="s">
        <v>227</v>
      </c>
      <c r="D751" s="11" t="s">
        <v>2184</v>
      </c>
      <c r="E751" s="11" t="e">
        <v>#N/A</v>
      </c>
      <c r="F751" s="11" t="e">
        <v>#N/A</v>
      </c>
      <c r="G751" s="11" t="s">
        <v>334</v>
      </c>
      <c r="H751" s="11" t="n"/>
      <c r="I751" s="11" t="n"/>
      <c r="J751" s="11" t="s">
        <v>2185</v>
      </c>
      <c r="K751" s="11" t="s">
        <v>27</v>
      </c>
      <c r="L751" s="11" t="s">
        <v>28</v>
      </c>
      <c r="M751" s="13" t="n"/>
      <c r="N751" s="13" t="n"/>
      <c r="O751" s="11" t="n">
        <v>1</v>
      </c>
      <c r="P751" s="11" t="s">
        <v>29</v>
      </c>
      <c r="Q751" s="11" t="s">
        <v>2186</v>
      </c>
      <c r="R751" s="11" t="s">
        <v>2187</v>
      </c>
      <c r="S751" s="11" t="n"/>
      <c r="T751" t="n">
        <v>4.7</v>
      </c>
    </row>
    <row customFormat="1" customHeight="1" ht="12.75" r="752" s="106" spans="1:22">
      <c r="A752" s="11" t="s">
        <v>2162</v>
      </c>
      <c r="B752" s="11" t="n">
        <v>33474</v>
      </c>
      <c r="C752" s="11" t="s">
        <v>227</v>
      </c>
      <c r="D752" s="11" t="s">
        <v>2188</v>
      </c>
      <c r="E752" s="11" t="e">
        <v>#N/A</v>
      </c>
      <c r="F752" s="11" t="e">
        <v>#N/A</v>
      </c>
      <c r="G752" s="11" t="s">
        <v>334</v>
      </c>
      <c r="H752" s="11" t="n"/>
      <c r="I752" s="11" t="n"/>
      <c r="J752" s="11" t="s">
        <v>2189</v>
      </c>
      <c r="K752" s="11" t="s">
        <v>27</v>
      </c>
      <c r="L752" s="11" t="s">
        <v>28</v>
      </c>
      <c r="M752" s="13" t="n"/>
      <c r="N752" s="13" t="n"/>
      <c r="O752" s="11" t="n">
        <v>1</v>
      </c>
      <c r="P752" s="11" t="s">
        <v>29</v>
      </c>
      <c r="Q752" s="11" t="s">
        <v>2186</v>
      </c>
      <c r="R752" s="11" t="s">
        <v>2190</v>
      </c>
      <c r="S752" s="11" t="n"/>
    </row>
    <row customFormat="1" customHeight="1" ht="12.75" r="753" s="106" spans="1:22">
      <c r="A753" s="11" t="s">
        <v>2162</v>
      </c>
      <c r="B753" s="11" t="n">
        <v>33474</v>
      </c>
      <c r="C753" s="11" t="s">
        <v>227</v>
      </c>
      <c r="D753" s="11" t="s">
        <v>2191</v>
      </c>
      <c r="E753" s="11" t="e">
        <v>#N/A</v>
      </c>
      <c r="F753" s="11" t="e">
        <v>#N/A</v>
      </c>
      <c r="G753" s="11" t="s">
        <v>334</v>
      </c>
      <c r="H753" s="11" t="n"/>
      <c r="I753" s="11" t="n"/>
      <c r="J753" s="11" t="s">
        <v>2192</v>
      </c>
      <c r="K753" s="11" t="s">
        <v>27</v>
      </c>
      <c r="L753" s="11" t="s">
        <v>28</v>
      </c>
      <c r="M753" s="13" t="n"/>
      <c r="N753" s="13" t="n"/>
      <c r="O753" s="11" t="n">
        <v>1</v>
      </c>
      <c r="P753" s="11" t="s">
        <v>29</v>
      </c>
      <c r="Q753" s="11" t="s">
        <v>2186</v>
      </c>
      <c r="R753" s="11" t="s">
        <v>2193</v>
      </c>
      <c r="S753" s="11" t="n"/>
      <c r="T753" t="n">
        <v>1.2</v>
      </c>
    </row>
    <row customFormat="1" customHeight="1" ht="12.75" r="754" s="106" spans="1:22">
      <c r="A754" s="11" t="s">
        <v>2162</v>
      </c>
      <c r="B754" s="11" t="n">
        <v>33474</v>
      </c>
      <c r="C754" s="11" t="s">
        <v>227</v>
      </c>
      <c r="D754" s="11" t="s">
        <v>2194</v>
      </c>
      <c r="E754" s="11" t="e">
        <v>#N/A</v>
      </c>
      <c r="F754" s="11" t="e">
        <v>#N/A</v>
      </c>
      <c r="G754" s="11" t="s">
        <v>162</v>
      </c>
      <c r="H754" s="11" t="n"/>
      <c r="I754" s="11" t="n"/>
      <c r="J754" s="11" t="s">
        <v>2195</v>
      </c>
      <c r="K754" s="11" t="s">
        <v>27</v>
      </c>
      <c r="L754" s="11" t="s">
        <v>28</v>
      </c>
      <c r="M754" s="13" t="n"/>
      <c r="N754" s="13" t="n"/>
      <c r="O754" s="11" t="n">
        <v>1</v>
      </c>
      <c r="P754" s="11" t="s">
        <v>29</v>
      </c>
      <c r="Q754" s="11" t="s">
        <v>2196</v>
      </c>
      <c r="R754" s="11" t="s">
        <v>2197</v>
      </c>
      <c r="S754" s="11" t="n"/>
    </row>
    <row customHeight="1" ht="12.75" r="755" s="109" spans="1:22">
      <c r="A755" s="11" t="s">
        <v>2198</v>
      </c>
      <c r="B755" s="11" t="n">
        <v>63262</v>
      </c>
      <c r="C755" s="11" t="s">
        <v>227</v>
      </c>
      <c r="D755" s="11" t="s">
        <v>1507</v>
      </c>
      <c r="E755" s="11" t="e">
        <v>#N/A</v>
      </c>
      <c r="F755" s="11" t="e">
        <v>#N/A</v>
      </c>
      <c r="G755" s="11" t="s">
        <v>2199</v>
      </c>
      <c r="H755" s="11" t="s">
        <v>26</v>
      </c>
      <c r="I755" s="11" t="s">
        <v>26</v>
      </c>
      <c r="J755" s="11" t="s">
        <v>26</v>
      </c>
      <c r="K755" s="11" t="s">
        <v>27</v>
      </c>
      <c r="L755" s="11" t="s">
        <v>52</v>
      </c>
      <c r="M755" s="13" t="n">
        <v>266.5</v>
      </c>
      <c r="N755" s="13" t="s">
        <v>2200</v>
      </c>
      <c r="O755" s="11" t="n">
        <v>2</v>
      </c>
      <c r="P755" s="11" t="s">
        <v>29</v>
      </c>
      <c r="Q755" s="11" t="s">
        <v>2201</v>
      </c>
      <c r="R755" s="11" t="s">
        <v>2202</v>
      </c>
      <c r="S755" s="11" t="s">
        <v>2203</v>
      </c>
      <c r="T755" t="n">
        <v>6.2</v>
      </c>
    </row>
    <row customHeight="1" ht="12.75" r="756" s="109" spans="1:22">
      <c r="A756" s="11" t="s">
        <v>2198</v>
      </c>
      <c r="B756" s="11" t="n">
        <v>63262</v>
      </c>
      <c r="C756" s="11" t="s">
        <v>227</v>
      </c>
      <c r="D756" s="11" t="s">
        <v>1346</v>
      </c>
      <c r="E756" s="11" t="e">
        <v>#N/A</v>
      </c>
      <c r="F756" s="11" t="e">
        <v>#N/A</v>
      </c>
      <c r="G756" s="11" t="s">
        <v>2204</v>
      </c>
      <c r="H756" s="11" t="s">
        <v>26</v>
      </c>
      <c r="I756" s="11" t="s">
        <v>26</v>
      </c>
      <c r="J756" s="11" t="s">
        <v>26</v>
      </c>
      <c r="K756" s="11" t="s">
        <v>27</v>
      </c>
      <c r="L756" s="11" t="s">
        <v>52</v>
      </c>
      <c r="M756" s="13" t="n">
        <v>191</v>
      </c>
      <c r="N756" s="13" t="s">
        <v>2205</v>
      </c>
      <c r="O756" s="11" t="n">
        <v>1</v>
      </c>
      <c r="P756" s="11" t="s">
        <v>29</v>
      </c>
      <c r="Q756" s="11" t="s">
        <v>1013</v>
      </c>
      <c r="R756" s="11" t="s">
        <v>2206</v>
      </c>
      <c r="S756" s="11" t="s">
        <v>2207</v>
      </c>
    </row>
    <row customHeight="1" ht="12.75" r="757" s="109" spans="1:22">
      <c r="A757" s="11" t="s">
        <v>2208</v>
      </c>
      <c r="B757" s="11" t="n">
        <v>62582</v>
      </c>
      <c r="C757" s="11" t="s">
        <v>227</v>
      </c>
      <c r="D757" s="11" t="s">
        <v>1022</v>
      </c>
      <c r="E757" s="11" t="s">
        <v>57</v>
      </c>
      <c r="F757" s="111" t="n">
        <v>1977</v>
      </c>
      <c r="G757" s="11" t="s">
        <v>105</v>
      </c>
      <c r="H757" s="11" t="s">
        <v>1022</v>
      </c>
      <c r="I757" s="11" t="n">
        <v>1</v>
      </c>
      <c r="J757" s="11" t="s">
        <v>2209</v>
      </c>
      <c r="K757" s="11" t="s">
        <v>35</v>
      </c>
      <c r="L757" s="11" t="s">
        <v>36</v>
      </c>
      <c r="M757" s="13" t="n">
        <v>735</v>
      </c>
      <c r="N757" s="13" t="n">
        <v>735</v>
      </c>
      <c r="O757" s="11" t="n">
        <v>1</v>
      </c>
      <c r="P757" s="11" t="s">
        <v>130</v>
      </c>
      <c r="Q757" s="11" t="s">
        <v>244</v>
      </c>
      <c r="R757" s="11" t="s">
        <v>2210</v>
      </c>
      <c r="S757" s="11" t="n"/>
      <c r="T757" t="n">
        <v>22.51</v>
      </c>
    </row>
    <row customHeight="1" ht="12.75" r="758" s="109" spans="1:22">
      <c r="A758" s="11" t="s">
        <v>2208</v>
      </c>
      <c r="B758" s="11" t="n">
        <v>62582</v>
      </c>
      <c r="C758" s="11" t="s">
        <v>227</v>
      </c>
      <c r="D758" s="11" t="s">
        <v>2211</v>
      </c>
      <c r="E758" s="11" t="e">
        <v>#N/A</v>
      </c>
      <c r="F758" s="11" t="e">
        <v>#N/A</v>
      </c>
      <c r="G758" s="11" t="s">
        <v>48</v>
      </c>
      <c r="H758" s="11" t="s">
        <v>2211</v>
      </c>
      <c r="I758" s="11" t="n">
        <v>1</v>
      </c>
      <c r="J758" s="11" t="s">
        <v>2212</v>
      </c>
      <c r="K758" s="11" t="s">
        <v>74</v>
      </c>
      <c r="L758" s="11" t="s">
        <v>129</v>
      </c>
      <c r="M758" s="13" t="n">
        <v>3378</v>
      </c>
      <c r="N758" s="13" t="n">
        <v>3378</v>
      </c>
      <c r="O758" s="11" t="n">
        <v>1</v>
      </c>
      <c r="P758" s="11" t="s">
        <v>130</v>
      </c>
      <c r="Q758" s="11" t="s">
        <v>239</v>
      </c>
      <c r="R758" s="11" t="s">
        <v>2213</v>
      </c>
      <c r="S758" s="11" t="n"/>
    </row>
    <row customHeight="1" ht="12.75" r="759" s="109" spans="1:22">
      <c r="A759" s="11" t="s">
        <v>2208</v>
      </c>
      <c r="B759" s="11" t="n">
        <v>62582</v>
      </c>
      <c r="C759" s="11" t="s">
        <v>227</v>
      </c>
      <c r="D759" s="11" t="s">
        <v>2214</v>
      </c>
      <c r="E759" s="11" t="s">
        <v>179</v>
      </c>
      <c r="F759" s="111" t="n">
        <v>31.5</v>
      </c>
      <c r="G759" s="11" t="s">
        <v>176</v>
      </c>
      <c r="H759" s="11" t="s">
        <v>2214</v>
      </c>
      <c r="I759" s="11" t="n">
        <v>1</v>
      </c>
      <c r="J759" s="11" t="s">
        <v>2212</v>
      </c>
      <c r="K759" s="11" t="s">
        <v>74</v>
      </c>
      <c r="L759" s="11" t="s">
        <v>129</v>
      </c>
      <c r="M759" s="13" t="n">
        <v>3378</v>
      </c>
      <c r="N759" s="13" t="n">
        <v>3378</v>
      </c>
      <c r="O759" s="11" t="n">
        <v>1</v>
      </c>
      <c r="P759" s="11" t="s">
        <v>130</v>
      </c>
      <c r="Q759" s="11" t="s">
        <v>239</v>
      </c>
      <c r="R759" s="11" t="s">
        <v>2213</v>
      </c>
      <c r="S759" s="11" t="n"/>
      <c r="T759" t="n">
        <v>66.59999999999999</v>
      </c>
    </row>
    <row customHeight="1" ht="12.75" r="760" s="109" spans="1:22">
      <c r="A760" s="11" t="s">
        <v>2215</v>
      </c>
      <c r="B760" s="11" t="s">
        <v>2216</v>
      </c>
      <c r="C760" s="11" t="s">
        <v>23</v>
      </c>
      <c r="D760" s="11" t="s">
        <v>2217</v>
      </c>
      <c r="E760" s="11" t="e">
        <v>#N/A</v>
      </c>
      <c r="F760" s="11" t="e">
        <v>#N/A</v>
      </c>
      <c r="G760" s="11" t="s">
        <v>79</v>
      </c>
      <c r="H760" s="11" t="s">
        <v>26</v>
      </c>
      <c r="I760" s="11" t="n">
        <v>1</v>
      </c>
      <c r="J760" s="11" t="s">
        <v>2218</v>
      </c>
      <c r="K760" s="11" t="s">
        <v>74</v>
      </c>
      <c r="L760" s="11" t="s">
        <v>75</v>
      </c>
      <c r="M760" s="13" t="n">
        <v>12802</v>
      </c>
      <c r="N760" s="13" t="n">
        <v>12802</v>
      </c>
      <c r="O760" s="11" t="n">
        <v>1</v>
      </c>
      <c r="P760" s="11" t="s">
        <v>29</v>
      </c>
      <c r="Q760" s="11" t="s">
        <v>244</v>
      </c>
      <c r="R760" s="11" t="s">
        <v>532</v>
      </c>
      <c r="S760" s="11" t="n"/>
    </row>
    <row customHeight="1" ht="12.75" r="761" s="109" spans="1:22">
      <c r="A761" s="11" t="s">
        <v>2215</v>
      </c>
      <c r="B761" s="11" t="s">
        <v>2216</v>
      </c>
      <c r="C761" s="11" t="s">
        <v>23</v>
      </c>
      <c r="D761" s="11" t="s">
        <v>1205</v>
      </c>
      <c r="E761" s="11" t="s">
        <v>57</v>
      </c>
      <c r="F761" s="111" t="n">
        <v>6400</v>
      </c>
      <c r="G761" s="11" t="s">
        <v>127</v>
      </c>
      <c r="H761" s="11" t="s">
        <v>26</v>
      </c>
      <c r="I761" s="11" t="n">
        <v>1</v>
      </c>
      <c r="J761" s="11" t="s">
        <v>1206</v>
      </c>
      <c r="K761" s="11" t="s">
        <v>74</v>
      </c>
      <c r="L761" s="11" t="s">
        <v>75</v>
      </c>
      <c r="M761" s="13" t="n">
        <v>7166</v>
      </c>
      <c r="N761" s="13" t="n">
        <v>7166</v>
      </c>
      <c r="O761" s="11" t="n">
        <v>1</v>
      </c>
      <c r="P761" s="11" t="s">
        <v>29</v>
      </c>
      <c r="Q761" s="11" t="s">
        <v>244</v>
      </c>
      <c r="R761" s="11" t="n"/>
      <c r="S761" s="11" t="n"/>
    </row>
    <row customHeight="1" ht="12.75" r="762" s="109" spans="1:22">
      <c r="A762" s="11" t="s">
        <v>2215</v>
      </c>
      <c r="B762" s="11" t="s">
        <v>2216</v>
      </c>
      <c r="C762" s="11" t="s">
        <v>23</v>
      </c>
      <c r="D762" s="11" t="s">
        <v>2219</v>
      </c>
      <c r="E762" s="11" t="e">
        <v>#N/A</v>
      </c>
      <c r="F762" s="11" t="e">
        <v>#N/A</v>
      </c>
      <c r="G762" s="11" t="s">
        <v>2220</v>
      </c>
      <c r="H762" s="11" t="s">
        <v>2221</v>
      </c>
      <c r="I762" s="11" t="n">
        <v>1</v>
      </c>
      <c r="J762" s="11" t="s">
        <v>2222</v>
      </c>
      <c r="K762" s="11" t="s">
        <v>74</v>
      </c>
      <c r="L762" s="11" t="s">
        <v>75</v>
      </c>
      <c r="M762" s="13" t="n">
        <v>1530</v>
      </c>
      <c r="N762" s="13" t="n">
        <v>1530</v>
      </c>
      <c r="O762" s="11" t="n">
        <v>1</v>
      </c>
      <c r="P762" s="11" t="s">
        <v>29</v>
      </c>
      <c r="Q762" s="11" t="s">
        <v>30</v>
      </c>
      <c r="R762" s="11" t="n"/>
      <c r="S762" s="11" t="n"/>
    </row>
    <row customHeight="1" ht="12.75" r="763" s="109" spans="1:22">
      <c r="A763" s="11" t="s">
        <v>2215</v>
      </c>
      <c r="B763" s="11" t="s">
        <v>2216</v>
      </c>
      <c r="C763" s="11" t="s">
        <v>2223</v>
      </c>
      <c r="D763" s="11" t="s">
        <v>2224</v>
      </c>
      <c r="E763" s="11" t="s">
        <v>57</v>
      </c>
      <c r="F763" s="111" t="n">
        <v>1977</v>
      </c>
      <c r="G763" s="11" t="s">
        <v>105</v>
      </c>
      <c r="H763" s="11" t="s">
        <v>2221</v>
      </c>
      <c r="I763" s="11" t="n">
        <v>1</v>
      </c>
      <c r="J763" s="11" t="s">
        <v>1209</v>
      </c>
      <c r="K763" s="11" t="s">
        <v>74</v>
      </c>
      <c r="L763" s="11" t="s">
        <v>75</v>
      </c>
      <c r="M763" s="13" t="n">
        <v>9894</v>
      </c>
      <c r="N763" s="13" t="n">
        <v>9894</v>
      </c>
      <c r="O763" s="11" t="n">
        <v>1</v>
      </c>
      <c r="P763" s="11" t="s">
        <v>29</v>
      </c>
      <c r="Q763" s="11" t="s">
        <v>2225</v>
      </c>
      <c r="R763" s="11" t="n"/>
      <c r="S763" s="11" t="n"/>
      <c r="T763" t="n">
        <v>399</v>
      </c>
    </row>
    <row customHeight="1" ht="12.75" r="764" s="109" spans="1:22">
      <c r="A764" s="11" t="s">
        <v>2215</v>
      </c>
      <c r="B764" s="11" t="s">
        <v>2216</v>
      </c>
      <c r="C764" s="11" t="s">
        <v>2223</v>
      </c>
      <c r="D764" s="11" t="s">
        <v>2226</v>
      </c>
      <c r="E764" s="11" t="e">
        <v>#N/A</v>
      </c>
      <c r="F764" s="11" t="e">
        <v>#N/A</v>
      </c>
      <c r="G764" s="11" t="s">
        <v>2227</v>
      </c>
      <c r="H764" s="11" t="s">
        <v>2221</v>
      </c>
      <c r="I764" s="11" t="n">
        <v>1</v>
      </c>
      <c r="J764" s="11" t="s">
        <v>1209</v>
      </c>
      <c r="K764" s="11" t="s">
        <v>74</v>
      </c>
      <c r="L764" s="11" t="s">
        <v>75</v>
      </c>
      <c r="M764" s="13" t="n">
        <v>9894</v>
      </c>
      <c r="N764" s="13" t="n">
        <v>9894</v>
      </c>
      <c r="O764" s="11" t="n">
        <v>1</v>
      </c>
      <c r="P764" s="11" t="s">
        <v>29</v>
      </c>
      <c r="Q764" s="11" t="s">
        <v>2225</v>
      </c>
      <c r="R764" s="11" t="n"/>
      <c r="S764" s="11" t="n"/>
    </row>
    <row customHeight="1" ht="12.75" r="765" s="109" spans="1:22">
      <c r="A765" s="11" t="s">
        <v>2228</v>
      </c>
      <c r="B765" s="11" t="n">
        <v>63216</v>
      </c>
      <c r="C765" s="11" t="s">
        <v>227</v>
      </c>
      <c r="D765" s="11" t="s">
        <v>2229</v>
      </c>
      <c r="E765" s="11" t="e">
        <v>#N/A</v>
      </c>
      <c r="F765" s="11" t="e">
        <v>#N/A</v>
      </c>
      <c r="G765" s="11" t="s">
        <v>280</v>
      </c>
      <c r="H765" s="11" t="n"/>
      <c r="I765" s="11" t="n"/>
      <c r="J765" s="11" t="s">
        <v>2230</v>
      </c>
      <c r="K765" s="11" t="s">
        <v>74</v>
      </c>
      <c r="L765" s="11" t="s">
        <v>75</v>
      </c>
      <c r="M765" s="13" t="n">
        <v>943.62</v>
      </c>
      <c r="N765" s="13" t="n">
        <v>943.62</v>
      </c>
      <c r="O765" s="11" t="n">
        <v>1</v>
      </c>
      <c r="P765" s="11" t="s">
        <v>29</v>
      </c>
      <c r="Q765" s="11" t="s">
        <v>2231</v>
      </c>
      <c r="R765" s="11" t="n"/>
      <c r="S765" s="11" t="n"/>
      <c r="T765" t="n">
        <v>1067</v>
      </c>
    </row>
    <row customHeight="1" ht="12.75" r="766" s="109" spans="1:22">
      <c r="A766" s="11" t="s">
        <v>2228</v>
      </c>
      <c r="B766" s="11" t="n">
        <v>63216</v>
      </c>
      <c r="C766" s="11" t="s">
        <v>227</v>
      </c>
      <c r="D766" s="11" t="s">
        <v>2232</v>
      </c>
      <c r="E766" s="11" t="e">
        <v>#N/A</v>
      </c>
      <c r="F766" s="11" t="e">
        <v>#N/A</v>
      </c>
      <c r="G766" s="11" t="s">
        <v>2233</v>
      </c>
      <c r="H766" s="11" t="s">
        <v>2234</v>
      </c>
      <c r="I766" s="11" t="n"/>
      <c r="J766" s="11" t="s">
        <v>2235</v>
      </c>
      <c r="K766" s="11" t="s">
        <v>27</v>
      </c>
      <c r="L766" s="11" t="s">
        <v>28</v>
      </c>
      <c r="M766" s="13" t="n">
        <v>734.16</v>
      </c>
      <c r="N766" s="13" t="n">
        <v>734.15</v>
      </c>
      <c r="O766" s="11" t="n">
        <v>5</v>
      </c>
      <c r="P766" s="11" t="s">
        <v>29</v>
      </c>
      <c r="Q766" s="11" t="s">
        <v>2236</v>
      </c>
      <c r="R766" s="11" t="n"/>
      <c r="S766" s="11" t="n"/>
    </row>
    <row customHeight="1" ht="12.75" r="767" s="109" spans="1:22">
      <c r="A767" s="11" t="s">
        <v>2228</v>
      </c>
      <c r="B767" s="11" t="n">
        <v>63216</v>
      </c>
      <c r="C767" s="11" t="s">
        <v>227</v>
      </c>
      <c r="D767" s="11" t="s">
        <v>2237</v>
      </c>
      <c r="E767" s="11" t="e">
        <v>#N/A</v>
      </c>
      <c r="F767" s="11" t="e">
        <v>#N/A</v>
      </c>
      <c r="G767" s="11" t="s">
        <v>2233</v>
      </c>
      <c r="H767" s="11" t="s">
        <v>2234</v>
      </c>
      <c r="I767" s="11" t="n"/>
      <c r="J767" s="11" t="s">
        <v>2235</v>
      </c>
      <c r="K767" s="11" t="s">
        <v>27</v>
      </c>
      <c r="L767" s="11" t="s">
        <v>28</v>
      </c>
      <c r="M767" s="13" t="n">
        <v>734.16</v>
      </c>
      <c r="N767" s="13" t="n">
        <v>734.15</v>
      </c>
      <c r="O767" s="11" t="n">
        <v>5</v>
      </c>
      <c r="P767" s="11" t="s">
        <v>29</v>
      </c>
      <c r="Q767" s="11" t="s">
        <v>2236</v>
      </c>
      <c r="R767" s="11" t="n"/>
      <c r="S767" s="11" t="n"/>
      <c r="T767" t="n">
        <v>43.5</v>
      </c>
    </row>
    <row customHeight="1" ht="12.75" r="768" s="109" spans="1:22">
      <c r="A768" s="11" t="s">
        <v>2238</v>
      </c>
      <c r="B768" s="11" t="n">
        <v>89382</v>
      </c>
      <c r="C768" s="11" t="n"/>
      <c r="D768" s="11" t="s">
        <v>2239</v>
      </c>
      <c r="E768" s="11" t="e">
        <v>#N/A</v>
      </c>
      <c r="F768" s="11" t="e">
        <v>#N/A</v>
      </c>
      <c r="G768" s="11" t="s">
        <v>162</v>
      </c>
      <c r="H768" s="11" t="n"/>
      <c r="I768" s="11" t="n"/>
      <c r="J768" s="11" t="s">
        <v>2240</v>
      </c>
      <c r="K768" s="11" t="s">
        <v>74</v>
      </c>
      <c r="L768" s="11" t="s">
        <v>75</v>
      </c>
      <c r="M768" s="13" t="n">
        <v>9163</v>
      </c>
      <c r="N768" s="13" t="n">
        <v>9163</v>
      </c>
      <c r="O768" s="11" t="n">
        <v>1</v>
      </c>
      <c r="P768" s="11" t="s">
        <v>29</v>
      </c>
      <c r="Q768" s="11" t="s">
        <v>1061</v>
      </c>
      <c r="R768" s="11" t="s">
        <v>2241</v>
      </c>
      <c r="S768" s="11" t="n"/>
    </row>
    <row customHeight="1" ht="12.75" r="769" s="109" spans="1:22">
      <c r="A769" s="11" t="s">
        <v>2238</v>
      </c>
      <c r="B769" s="11" t="n">
        <v>89382</v>
      </c>
      <c r="C769" s="11" t="n"/>
      <c r="D769" s="11" t="s">
        <v>2242</v>
      </c>
      <c r="E769" s="11" t="e">
        <v>#N/A</v>
      </c>
      <c r="F769" s="11" t="e">
        <v>#N/A</v>
      </c>
      <c r="G769" s="11" t="s">
        <v>334</v>
      </c>
      <c r="H769" s="11" t="n"/>
      <c r="I769" s="11" t="n"/>
      <c r="J769" s="11" t="s">
        <v>2243</v>
      </c>
      <c r="K769" s="11" t="s">
        <v>74</v>
      </c>
      <c r="L769" s="11" t="s">
        <v>75</v>
      </c>
      <c r="M769" s="13" t="n">
        <v>1469</v>
      </c>
      <c r="N769" s="13" t="n">
        <v>1469</v>
      </c>
      <c r="O769" s="11" t="n">
        <v>1</v>
      </c>
      <c r="P769" s="11" t="s">
        <v>29</v>
      </c>
      <c r="Q769" s="11" t="s">
        <v>2244</v>
      </c>
      <c r="R769" s="11" t="s">
        <v>2245</v>
      </c>
      <c r="S769" s="11" t="n"/>
      <c r="T769" t="n">
        <v>115</v>
      </c>
    </row>
    <row customHeight="1" ht="12.75" r="770" s="109" spans="1:22">
      <c r="A770" s="11" t="s">
        <v>2238</v>
      </c>
      <c r="B770" s="11" t="n">
        <v>89382</v>
      </c>
      <c r="C770" s="11" t="n"/>
      <c r="D770" s="11" t="s">
        <v>2246</v>
      </c>
      <c r="E770" s="11" t="s">
        <v>57</v>
      </c>
      <c r="F770" s="111" t="n">
        <v>393</v>
      </c>
      <c r="G770" s="11" t="s">
        <v>69</v>
      </c>
      <c r="H770" s="11" t="n"/>
      <c r="I770" s="11" t="n"/>
      <c r="J770" s="11" t="s">
        <v>2243</v>
      </c>
      <c r="K770" s="11" t="s">
        <v>74</v>
      </c>
      <c r="L770" s="11" t="s">
        <v>75</v>
      </c>
      <c r="M770" s="13" t="n">
        <v>1469</v>
      </c>
      <c r="N770" s="13" t="n">
        <v>1469</v>
      </c>
      <c r="O770" s="11" t="n">
        <v>1</v>
      </c>
      <c r="P770" s="11" t="s">
        <v>29</v>
      </c>
      <c r="Q770" s="11" t="s">
        <v>2244</v>
      </c>
      <c r="R770" s="11" t="s">
        <v>2245</v>
      </c>
      <c r="S770" s="11" t="n"/>
    </row>
    <row customHeight="1" ht="12.75" r="771" s="109" spans="1:22">
      <c r="A771" s="11" t="s">
        <v>2238</v>
      </c>
      <c r="B771" s="11" t="n">
        <v>89382</v>
      </c>
      <c r="C771" s="11" t="n"/>
      <c r="D771" s="11" t="s">
        <v>2247</v>
      </c>
      <c r="E771" s="11" t="e">
        <v>#N/A</v>
      </c>
      <c r="F771" s="11" t="e">
        <v>#N/A</v>
      </c>
      <c r="G771" s="11" t="s">
        <v>777</v>
      </c>
      <c r="H771" s="11" t="n"/>
      <c r="I771" s="11" t="n"/>
      <c r="J771" s="11" t="s">
        <v>2248</v>
      </c>
      <c r="K771" s="11" t="s">
        <v>74</v>
      </c>
      <c r="L771" s="11" t="s">
        <v>75</v>
      </c>
      <c r="M771" s="13" t="n">
        <v>90.21599999999999</v>
      </c>
      <c r="N771" s="13" t="n">
        <v>504</v>
      </c>
      <c r="O771" s="11" t="n">
        <v>0.179</v>
      </c>
      <c r="P771" s="11" t="s">
        <v>29</v>
      </c>
      <c r="Q771" s="11" t="s">
        <v>2249</v>
      </c>
      <c r="R771" s="11" t="s">
        <v>2245</v>
      </c>
      <c r="S771" s="11" t="n"/>
      <c r="T771" t="n">
        <v>120</v>
      </c>
    </row>
    <row customHeight="1" ht="12.75" r="772" s="109" spans="1:22">
      <c r="A772" s="11" t="s">
        <v>2238</v>
      </c>
      <c r="B772" s="11" t="n">
        <v>89382</v>
      </c>
      <c r="C772" s="11" t="n"/>
      <c r="D772" s="11" t="s">
        <v>2250</v>
      </c>
      <c r="E772" s="11" t="e">
        <v>#N/A</v>
      </c>
      <c r="F772" s="11" t="e">
        <v>#N/A</v>
      </c>
      <c r="G772" s="11" t="s">
        <v>777</v>
      </c>
      <c r="H772" s="11" t="n"/>
      <c r="I772" s="11" t="n"/>
      <c r="J772" s="11" t="s">
        <v>2248</v>
      </c>
      <c r="K772" s="11" t="s">
        <v>74</v>
      </c>
      <c r="L772" s="11" t="s">
        <v>75</v>
      </c>
      <c r="M772" s="13" t="n">
        <v>104.832</v>
      </c>
      <c r="N772" s="13" t="n">
        <v>504</v>
      </c>
      <c r="O772" s="11" t="n">
        <v>0.208</v>
      </c>
      <c r="P772" s="11" t="s">
        <v>29</v>
      </c>
      <c r="Q772" s="11" t="s">
        <v>2249</v>
      </c>
      <c r="R772" s="11" t="s">
        <v>2245</v>
      </c>
      <c r="S772" s="11" t="n"/>
    </row>
    <row customHeight="1" ht="12.75" r="773" s="109" spans="1:22">
      <c r="A773" s="11" t="s">
        <v>2238</v>
      </c>
      <c r="B773" s="11" t="n">
        <v>89382</v>
      </c>
      <c r="C773" s="11" t="n"/>
      <c r="D773" s="11" t="s">
        <v>2251</v>
      </c>
      <c r="E773" s="11" t="e">
        <v>#N/A</v>
      </c>
      <c r="F773" s="11" t="e">
        <v>#N/A</v>
      </c>
      <c r="G773" s="11" t="s">
        <v>724</v>
      </c>
      <c r="H773" s="11" t="n"/>
      <c r="I773" s="11" t="n"/>
      <c r="J773" s="11" t="s">
        <v>2252</v>
      </c>
      <c r="K773" s="11" t="s">
        <v>74</v>
      </c>
      <c r="L773" s="11" t="s">
        <v>75</v>
      </c>
      <c r="M773" s="13" t="n">
        <v>288</v>
      </c>
      <c r="N773" s="13" t="n">
        <v>288</v>
      </c>
      <c r="O773" s="11" t="n">
        <v>1</v>
      </c>
      <c r="P773" s="11" t="s">
        <v>29</v>
      </c>
      <c r="Q773" s="11" t="s">
        <v>244</v>
      </c>
      <c r="R773" s="11" t="s">
        <v>2253</v>
      </c>
      <c r="S773" s="11" t="n"/>
      <c r="T773" t="n">
        <v>6</v>
      </c>
    </row>
    <row customHeight="1" ht="12.75" r="774" s="109" spans="1:22">
      <c r="A774" s="11" t="s">
        <v>2238</v>
      </c>
      <c r="B774" s="11" t="n">
        <v>89382</v>
      </c>
      <c r="C774" s="11" t="n"/>
      <c r="D774" s="11" t="s">
        <v>2251</v>
      </c>
      <c r="E774" s="11" t="e">
        <v>#N/A</v>
      </c>
      <c r="F774" s="11" t="e">
        <v>#N/A</v>
      </c>
      <c r="G774" s="11" t="s">
        <v>724</v>
      </c>
      <c r="H774" s="11" t="n"/>
      <c r="I774" s="11" t="n"/>
      <c r="J774" s="11" t="s">
        <v>2254</v>
      </c>
      <c r="K774" s="11" t="s">
        <v>74</v>
      </c>
      <c r="L774" s="11" t="s">
        <v>75</v>
      </c>
      <c r="M774" s="13" t="n">
        <v>184</v>
      </c>
      <c r="N774" s="13" t="n">
        <v>184</v>
      </c>
      <c r="O774" s="11" t="n">
        <v>1</v>
      </c>
      <c r="P774" s="11" t="s">
        <v>29</v>
      </c>
      <c r="Q774" s="11" t="s">
        <v>244</v>
      </c>
      <c r="R774" s="11" t="s">
        <v>2255</v>
      </c>
      <c r="S774" s="11" t="n"/>
    </row>
    <row customHeight="1" ht="12.75" r="775" s="109" spans="1:22">
      <c r="A775" s="11" t="s">
        <v>2238</v>
      </c>
      <c r="B775" s="11" t="n">
        <v>89382</v>
      </c>
      <c r="C775" s="11" t="n"/>
      <c r="D775" s="11" t="s">
        <v>2256</v>
      </c>
      <c r="E775" s="11" t="e">
        <v>#N/A</v>
      </c>
      <c r="F775" s="11" t="e">
        <v>#N/A</v>
      </c>
      <c r="G775" s="11" t="s">
        <v>724</v>
      </c>
      <c r="H775" s="11" t="n"/>
      <c r="I775" s="11" t="n"/>
      <c r="J775" s="11" t="s">
        <v>2252</v>
      </c>
      <c r="K775" s="11" t="s">
        <v>74</v>
      </c>
      <c r="L775" s="11" t="s">
        <v>75</v>
      </c>
      <c r="M775" s="13" t="n">
        <v>288</v>
      </c>
      <c r="N775" s="13" t="n">
        <v>288</v>
      </c>
      <c r="O775" s="11" t="n">
        <v>1</v>
      </c>
      <c r="P775" s="11" t="s">
        <v>29</v>
      </c>
      <c r="Q775" s="11" t="s">
        <v>244</v>
      </c>
      <c r="R775" s="11" t="s">
        <v>2253</v>
      </c>
      <c r="S775" s="11" t="n"/>
      <c r="T775" t="n">
        <v>3.6</v>
      </c>
    </row>
    <row customHeight="1" ht="12.75" r="776" s="109" spans="1:22">
      <c r="A776" s="11" t="s">
        <v>2238</v>
      </c>
      <c r="B776" s="11" t="n">
        <v>89382</v>
      </c>
      <c r="C776" s="11" t="n"/>
      <c r="D776" s="11" t="s">
        <v>2257</v>
      </c>
      <c r="E776" s="11" t="e">
        <v>#N/A</v>
      </c>
      <c r="F776" s="11" t="e">
        <v>#N/A</v>
      </c>
      <c r="G776" s="11" t="s">
        <v>162</v>
      </c>
      <c r="H776" s="11" t="n"/>
      <c r="I776" s="11" t="n"/>
      <c r="J776" s="11" t="s">
        <v>2248</v>
      </c>
      <c r="K776" s="11" t="s">
        <v>74</v>
      </c>
      <c r="L776" s="11" t="s">
        <v>75</v>
      </c>
      <c r="M776" s="13" t="n">
        <v>17.64</v>
      </c>
      <c r="N776" s="13" t="n">
        <v>504</v>
      </c>
      <c r="O776" s="11" t="n">
        <v>0.035</v>
      </c>
      <c r="P776" s="11" t="s">
        <v>29</v>
      </c>
      <c r="Q776" s="11" t="s">
        <v>2249</v>
      </c>
      <c r="R776" s="11" t="s">
        <v>2258</v>
      </c>
      <c r="S776" s="11" t="n"/>
    </row>
    <row customHeight="1" ht="12.75" r="777" s="109" spans="1:22">
      <c r="A777" s="11" t="s">
        <v>2238</v>
      </c>
      <c r="B777" s="11" t="n">
        <v>89382</v>
      </c>
      <c r="C777" s="11" t="n"/>
      <c r="D777" s="11" t="s">
        <v>2259</v>
      </c>
      <c r="E777" s="11" t="e">
        <v>#N/A</v>
      </c>
      <c r="F777" s="11" t="e">
        <v>#N/A</v>
      </c>
      <c r="G777" s="11" t="s">
        <v>162</v>
      </c>
      <c r="H777" s="11" t="n"/>
      <c r="I777" s="11" t="n"/>
      <c r="J777" s="11" t="s">
        <v>2248</v>
      </c>
      <c r="K777" s="11" t="s">
        <v>74</v>
      </c>
      <c r="L777" s="11" t="s">
        <v>75</v>
      </c>
      <c r="M777" s="13" t="n">
        <v>17.64</v>
      </c>
      <c r="N777" s="13" t="n">
        <v>504</v>
      </c>
      <c r="O777" s="11" t="n">
        <v>0.035</v>
      </c>
      <c r="P777" s="11" t="s">
        <v>29</v>
      </c>
      <c r="Q777" s="11" t="s">
        <v>2249</v>
      </c>
      <c r="R777" s="11" t="s">
        <v>2258</v>
      </c>
      <c r="S777" s="11" t="n"/>
    </row>
    <row customHeight="1" ht="12.75" r="778" s="109" spans="1:22">
      <c r="A778" s="11" t="s">
        <v>2238</v>
      </c>
      <c r="B778" s="11" t="n">
        <v>89382</v>
      </c>
      <c r="C778" s="11" t="n"/>
      <c r="D778" s="11" t="s">
        <v>2260</v>
      </c>
      <c r="E778" s="11" t="e">
        <v>#N/A</v>
      </c>
      <c r="F778" s="11" t="e">
        <v>#N/A</v>
      </c>
      <c r="G778" s="11" t="s">
        <v>162</v>
      </c>
      <c r="H778" s="11" t="n"/>
      <c r="I778" s="11" t="n"/>
      <c r="J778" s="11" t="s">
        <v>2248</v>
      </c>
      <c r="K778" s="11" t="s">
        <v>74</v>
      </c>
      <c r="L778" s="11" t="s">
        <v>75</v>
      </c>
      <c r="M778" s="13" t="n">
        <v>16.128</v>
      </c>
      <c r="N778" s="13" t="n">
        <v>504</v>
      </c>
      <c r="O778" s="11" t="n">
        <v>0.032</v>
      </c>
      <c r="P778" s="11" t="s">
        <v>29</v>
      </c>
      <c r="Q778" s="11" t="s">
        <v>2249</v>
      </c>
      <c r="R778" s="11" t="s">
        <v>2258</v>
      </c>
      <c r="S778" s="11" t="n"/>
    </row>
    <row customHeight="1" ht="12.75" r="779" s="109" spans="1:22">
      <c r="A779" s="11" t="s">
        <v>2238</v>
      </c>
      <c r="B779" s="11" t="n">
        <v>89382</v>
      </c>
      <c r="C779" s="11" t="n"/>
      <c r="D779" s="11" t="s">
        <v>2261</v>
      </c>
      <c r="E779" s="11" t="e">
        <v>#N/A</v>
      </c>
      <c r="F779" s="11" t="e">
        <v>#N/A</v>
      </c>
      <c r="G779" s="11" t="s">
        <v>162</v>
      </c>
      <c r="H779" s="11" t="n"/>
      <c r="I779" s="11" t="n"/>
      <c r="J779" s="11" t="s">
        <v>2248</v>
      </c>
      <c r="K779" s="11" t="s">
        <v>74</v>
      </c>
      <c r="L779" s="11" t="s">
        <v>75</v>
      </c>
      <c r="M779" s="13" t="n">
        <v>17.64</v>
      </c>
      <c r="N779" s="13" t="n">
        <v>504</v>
      </c>
      <c r="O779" s="11" t="n">
        <v>0.035</v>
      </c>
      <c r="P779" s="11" t="s">
        <v>29</v>
      </c>
      <c r="Q779" s="11" t="s">
        <v>2249</v>
      </c>
      <c r="R779" s="11" t="s">
        <v>2258</v>
      </c>
      <c r="S779" s="11" t="n"/>
    </row>
    <row customHeight="1" ht="12.75" r="780" s="109" spans="1:22">
      <c r="A780" s="11" t="s">
        <v>2238</v>
      </c>
      <c r="B780" s="11" t="n">
        <v>89382</v>
      </c>
      <c r="C780" s="11" t="n"/>
      <c r="D780" s="11" t="s">
        <v>2262</v>
      </c>
      <c r="E780" s="11" t="e">
        <v>#N/A</v>
      </c>
      <c r="F780" s="11" t="e">
        <v>#N/A</v>
      </c>
      <c r="G780" s="11" t="s">
        <v>162</v>
      </c>
      <c r="H780" s="11" t="n"/>
      <c r="I780" s="11" t="n"/>
      <c r="J780" s="11" t="s">
        <v>2248</v>
      </c>
      <c r="K780" s="11" t="s">
        <v>74</v>
      </c>
      <c r="L780" s="11" t="s">
        <v>75</v>
      </c>
      <c r="M780" s="13" t="n">
        <v>16.128</v>
      </c>
      <c r="N780" s="13" t="n">
        <v>504</v>
      </c>
      <c r="O780" s="11" t="n">
        <v>0.032</v>
      </c>
      <c r="P780" s="11" t="s">
        <v>29</v>
      </c>
      <c r="Q780" s="11" t="s">
        <v>2249</v>
      </c>
      <c r="R780" s="11" t="s">
        <v>2258</v>
      </c>
      <c r="S780" s="11" t="n"/>
    </row>
    <row customHeight="1" ht="12.75" r="781" s="109" spans="1:22">
      <c r="A781" s="11" t="s">
        <v>2238</v>
      </c>
      <c r="B781" s="11" t="n">
        <v>89382</v>
      </c>
      <c r="C781" s="11" t="n"/>
      <c r="D781" s="11" t="s">
        <v>2263</v>
      </c>
      <c r="E781" s="11" t="e">
        <v>#N/A</v>
      </c>
      <c r="F781" s="11" t="e">
        <v>#N/A</v>
      </c>
      <c r="G781" s="11" t="s">
        <v>162</v>
      </c>
      <c r="H781" s="11" t="n"/>
      <c r="I781" s="11" t="n"/>
      <c r="J781" s="11" t="s">
        <v>2248</v>
      </c>
      <c r="K781" s="11" t="s">
        <v>74</v>
      </c>
      <c r="L781" s="11" t="s">
        <v>75</v>
      </c>
      <c r="M781" s="13" t="n">
        <v>16.128</v>
      </c>
      <c r="N781" s="13" t="n">
        <v>504</v>
      </c>
      <c r="O781" s="11" t="n">
        <v>0.032</v>
      </c>
      <c r="P781" s="11" t="s">
        <v>29</v>
      </c>
      <c r="Q781" s="11" t="s">
        <v>2249</v>
      </c>
      <c r="R781" s="11" t="s">
        <v>2258</v>
      </c>
      <c r="S781" s="11" t="n"/>
    </row>
    <row customHeight="1" ht="12.75" r="782" s="109" spans="1:22">
      <c r="A782" s="11" t="s">
        <v>2238</v>
      </c>
      <c r="B782" s="11" t="n">
        <v>89382</v>
      </c>
      <c r="C782" s="11" t="n"/>
      <c r="D782" s="11" t="s">
        <v>2264</v>
      </c>
      <c r="E782" s="11" t="e">
        <v>#N/A</v>
      </c>
      <c r="F782" s="11" t="e">
        <v>#N/A</v>
      </c>
      <c r="G782" s="11" t="s">
        <v>162</v>
      </c>
      <c r="H782" s="11" t="n"/>
      <c r="I782" s="11" t="n"/>
      <c r="J782" s="11" t="s">
        <v>2248</v>
      </c>
      <c r="K782" s="11" t="s">
        <v>74</v>
      </c>
      <c r="L782" s="11" t="s">
        <v>75</v>
      </c>
      <c r="M782" s="13" t="n">
        <v>17.64</v>
      </c>
      <c r="N782" s="13" t="n">
        <v>504</v>
      </c>
      <c r="O782" s="11" t="n">
        <v>0.035</v>
      </c>
      <c r="P782" s="11" t="s">
        <v>29</v>
      </c>
      <c r="Q782" s="11" t="s">
        <v>2249</v>
      </c>
      <c r="R782" s="11" t="s">
        <v>2258</v>
      </c>
      <c r="S782" s="11" t="n"/>
    </row>
    <row customHeight="1" ht="12.75" r="783" s="109" spans="1:22">
      <c r="A783" s="11" t="s">
        <v>2238</v>
      </c>
      <c r="B783" s="11" t="n">
        <v>89382</v>
      </c>
      <c r="C783" s="11" t="n"/>
      <c r="D783" s="11" t="s">
        <v>2265</v>
      </c>
      <c r="E783" s="11" t="e">
        <v>#N/A</v>
      </c>
      <c r="F783" s="11" t="e">
        <v>#N/A</v>
      </c>
      <c r="G783" s="11" t="s">
        <v>192</v>
      </c>
      <c r="H783" s="11" t="n"/>
      <c r="I783" s="11" t="n"/>
      <c r="J783" s="11" t="s">
        <v>2266</v>
      </c>
      <c r="K783" s="11" t="s">
        <v>74</v>
      </c>
      <c r="L783" s="11" t="s">
        <v>75</v>
      </c>
      <c r="M783" s="13" t="n">
        <v>8725</v>
      </c>
      <c r="N783" s="13" t="n">
        <v>8725</v>
      </c>
      <c r="O783" s="11" t="n">
        <v>1</v>
      </c>
      <c r="P783" s="11" t="s">
        <v>29</v>
      </c>
      <c r="Q783" s="11" t="s">
        <v>244</v>
      </c>
      <c r="R783" s="11" t="s">
        <v>2245</v>
      </c>
      <c r="S783" s="11" t="n"/>
      <c r="T783" t="n">
        <v>266.7</v>
      </c>
    </row>
    <row customHeight="1" ht="12.75" r="784" s="109" spans="1:22">
      <c r="A784" s="11" t="s">
        <v>2238</v>
      </c>
      <c r="B784" s="11" t="n">
        <v>89382</v>
      </c>
      <c r="C784" s="11" t="n"/>
      <c r="D784" s="11" t="s">
        <v>2267</v>
      </c>
      <c r="E784" s="11" t="e">
        <v>#N/A</v>
      </c>
      <c r="F784" s="11" t="e">
        <v>#N/A</v>
      </c>
      <c r="G784" s="11" t="s">
        <v>201</v>
      </c>
      <c r="H784" s="11" t="n"/>
      <c r="I784" s="11" t="n"/>
      <c r="J784" s="11" t="s">
        <v>2268</v>
      </c>
      <c r="K784" s="11" t="s">
        <v>74</v>
      </c>
      <c r="L784" s="11" t="s">
        <v>75</v>
      </c>
      <c r="M784" s="13" t="n">
        <v>565</v>
      </c>
      <c r="N784" s="13" t="n">
        <v>565</v>
      </c>
      <c r="O784" s="11" t="n">
        <v>1</v>
      </c>
      <c r="P784" s="11" t="s">
        <v>29</v>
      </c>
      <c r="Q784" s="11" t="s">
        <v>2269</v>
      </c>
      <c r="R784" s="11" t="s">
        <v>2270</v>
      </c>
      <c r="S784" s="11" t="n"/>
    </row>
    <row customHeight="1" ht="12.75" r="785" s="109" spans="1:22">
      <c r="A785" s="11" t="s">
        <v>2238</v>
      </c>
      <c r="B785" s="11" t="n">
        <v>89382</v>
      </c>
      <c r="C785" s="11" t="n"/>
      <c r="D785" s="11" t="s">
        <v>2271</v>
      </c>
      <c r="E785" s="11" t="e">
        <v>#N/A</v>
      </c>
      <c r="F785" s="11" t="e">
        <v>#N/A</v>
      </c>
      <c r="G785" s="11" t="s">
        <v>201</v>
      </c>
      <c r="H785" s="11" t="n"/>
      <c r="I785" s="11" t="n"/>
      <c r="J785" s="11" t="s">
        <v>2268</v>
      </c>
      <c r="K785" s="11" t="s">
        <v>74</v>
      </c>
      <c r="L785" s="11" t="s">
        <v>75</v>
      </c>
      <c r="M785" s="13" t="n">
        <v>565</v>
      </c>
      <c r="N785" s="13" t="n">
        <v>565</v>
      </c>
      <c r="O785" s="11" t="n">
        <v>1</v>
      </c>
      <c r="P785" s="11" t="s">
        <v>29</v>
      </c>
      <c r="Q785" s="11" t="s">
        <v>2269</v>
      </c>
      <c r="R785" s="11" t="s">
        <v>2270</v>
      </c>
      <c r="S785" s="11" t="n"/>
      <c r="T785" t="n">
        <v>484.8</v>
      </c>
    </row>
    <row customHeight="1" ht="12.75" r="786" s="109" spans="1:22">
      <c r="A786" s="11" t="s">
        <v>2238</v>
      </c>
      <c r="B786" s="11" t="n">
        <v>89382</v>
      </c>
      <c r="C786" s="11" t="n"/>
      <c r="D786" s="11" t="s">
        <v>2272</v>
      </c>
      <c r="E786" s="11" t="e">
        <v>#N/A</v>
      </c>
      <c r="F786" s="11" t="e">
        <v>#N/A</v>
      </c>
      <c r="G786" s="11" t="s">
        <v>127</v>
      </c>
      <c r="H786" s="11" t="n"/>
      <c r="I786" s="11" t="n"/>
      <c r="J786" s="11" t="s">
        <v>2273</v>
      </c>
      <c r="K786" s="11" t="s">
        <v>74</v>
      </c>
      <c r="L786" s="11" t="s">
        <v>75</v>
      </c>
      <c r="M786" s="13" t="n">
        <v>2631</v>
      </c>
      <c r="N786" s="13" t="n">
        <v>2631</v>
      </c>
      <c r="O786" s="11" t="n">
        <v>1</v>
      </c>
      <c r="P786" s="11" t="s">
        <v>29</v>
      </c>
      <c r="Q786" s="11" t="s">
        <v>239</v>
      </c>
      <c r="R786" s="11" t="s">
        <v>2245</v>
      </c>
      <c r="S786" s="11" t="n"/>
    </row>
    <row customHeight="1" ht="12.75" r="787" s="109" spans="1:22">
      <c r="A787" s="11" t="s">
        <v>2238</v>
      </c>
      <c r="B787" s="11" t="n">
        <v>89382</v>
      </c>
      <c r="C787" s="11" t="n"/>
      <c r="D787" s="11" t="s">
        <v>2274</v>
      </c>
      <c r="E787" s="11" t="e">
        <v>#N/A</v>
      </c>
      <c r="F787" s="11" t="e">
        <v>#N/A</v>
      </c>
      <c r="G787" s="11" t="s">
        <v>201</v>
      </c>
      <c r="H787" s="11" t="n"/>
      <c r="I787" s="11" t="n"/>
      <c r="J787" s="11" t="s">
        <v>2275</v>
      </c>
      <c r="K787" s="11" t="s">
        <v>74</v>
      </c>
      <c r="L787" s="11" t="s">
        <v>75</v>
      </c>
      <c r="M787" s="13" t="n">
        <v>877</v>
      </c>
      <c r="N787" s="13" t="n">
        <v>877</v>
      </c>
      <c r="O787" s="11" t="n">
        <v>1</v>
      </c>
      <c r="P787" s="11" t="s">
        <v>29</v>
      </c>
      <c r="Q787" s="11" t="s">
        <v>2269</v>
      </c>
      <c r="R787" s="11" t="s">
        <v>2276</v>
      </c>
      <c r="S787" s="11" t="n"/>
      <c r="T787" t="n">
        <v>934</v>
      </c>
    </row>
    <row customHeight="1" ht="12.75" r="788" s="109" spans="1:22">
      <c r="A788" s="11" t="s">
        <v>2238</v>
      </c>
      <c r="B788" s="11" t="n">
        <v>89382</v>
      </c>
      <c r="C788" s="11" t="n"/>
      <c r="D788" s="11" t="s">
        <v>2277</v>
      </c>
      <c r="E788" s="11" t="e">
        <v>#N/A</v>
      </c>
      <c r="F788" s="11" t="e">
        <v>#N/A</v>
      </c>
      <c r="G788" s="11" t="s">
        <v>201</v>
      </c>
      <c r="H788" s="11" t="n"/>
      <c r="I788" s="11" t="n"/>
      <c r="J788" s="11" t="s">
        <v>2278</v>
      </c>
      <c r="K788" s="11" t="s">
        <v>74</v>
      </c>
      <c r="L788" s="11" t="s">
        <v>75</v>
      </c>
      <c r="M788" s="13" t="n">
        <v>795</v>
      </c>
      <c r="N788" s="13" t="n">
        <v>795</v>
      </c>
      <c r="O788" s="11" t="n">
        <v>1</v>
      </c>
      <c r="P788" s="11" t="s">
        <v>29</v>
      </c>
      <c r="Q788" s="11" t="s">
        <v>2279</v>
      </c>
      <c r="R788" s="11" t="s">
        <v>2245</v>
      </c>
      <c r="S788" s="11" t="n"/>
    </row>
    <row customHeight="1" ht="12.75" r="789" s="109" spans="1:22">
      <c r="A789" s="11" t="s">
        <v>2238</v>
      </c>
      <c r="B789" s="11" t="n">
        <v>89382</v>
      </c>
      <c r="C789" s="11" t="n"/>
      <c r="D789" s="11" t="s">
        <v>2280</v>
      </c>
      <c r="E789" s="11" t="e">
        <v>#N/A</v>
      </c>
      <c r="F789" s="11" t="e">
        <v>#N/A</v>
      </c>
      <c r="G789" s="11" t="s">
        <v>201</v>
      </c>
      <c r="H789" s="11" t="n"/>
      <c r="I789" s="11" t="n"/>
      <c r="J789" s="11" t="s">
        <v>2281</v>
      </c>
      <c r="K789" s="11" t="s">
        <v>74</v>
      </c>
      <c r="L789" s="11" t="s">
        <v>75</v>
      </c>
      <c r="M789" s="13" t="n">
        <v>12165</v>
      </c>
      <c r="N789" s="13" t="n">
        <v>12165</v>
      </c>
      <c r="O789" s="11" t="n">
        <v>1</v>
      </c>
      <c r="P789" s="11" t="s">
        <v>29</v>
      </c>
      <c r="Q789" s="11" t="s">
        <v>1061</v>
      </c>
      <c r="R789" s="11" t="s">
        <v>2282</v>
      </c>
      <c r="S789" s="11" t="n"/>
      <c r="T789" t="n">
        <v>239.9</v>
      </c>
    </row>
    <row customHeight="1" ht="12.75" r="790" s="109" spans="1:22">
      <c r="A790" s="11" t="s">
        <v>2238</v>
      </c>
      <c r="B790" s="11" t="n">
        <v>89382</v>
      </c>
      <c r="C790" s="11" t="n"/>
      <c r="D790" s="11" t="s">
        <v>2283</v>
      </c>
      <c r="E790" s="11" t="e">
        <v>#N/A</v>
      </c>
      <c r="F790" s="11" t="e">
        <v>#N/A</v>
      </c>
      <c r="G790" s="11" t="s">
        <v>189</v>
      </c>
      <c r="H790" s="11" t="n"/>
      <c r="I790" s="11" t="n"/>
      <c r="J790" s="11" t="s">
        <v>2284</v>
      </c>
      <c r="K790" s="11" t="s">
        <v>74</v>
      </c>
      <c r="L790" s="11" t="s">
        <v>75</v>
      </c>
      <c r="M790" s="13" t="n">
        <v>23153</v>
      </c>
      <c r="N790" s="13" t="n">
        <v>23153</v>
      </c>
      <c r="O790" s="11" t="n">
        <v>1</v>
      </c>
      <c r="P790" s="11" t="s">
        <v>29</v>
      </c>
      <c r="Q790" s="11" t="s">
        <v>244</v>
      </c>
      <c r="R790" s="11" t="s">
        <v>2245</v>
      </c>
      <c r="S790" s="11" t="n"/>
    </row>
    <row customHeight="1" ht="12.75" r="791" s="109" spans="1:22">
      <c r="A791" s="11" t="s">
        <v>2238</v>
      </c>
      <c r="B791" s="11" t="n">
        <v>89382</v>
      </c>
      <c r="C791" s="11" t="n"/>
      <c r="D791" s="11" t="s">
        <v>2285</v>
      </c>
      <c r="E791" s="11" t="e">
        <v>#N/A</v>
      </c>
      <c r="F791" s="11" t="e">
        <v>#N/A</v>
      </c>
      <c r="G791" s="11" t="s">
        <v>189</v>
      </c>
      <c r="H791" s="11" t="n"/>
      <c r="I791" s="11" t="n"/>
      <c r="J791" s="11" t="s">
        <v>2286</v>
      </c>
      <c r="K791" s="11" t="s">
        <v>74</v>
      </c>
      <c r="L791" s="11" t="s">
        <v>75</v>
      </c>
      <c r="M791" s="13" t="n">
        <v>22882</v>
      </c>
      <c r="N791" s="13" t="n">
        <v>22882</v>
      </c>
      <c r="O791" s="11" t="n">
        <v>1</v>
      </c>
      <c r="P791" s="11" t="s">
        <v>29</v>
      </c>
      <c r="Q791" s="11" t="s">
        <v>244</v>
      </c>
      <c r="R791" s="11" t="s">
        <v>2245</v>
      </c>
      <c r="S791" s="11" t="n"/>
      <c r="T791" t="n">
        <v>712.8</v>
      </c>
    </row>
    <row customHeight="1" ht="12.75" r="792" s="109" spans="1:22">
      <c r="A792" s="11" t="s">
        <v>2238</v>
      </c>
      <c r="B792" s="11" t="n">
        <v>89382</v>
      </c>
      <c r="C792" s="11" t="n"/>
      <c r="D792" s="11" t="s">
        <v>2287</v>
      </c>
      <c r="E792" s="11" t="e">
        <v>#N/A</v>
      </c>
      <c r="F792" s="11" t="e">
        <v>#N/A</v>
      </c>
      <c r="G792" s="11" t="s">
        <v>189</v>
      </c>
      <c r="H792" s="11" t="n"/>
      <c r="I792" s="11" t="n"/>
      <c r="J792" s="11" t="s">
        <v>2288</v>
      </c>
      <c r="K792" s="11" t="s">
        <v>74</v>
      </c>
      <c r="L792" s="11" t="s">
        <v>75</v>
      </c>
      <c r="M792" s="13" t="n">
        <v>24584</v>
      </c>
      <c r="N792" s="13" t="n">
        <v>24584</v>
      </c>
      <c r="O792" s="11" t="n">
        <v>1</v>
      </c>
      <c r="P792" s="11" t="s">
        <v>29</v>
      </c>
      <c r="Q792" s="11" t="s">
        <v>244</v>
      </c>
      <c r="R792" s="11" t="s">
        <v>2245</v>
      </c>
      <c r="S792" s="11" t="n"/>
    </row>
    <row customHeight="1" ht="12.75" r="793" s="109" spans="1:22">
      <c r="A793" s="11" t="s">
        <v>2238</v>
      </c>
      <c r="B793" s="11" t="n">
        <v>89382</v>
      </c>
      <c r="C793" s="11" t="n"/>
      <c r="D793" s="11" t="s">
        <v>2289</v>
      </c>
      <c r="E793" s="11" t="e">
        <v>#N/A</v>
      </c>
      <c r="F793" s="11" t="e">
        <v>#N/A</v>
      </c>
      <c r="G793" s="11" t="s">
        <v>189</v>
      </c>
      <c r="H793" s="11" t="n"/>
      <c r="I793" s="11" t="n"/>
      <c r="J793" s="11" t="s">
        <v>2290</v>
      </c>
      <c r="K793" s="11" t="s">
        <v>74</v>
      </c>
      <c r="L793" s="11" t="s">
        <v>75</v>
      </c>
      <c r="M793" s="13" t="n">
        <v>24668</v>
      </c>
      <c r="N793" s="13" t="n">
        <v>24668</v>
      </c>
      <c r="O793" s="11" t="n">
        <v>1</v>
      </c>
      <c r="P793" s="11" t="s">
        <v>29</v>
      </c>
      <c r="Q793" s="11" t="s">
        <v>244</v>
      </c>
      <c r="R793" s="11" t="s">
        <v>2245</v>
      </c>
      <c r="S793" s="11" t="n"/>
      <c r="T793" t="n">
        <v>756</v>
      </c>
    </row>
    <row customHeight="1" ht="12.75" r="794" s="109" spans="1:22">
      <c r="A794" s="11" t="s">
        <v>2238</v>
      </c>
      <c r="B794" s="11" t="n">
        <v>89382</v>
      </c>
      <c r="C794" s="11" t="n"/>
      <c r="D794" s="11" t="s">
        <v>2291</v>
      </c>
      <c r="E794" s="11" t="e">
        <v>#N/A</v>
      </c>
      <c r="F794" s="11" t="e">
        <v>#N/A</v>
      </c>
      <c r="G794" s="11" t="s">
        <v>269</v>
      </c>
      <c r="H794" s="11" t="n"/>
      <c r="I794" s="11" t="n"/>
      <c r="J794" s="11" t="s">
        <v>2292</v>
      </c>
      <c r="K794" s="11" t="s">
        <v>27</v>
      </c>
      <c r="L794" s="11" t="s">
        <v>28</v>
      </c>
      <c r="M794" s="13" t="n">
        <v>2292</v>
      </c>
      <c r="N794" s="13" t="n">
        <v>2246</v>
      </c>
      <c r="O794" s="11" t="n">
        <v>1</v>
      </c>
      <c r="P794" s="11" t="s">
        <v>29</v>
      </c>
      <c r="Q794" s="11" t="s">
        <v>244</v>
      </c>
      <c r="R794" s="11" t="s">
        <v>2245</v>
      </c>
      <c r="S794" s="11" t="n"/>
    </row>
    <row customHeight="1" ht="12.75" r="795" s="109" spans="1:22">
      <c r="A795" s="11" t="s">
        <v>2238</v>
      </c>
      <c r="B795" s="11" t="n">
        <v>89382</v>
      </c>
      <c r="C795" s="11" t="n"/>
      <c r="D795" s="11" t="s">
        <v>2293</v>
      </c>
      <c r="E795" s="11" t="e">
        <v>#N/A</v>
      </c>
      <c r="F795" s="11" t="e">
        <v>#N/A</v>
      </c>
      <c r="G795" s="11" t="s">
        <v>269</v>
      </c>
      <c r="H795" s="11" t="n"/>
      <c r="I795" s="11" t="n"/>
      <c r="J795" s="11" t="s">
        <v>2294</v>
      </c>
      <c r="K795" s="11" t="s">
        <v>27</v>
      </c>
      <c r="L795" s="11" t="s">
        <v>28</v>
      </c>
      <c r="M795" s="13" t="n">
        <v>3159</v>
      </c>
      <c r="N795" s="13" t="n">
        <v>3159</v>
      </c>
      <c r="O795" s="11" t="n">
        <v>1</v>
      </c>
      <c r="P795" s="11" t="s">
        <v>29</v>
      </c>
      <c r="Q795" s="11" t="s">
        <v>244</v>
      </c>
      <c r="R795" s="11" t="s">
        <v>2245</v>
      </c>
      <c r="S795" s="11" t="n"/>
      <c r="T795" t="n">
        <v>146.6</v>
      </c>
    </row>
    <row customHeight="1" ht="12.75" r="796" s="109" spans="1:22">
      <c r="A796" s="11" t="s">
        <v>2238</v>
      </c>
      <c r="B796" s="11" t="n">
        <v>89382</v>
      </c>
      <c r="C796" s="11" t="n"/>
      <c r="D796" s="11" t="s">
        <v>2251</v>
      </c>
      <c r="E796" s="11" t="e">
        <v>#N/A</v>
      </c>
      <c r="F796" s="11" t="e">
        <v>#N/A</v>
      </c>
      <c r="G796" s="11" t="s">
        <v>724</v>
      </c>
      <c r="H796" s="11" t="n"/>
      <c r="I796" s="11" t="n"/>
      <c r="J796" s="11" t="s">
        <v>2295</v>
      </c>
      <c r="K796" s="11" t="s">
        <v>27</v>
      </c>
      <c r="L796" s="11" t="s">
        <v>28</v>
      </c>
      <c r="M796" s="13" t="n">
        <v>221</v>
      </c>
      <c r="N796" s="13" t="n">
        <v>221</v>
      </c>
      <c r="O796" s="11" t="n">
        <v>1</v>
      </c>
      <c r="P796" s="11" t="s">
        <v>29</v>
      </c>
      <c r="Q796" s="11" t="s">
        <v>244</v>
      </c>
      <c r="R796" s="11" t="s">
        <v>2245</v>
      </c>
      <c r="S796" s="11" t="n"/>
    </row>
    <row customHeight="1" ht="12.75" r="797" s="109" spans="1:22">
      <c r="A797" s="11" t="s">
        <v>2238</v>
      </c>
      <c r="B797" s="11" t="n">
        <v>89382</v>
      </c>
      <c r="C797" s="11" t="n"/>
      <c r="D797" s="11" t="s">
        <v>2251</v>
      </c>
      <c r="E797" s="11" t="e">
        <v>#N/A</v>
      </c>
      <c r="F797" s="11" t="e">
        <v>#N/A</v>
      </c>
      <c r="G797" s="11" t="s">
        <v>724</v>
      </c>
      <c r="H797" s="11" t="n"/>
      <c r="I797" s="11" t="n"/>
      <c r="J797" s="11" t="s">
        <v>2296</v>
      </c>
      <c r="K797" s="11" t="s">
        <v>27</v>
      </c>
      <c r="L797" s="11" t="s">
        <v>28</v>
      </c>
      <c r="M797" s="13" t="n">
        <v>154</v>
      </c>
      <c r="N797" s="13" t="n">
        <v>154</v>
      </c>
      <c r="O797" s="11" t="n">
        <v>1</v>
      </c>
      <c r="P797" s="11" t="s">
        <v>29</v>
      </c>
      <c r="Q797" s="11" t="s">
        <v>244</v>
      </c>
      <c r="R797" s="11" t="s">
        <v>2245</v>
      </c>
      <c r="S797" s="11" t="n"/>
      <c r="T797" t="n">
        <v>6</v>
      </c>
    </row>
    <row customHeight="1" ht="12.75" r="798" s="109" spans="1:22">
      <c r="A798" s="11" t="s">
        <v>2238</v>
      </c>
      <c r="B798" s="11" t="n">
        <v>89382</v>
      </c>
      <c r="C798" s="11" t="n"/>
      <c r="D798" s="11" t="s">
        <v>2251</v>
      </c>
      <c r="E798" s="11" t="e">
        <v>#N/A</v>
      </c>
      <c r="F798" s="11" t="e">
        <v>#N/A</v>
      </c>
      <c r="G798" s="11" t="s">
        <v>724</v>
      </c>
      <c r="H798" s="11" t="n"/>
      <c r="I798" s="11" t="n"/>
      <c r="J798" s="11" t="s">
        <v>2297</v>
      </c>
      <c r="K798" s="11" t="s">
        <v>27</v>
      </c>
      <c r="L798" s="11" t="s">
        <v>28</v>
      </c>
      <c r="M798" s="13" t="n">
        <v>104</v>
      </c>
      <c r="N798" s="13" t="n">
        <v>104</v>
      </c>
      <c r="O798" s="11" t="n">
        <v>1</v>
      </c>
      <c r="P798" s="11" t="s">
        <v>29</v>
      </c>
      <c r="Q798" s="11" t="s">
        <v>244</v>
      </c>
      <c r="R798" s="11" t="s">
        <v>2245</v>
      </c>
      <c r="S798" s="11" t="n"/>
    </row>
    <row customHeight="1" ht="12.75" r="799" s="109" spans="1:22">
      <c r="A799" s="11" t="s">
        <v>2238</v>
      </c>
      <c r="B799" s="11" t="n">
        <v>89382</v>
      </c>
      <c r="C799" s="11" t="n"/>
      <c r="D799" s="11" t="s">
        <v>2256</v>
      </c>
      <c r="E799" s="11" t="e">
        <v>#N/A</v>
      </c>
      <c r="F799" s="11" t="e">
        <v>#N/A</v>
      </c>
      <c r="G799" s="11" t="s">
        <v>724</v>
      </c>
      <c r="H799" s="11" t="n"/>
      <c r="I799" s="11" t="n"/>
      <c r="J799" s="11" t="s">
        <v>2295</v>
      </c>
      <c r="K799" s="11" t="s">
        <v>27</v>
      </c>
      <c r="L799" s="11" t="s">
        <v>28</v>
      </c>
      <c r="M799" s="13" t="n">
        <v>221</v>
      </c>
      <c r="N799" s="13" t="n">
        <v>221</v>
      </c>
      <c r="O799" s="11" t="n">
        <v>1</v>
      </c>
      <c r="P799" s="11" t="s">
        <v>29</v>
      </c>
      <c r="Q799" s="11" t="s">
        <v>244</v>
      </c>
      <c r="R799" s="11" t="s">
        <v>2245</v>
      </c>
      <c r="S799" s="11" t="n"/>
      <c r="T799" t="n">
        <v>3.6</v>
      </c>
    </row>
    <row customHeight="1" ht="12.75" r="800" s="109" spans="1:22">
      <c r="A800" s="11" t="s">
        <v>2238</v>
      </c>
      <c r="B800" s="11" t="n">
        <v>89382</v>
      </c>
      <c r="C800" s="11" t="n"/>
      <c r="D800" s="11" t="s">
        <v>2256</v>
      </c>
      <c r="E800" s="11" t="e">
        <v>#N/A</v>
      </c>
      <c r="F800" s="11" t="e">
        <v>#N/A</v>
      </c>
      <c r="G800" s="11" t="s">
        <v>724</v>
      </c>
      <c r="H800" s="11" t="n"/>
      <c r="I800" s="11" t="n"/>
      <c r="J800" s="11" t="s">
        <v>2297</v>
      </c>
      <c r="K800" s="11" t="s">
        <v>27</v>
      </c>
      <c r="L800" s="11" t="s">
        <v>28</v>
      </c>
      <c r="M800" s="13" t="n">
        <v>104</v>
      </c>
      <c r="N800" s="13" t="n">
        <v>104</v>
      </c>
      <c r="O800" s="11" t="n">
        <v>1</v>
      </c>
      <c r="P800" s="11" t="s">
        <v>29</v>
      </c>
      <c r="Q800" s="11" t="s">
        <v>244</v>
      </c>
      <c r="R800" s="11" t="s">
        <v>2245</v>
      </c>
      <c r="S800" s="11" t="n"/>
    </row>
    <row customHeight="1" ht="12.75" r="801" s="109" spans="1:22">
      <c r="A801" s="11" t="s">
        <v>2238</v>
      </c>
      <c r="B801" s="11" t="n">
        <v>89382</v>
      </c>
      <c r="C801" s="11" t="n"/>
      <c r="D801" s="11" t="s">
        <v>2298</v>
      </c>
      <c r="E801" s="11" t="e">
        <v>#N/A</v>
      </c>
      <c r="F801" s="11" t="e">
        <v>#N/A</v>
      </c>
      <c r="G801" s="11" t="s">
        <v>280</v>
      </c>
      <c r="H801" s="11" t="n"/>
      <c r="I801" s="11" t="n"/>
      <c r="J801" s="11" t="s">
        <v>2299</v>
      </c>
      <c r="K801" s="11" t="s">
        <v>27</v>
      </c>
      <c r="L801" s="11" t="s">
        <v>28</v>
      </c>
      <c r="M801" s="13" t="n">
        <v>1025</v>
      </c>
      <c r="N801" s="13" t="n">
        <v>1025</v>
      </c>
      <c r="O801" s="11" t="n">
        <v>1</v>
      </c>
      <c r="P801" s="11" t="s">
        <v>29</v>
      </c>
      <c r="Q801" s="11" t="s">
        <v>244</v>
      </c>
      <c r="R801" s="11" t="s">
        <v>2245</v>
      </c>
      <c r="S801" s="11" t="n"/>
      <c r="T801" t="n">
        <v>44</v>
      </c>
    </row>
    <row customHeight="1" ht="12.75" r="802" s="109" spans="1:22">
      <c r="A802" s="11" t="s">
        <v>2238</v>
      </c>
      <c r="B802" s="11" t="n">
        <v>89382</v>
      </c>
      <c r="C802" s="11" t="n"/>
      <c r="D802" s="11" t="s">
        <v>2298</v>
      </c>
      <c r="E802" s="11" t="e">
        <v>#N/A</v>
      </c>
      <c r="F802" s="11" t="e">
        <v>#N/A</v>
      </c>
      <c r="G802" s="11" t="s">
        <v>280</v>
      </c>
      <c r="H802" s="11" t="n"/>
      <c r="I802" s="11" t="n"/>
      <c r="J802" s="11" t="s">
        <v>2300</v>
      </c>
      <c r="K802" s="11" t="s">
        <v>27</v>
      </c>
      <c r="L802" s="11" t="s">
        <v>28</v>
      </c>
      <c r="M802" s="13" t="n">
        <v>168.025</v>
      </c>
      <c r="N802" s="13" t="n">
        <v>1175</v>
      </c>
      <c r="O802" s="11" t="n">
        <v>0.143</v>
      </c>
      <c r="P802" s="11" t="s">
        <v>29</v>
      </c>
      <c r="Q802" s="11" t="s">
        <v>244</v>
      </c>
      <c r="R802" s="11" t="s">
        <v>2245</v>
      </c>
      <c r="S802" s="11" t="n"/>
    </row>
    <row customHeight="1" ht="12.75" r="803" s="109" spans="1:22">
      <c r="A803" s="11" t="s">
        <v>2238</v>
      </c>
      <c r="B803" s="11" t="n">
        <v>89382</v>
      </c>
      <c r="C803" s="11" t="n"/>
      <c r="D803" s="11" t="s">
        <v>2301</v>
      </c>
      <c r="E803" s="11" t="e">
        <v>#N/A</v>
      </c>
      <c r="F803" s="11" t="e">
        <v>#N/A</v>
      </c>
      <c r="G803" s="11" t="s">
        <v>162</v>
      </c>
      <c r="H803" s="11" t="n"/>
      <c r="I803" s="11" t="n"/>
      <c r="J803" s="11" t="s">
        <v>2302</v>
      </c>
      <c r="K803" s="11" t="s">
        <v>27</v>
      </c>
      <c r="L803" s="11" t="s">
        <v>52</v>
      </c>
      <c r="M803" s="13" t="n">
        <v>101.959</v>
      </c>
      <c r="N803" s="13" t="n">
        <v>713</v>
      </c>
      <c r="O803" s="11" t="n">
        <v>0.143</v>
      </c>
      <c r="P803" s="11" t="s">
        <v>29</v>
      </c>
      <c r="Q803" s="11" t="s">
        <v>2303</v>
      </c>
      <c r="R803" s="11" t="s">
        <v>2304</v>
      </c>
      <c r="S803" s="11" t="n"/>
      <c r="T803" t="n">
        <v>26.3</v>
      </c>
    </row>
    <row customHeight="1" ht="12.75" r="804" s="109" spans="1:22">
      <c r="A804" s="11" t="s">
        <v>2238</v>
      </c>
      <c r="B804" s="11" t="n">
        <v>89382</v>
      </c>
      <c r="C804" s="11" t="n"/>
      <c r="D804" s="11" t="s">
        <v>2305</v>
      </c>
      <c r="E804" s="11" t="e">
        <v>#N/A</v>
      </c>
      <c r="F804" s="11" t="e">
        <v>#N/A</v>
      </c>
      <c r="G804" s="11" t="s">
        <v>2306</v>
      </c>
      <c r="H804" s="11" t="n"/>
      <c r="I804" s="11" t="n"/>
      <c r="J804" s="11" t="s">
        <v>2307</v>
      </c>
      <c r="K804" s="11" t="s">
        <v>27</v>
      </c>
      <c r="L804" s="11" t="s">
        <v>52</v>
      </c>
      <c r="M804" s="13" t="n">
        <v>1023</v>
      </c>
      <c r="N804" s="13" t="n">
        <v>1023</v>
      </c>
      <c r="O804" s="11" t="n">
        <v>1</v>
      </c>
      <c r="P804" s="11" t="s">
        <v>29</v>
      </c>
      <c r="Q804" s="11" t="s">
        <v>244</v>
      </c>
      <c r="R804" s="11" t="s">
        <v>2245</v>
      </c>
      <c r="S804" s="11" t="n"/>
    </row>
    <row customHeight="1" ht="12.75" r="805" s="109" spans="1:22">
      <c r="A805" s="11" t="s">
        <v>2238</v>
      </c>
      <c r="B805" s="11" t="n">
        <v>89382</v>
      </c>
      <c r="C805" s="11" t="n"/>
      <c r="D805" s="11" t="s">
        <v>2308</v>
      </c>
      <c r="E805" s="11" t="e">
        <v>#N/A</v>
      </c>
      <c r="F805" s="11" t="e">
        <v>#N/A</v>
      </c>
      <c r="G805" s="11" t="s">
        <v>2306</v>
      </c>
      <c r="H805" s="11" t="n"/>
      <c r="I805" s="11" t="n"/>
      <c r="J805" s="11" t="s">
        <v>2307</v>
      </c>
      <c r="K805" s="11" t="s">
        <v>27</v>
      </c>
      <c r="L805" s="11" t="s">
        <v>52</v>
      </c>
      <c r="M805" s="13" t="n">
        <v>1023</v>
      </c>
      <c r="N805" s="13" t="n">
        <v>1023</v>
      </c>
      <c r="O805" s="11" t="n">
        <v>1</v>
      </c>
      <c r="P805" s="11" t="s">
        <v>29</v>
      </c>
      <c r="Q805" s="11" t="s">
        <v>244</v>
      </c>
      <c r="R805" s="11" t="s">
        <v>2245</v>
      </c>
      <c r="S805" s="11" t="n"/>
      <c r="T805" t="n">
        <v>21.2</v>
      </c>
    </row>
    <row customHeight="1" ht="12.75" r="806" s="109" spans="1:22">
      <c r="A806" s="11" t="s">
        <v>2238</v>
      </c>
      <c r="B806" s="11" t="n">
        <v>89382</v>
      </c>
      <c r="C806" s="11" t="n"/>
      <c r="D806" s="11" t="s">
        <v>2309</v>
      </c>
      <c r="E806" s="11" t="e">
        <v>#N/A</v>
      </c>
      <c r="F806" s="11" t="e">
        <v>#N/A</v>
      </c>
      <c r="G806" s="11" t="s">
        <v>777</v>
      </c>
      <c r="H806" s="11" t="n"/>
      <c r="I806" s="11" t="n"/>
      <c r="J806" s="11" t="s">
        <v>2310</v>
      </c>
      <c r="K806" s="11" t="s">
        <v>27</v>
      </c>
      <c r="L806" s="11" t="s">
        <v>52</v>
      </c>
      <c r="M806" s="13" t="n">
        <v>233.24</v>
      </c>
      <c r="N806" s="13" t="n">
        <v>233.24</v>
      </c>
      <c r="O806" s="11" t="n">
        <v>1</v>
      </c>
      <c r="P806" s="11" t="s">
        <v>29</v>
      </c>
      <c r="Q806" s="11" t="n"/>
      <c r="R806" s="11" t="s">
        <v>2245</v>
      </c>
      <c r="S806" s="11" t="n"/>
    </row>
    <row customHeight="1" ht="12.75" r="807" s="109" spans="1:22">
      <c r="A807" s="11" t="s">
        <v>2238</v>
      </c>
      <c r="B807" s="11" t="n">
        <v>89382</v>
      </c>
      <c r="C807" s="11" t="n"/>
      <c r="D807" s="11" t="s">
        <v>2311</v>
      </c>
      <c r="E807" s="11" t="e">
        <v>#N/A</v>
      </c>
      <c r="F807" s="11" t="e">
        <v>#N/A</v>
      </c>
      <c r="G807" s="11" t="s">
        <v>2312</v>
      </c>
      <c r="H807" s="11" t="n"/>
      <c r="I807" s="11" t="n"/>
      <c r="J807" s="11" t="s">
        <v>45</v>
      </c>
      <c r="K807" s="11" t="s">
        <v>27</v>
      </c>
      <c r="L807" s="11" t="s">
        <v>41</v>
      </c>
      <c r="M807" s="13" t="n">
        <v>3568</v>
      </c>
      <c r="N807" s="13" t="n">
        <v>3568</v>
      </c>
      <c r="O807" s="11" t="n">
        <v>1</v>
      </c>
      <c r="P807" s="11" t="s">
        <v>29</v>
      </c>
      <c r="Q807" s="11" t="s">
        <v>2313</v>
      </c>
      <c r="R807" s="11" t="s">
        <v>2245</v>
      </c>
      <c r="S807" s="11" t="n"/>
    </row>
    <row customHeight="1" ht="12.75" r="808" s="109" spans="1:22">
      <c r="A808" s="11" t="s">
        <v>2238</v>
      </c>
      <c r="B808" s="11" t="n">
        <v>89382</v>
      </c>
      <c r="C808" s="11" t="n"/>
      <c r="D808" s="11" t="s">
        <v>2314</v>
      </c>
      <c r="E808" s="11" t="e">
        <v>#N/A</v>
      </c>
      <c r="F808" s="11" t="e">
        <v>#N/A</v>
      </c>
      <c r="G808" s="11" t="s">
        <v>269</v>
      </c>
      <c r="H808" s="11" t="n"/>
      <c r="I808" s="11" t="n"/>
      <c r="J808" s="11" t="s">
        <v>2315</v>
      </c>
      <c r="K808" s="11" t="s">
        <v>27</v>
      </c>
      <c r="L808" s="11" t="s">
        <v>41</v>
      </c>
      <c r="M808" s="13" t="n">
        <v>9608</v>
      </c>
      <c r="N808" s="13" t="n">
        <v>9608</v>
      </c>
      <c r="O808" s="11" t="n">
        <v>1</v>
      </c>
      <c r="P808" s="11" t="s">
        <v>29</v>
      </c>
      <c r="Q808" s="11" t="s">
        <v>2316</v>
      </c>
      <c r="R808" s="11" t="s">
        <v>2245</v>
      </c>
      <c r="S808" s="11" t="n"/>
    </row>
    <row customHeight="1" ht="12.75" r="809" s="109" spans="1:22">
      <c r="A809" s="11" t="s">
        <v>2238</v>
      </c>
      <c r="B809" s="11" t="n">
        <v>89382</v>
      </c>
      <c r="C809" s="11" t="n"/>
      <c r="D809" s="11" t="s">
        <v>2314</v>
      </c>
      <c r="E809" s="11" t="e">
        <v>#N/A</v>
      </c>
      <c r="F809" s="11" t="e">
        <v>#N/A</v>
      </c>
      <c r="G809" s="11" t="s">
        <v>269</v>
      </c>
      <c r="H809" s="11" t="n"/>
      <c r="I809" s="11" t="n"/>
      <c r="J809" s="11" t="s">
        <v>1598</v>
      </c>
      <c r="K809" s="11" t="s">
        <v>27</v>
      </c>
      <c r="L809" s="11" t="s">
        <v>41</v>
      </c>
      <c r="M809" s="13" t="n">
        <v>491.5</v>
      </c>
      <c r="N809" s="13" t="n">
        <v>1966</v>
      </c>
      <c r="O809" s="11" t="n">
        <v>0.25</v>
      </c>
      <c r="P809" s="11" t="s">
        <v>29</v>
      </c>
      <c r="Q809" s="11" t="s">
        <v>2317</v>
      </c>
      <c r="R809" s="11" t="s">
        <v>2245</v>
      </c>
      <c r="S809" s="11" t="n"/>
    </row>
    <row customHeight="1" ht="12.75" r="810" s="109" spans="1:22">
      <c r="A810" s="11" t="s">
        <v>2238</v>
      </c>
      <c r="B810" s="11" t="n">
        <v>89382</v>
      </c>
      <c r="C810" s="11" t="n"/>
      <c r="D810" s="11" t="s">
        <v>2318</v>
      </c>
      <c r="E810" s="11" t="e">
        <v>#N/A</v>
      </c>
      <c r="F810" s="11" t="e">
        <v>#N/A</v>
      </c>
      <c r="G810" s="11" t="s">
        <v>269</v>
      </c>
      <c r="H810" s="11" t="n"/>
      <c r="I810" s="11" t="n"/>
      <c r="J810" s="11" t="s">
        <v>1603</v>
      </c>
      <c r="K810" s="11" t="s">
        <v>27</v>
      </c>
      <c r="L810" s="11" t="s">
        <v>41</v>
      </c>
      <c r="M810" s="13" t="n">
        <v>9608</v>
      </c>
      <c r="N810" s="13" t="n">
        <v>9608</v>
      </c>
      <c r="O810" s="11" t="n">
        <v>1</v>
      </c>
      <c r="P810" s="11" t="s">
        <v>29</v>
      </c>
      <c r="Q810" s="11" t="s">
        <v>2316</v>
      </c>
      <c r="R810" s="11" t="s">
        <v>2245</v>
      </c>
      <c r="S810" s="11" t="n"/>
    </row>
    <row customHeight="1" ht="12.75" r="811" s="109" spans="1:22">
      <c r="A811" s="11" t="s">
        <v>2238</v>
      </c>
      <c r="B811" s="11" t="n">
        <v>89382</v>
      </c>
      <c r="C811" s="11" t="n"/>
      <c r="D811" s="11" t="s">
        <v>2318</v>
      </c>
      <c r="E811" s="11" t="e">
        <v>#N/A</v>
      </c>
      <c r="F811" s="11" t="e">
        <v>#N/A</v>
      </c>
      <c r="G811" s="11" t="s">
        <v>269</v>
      </c>
      <c r="H811" s="11" t="n"/>
      <c r="I811" s="11" t="n"/>
      <c r="J811" s="11" t="s">
        <v>1598</v>
      </c>
      <c r="K811" s="11" t="s">
        <v>27</v>
      </c>
      <c r="L811" s="11" t="s">
        <v>41</v>
      </c>
      <c r="M811" s="13" t="n">
        <v>491.5</v>
      </c>
      <c r="N811" s="13" t="n">
        <v>1966</v>
      </c>
      <c r="O811" s="11" t="n">
        <v>0.25</v>
      </c>
      <c r="P811" s="11" t="s">
        <v>29</v>
      </c>
      <c r="Q811" s="11" t="s">
        <v>2317</v>
      </c>
      <c r="R811" s="11" t="s">
        <v>2245</v>
      </c>
      <c r="S811" s="11" t="n"/>
      <c r="T811" t="n">
        <v>56.3</v>
      </c>
    </row>
    <row customHeight="1" ht="12.75" r="812" s="109" spans="1:22">
      <c r="A812" s="11" t="s">
        <v>2238</v>
      </c>
      <c r="B812" s="11" t="n">
        <v>89382</v>
      </c>
      <c r="C812" s="11" t="n"/>
      <c r="D812" s="11" t="s">
        <v>2319</v>
      </c>
      <c r="E812" s="11" t="e">
        <v>#N/A</v>
      </c>
      <c r="F812" s="11" t="e">
        <v>#N/A</v>
      </c>
      <c r="G812" s="11" t="s">
        <v>2320</v>
      </c>
      <c r="H812" s="11" t="n"/>
      <c r="I812" s="11" t="n"/>
      <c r="J812" s="11" t="s">
        <v>45</v>
      </c>
      <c r="K812" s="11" t="s">
        <v>27</v>
      </c>
      <c r="L812" s="11" t="s">
        <v>41</v>
      </c>
      <c r="M812" s="13" t="n">
        <v>3568</v>
      </c>
      <c r="N812" s="13" t="n">
        <v>3568</v>
      </c>
      <c r="O812" s="11" t="n">
        <v>1</v>
      </c>
      <c r="P812" s="11" t="s">
        <v>29</v>
      </c>
      <c r="Q812" s="11" t="s">
        <v>2313</v>
      </c>
      <c r="R812" s="11" t="s">
        <v>2245</v>
      </c>
      <c r="S812" s="11" t="n"/>
    </row>
    <row customHeight="1" ht="12.75" r="813" s="109" spans="1:22">
      <c r="A813" s="11" t="s">
        <v>2238</v>
      </c>
      <c r="B813" s="11" t="n">
        <v>89382</v>
      </c>
      <c r="C813" s="11" t="n"/>
      <c r="D813" s="11" t="s">
        <v>2321</v>
      </c>
      <c r="E813" s="11" t="e">
        <v>#N/A</v>
      </c>
      <c r="F813" s="11" t="e">
        <v>#N/A</v>
      </c>
      <c r="G813" s="11" t="s">
        <v>2320</v>
      </c>
      <c r="H813" s="11" t="n"/>
      <c r="I813" s="11" t="n"/>
      <c r="J813" s="11" t="s">
        <v>2322</v>
      </c>
      <c r="K813" s="11" t="s">
        <v>27</v>
      </c>
      <c r="L813" s="11" t="s">
        <v>41</v>
      </c>
      <c r="M813" s="13" t="n">
        <v>2729</v>
      </c>
      <c r="N813" s="13" t="n">
        <v>2729</v>
      </c>
      <c r="O813" s="11" t="n">
        <v>1</v>
      </c>
      <c r="P813" s="11" t="s">
        <v>29</v>
      </c>
      <c r="Q813" s="11" t="s">
        <v>2316</v>
      </c>
      <c r="R813" s="11" t="s">
        <v>2245</v>
      </c>
      <c r="S813" s="11" t="n"/>
      <c r="T813" t="n">
        <v>114.5</v>
      </c>
    </row>
    <row customHeight="1" ht="12.75" r="814" s="109" spans="1:22">
      <c r="A814" s="11" t="s">
        <v>2238</v>
      </c>
      <c r="B814" s="11" t="n">
        <v>89382</v>
      </c>
      <c r="C814" s="11" t="n"/>
      <c r="D814" s="11" t="s">
        <v>2323</v>
      </c>
      <c r="E814" s="11" t="e">
        <v>#N/A</v>
      </c>
      <c r="F814" s="11" t="e">
        <v>#N/A</v>
      </c>
      <c r="G814" s="11" t="s">
        <v>62</v>
      </c>
      <c r="H814" s="11" t="n"/>
      <c r="I814" s="11" t="n"/>
      <c r="J814" s="11" t="s">
        <v>2324</v>
      </c>
      <c r="K814" s="11" t="s">
        <v>27</v>
      </c>
      <c r="L814" s="11" t="s">
        <v>41</v>
      </c>
      <c r="M814" s="13" t="n">
        <v>31756</v>
      </c>
      <c r="N814" s="13" t="n">
        <v>31756</v>
      </c>
      <c r="O814" s="11" t="n">
        <v>1</v>
      </c>
      <c r="P814" s="11" t="s">
        <v>29</v>
      </c>
      <c r="Q814" s="11" t="s">
        <v>2325</v>
      </c>
      <c r="R814" s="11" t="s">
        <v>2326</v>
      </c>
      <c r="S814" s="11" t="s">
        <v>2327</v>
      </c>
    </row>
    <row customHeight="1" ht="12.75" r="815" s="109" spans="1:22">
      <c r="A815" s="11" t="s">
        <v>2238</v>
      </c>
      <c r="B815" s="11" t="n">
        <v>89382</v>
      </c>
      <c r="C815" s="11" t="n"/>
      <c r="D815" s="11" t="s">
        <v>2328</v>
      </c>
      <c r="E815" s="11" t="e">
        <v>#N/A</v>
      </c>
      <c r="F815" s="11" t="e">
        <v>#N/A</v>
      </c>
      <c r="G815" s="11" t="s">
        <v>2320</v>
      </c>
      <c r="H815" s="11" t="n"/>
      <c r="I815" s="11" t="n"/>
      <c r="J815" s="11" t="s">
        <v>2329</v>
      </c>
      <c r="K815" s="11" t="s">
        <v>27</v>
      </c>
      <c r="L815" s="11" t="s">
        <v>41</v>
      </c>
      <c r="M815" s="13" t="n">
        <v>3971</v>
      </c>
      <c r="N815" s="13" t="n">
        <v>3971</v>
      </c>
      <c r="O815" s="11" t="n">
        <v>1</v>
      </c>
      <c r="P815" s="11" t="s">
        <v>29</v>
      </c>
      <c r="Q815" s="11" t="s">
        <v>2325</v>
      </c>
      <c r="R815" s="11" t="s">
        <v>2245</v>
      </c>
      <c r="S815" s="11" t="n"/>
    </row>
    <row customHeight="1" ht="12.75" r="816" s="109" spans="1:22">
      <c r="A816" s="11" t="s">
        <v>2238</v>
      </c>
      <c r="B816" s="11" t="n">
        <v>89382</v>
      </c>
      <c r="C816" s="11" t="n"/>
      <c r="D816" s="11" t="s">
        <v>2330</v>
      </c>
      <c r="E816" s="11" t="e">
        <v>#N/A</v>
      </c>
      <c r="F816" s="11" t="e">
        <v>#N/A</v>
      </c>
      <c r="G816" s="11" t="s">
        <v>280</v>
      </c>
      <c r="H816" s="11" t="n"/>
      <c r="I816" s="11" t="n"/>
      <c r="J816" s="11" t="s">
        <v>2331</v>
      </c>
      <c r="K816" s="11" t="s">
        <v>27</v>
      </c>
      <c r="L816" s="11" t="s">
        <v>41</v>
      </c>
      <c r="M816" s="13" t="n">
        <v>11108</v>
      </c>
      <c r="N816" s="13" t="n">
        <v>11108</v>
      </c>
      <c r="O816" s="11" t="n">
        <v>1</v>
      </c>
      <c r="P816" s="11" t="s">
        <v>29</v>
      </c>
      <c r="Q816" s="11" t="s">
        <v>2332</v>
      </c>
      <c r="R816" s="11" t="s">
        <v>2245</v>
      </c>
      <c r="S816" s="11" t="n"/>
    </row>
    <row customHeight="1" ht="12.75" r="817" s="109" spans="1:22">
      <c r="A817" s="11" t="s">
        <v>2238</v>
      </c>
      <c r="B817" s="11" t="n">
        <v>89382</v>
      </c>
      <c r="C817" s="11" t="n"/>
      <c r="D817" s="11" t="s">
        <v>2333</v>
      </c>
      <c r="E817" s="11" t="e">
        <v>#N/A</v>
      </c>
      <c r="F817" s="11" t="e">
        <v>#N/A</v>
      </c>
      <c r="G817" s="11" t="s">
        <v>189</v>
      </c>
      <c r="H817" s="11" t="n"/>
      <c r="I817" s="11" t="n"/>
      <c r="J817" s="11" t="s">
        <v>2334</v>
      </c>
      <c r="K817" s="11" t="s">
        <v>27</v>
      </c>
      <c r="L817" s="11" t="s">
        <v>41</v>
      </c>
      <c r="M817" s="13" t="n">
        <v>22071</v>
      </c>
      <c r="N817" s="13" t="n">
        <v>22071</v>
      </c>
      <c r="O817" s="11" t="n">
        <v>1</v>
      </c>
      <c r="P817" s="11" t="s">
        <v>29</v>
      </c>
      <c r="Q817" s="11" t="s">
        <v>2332</v>
      </c>
      <c r="R817" s="11" t="s">
        <v>2245</v>
      </c>
      <c r="S817" s="11" t="n"/>
      <c r="T817" t="n">
        <v>2042</v>
      </c>
    </row>
    <row customHeight="1" ht="12.75" r="818" s="109" spans="1:22">
      <c r="A818" s="11" t="s">
        <v>2238</v>
      </c>
      <c r="B818" s="11" t="n">
        <v>89382</v>
      </c>
      <c r="C818" s="11" t="n"/>
      <c r="D818" s="11" t="s">
        <v>2335</v>
      </c>
      <c r="E818" s="11" t="e">
        <v>#N/A</v>
      </c>
      <c r="F818" s="11" t="e">
        <v>#N/A</v>
      </c>
      <c r="G818" s="11" t="s">
        <v>2312</v>
      </c>
      <c r="H818" s="11" t="n"/>
      <c r="I818" s="11" t="n"/>
      <c r="J818" s="11" t="s">
        <v>2336</v>
      </c>
      <c r="K818" s="11" t="s">
        <v>27</v>
      </c>
      <c r="L818" s="11" t="s">
        <v>41</v>
      </c>
      <c r="M818" s="13" t="n">
        <v>7656</v>
      </c>
      <c r="N818" s="13" t="n">
        <v>7656</v>
      </c>
      <c r="O818" s="11" t="n">
        <v>1</v>
      </c>
      <c r="P818" s="11" t="s">
        <v>29</v>
      </c>
      <c r="Q818" s="11" t="s">
        <v>1061</v>
      </c>
      <c r="R818" s="11" t="s">
        <v>2245</v>
      </c>
      <c r="S818" s="11" t="n"/>
    </row>
    <row customHeight="1" ht="12.75" r="819" s="109" spans="1:22">
      <c r="A819" s="11" t="s">
        <v>2238</v>
      </c>
      <c r="B819" s="11" t="n">
        <v>89382</v>
      </c>
      <c r="C819" s="11" t="n"/>
      <c r="D819" s="11" t="s">
        <v>2337</v>
      </c>
      <c r="E819" s="11" t="e">
        <v>#N/A</v>
      </c>
      <c r="F819" s="11" t="e">
        <v>#N/A</v>
      </c>
      <c r="G819" s="11" t="s">
        <v>269</v>
      </c>
      <c r="H819" s="11" t="n"/>
      <c r="I819" s="11" t="n"/>
      <c r="J819" s="11" t="s">
        <v>2338</v>
      </c>
      <c r="K819" s="11" t="s">
        <v>35</v>
      </c>
      <c r="L819" s="11" t="s">
        <v>36</v>
      </c>
      <c r="M819" s="13" t="n">
        <v>5671</v>
      </c>
      <c r="N819" s="13" t="n">
        <v>5362.82</v>
      </c>
      <c r="O819" s="11" t="n">
        <v>1</v>
      </c>
      <c r="P819" s="11" t="s">
        <v>130</v>
      </c>
      <c r="Q819" s="11" t="s">
        <v>244</v>
      </c>
      <c r="R819" s="11" t="s">
        <v>2245</v>
      </c>
      <c r="S819" s="11" t="n"/>
      <c r="T819" t="n">
        <v>159.99</v>
      </c>
    </row>
    <row customHeight="1" ht="12.75" r="820" s="109" spans="1:22">
      <c r="A820" s="11" t="s">
        <v>2238</v>
      </c>
      <c r="B820" s="11" t="n">
        <v>89382</v>
      </c>
      <c r="C820" s="11" t="n"/>
      <c r="D820" s="11" t="s">
        <v>2339</v>
      </c>
      <c r="E820" s="11" t="e">
        <v>#N/A</v>
      </c>
      <c r="F820" s="11" t="e">
        <v>#N/A</v>
      </c>
      <c r="G820" s="11" t="s">
        <v>2312</v>
      </c>
      <c r="H820" s="11" t="n"/>
      <c r="I820" s="11" t="n"/>
      <c r="J820" s="11" t="s">
        <v>2340</v>
      </c>
      <c r="K820" s="11" t="s">
        <v>74</v>
      </c>
      <c r="L820" s="11" t="s">
        <v>129</v>
      </c>
      <c r="M820" s="13" t="n">
        <v>5190</v>
      </c>
      <c r="N820" s="13" t="n">
        <v>5190</v>
      </c>
      <c r="O820" s="11" t="n">
        <v>1</v>
      </c>
      <c r="P820" s="11" t="s">
        <v>130</v>
      </c>
      <c r="Q820" s="11" t="s">
        <v>2341</v>
      </c>
      <c r="R820" s="11" t="s">
        <v>2245</v>
      </c>
      <c r="S820" s="11" t="n"/>
    </row>
    <row customHeight="1" ht="12.75" r="821" s="109" spans="1:22">
      <c r="A821" s="11" t="s">
        <v>2238</v>
      </c>
      <c r="B821" s="11" t="n">
        <v>89382</v>
      </c>
      <c r="C821" s="11" t="n"/>
      <c r="D821" s="11" t="s">
        <v>2314</v>
      </c>
      <c r="E821" s="11" t="e">
        <v>#N/A</v>
      </c>
      <c r="F821" s="11" t="e">
        <v>#N/A</v>
      </c>
      <c r="G821" s="11" t="s">
        <v>269</v>
      </c>
      <c r="H821" s="11" t="n"/>
      <c r="I821" s="11" t="n"/>
      <c r="J821" s="11" t="s">
        <v>1601</v>
      </c>
      <c r="K821" s="11" t="s">
        <v>74</v>
      </c>
      <c r="L821" s="11" t="s">
        <v>129</v>
      </c>
      <c r="M821" s="13" t="n">
        <v>2918</v>
      </c>
      <c r="N821" s="13" t="n">
        <v>2918</v>
      </c>
      <c r="O821" s="11" t="n">
        <v>1</v>
      </c>
      <c r="P821" s="11" t="s">
        <v>29</v>
      </c>
      <c r="Q821" s="11" t="s">
        <v>2316</v>
      </c>
      <c r="R821" s="11" t="s">
        <v>2245</v>
      </c>
      <c r="S821" s="11" t="n"/>
    </row>
    <row customHeight="1" ht="12.75" r="822" s="109" spans="1:22">
      <c r="A822" s="11" t="s">
        <v>2238</v>
      </c>
      <c r="B822" s="11" t="n">
        <v>89382</v>
      </c>
      <c r="C822" s="11" t="n"/>
      <c r="D822" s="11" t="s">
        <v>2318</v>
      </c>
      <c r="E822" s="11" t="e">
        <v>#N/A</v>
      </c>
      <c r="F822" s="11" t="e">
        <v>#N/A</v>
      </c>
      <c r="G822" s="11" t="s">
        <v>269</v>
      </c>
      <c r="H822" s="11" t="n"/>
      <c r="I822" s="11" t="n"/>
      <c r="J822" s="11" t="s">
        <v>1601</v>
      </c>
      <c r="K822" s="11" t="s">
        <v>74</v>
      </c>
      <c r="L822" s="11" t="s">
        <v>129</v>
      </c>
      <c r="M822" s="13" t="n">
        <v>2918</v>
      </c>
      <c r="N822" s="13" t="n">
        <v>2918</v>
      </c>
      <c r="O822" s="11" t="n">
        <v>1</v>
      </c>
      <c r="P822" s="11" t="s">
        <v>130</v>
      </c>
      <c r="Q822" s="11" t="s">
        <v>2316</v>
      </c>
      <c r="R822" s="11" t="s">
        <v>2245</v>
      </c>
      <c r="S822" s="11" t="n"/>
    </row>
    <row customHeight="1" ht="12.75" r="823" s="109" spans="1:22">
      <c r="A823" s="11" t="s">
        <v>2238</v>
      </c>
      <c r="B823" s="11" t="n">
        <v>89382</v>
      </c>
      <c r="C823" s="11" t="n"/>
      <c r="D823" s="11" t="s">
        <v>1600</v>
      </c>
      <c r="E823" s="11" t="e">
        <v>#N/A</v>
      </c>
      <c r="F823" s="11" t="e">
        <v>#N/A</v>
      </c>
      <c r="G823" s="11" t="s">
        <v>269</v>
      </c>
      <c r="H823" s="11" t="n"/>
      <c r="I823" s="11" t="n"/>
      <c r="J823" s="11" t="s">
        <v>1601</v>
      </c>
      <c r="K823" s="11" t="s">
        <v>74</v>
      </c>
      <c r="L823" s="11" t="s">
        <v>129</v>
      </c>
      <c r="M823" s="13" t="n">
        <v>2918</v>
      </c>
      <c r="N823" s="13" t="n">
        <v>2918</v>
      </c>
      <c r="O823" s="11" t="n">
        <v>1</v>
      </c>
      <c r="P823" s="11" t="s">
        <v>130</v>
      </c>
      <c r="Q823" s="11" t="s">
        <v>2316</v>
      </c>
      <c r="R823" s="11" t="s">
        <v>2245</v>
      </c>
      <c r="S823" s="11" t="n"/>
      <c r="T823" t="n">
        <v>56.3</v>
      </c>
    </row>
    <row customHeight="1" ht="12.75" r="824" s="109" spans="1:22">
      <c r="A824" s="11" t="s">
        <v>2238</v>
      </c>
      <c r="B824" s="11" t="n">
        <v>89382</v>
      </c>
      <c r="C824" s="11" t="n"/>
      <c r="D824" s="11" t="s">
        <v>2342</v>
      </c>
      <c r="E824" s="11" t="e">
        <v>#N/A</v>
      </c>
      <c r="F824" s="11" t="e">
        <v>#N/A</v>
      </c>
      <c r="G824" s="11" t="s">
        <v>269</v>
      </c>
      <c r="H824" s="11" t="n"/>
      <c r="I824" s="11" t="n"/>
      <c r="J824" s="11" t="s">
        <v>2343</v>
      </c>
      <c r="K824" s="11" t="s">
        <v>74</v>
      </c>
      <c r="L824" s="11" t="s">
        <v>129</v>
      </c>
      <c r="M824" s="13" t="n">
        <v>7003</v>
      </c>
      <c r="N824" s="13" t="n">
        <v>7003</v>
      </c>
      <c r="O824" s="11" t="n">
        <v>1</v>
      </c>
      <c r="P824" s="11" t="s">
        <v>130</v>
      </c>
      <c r="Q824" s="11" t="s">
        <v>2316</v>
      </c>
      <c r="R824" s="11" t="s">
        <v>2245</v>
      </c>
      <c r="S824" s="11" t="n"/>
    </row>
    <row customHeight="1" ht="12.75" r="825" s="109" spans="1:22">
      <c r="A825" s="11" t="s">
        <v>2238</v>
      </c>
      <c r="B825" s="11" t="n">
        <v>89382</v>
      </c>
      <c r="C825" s="11" t="n"/>
      <c r="D825" s="11" t="s">
        <v>2344</v>
      </c>
      <c r="E825" s="11" t="e">
        <v>#N/A</v>
      </c>
      <c r="F825" s="11" t="e">
        <v>#N/A</v>
      </c>
      <c r="G825" s="11" t="s">
        <v>269</v>
      </c>
      <c r="H825" s="11" t="n"/>
      <c r="I825" s="11" t="n"/>
      <c r="J825" s="11" t="s">
        <v>2345</v>
      </c>
      <c r="K825" s="11" t="s">
        <v>74</v>
      </c>
      <c r="L825" s="11" t="s">
        <v>129</v>
      </c>
      <c r="M825" s="13" t="n">
        <v>7584</v>
      </c>
      <c r="N825" s="13" t="n">
        <v>7584</v>
      </c>
      <c r="O825" s="11" t="n">
        <v>1</v>
      </c>
      <c r="P825" s="11" t="s">
        <v>130</v>
      </c>
      <c r="Q825" s="11" t="s">
        <v>2316</v>
      </c>
      <c r="R825" s="11" t="s">
        <v>2245</v>
      </c>
      <c r="S825" s="11" t="n"/>
      <c r="T825" t="n">
        <v>157.9</v>
      </c>
    </row>
    <row customHeight="1" ht="12.75" r="826" s="109" spans="1:22">
      <c r="A826" s="11" t="s">
        <v>2238</v>
      </c>
      <c r="B826" s="11" t="n">
        <v>89382</v>
      </c>
      <c r="C826" s="11" t="n"/>
      <c r="D826" s="11" t="s">
        <v>2346</v>
      </c>
      <c r="E826" s="11" t="e">
        <v>#N/A</v>
      </c>
      <c r="F826" s="11" t="e">
        <v>#N/A</v>
      </c>
      <c r="G826" s="11" t="s">
        <v>269</v>
      </c>
      <c r="H826" s="11" t="n"/>
      <c r="I826" s="11" t="n"/>
      <c r="J826" s="11" t="s">
        <v>2347</v>
      </c>
      <c r="K826" s="11" t="s">
        <v>74</v>
      </c>
      <c r="L826" s="11" t="s">
        <v>129</v>
      </c>
      <c r="M826" s="13" t="n">
        <v>4660</v>
      </c>
      <c r="N826" s="13" t="n">
        <v>4660</v>
      </c>
      <c r="O826" s="11" t="n">
        <v>1</v>
      </c>
      <c r="P826" s="11" t="s">
        <v>130</v>
      </c>
      <c r="Q826" s="11" t="s">
        <v>244</v>
      </c>
      <c r="R826" s="11" t="s">
        <v>2245</v>
      </c>
      <c r="S826" s="11" t="n"/>
    </row>
    <row customHeight="1" ht="12.75" r="827" s="109" spans="1:22">
      <c r="A827" s="11" t="s">
        <v>2238</v>
      </c>
      <c r="B827" s="11" t="n">
        <v>89382</v>
      </c>
      <c r="C827" s="11" t="n"/>
      <c r="D827" s="11" t="s">
        <v>2348</v>
      </c>
      <c r="E827" s="11" t="e">
        <v>#N/A</v>
      </c>
      <c r="F827" s="11" t="e">
        <v>#N/A</v>
      </c>
      <c r="G827" s="11" t="s">
        <v>269</v>
      </c>
      <c r="H827" s="11" t="n"/>
      <c r="I827" s="11" t="n"/>
      <c r="J827" s="11" t="s">
        <v>2349</v>
      </c>
      <c r="K827" s="11" t="s">
        <v>74</v>
      </c>
      <c r="L827" s="11" t="s">
        <v>129</v>
      </c>
      <c r="M827" s="13" t="n">
        <v>1176</v>
      </c>
      <c r="N827" s="13" t="n">
        <v>1176</v>
      </c>
      <c r="O827" s="11" t="n">
        <v>1</v>
      </c>
      <c r="P827" s="11" t="s">
        <v>130</v>
      </c>
      <c r="Q827" s="11" t="s">
        <v>244</v>
      </c>
      <c r="R827" s="11" t="s">
        <v>2350</v>
      </c>
      <c r="S827" s="11" t="n"/>
      <c r="T827" t="n">
        <v>36.2</v>
      </c>
    </row>
    <row customHeight="1" ht="12.75" r="828" s="109" spans="1:22">
      <c r="A828" s="11" t="s">
        <v>2238</v>
      </c>
      <c r="B828" s="11" t="n">
        <v>89382</v>
      </c>
      <c r="C828" s="11" t="n"/>
      <c r="D828" s="11" t="s">
        <v>2351</v>
      </c>
      <c r="E828" s="11" t="e">
        <v>#N/A</v>
      </c>
      <c r="F828" s="11" t="e">
        <v>#N/A</v>
      </c>
      <c r="G828" s="11" t="s">
        <v>269</v>
      </c>
      <c r="H828" s="11" t="n"/>
      <c r="I828" s="11" t="n"/>
      <c r="J828" s="11" t="s">
        <v>2352</v>
      </c>
      <c r="K828" s="11" t="s">
        <v>74</v>
      </c>
      <c r="L828" s="11" t="s">
        <v>129</v>
      </c>
      <c r="M828" s="13" t="n">
        <v>4020</v>
      </c>
      <c r="N828" s="13" t="n">
        <v>4020</v>
      </c>
      <c r="O828" s="11" t="n">
        <v>1</v>
      </c>
      <c r="P828" s="11" t="s">
        <v>130</v>
      </c>
      <c r="Q828" s="11" t="s">
        <v>2316</v>
      </c>
      <c r="R828" s="11" t="s">
        <v>2245</v>
      </c>
      <c r="S828" s="11" t="n"/>
    </row>
    <row customHeight="1" ht="12.75" r="829" s="109" spans="1:22">
      <c r="A829" s="11" t="s">
        <v>2238</v>
      </c>
      <c r="B829" s="11" t="n">
        <v>89382</v>
      </c>
      <c r="C829" s="11" t="n"/>
      <c r="D829" s="11" t="s">
        <v>2351</v>
      </c>
      <c r="E829" s="11" t="e">
        <v>#N/A</v>
      </c>
      <c r="F829" s="11" t="e">
        <v>#N/A</v>
      </c>
      <c r="G829" s="11" t="s">
        <v>269</v>
      </c>
      <c r="H829" s="11" t="n"/>
      <c r="I829" s="11" t="n"/>
      <c r="J829" s="11" t="s">
        <v>2353</v>
      </c>
      <c r="K829" s="11" t="s">
        <v>74</v>
      </c>
      <c r="L829" s="11" t="s">
        <v>129</v>
      </c>
      <c r="M829" s="13" t="n">
        <v>2884</v>
      </c>
      <c r="N829" s="13" t="n">
        <v>2884</v>
      </c>
      <c r="O829" s="11" t="n">
        <v>1</v>
      </c>
      <c r="P829" s="11" t="s">
        <v>130</v>
      </c>
      <c r="Q829" s="11" t="s">
        <v>244</v>
      </c>
      <c r="R829" s="11" t="s">
        <v>2245</v>
      </c>
      <c r="S829" s="11" t="n"/>
      <c r="T829" t="n">
        <v>82</v>
      </c>
    </row>
    <row customHeight="1" ht="12.75" r="830" s="109" spans="1:22">
      <c r="A830" s="11" t="s">
        <v>2238</v>
      </c>
      <c r="B830" s="11" t="n">
        <v>89382</v>
      </c>
      <c r="C830" s="11" t="n"/>
      <c r="D830" s="11" t="s">
        <v>2351</v>
      </c>
      <c r="E830" s="11" t="e">
        <v>#N/A</v>
      </c>
      <c r="F830" s="11" t="e">
        <v>#N/A</v>
      </c>
      <c r="G830" s="11" t="s">
        <v>269</v>
      </c>
      <c r="H830" s="11" t="n"/>
      <c r="I830" s="11" t="n"/>
      <c r="J830" s="11" t="s">
        <v>2354</v>
      </c>
      <c r="K830" s="11" t="s">
        <v>74</v>
      </c>
      <c r="L830" s="11" t="s">
        <v>129</v>
      </c>
      <c r="M830" s="13" t="n">
        <v>2166</v>
      </c>
      <c r="N830" s="13" t="n">
        <v>2166</v>
      </c>
      <c r="O830" s="11" t="n">
        <v>1</v>
      </c>
      <c r="P830" s="11" t="s">
        <v>130</v>
      </c>
      <c r="Q830" s="11" t="s">
        <v>244</v>
      </c>
      <c r="R830" s="11" t="s">
        <v>2245</v>
      </c>
      <c r="S830" s="11" t="n"/>
    </row>
    <row customHeight="1" ht="12.75" r="831" s="109" spans="1:22">
      <c r="A831" s="11" t="s">
        <v>2238</v>
      </c>
      <c r="B831" s="11" t="n">
        <v>89382</v>
      </c>
      <c r="C831" s="11" t="n"/>
      <c r="D831" s="11" t="s">
        <v>2355</v>
      </c>
      <c r="E831" s="11" t="e">
        <v>#N/A</v>
      </c>
      <c r="F831" s="11" t="e">
        <v>#N/A</v>
      </c>
      <c r="G831" s="11" t="s">
        <v>162</v>
      </c>
      <c r="H831" s="11" t="n"/>
      <c r="I831" s="11" t="n"/>
      <c r="J831" s="11" t="s">
        <v>2356</v>
      </c>
      <c r="K831" s="11" t="s">
        <v>74</v>
      </c>
      <c r="L831" s="11" t="s">
        <v>129</v>
      </c>
      <c r="M831" s="13" t="n">
        <v>5998</v>
      </c>
      <c r="N831" s="13" t="n">
        <v>5998</v>
      </c>
      <c r="O831" s="11" t="n">
        <v>1</v>
      </c>
      <c r="P831" s="11" t="s">
        <v>130</v>
      </c>
      <c r="Q831" s="11" t="s">
        <v>244</v>
      </c>
      <c r="R831" s="11" t="s">
        <v>2245</v>
      </c>
      <c r="S831" s="11" t="n"/>
      <c r="T831" t="n">
        <v>313</v>
      </c>
    </row>
    <row customHeight="1" ht="12.75" r="832" s="109" spans="1:22">
      <c r="A832" s="11" t="s">
        <v>2238</v>
      </c>
      <c r="B832" s="11" t="n">
        <v>89382</v>
      </c>
      <c r="C832" s="11" t="n"/>
      <c r="D832" s="11" t="s">
        <v>2357</v>
      </c>
      <c r="E832" s="11" t="s">
        <v>57</v>
      </c>
      <c r="F832" s="111" t="n">
        <v>49.5</v>
      </c>
      <c r="G832" s="11" t="s">
        <v>2358</v>
      </c>
      <c r="H832" s="11" t="n"/>
      <c r="I832" s="11" t="n"/>
      <c r="J832" s="11" t="s">
        <v>2359</v>
      </c>
      <c r="K832" s="11" t="s">
        <v>74</v>
      </c>
      <c r="L832" s="11" t="s">
        <v>129</v>
      </c>
      <c r="M832" s="13" t="n">
        <v>639</v>
      </c>
      <c r="N832" s="13" t="n">
        <v>639</v>
      </c>
      <c r="O832" s="11" t="n">
        <v>1</v>
      </c>
      <c r="P832" s="11" t="s">
        <v>130</v>
      </c>
      <c r="Q832" s="11" t="s">
        <v>244</v>
      </c>
      <c r="R832" s="11" t="s">
        <v>2360</v>
      </c>
      <c r="S832" s="11" t="n"/>
    </row>
    <row customHeight="1" ht="12.75" r="833" s="109" spans="1:22">
      <c r="A833" s="11" t="s">
        <v>2238</v>
      </c>
      <c r="B833" s="11" t="n">
        <v>89382</v>
      </c>
      <c r="C833" s="11" t="n"/>
      <c r="D833" s="11" t="s">
        <v>2361</v>
      </c>
      <c r="E833" s="11" t="e">
        <v>#N/A</v>
      </c>
      <c r="F833" s="11" t="e">
        <v>#N/A</v>
      </c>
      <c r="G833" s="11" t="s">
        <v>162</v>
      </c>
      <c r="H833" s="11" t="n"/>
      <c r="I833" s="11" t="n"/>
      <c r="J833" s="11" t="s">
        <v>2359</v>
      </c>
      <c r="K833" s="11" t="s">
        <v>74</v>
      </c>
      <c r="L833" s="11" t="s">
        <v>129</v>
      </c>
      <c r="M833" s="13" t="n">
        <v>639</v>
      </c>
      <c r="N833" s="13" t="n">
        <v>639</v>
      </c>
      <c r="O833" s="11" t="n">
        <v>1</v>
      </c>
      <c r="P833" s="11" t="s">
        <v>130</v>
      </c>
      <c r="Q833" s="11" t="s">
        <v>244</v>
      </c>
      <c r="R833" s="11" t="s">
        <v>2360</v>
      </c>
      <c r="S833" s="11" t="n"/>
      <c r="T833" t="n">
        <v>20.6</v>
      </c>
    </row>
    <row customHeight="1" ht="12.75" r="834" s="109" spans="1:22">
      <c r="A834" s="11" t="s">
        <v>2238</v>
      </c>
      <c r="B834" s="11" t="n">
        <v>89382</v>
      </c>
      <c r="C834" s="11" t="n"/>
      <c r="D834" s="11" t="s">
        <v>2362</v>
      </c>
      <c r="E834" s="11" t="e">
        <v>#N/A</v>
      </c>
      <c r="F834" s="11" t="e">
        <v>#N/A</v>
      </c>
      <c r="G834" s="11" t="s">
        <v>201</v>
      </c>
      <c r="H834" s="11" t="n"/>
      <c r="I834" s="11" t="n"/>
      <c r="J834" s="11" t="s">
        <v>2363</v>
      </c>
      <c r="K834" s="11" t="s">
        <v>74</v>
      </c>
      <c r="L834" s="11" t="s">
        <v>129</v>
      </c>
      <c r="M834" s="13" t="n">
        <v>2066</v>
      </c>
      <c r="N834" s="13" t="n">
        <v>2066</v>
      </c>
      <c r="O834" s="11" t="n">
        <v>1</v>
      </c>
      <c r="P834" s="11" t="s">
        <v>130</v>
      </c>
      <c r="Q834" s="11" t="s">
        <v>244</v>
      </c>
      <c r="R834" s="11" t="s">
        <v>2364</v>
      </c>
      <c r="S834" s="11" t="s">
        <v>2365</v>
      </c>
    </row>
    <row customHeight="1" ht="12.75" r="835" s="109" spans="1:22">
      <c r="A835" s="11" t="s">
        <v>2238</v>
      </c>
      <c r="B835" s="11" t="n">
        <v>89382</v>
      </c>
      <c r="C835" s="11" t="n"/>
      <c r="D835" s="11" t="s">
        <v>2366</v>
      </c>
      <c r="E835" s="11" t="e">
        <v>#N/A</v>
      </c>
      <c r="F835" s="11" t="e">
        <v>#N/A</v>
      </c>
      <c r="G835" s="11" t="s">
        <v>201</v>
      </c>
      <c r="H835" s="11" t="n"/>
      <c r="I835" s="11" t="n"/>
      <c r="J835" s="11" t="s">
        <v>2363</v>
      </c>
      <c r="K835" s="11" t="s">
        <v>74</v>
      </c>
      <c r="L835" s="11" t="s">
        <v>129</v>
      </c>
      <c r="M835" s="13" t="n">
        <v>2066</v>
      </c>
      <c r="N835" s="13" t="n">
        <v>2066</v>
      </c>
      <c r="O835" s="11" t="n">
        <v>1</v>
      </c>
      <c r="P835" s="11" t="s">
        <v>130</v>
      </c>
      <c r="Q835" s="11" t="s">
        <v>244</v>
      </c>
      <c r="R835" s="11" t="s">
        <v>2364</v>
      </c>
      <c r="S835" s="11" t="s">
        <v>2365</v>
      </c>
    </row>
    <row customFormat="1" customHeight="1" ht="12.75" r="836" s="106" spans="1:22">
      <c r="A836" s="11" t="s">
        <v>2238</v>
      </c>
      <c r="B836" s="11" t="n">
        <v>89382</v>
      </c>
      <c r="C836" s="11" t="s">
        <v>227</v>
      </c>
      <c r="D836" s="11" t="s">
        <v>2367</v>
      </c>
      <c r="E836" s="11" t="e">
        <v>#N/A</v>
      </c>
      <c r="F836" s="11" t="e">
        <v>#N/A</v>
      </c>
      <c r="G836" s="11" t="s">
        <v>79</v>
      </c>
      <c r="H836" s="11" t="n"/>
      <c r="I836" s="11" t="n"/>
      <c r="J836" s="11" t="s">
        <v>2368</v>
      </c>
      <c r="K836" s="11" t="s">
        <v>74</v>
      </c>
      <c r="L836" s="11" t="s">
        <v>75</v>
      </c>
      <c r="M836" s="13" t="n">
        <v>1265.327</v>
      </c>
      <c r="N836" s="13" t="n">
        <v>2530</v>
      </c>
      <c r="O836" s="11" t="n">
        <v>2</v>
      </c>
      <c r="P836" s="11" t="s">
        <v>29</v>
      </c>
      <c r="Q836" s="11" t="s">
        <v>239</v>
      </c>
      <c r="R836" s="11" t="s">
        <v>2369</v>
      </c>
      <c r="S836" s="11" t="s">
        <v>2370</v>
      </c>
    </row>
    <row customFormat="1" customHeight="1" ht="12.75" r="837" s="106" spans="1:22">
      <c r="A837" s="11" t="s">
        <v>2238</v>
      </c>
      <c r="B837" s="11" t="n">
        <v>89382</v>
      </c>
      <c r="C837" s="11" t="s">
        <v>227</v>
      </c>
      <c r="D837" s="11" t="s">
        <v>2371</v>
      </c>
      <c r="E837" s="11" t="e">
        <v>#N/A</v>
      </c>
      <c r="F837" s="11" t="e">
        <v>#N/A</v>
      </c>
      <c r="G837" s="11" t="s">
        <v>79</v>
      </c>
      <c r="H837" s="11" t="n"/>
      <c r="I837" s="11" t="n"/>
      <c r="J837" s="11" t="s">
        <v>2372</v>
      </c>
      <c r="K837" s="11" t="s">
        <v>74</v>
      </c>
      <c r="L837" s="11" t="s">
        <v>75</v>
      </c>
      <c r="M837" s="13" t="n">
        <v>1001.217</v>
      </c>
      <c r="N837" s="13" t="n">
        <v>2002.434</v>
      </c>
      <c r="O837" s="11" t="n">
        <v>2</v>
      </c>
      <c r="P837" s="11" t="s">
        <v>29</v>
      </c>
      <c r="Q837" s="11" t="s">
        <v>239</v>
      </c>
      <c r="R837" s="11" t="s">
        <v>2373</v>
      </c>
      <c r="S837" s="11" t="s">
        <v>2370</v>
      </c>
    </row>
    <row customFormat="1" customHeight="1" ht="12.75" r="838" s="106" spans="1:22">
      <c r="A838" s="11" t="s">
        <v>2238</v>
      </c>
      <c r="B838" s="11" t="n">
        <v>89382</v>
      </c>
      <c r="C838" s="11" t="s">
        <v>227</v>
      </c>
      <c r="D838" s="11" t="s">
        <v>2374</v>
      </c>
      <c r="E838" s="11" t="e">
        <v>#N/A</v>
      </c>
      <c r="F838" s="11" t="e">
        <v>#N/A</v>
      </c>
      <c r="G838" s="11" t="s">
        <v>79</v>
      </c>
      <c r="H838" s="11" t="n"/>
      <c r="I838" s="11" t="n"/>
      <c r="J838" s="11" t="s">
        <v>2375</v>
      </c>
      <c r="K838" s="11" t="s">
        <v>74</v>
      </c>
      <c r="L838" s="11" t="s">
        <v>75</v>
      </c>
      <c r="M838" s="13" t="n">
        <v>1001.217</v>
      </c>
      <c r="N838" s="13" t="n">
        <v>2002.434</v>
      </c>
      <c r="O838" s="11" t="n">
        <v>2</v>
      </c>
      <c r="P838" s="11" t="s">
        <v>29</v>
      </c>
      <c r="Q838" s="11" t="s">
        <v>239</v>
      </c>
      <c r="R838" s="11" t="s">
        <v>2373</v>
      </c>
      <c r="S838" s="11" t="s">
        <v>2370</v>
      </c>
    </row>
    <row customFormat="1" customHeight="1" ht="12.75" r="839" s="106" spans="1:22">
      <c r="A839" s="11" t="s">
        <v>2238</v>
      </c>
      <c r="B839" s="11" t="n">
        <v>89382</v>
      </c>
      <c r="C839" s="11" t="s">
        <v>227</v>
      </c>
      <c r="D839" s="11" t="s">
        <v>2376</v>
      </c>
      <c r="E839" s="11" t="e">
        <v>#N/A</v>
      </c>
      <c r="F839" s="11" t="e">
        <v>#N/A</v>
      </c>
      <c r="G839" s="11" t="s">
        <v>79</v>
      </c>
      <c r="H839" s="11" t="n"/>
      <c r="I839" s="11" t="n"/>
      <c r="J839" s="11" t="s">
        <v>2368</v>
      </c>
      <c r="K839" s="11" t="s">
        <v>74</v>
      </c>
      <c r="L839" s="11" t="s">
        <v>75</v>
      </c>
      <c r="M839" s="13" t="n">
        <v>1265.5</v>
      </c>
      <c r="N839" s="13" t="n">
        <v>2530</v>
      </c>
      <c r="O839" s="11" t="n">
        <v>2</v>
      </c>
      <c r="P839" s="11" t="s">
        <v>29</v>
      </c>
      <c r="Q839" s="11" t="s">
        <v>239</v>
      </c>
      <c r="R839" s="11" t="s">
        <v>2369</v>
      </c>
      <c r="S839" s="11" t="s">
        <v>2370</v>
      </c>
    </row>
    <row customFormat="1" customHeight="1" ht="12.75" r="840" s="106" spans="1:22">
      <c r="A840" s="11" t="s">
        <v>2238</v>
      </c>
      <c r="B840" s="11" t="n">
        <v>89382</v>
      </c>
      <c r="C840" s="11" t="s">
        <v>227</v>
      </c>
      <c r="D840" s="11" t="s">
        <v>2377</v>
      </c>
      <c r="E840" s="11" t="e">
        <v>#N/A</v>
      </c>
      <c r="F840" s="11" t="e">
        <v>#N/A</v>
      </c>
      <c r="G840" s="11" t="s">
        <v>2378</v>
      </c>
      <c r="H840" s="11" t="n"/>
      <c r="I840" s="11" t="n"/>
      <c r="J840" s="11" t="s">
        <v>2379</v>
      </c>
      <c r="K840" s="11" t="s">
        <v>2380</v>
      </c>
      <c r="L840" s="11" t="s">
        <v>115</v>
      </c>
      <c r="M840" s="13" t="n"/>
      <c r="N840" s="13" t="n"/>
      <c r="O840" s="11" t="n"/>
      <c r="P840" s="11" t="n"/>
      <c r="Q840" s="11" t="n"/>
      <c r="R840" s="106" t="s">
        <v>2381</v>
      </c>
      <c r="S840" s="11" t="n"/>
    </row>
    <row customFormat="1" customHeight="1" ht="12.75" r="841" s="106" spans="1:22">
      <c r="A841" s="11" t="s">
        <v>2238</v>
      </c>
      <c r="B841" s="11" t="n">
        <v>89382</v>
      </c>
      <c r="C841" s="11" t="s">
        <v>227</v>
      </c>
      <c r="D841" s="11" t="s">
        <v>2377</v>
      </c>
      <c r="E841" s="11" t="e">
        <v>#N/A</v>
      </c>
      <c r="F841" s="11" t="e">
        <v>#N/A</v>
      </c>
      <c r="G841" s="11" t="s">
        <v>2378</v>
      </c>
      <c r="H841" s="11" t="n"/>
      <c r="I841" s="11" t="n"/>
      <c r="J841" s="11" t="s">
        <v>2382</v>
      </c>
      <c r="K841" s="11" t="s">
        <v>2380</v>
      </c>
      <c r="L841" s="11" t="s">
        <v>115</v>
      </c>
      <c r="M841" s="13" t="n"/>
      <c r="N841" s="13" t="n"/>
      <c r="O841" s="11" t="n"/>
      <c r="P841" s="11" t="n"/>
      <c r="Q841" s="11" t="n"/>
      <c r="R841" s="106" t="s">
        <v>2383</v>
      </c>
      <c r="S841" s="11" t="n"/>
      <c r="T841" t="n">
        <v>10.7</v>
      </c>
    </row>
    <row customFormat="1" customHeight="1" ht="12.75" r="842" s="106" spans="1:22">
      <c r="A842" s="11" t="s">
        <v>2238</v>
      </c>
      <c r="B842" s="11" t="n">
        <v>89382</v>
      </c>
      <c r="C842" s="11" t="s">
        <v>2384</v>
      </c>
      <c r="D842" s="11" t="s">
        <v>2385</v>
      </c>
      <c r="E842" s="11" t="s">
        <v>57</v>
      </c>
      <c r="F842" s="111" t="n">
        <v>3037</v>
      </c>
      <c r="G842" s="11" t="s">
        <v>237</v>
      </c>
      <c r="H842" s="11" t="n"/>
      <c r="I842" s="11" t="n"/>
      <c r="J842" s="11" t="s">
        <v>2386</v>
      </c>
      <c r="K842" s="11" t="s">
        <v>74</v>
      </c>
      <c r="L842" s="11" t="s">
        <v>75</v>
      </c>
      <c r="M842" s="13" t="n">
        <v>11470</v>
      </c>
      <c r="N842" s="13" t="n">
        <v>11470</v>
      </c>
      <c r="O842" s="11" t="n">
        <v>1</v>
      </c>
      <c r="P842" s="11" t="s">
        <v>29</v>
      </c>
      <c r="Q842" s="11" t="s">
        <v>244</v>
      </c>
      <c r="R842" s="11" t="s">
        <v>2387</v>
      </c>
      <c r="S842" s="11" t="s">
        <v>2388</v>
      </c>
      <c r="T842" s="106" t="s">
        <v>2389</v>
      </c>
    </row>
    <row customFormat="1" customHeight="1" ht="12.75" r="843" s="106" spans="1:22">
      <c r="A843" s="11" t="s">
        <v>2238</v>
      </c>
      <c r="B843" s="11" t="n">
        <v>89382</v>
      </c>
      <c r="C843" s="11" t="s">
        <v>227</v>
      </c>
      <c r="D843" s="11" t="s">
        <v>2390</v>
      </c>
      <c r="E843" s="11" t="e">
        <v>#N/A</v>
      </c>
      <c r="F843" s="11" t="e">
        <v>#N/A</v>
      </c>
      <c r="G843" s="11" t="s">
        <v>2378</v>
      </c>
      <c r="H843" s="11" t="n"/>
      <c r="I843" s="11" t="n"/>
      <c r="J843" s="11" t="s">
        <v>2391</v>
      </c>
      <c r="K843" s="11" t="s">
        <v>74</v>
      </c>
      <c r="L843" s="11" t="s">
        <v>75</v>
      </c>
      <c r="M843" s="13">
        <f>N843</f>
        <v/>
      </c>
      <c r="N843" s="13" t="n">
        <v>1980</v>
      </c>
      <c r="O843" s="11" t="n">
        <v>1</v>
      </c>
      <c r="P843" s="11" t="s">
        <v>29</v>
      </c>
      <c r="Q843" s="11" t="s">
        <v>2392</v>
      </c>
      <c r="R843" s="11" t="s">
        <v>2393</v>
      </c>
      <c r="S843" s="11" t="s">
        <v>2394</v>
      </c>
      <c r="T843" s="106" t="n">
        <v>65.5</v>
      </c>
    </row>
    <row customFormat="1" customHeight="1" ht="15" r="844" s="106" spans="1:22">
      <c r="A844" s="11" t="s">
        <v>2238</v>
      </c>
      <c r="B844" s="11" t="n">
        <v>89382</v>
      </c>
      <c r="C844" s="11" t="s">
        <v>2384</v>
      </c>
      <c r="D844" s="11" t="s">
        <v>2395</v>
      </c>
      <c r="E844" s="11" t="s">
        <v>57</v>
      </c>
      <c r="F844" s="111" t="n">
        <v>3037</v>
      </c>
      <c r="G844" s="11" t="s">
        <v>237</v>
      </c>
      <c r="H844" s="11" t="n"/>
      <c r="I844" s="11" t="n"/>
      <c r="J844" s="11" t="s">
        <v>2396</v>
      </c>
      <c r="K844" s="11" t="s">
        <v>27</v>
      </c>
      <c r="L844" s="11" t="s">
        <v>52</v>
      </c>
      <c r="M844" s="13">
        <f>N844/O844</f>
        <v/>
      </c>
      <c r="N844" s="13" t="n">
        <v>2728</v>
      </c>
      <c r="O844" s="11" t="n">
        <v>8</v>
      </c>
      <c r="P844" s="11" t="s">
        <v>29</v>
      </c>
      <c r="Q844" s="11" t="s">
        <v>2397</v>
      </c>
      <c r="R844" s="11" t="s">
        <v>2398</v>
      </c>
      <c r="S844" s="11" t="s">
        <v>2399</v>
      </c>
      <c r="T844" s="106" t="s">
        <v>2400</v>
      </c>
    </row>
    <row customFormat="1" customHeight="1" ht="15" r="845" s="106" spans="1:22">
      <c r="A845" s="11" t="s">
        <v>2238</v>
      </c>
      <c r="B845" s="11" t="n">
        <v>89382</v>
      </c>
      <c r="C845" s="11" t="s">
        <v>2384</v>
      </c>
      <c r="D845" s="11" t="s">
        <v>2395</v>
      </c>
      <c r="E845" s="11" t="s">
        <v>57</v>
      </c>
      <c r="F845" s="111" t="n">
        <v>3037</v>
      </c>
      <c r="G845" s="11" t="s">
        <v>237</v>
      </c>
      <c r="H845" s="11" t="n"/>
      <c r="I845" s="11" t="n"/>
      <c r="J845" s="11" t="s">
        <v>2401</v>
      </c>
      <c r="K845" s="11" t="s">
        <v>27</v>
      </c>
      <c r="L845" s="11" t="s">
        <v>52</v>
      </c>
      <c r="M845" s="13">
        <f>N845/O845</f>
        <v/>
      </c>
      <c r="N845" s="13" t="n">
        <v>2184</v>
      </c>
      <c r="O845" s="11" t="n">
        <v>8</v>
      </c>
      <c r="P845" s="11" t="s">
        <v>29</v>
      </c>
      <c r="Q845" s="11" t="s">
        <v>2397</v>
      </c>
      <c r="R845" s="11" t="s">
        <v>2402</v>
      </c>
      <c r="S845" s="11" t="s">
        <v>2399</v>
      </c>
      <c r="T845" s="106" t="n"/>
    </row>
    <row customFormat="1" customHeight="1" ht="12.75" r="846" s="106" spans="1:22">
      <c r="A846" s="11" t="s">
        <v>2238</v>
      </c>
      <c r="B846" s="11" t="n">
        <v>89382</v>
      </c>
      <c r="C846" s="11" t="s">
        <v>2384</v>
      </c>
      <c r="D846" s="11" t="s">
        <v>2403</v>
      </c>
      <c r="E846" s="11" t="s">
        <v>57</v>
      </c>
      <c r="F846" s="111" t="n">
        <v>3037</v>
      </c>
      <c r="G846" s="11" t="s">
        <v>237</v>
      </c>
      <c r="H846" s="11" t="n"/>
      <c r="I846" s="11" t="n"/>
      <c r="J846" s="11" t="s">
        <v>2404</v>
      </c>
      <c r="K846" s="11" t="s">
        <v>27</v>
      </c>
      <c r="L846" s="11" t="s">
        <v>52</v>
      </c>
      <c r="M846" s="13">
        <f>N846/O846</f>
        <v/>
      </c>
      <c r="N846" s="13" t="n">
        <v>2000</v>
      </c>
      <c r="O846" s="11" t="n">
        <v>10</v>
      </c>
      <c r="P846" s="11" t="s">
        <v>29</v>
      </c>
      <c r="Q846" s="11" t="s">
        <v>2397</v>
      </c>
      <c r="R846" s="11" t="s">
        <v>2405</v>
      </c>
      <c r="S846" s="11" t="s">
        <v>2399</v>
      </c>
      <c r="T846" s="106" t="s">
        <v>2400</v>
      </c>
    </row>
    <row customFormat="1" customHeight="1" ht="12.75" r="847" s="106" spans="1:22">
      <c r="A847" s="11" t="s">
        <v>2238</v>
      </c>
      <c r="B847" s="11" t="n">
        <v>89382</v>
      </c>
      <c r="C847" s="11" t="s">
        <v>2384</v>
      </c>
      <c r="D847" s="11" t="s">
        <v>2406</v>
      </c>
      <c r="E847" s="11" t="s">
        <v>57</v>
      </c>
      <c r="F847" s="111" t="n">
        <v>3037</v>
      </c>
      <c r="G847" s="11" t="s">
        <v>237</v>
      </c>
      <c r="H847" s="11" t="n"/>
      <c r="I847" s="11" t="n"/>
      <c r="J847" s="11" t="s">
        <v>2407</v>
      </c>
      <c r="K847" s="11" t="s">
        <v>27</v>
      </c>
      <c r="L847" s="11" t="s">
        <v>41</v>
      </c>
      <c r="M847" s="13">
        <f>N847/O847</f>
        <v/>
      </c>
      <c r="N847" s="13" t="n">
        <v>7890</v>
      </c>
      <c r="O847" s="11" t="n">
        <v>1</v>
      </c>
      <c r="P847" s="11" t="s">
        <v>29</v>
      </c>
      <c r="Q847" s="11" t="s">
        <v>2397</v>
      </c>
      <c r="R847" s="11" t="s">
        <v>2408</v>
      </c>
      <c r="S847" s="11" t="s">
        <v>2409</v>
      </c>
      <c r="T847" s="106" t="n"/>
    </row>
    <row customFormat="1" customHeight="1" ht="12.75" r="848" s="106" spans="1:22">
      <c r="A848" s="11" t="s">
        <v>2238</v>
      </c>
      <c r="B848" s="11" t="n">
        <v>89382</v>
      </c>
      <c r="C848" s="11" t="s">
        <v>227</v>
      </c>
      <c r="D848" s="11" t="s">
        <v>2410</v>
      </c>
      <c r="E848" s="11" t="e">
        <v>#N/A</v>
      </c>
      <c r="F848" s="11" t="e">
        <v>#N/A</v>
      </c>
      <c r="G848" s="11" t="s">
        <v>2378</v>
      </c>
      <c r="H848" s="11" t="n"/>
      <c r="I848" s="11" t="n"/>
      <c r="J848" s="11" t="s">
        <v>2411</v>
      </c>
      <c r="K848" s="11" t="s">
        <v>27</v>
      </c>
      <c r="L848" s="11" t="s">
        <v>52</v>
      </c>
      <c r="M848" s="13">
        <f>N848/O848</f>
        <v/>
      </c>
      <c r="N848" s="13" t="n">
        <v>1252</v>
      </c>
      <c r="O848" s="11" t="n">
        <v>1</v>
      </c>
      <c r="P848" s="11" t="s">
        <v>29</v>
      </c>
      <c r="Q848" s="11" t="s">
        <v>2412</v>
      </c>
      <c r="R848" s="11" t="s">
        <v>2413</v>
      </c>
      <c r="S848" s="11" t="s">
        <v>2414</v>
      </c>
      <c r="T848" s="106" t="s">
        <v>2415</v>
      </c>
    </row>
    <row customFormat="1" customHeight="1" ht="14.25" r="849" s="106" spans="1:22">
      <c r="A849" s="11" t="s">
        <v>2238</v>
      </c>
      <c r="B849" s="11" t="n">
        <v>89382</v>
      </c>
      <c r="C849" s="11" t="s">
        <v>227</v>
      </c>
      <c r="D849" s="11" t="s">
        <v>2416</v>
      </c>
      <c r="E849" s="11" t="s">
        <v>57</v>
      </c>
      <c r="F849" s="111" t="n">
        <v>1977</v>
      </c>
      <c r="G849" s="11" t="s">
        <v>105</v>
      </c>
      <c r="H849" s="11" t="n"/>
      <c r="I849" s="11" t="n"/>
      <c r="J849" s="11" t="s">
        <v>2417</v>
      </c>
      <c r="K849" s="11" t="s">
        <v>27</v>
      </c>
      <c r="L849" s="11" t="s">
        <v>2418</v>
      </c>
      <c r="M849" s="13">
        <f>N849/O849</f>
        <v/>
      </c>
      <c r="N849" s="13" t="n">
        <v>1857.1</v>
      </c>
      <c r="O849" s="11" t="n">
        <v>1</v>
      </c>
      <c r="P849" s="11" t="s">
        <v>29</v>
      </c>
      <c r="Q849" s="11" t="s">
        <v>244</v>
      </c>
      <c r="R849" s="11" t="s">
        <v>2419</v>
      </c>
      <c r="S849" s="11" t="s">
        <v>2414</v>
      </c>
      <c r="T849" s="106" t="n">
        <v>27.62</v>
      </c>
    </row>
    <row customFormat="1" customHeight="1" ht="12.75" r="850" s="106" spans="1:22">
      <c r="A850" s="11" t="s">
        <v>2238</v>
      </c>
      <c r="B850" s="11" t="n">
        <v>89382</v>
      </c>
      <c r="C850" s="11" t="s">
        <v>227</v>
      </c>
      <c r="D850" s="11" t="s">
        <v>2420</v>
      </c>
      <c r="E850" s="11" t="e">
        <v>#N/A</v>
      </c>
      <c r="F850" s="11" t="e">
        <v>#N/A</v>
      </c>
      <c r="G850" s="11" t="s">
        <v>2421</v>
      </c>
      <c r="H850" s="11" t="n"/>
      <c r="I850" s="11" t="n"/>
      <c r="J850" s="11" t="s">
        <v>2422</v>
      </c>
      <c r="K850" s="11" t="s">
        <v>27</v>
      </c>
      <c r="L850" s="11" t="s">
        <v>2423</v>
      </c>
      <c r="M850" s="13">
        <f>N850/O850</f>
        <v/>
      </c>
      <c r="N850" s="13" t="n">
        <v>16272</v>
      </c>
      <c r="O850" s="11" t="n">
        <v>1</v>
      </c>
      <c r="P850" s="11" t="s">
        <v>29</v>
      </c>
      <c r="Q850" s="11" t="n"/>
      <c r="R850" s="11" t="s">
        <v>2424</v>
      </c>
      <c r="S850" s="11" t="s">
        <v>2414</v>
      </c>
    </row>
    <row customFormat="1" customHeight="1" ht="12.75" r="851" s="106" spans="1:22">
      <c r="A851" s="11" t="s">
        <v>2238</v>
      </c>
      <c r="B851" s="11" t="n">
        <v>89382</v>
      </c>
      <c r="C851" s="11" t="s">
        <v>227</v>
      </c>
      <c r="D851" s="11" t="s">
        <v>2420</v>
      </c>
      <c r="E851" s="11" t="e">
        <v>#N/A</v>
      </c>
      <c r="F851" s="11" t="e">
        <v>#N/A</v>
      </c>
      <c r="G851" s="11" t="s">
        <v>2421</v>
      </c>
      <c r="H851" s="11" t="n"/>
      <c r="I851" s="11" t="n"/>
      <c r="J851" s="11" t="s">
        <v>2425</v>
      </c>
      <c r="K851" s="11" t="s">
        <v>74</v>
      </c>
      <c r="L851" s="11" t="s">
        <v>2426</v>
      </c>
      <c r="M851" s="13">
        <f>N851/O851</f>
        <v/>
      </c>
      <c r="N851" s="13" t="n">
        <v>2091</v>
      </c>
      <c r="O851" s="11" t="n">
        <v>1</v>
      </c>
      <c r="P851" s="11" t="s">
        <v>29</v>
      </c>
      <c r="Q851" s="11" t="s">
        <v>2392</v>
      </c>
      <c r="R851" s="11" t="s">
        <v>2427</v>
      </c>
      <c r="S851" s="11" t="s">
        <v>2428</v>
      </c>
      <c r="T851" s="106" t="n">
        <v>41.8</v>
      </c>
    </row>
    <row customFormat="1" customHeight="1" ht="12.75" r="852" s="106" spans="1:22">
      <c r="A852" s="11" t="s">
        <v>2238</v>
      </c>
      <c r="B852" s="11" t="n">
        <v>89382</v>
      </c>
      <c r="C852" s="11" t="s">
        <v>227</v>
      </c>
      <c r="D852" s="11" t="s">
        <v>2429</v>
      </c>
      <c r="E852" s="11" t="e">
        <v>#N/A</v>
      </c>
      <c r="F852" s="11" t="e">
        <v>#N/A</v>
      </c>
      <c r="G852" s="11" t="s">
        <v>2421</v>
      </c>
      <c r="H852" s="11" t="n"/>
      <c r="I852" s="11" t="n"/>
      <c r="J852" s="11" t="s">
        <v>2411</v>
      </c>
      <c r="K852" s="11" t="s">
        <v>27</v>
      </c>
      <c r="L852" s="11" t="s">
        <v>52</v>
      </c>
      <c r="M852" s="13">
        <f>N852/O852</f>
        <v/>
      </c>
      <c r="N852" s="13" t="n">
        <v>1252</v>
      </c>
      <c r="O852" s="11" t="n">
        <v>1</v>
      </c>
      <c r="P852" s="11" t="s">
        <v>29</v>
      </c>
      <c r="Q852" s="11" t="s">
        <v>2412</v>
      </c>
      <c r="R852" s="11" t="s">
        <v>2413</v>
      </c>
      <c r="S852" s="11" t="s">
        <v>2414</v>
      </c>
    </row>
    <row customFormat="1" customHeight="1" ht="12.75" r="853" s="106" spans="1:22">
      <c r="A853" s="11" t="s">
        <v>2238</v>
      </c>
      <c r="B853" s="11" t="n">
        <v>89382</v>
      </c>
      <c r="C853" s="11" t="s">
        <v>227</v>
      </c>
      <c r="D853" s="11" t="s">
        <v>2430</v>
      </c>
      <c r="E853" s="11" t="e">
        <v>#N/A</v>
      </c>
      <c r="F853" s="11" t="e">
        <v>#N/A</v>
      </c>
      <c r="G853" s="11" t="s">
        <v>2431</v>
      </c>
      <c r="H853" s="11" t="n"/>
      <c r="I853" s="11" t="n"/>
      <c r="J853" s="11" t="s">
        <v>2432</v>
      </c>
      <c r="K853" s="11" t="s">
        <v>74</v>
      </c>
      <c r="L853" s="11" t="s">
        <v>2426</v>
      </c>
      <c r="M853" s="13">
        <f>N853/O853</f>
        <v/>
      </c>
      <c r="N853" s="13" t="n">
        <v>2591.1592</v>
      </c>
      <c r="O853" s="11" t="n">
        <v>1</v>
      </c>
      <c r="P853" s="11" t="s">
        <v>29</v>
      </c>
      <c r="Q853" s="11" t="s">
        <v>244</v>
      </c>
      <c r="R853" s="11" t="s">
        <v>2433</v>
      </c>
      <c r="S853" s="11" t="s">
        <v>2414</v>
      </c>
      <c r="T853" t="n">
        <v>206</v>
      </c>
    </row>
    <row customFormat="1" customHeight="1" ht="12.75" r="854" s="106" spans="1:22">
      <c r="A854" s="11" t="s">
        <v>2238</v>
      </c>
      <c r="B854" s="11" t="n">
        <v>89382</v>
      </c>
      <c r="C854" s="11" t="s">
        <v>227</v>
      </c>
      <c r="D854" s="11" t="s">
        <v>2434</v>
      </c>
      <c r="E854" s="11" t="e">
        <v>#N/A</v>
      </c>
      <c r="F854" s="11" t="e">
        <v>#N/A</v>
      </c>
      <c r="G854" s="11" t="s">
        <v>2431</v>
      </c>
      <c r="H854" s="11" t="n"/>
      <c r="I854" s="11" t="n"/>
      <c r="J854" s="11" t="s">
        <v>2435</v>
      </c>
      <c r="K854" s="11" t="s">
        <v>27</v>
      </c>
      <c r="L854" s="11" t="s">
        <v>41</v>
      </c>
      <c r="M854" s="13">
        <f>N854/O854</f>
        <v/>
      </c>
      <c r="N854" s="13" t="n">
        <v>13897</v>
      </c>
      <c r="O854" s="11" t="n">
        <v>1</v>
      </c>
      <c r="P854" s="11" t="s">
        <v>29</v>
      </c>
      <c r="Q854" s="11" t="s">
        <v>2412</v>
      </c>
      <c r="R854" s="11" t="s">
        <v>2436</v>
      </c>
      <c r="S854" s="11" t="s">
        <v>2414</v>
      </c>
    </row>
    <row customFormat="1" customHeight="1" ht="12.75" r="855" s="106" spans="1:22">
      <c r="A855" s="11" t="s">
        <v>2238</v>
      </c>
      <c r="B855" s="11" t="n">
        <v>89382</v>
      </c>
      <c r="C855" s="11" t="s">
        <v>227</v>
      </c>
      <c r="D855" s="11" t="s">
        <v>2437</v>
      </c>
      <c r="E855" s="11" t="e">
        <v>#N/A</v>
      </c>
      <c r="F855" s="11" t="e">
        <v>#N/A</v>
      </c>
      <c r="G855" s="11" t="s">
        <v>2431</v>
      </c>
      <c r="H855" s="11" t="n"/>
      <c r="I855" s="11" t="n"/>
      <c r="J855" s="11" t="s">
        <v>2438</v>
      </c>
      <c r="K855" s="11" t="s">
        <v>27</v>
      </c>
      <c r="L855" s="11" t="s">
        <v>2439</v>
      </c>
      <c r="M855" s="13">
        <f>N855/O855</f>
        <v/>
      </c>
      <c r="N855" s="13" t="n">
        <v>487.06</v>
      </c>
      <c r="O855" s="11" t="n">
        <v>1</v>
      </c>
      <c r="P855" s="11" t="s">
        <v>29</v>
      </c>
      <c r="Q855" s="11" t="s">
        <v>2440</v>
      </c>
      <c r="R855" s="11" t="s">
        <v>2441</v>
      </c>
      <c r="S855" s="11" t="s">
        <v>2442</v>
      </c>
      <c r="T855" s="106" t="n">
        <v>677</v>
      </c>
    </row>
    <row customFormat="1" customHeight="1" ht="12.75" r="856" s="106" spans="1:22">
      <c r="A856" s="11" t="n"/>
      <c r="B856" s="11" t="n"/>
      <c r="C856" s="11" t="n"/>
      <c r="D856" s="11" t="s">
        <v>2437</v>
      </c>
      <c r="E856" s="11" t="e">
        <v>#N/A</v>
      </c>
      <c r="F856" s="11" t="e">
        <v>#N/A</v>
      </c>
      <c r="G856" s="11" t="s">
        <v>2431</v>
      </c>
      <c r="H856" s="11" t="n"/>
      <c r="I856" s="11" t="n"/>
      <c r="J856" s="11" t="s">
        <v>2443</v>
      </c>
      <c r="K856" s="11" t="s">
        <v>74</v>
      </c>
      <c r="L856" s="11" t="s">
        <v>2426</v>
      </c>
      <c r="M856" s="13" t="n">
        <v>15051</v>
      </c>
      <c r="N856" s="13" t="n">
        <v>15051</v>
      </c>
      <c r="O856" s="11" t="n">
        <v>1</v>
      </c>
      <c r="P856" s="11" t="s">
        <v>29</v>
      </c>
      <c r="Q856" s="11" t="s">
        <v>2412</v>
      </c>
      <c r="R856" s="11" t="s">
        <v>2444</v>
      </c>
      <c r="S856" s="11" t="n"/>
      <c r="T856" s="106" t="s">
        <v>2445</v>
      </c>
    </row>
    <row customFormat="1" customHeight="1" ht="12.75" r="857" s="106" spans="1:22">
      <c r="A857" s="11" t="s">
        <v>2238</v>
      </c>
      <c r="B857" s="11" t="n">
        <v>89382</v>
      </c>
      <c r="C857" s="11" t="s">
        <v>227</v>
      </c>
      <c r="D857" s="11" t="s">
        <v>2446</v>
      </c>
      <c r="E857" s="11" t="e">
        <v>#N/A</v>
      </c>
      <c r="F857" s="11" t="e">
        <v>#N/A</v>
      </c>
      <c r="G857" s="11" t="s">
        <v>2431</v>
      </c>
      <c r="H857" s="11" t="n"/>
      <c r="I857" s="11" t="n"/>
      <c r="J857" s="11" t="s">
        <v>2447</v>
      </c>
      <c r="K857" s="11" t="s">
        <v>27</v>
      </c>
      <c r="L857" s="11" t="s">
        <v>41</v>
      </c>
      <c r="M857" s="13">
        <f>N857/O857</f>
        <v/>
      </c>
      <c r="N857" s="13" t="n">
        <v>29118.3675999999</v>
      </c>
      <c r="O857" s="11" t="n">
        <v>1</v>
      </c>
      <c r="P857" s="11" t="s">
        <v>29</v>
      </c>
      <c r="Q857" s="11" t="s">
        <v>239</v>
      </c>
      <c r="R857" s="11" t="s">
        <v>2448</v>
      </c>
      <c r="S857" s="11" t="s">
        <v>2442</v>
      </c>
      <c r="T857" t="n">
        <v>859</v>
      </c>
    </row>
    <row customFormat="1" customHeight="1" ht="12.75" r="858" s="106" spans="1:22">
      <c r="A858" s="11" t="s">
        <v>2238</v>
      </c>
      <c r="B858" s="11" t="n">
        <v>89382</v>
      </c>
      <c r="C858" s="11" t="s">
        <v>227</v>
      </c>
      <c r="D858" s="11" t="s">
        <v>2449</v>
      </c>
      <c r="E858" s="11" t="e">
        <v>#N/A</v>
      </c>
      <c r="F858" s="11" t="e">
        <v>#N/A</v>
      </c>
      <c r="G858" s="11" t="s">
        <v>2431</v>
      </c>
      <c r="H858" s="11" t="n"/>
      <c r="I858" s="11" t="n"/>
      <c r="J858" s="11" t="s">
        <v>2450</v>
      </c>
      <c r="K858" s="11" t="s">
        <v>74</v>
      </c>
      <c r="L858" s="11" t="s">
        <v>129</v>
      </c>
      <c r="M858" s="13">
        <f>N858/O858</f>
        <v/>
      </c>
      <c r="N858" s="13" t="n">
        <v>2374.12</v>
      </c>
      <c r="O858" s="11" t="n">
        <v>2</v>
      </c>
      <c r="P858" s="11" t="s">
        <v>130</v>
      </c>
      <c r="Q858" s="11" t="s">
        <v>2451</v>
      </c>
      <c r="R858" s="11" t="s">
        <v>2452</v>
      </c>
      <c r="S858" s="11" t="s">
        <v>2453</v>
      </c>
    </row>
    <row customFormat="1" customHeight="1" ht="12.75" r="859" s="106" spans="1:22">
      <c r="A859" s="11" t="s">
        <v>2238</v>
      </c>
      <c r="B859" s="11" t="n">
        <v>89382</v>
      </c>
      <c r="C859" s="11" t="s">
        <v>227</v>
      </c>
      <c r="D859" s="11" t="s">
        <v>2454</v>
      </c>
      <c r="E859" s="11" t="e">
        <v>#N/A</v>
      </c>
      <c r="F859" s="11" t="e">
        <v>#N/A</v>
      </c>
      <c r="G859" s="11" t="s">
        <v>2431</v>
      </c>
      <c r="H859" s="11" t="n"/>
      <c r="I859" s="11" t="n"/>
      <c r="J859" s="11" t="s">
        <v>2455</v>
      </c>
      <c r="K859" s="11" t="s">
        <v>74</v>
      </c>
      <c r="L859" s="11" t="s">
        <v>129</v>
      </c>
      <c r="M859" s="13">
        <f>N859/O859</f>
        <v/>
      </c>
      <c r="N859" s="13" t="n">
        <v>2582.17946</v>
      </c>
      <c r="O859" s="11" t="n">
        <v>1</v>
      </c>
      <c r="P859" s="11" t="s">
        <v>130</v>
      </c>
      <c r="Q859" s="11" t="s">
        <v>244</v>
      </c>
      <c r="R859" s="11" t="n"/>
      <c r="S859" s="11" t="s">
        <v>2453</v>
      </c>
      <c r="T859" t="n">
        <v>62.1</v>
      </c>
    </row>
    <row customFormat="1" customHeight="1" ht="12.75" r="860" s="106" spans="1:22">
      <c r="A860" s="11" t="s">
        <v>2238</v>
      </c>
      <c r="B860" s="11" t="n">
        <v>89382</v>
      </c>
      <c r="C860" s="11" t="s">
        <v>227</v>
      </c>
      <c r="D860" s="11" t="s">
        <v>2456</v>
      </c>
      <c r="E860" s="11" t="s">
        <v>57</v>
      </c>
      <c r="F860" s="111" t="n">
        <v>762</v>
      </c>
      <c r="G860" s="11" t="s">
        <v>339</v>
      </c>
      <c r="H860" s="11" t="n"/>
      <c r="I860" s="11" t="n"/>
      <c r="J860" s="11" t="s">
        <v>2457</v>
      </c>
      <c r="K860" s="11" t="s">
        <v>74</v>
      </c>
      <c r="L860" s="11" t="s">
        <v>129</v>
      </c>
      <c r="M860" s="13">
        <f>N860/O860</f>
        <v/>
      </c>
      <c r="N860" s="13" t="n">
        <v>2220</v>
      </c>
      <c r="O860" s="11" t="n">
        <v>1</v>
      </c>
      <c r="P860" s="11" t="s">
        <v>130</v>
      </c>
      <c r="Q860" s="11" t="s">
        <v>2341</v>
      </c>
      <c r="R860" s="11" t="s">
        <v>2458</v>
      </c>
      <c r="S860" s="11" t="s">
        <v>2459</v>
      </c>
    </row>
    <row customFormat="1" customHeight="1" ht="12.75" r="861" s="106" spans="1:22">
      <c r="A861" s="11" t="s">
        <v>2238</v>
      </c>
      <c r="B861" s="11" t="n">
        <v>89382</v>
      </c>
      <c r="C861" s="11" t="s">
        <v>227</v>
      </c>
      <c r="D861" s="11" t="s">
        <v>2460</v>
      </c>
      <c r="E861" s="11" t="s">
        <v>57</v>
      </c>
      <c r="F861" s="111" t="n">
        <v>760</v>
      </c>
      <c r="G861" s="11" t="s">
        <v>339</v>
      </c>
      <c r="H861" s="11" t="n"/>
      <c r="I861" s="11" t="n"/>
      <c r="J861" s="11" t="s">
        <v>2461</v>
      </c>
      <c r="K861" s="11" t="s">
        <v>74</v>
      </c>
      <c r="L861" s="11" t="s">
        <v>129</v>
      </c>
      <c r="M861" s="13" t="n">
        <v>2220</v>
      </c>
      <c r="N861" s="13" t="n">
        <v>2220</v>
      </c>
      <c r="O861" s="11" t="n">
        <v>1</v>
      </c>
      <c r="P861" s="11" t="s">
        <v>130</v>
      </c>
      <c r="Q861" s="11" t="s">
        <v>2341</v>
      </c>
      <c r="R861" s="11" t="s">
        <v>2458</v>
      </c>
      <c r="S861" s="11" t="s">
        <v>2459</v>
      </c>
    </row>
    <row customFormat="1" customHeight="1" ht="12.75" r="862" s="106" spans="1:22">
      <c r="A862" s="11" t="s">
        <v>2238</v>
      </c>
      <c r="B862" s="11" t="n">
        <v>89382</v>
      </c>
      <c r="C862" s="11" t="s">
        <v>227</v>
      </c>
      <c r="D862" s="11" t="s">
        <v>823</v>
      </c>
      <c r="E862" s="11" t="s">
        <v>57</v>
      </c>
      <c r="F862" s="111" t="n">
        <v>1353</v>
      </c>
      <c r="G862" s="11" t="s">
        <v>339</v>
      </c>
      <c r="H862" s="11" t="n"/>
      <c r="I862" s="11" t="n"/>
      <c r="J862" s="11" t="s">
        <v>2462</v>
      </c>
      <c r="K862" s="11" t="s">
        <v>27</v>
      </c>
      <c r="L862" s="11" t="s">
        <v>52</v>
      </c>
      <c r="M862" s="13">
        <f>N862/O862</f>
        <v/>
      </c>
      <c r="N862" s="13" t="n">
        <v>500</v>
      </c>
      <c r="O862" s="11" t="n">
        <v>2</v>
      </c>
      <c r="P862" s="11" t="s">
        <v>29</v>
      </c>
      <c r="Q862" s="11" t="s">
        <v>2463</v>
      </c>
      <c r="R862" s="11" t="s">
        <v>2464</v>
      </c>
      <c r="S862" s="11" t="s">
        <v>2465</v>
      </c>
    </row>
    <row customFormat="1" customHeight="1" ht="12.75" r="863" s="106" spans="1:22">
      <c r="A863" s="11" t="s">
        <v>2238</v>
      </c>
      <c r="B863" s="11" t="n">
        <v>89382</v>
      </c>
      <c r="C863" s="11" t="s">
        <v>227</v>
      </c>
      <c r="D863" s="11" t="s">
        <v>827</v>
      </c>
      <c r="E863" s="11" t="s">
        <v>57</v>
      </c>
      <c r="F863" s="111" t="n">
        <v>1100</v>
      </c>
      <c r="G863" s="11" t="s">
        <v>339</v>
      </c>
      <c r="H863" s="11" t="n"/>
      <c r="I863" s="11" t="n"/>
      <c r="J863" s="11" t="s">
        <v>2462</v>
      </c>
      <c r="K863" s="11" t="s">
        <v>27</v>
      </c>
      <c r="L863" s="11" t="s">
        <v>52</v>
      </c>
      <c r="M863" s="13">
        <f>N863/O863</f>
        <v/>
      </c>
      <c r="N863" s="13" t="n">
        <v>500</v>
      </c>
      <c r="O863" s="11" t="n">
        <v>2</v>
      </c>
      <c r="P863" s="11" t="s">
        <v>29</v>
      </c>
      <c r="Q863" s="11" t="s">
        <v>2463</v>
      </c>
      <c r="R863" s="11" t="s">
        <v>2464</v>
      </c>
      <c r="S863" s="11" t="s">
        <v>2465</v>
      </c>
      <c r="T863" t="n">
        <v>26</v>
      </c>
    </row>
    <row customFormat="1" customHeight="1" ht="12.75" r="864" s="106" spans="1:22">
      <c r="A864" s="11" t="s">
        <v>2238</v>
      </c>
      <c r="B864" s="11" t="n">
        <v>89382</v>
      </c>
      <c r="C864" s="11" t="s">
        <v>227</v>
      </c>
      <c r="D864" s="11" t="s">
        <v>832</v>
      </c>
      <c r="E864" s="11" t="s">
        <v>57</v>
      </c>
      <c r="F864" s="111" t="n">
        <v>2544</v>
      </c>
      <c r="G864" s="11" t="s">
        <v>339</v>
      </c>
      <c r="H864" s="11" t="n"/>
      <c r="I864" s="11" t="n"/>
      <c r="J864" s="11" t="s">
        <v>2466</v>
      </c>
      <c r="K864" s="11" t="s">
        <v>27</v>
      </c>
      <c r="L864" s="11" t="s">
        <v>52</v>
      </c>
      <c r="M864" s="13">
        <f>N864/O864</f>
        <v/>
      </c>
      <c r="N864" s="13" t="n">
        <v>479</v>
      </c>
      <c r="O864" s="11" t="n">
        <v>2</v>
      </c>
      <c r="P864" s="11" t="s">
        <v>29</v>
      </c>
      <c r="Q864" s="11" t="s">
        <v>2463</v>
      </c>
      <c r="R864" s="11" t="s">
        <v>2467</v>
      </c>
      <c r="S864" s="11" t="s">
        <v>2465</v>
      </c>
    </row>
    <row customFormat="1" customHeight="1" ht="12.75" r="865" s="106" spans="1:22">
      <c r="A865" s="11" t="s">
        <v>2238</v>
      </c>
      <c r="B865" s="11" t="n">
        <v>89382</v>
      </c>
      <c r="C865" s="11" t="s">
        <v>227</v>
      </c>
      <c r="D865" s="11" t="s">
        <v>859</v>
      </c>
      <c r="E865" s="11" t="s">
        <v>57</v>
      </c>
      <c r="F865" s="111" t="n">
        <v>2569</v>
      </c>
      <c r="G865" s="11" t="s">
        <v>339</v>
      </c>
      <c r="H865" s="11" t="n"/>
      <c r="I865" s="11" t="n"/>
      <c r="J865" s="11" t="s">
        <v>2468</v>
      </c>
      <c r="K865" s="11" t="s">
        <v>27</v>
      </c>
      <c r="L865" s="11" t="s">
        <v>52</v>
      </c>
      <c r="M865" s="13">
        <f>N865/O865</f>
        <v/>
      </c>
      <c r="N865" s="13" t="n">
        <v>396</v>
      </c>
      <c r="O865" s="11" t="n">
        <v>2</v>
      </c>
      <c r="P865" s="11" t="s">
        <v>29</v>
      </c>
      <c r="Q865" s="11" t="s">
        <v>2463</v>
      </c>
      <c r="R865" s="11" t="s">
        <v>2469</v>
      </c>
      <c r="S865" s="11" t="s">
        <v>2465</v>
      </c>
      <c r="T865" t="n">
        <v>40</v>
      </c>
    </row>
    <row customFormat="1" customHeight="1" ht="12.75" r="866" s="106" spans="1:22">
      <c r="A866" s="11" t="s">
        <v>2238</v>
      </c>
      <c r="B866" s="11" t="n">
        <v>89382</v>
      </c>
      <c r="C866" s="11" t="s">
        <v>227</v>
      </c>
      <c r="D866" s="11" t="s">
        <v>866</v>
      </c>
      <c r="E866" s="11" t="s">
        <v>57</v>
      </c>
      <c r="F866" s="111" t="n">
        <v>1342</v>
      </c>
      <c r="G866" s="11" t="s">
        <v>339</v>
      </c>
      <c r="H866" s="11" t="n"/>
      <c r="I866" s="11" t="n"/>
      <c r="J866" s="11" t="s">
        <v>2470</v>
      </c>
      <c r="K866" s="11" t="s">
        <v>27</v>
      </c>
      <c r="L866" s="11" t="s">
        <v>52</v>
      </c>
      <c r="M866" s="13">
        <f>N866/O866</f>
        <v/>
      </c>
      <c r="N866" s="13" t="n">
        <v>322.42</v>
      </c>
      <c r="O866" s="11" t="n">
        <v>2</v>
      </c>
      <c r="P866" s="11" t="s">
        <v>29</v>
      </c>
      <c r="Q866" s="11" t="s">
        <v>2463</v>
      </c>
      <c r="R866" s="11" t="s">
        <v>2471</v>
      </c>
      <c r="S866" s="11" t="s">
        <v>2465</v>
      </c>
    </row>
    <row customFormat="1" customHeight="1" ht="12.75" r="867" s="106" spans="1:22">
      <c r="A867" s="11" t="s">
        <v>2238</v>
      </c>
      <c r="B867" s="11" t="n">
        <v>89382</v>
      </c>
      <c r="C867" s="11" t="s">
        <v>227</v>
      </c>
      <c r="D867" s="11" t="s">
        <v>869</v>
      </c>
      <c r="E867" s="11" t="s">
        <v>57</v>
      </c>
      <c r="F867" s="111" t="n">
        <v>1362</v>
      </c>
      <c r="G867" s="11" t="s">
        <v>339</v>
      </c>
      <c r="H867" s="11" t="n"/>
      <c r="I867" s="11" t="n"/>
      <c r="J867" s="11" t="s">
        <v>2470</v>
      </c>
      <c r="K867" s="11" t="s">
        <v>27</v>
      </c>
      <c r="L867" s="11" t="s">
        <v>52</v>
      </c>
      <c r="M867" s="13">
        <f>N867/O867</f>
        <v/>
      </c>
      <c r="N867" s="13" t="n">
        <v>322.42</v>
      </c>
      <c r="O867" s="11" t="n">
        <v>2</v>
      </c>
      <c r="P867" s="11" t="s">
        <v>29</v>
      </c>
      <c r="Q867" s="11" t="s">
        <v>2463</v>
      </c>
      <c r="R867" s="11" t="s">
        <v>2471</v>
      </c>
      <c r="S867" s="11" t="s">
        <v>2465</v>
      </c>
      <c r="T867" t="n">
        <v>22</v>
      </c>
    </row>
    <row customFormat="1" customHeight="1" ht="12.75" r="868" s="106" spans="1:22">
      <c r="A868" s="11" t="s">
        <v>2238</v>
      </c>
      <c r="B868" s="11" t="n">
        <v>89382</v>
      </c>
      <c r="C868" s="11" t="s">
        <v>227</v>
      </c>
      <c r="D868" s="11" t="s">
        <v>2472</v>
      </c>
      <c r="E868" s="11" t="e">
        <v>#N/A</v>
      </c>
      <c r="F868" s="11" t="e">
        <v>#N/A</v>
      </c>
      <c r="G868" s="11" t="s">
        <v>2431</v>
      </c>
      <c r="H868" s="11" t="n"/>
      <c r="I868" s="11" t="n"/>
      <c r="J868" s="11" t="s">
        <v>2473</v>
      </c>
      <c r="K868" s="11" t="s">
        <v>27</v>
      </c>
      <c r="L868" s="11" t="s">
        <v>52</v>
      </c>
      <c r="M868" s="13">
        <f>N868/O868</f>
        <v/>
      </c>
      <c r="N868" s="13" t="n">
        <v>3247</v>
      </c>
      <c r="O868" s="11" t="n">
        <v>1</v>
      </c>
      <c r="P868" s="11" t="s">
        <v>29</v>
      </c>
      <c r="Q868" s="11" t="s">
        <v>244</v>
      </c>
      <c r="R868" s="11" t="s">
        <v>2474</v>
      </c>
      <c r="S868" s="11" t="s">
        <v>2388</v>
      </c>
    </row>
    <row customFormat="1" customHeight="1" ht="12.75" r="869" s="106" spans="1:22">
      <c r="A869" s="11" t="s">
        <v>2238</v>
      </c>
      <c r="B869" s="11" t="n">
        <v>89382</v>
      </c>
      <c r="C869" s="11" t="s">
        <v>227</v>
      </c>
      <c r="D869" s="11" t="s">
        <v>2475</v>
      </c>
      <c r="E869" s="11" t="e">
        <v>#N/A</v>
      </c>
      <c r="F869" s="11" t="e">
        <v>#N/A</v>
      </c>
      <c r="G869" s="11" t="s">
        <v>2431</v>
      </c>
      <c r="H869" s="11" t="n"/>
      <c r="I869" s="11" t="n"/>
      <c r="J869" s="11" t="s">
        <v>2476</v>
      </c>
      <c r="K869" s="11" t="s">
        <v>27</v>
      </c>
      <c r="L869" s="11" t="s">
        <v>41</v>
      </c>
      <c r="M869" s="13">
        <f>N869/O869</f>
        <v/>
      </c>
      <c r="N869" s="13" t="n">
        <v>12565.56</v>
      </c>
      <c r="O869" s="11" t="n">
        <v>1</v>
      </c>
      <c r="P869" s="11" t="s">
        <v>29</v>
      </c>
      <c r="Q869" s="11" t="s">
        <v>2412</v>
      </c>
      <c r="R869" s="11" t="s">
        <v>2477</v>
      </c>
      <c r="S869" s="11" t="s">
        <v>2414</v>
      </c>
      <c r="T869" t="n">
        <v>300</v>
      </c>
    </row>
    <row customFormat="1" customHeight="1" ht="12.75" r="870" s="106" spans="1:22">
      <c r="A870" s="11" t="s">
        <v>2238</v>
      </c>
      <c r="B870" s="11" t="n">
        <v>89382</v>
      </c>
      <c r="C870" s="11" t="s">
        <v>227</v>
      </c>
      <c r="D870" s="11" t="s">
        <v>2478</v>
      </c>
      <c r="E870" s="11" t="e">
        <v>#N/A</v>
      </c>
      <c r="F870" s="11" t="e">
        <v>#N/A</v>
      </c>
      <c r="G870" s="11" t="s">
        <v>2431</v>
      </c>
      <c r="H870" s="11" t="n"/>
      <c r="I870" s="11" t="n"/>
      <c r="J870" s="11" t="s">
        <v>2479</v>
      </c>
      <c r="K870" s="11" t="s">
        <v>27</v>
      </c>
      <c r="L870" s="11" t="s">
        <v>28</v>
      </c>
      <c r="M870" s="13">
        <f>N870/O870</f>
        <v/>
      </c>
      <c r="N870" s="13" t="n">
        <v>3463.32</v>
      </c>
      <c r="O870" s="11" t="n">
        <v>1</v>
      </c>
      <c r="P870" s="11" t="s">
        <v>29</v>
      </c>
      <c r="Q870" s="11" t="s">
        <v>2480</v>
      </c>
      <c r="R870" s="11" t="s">
        <v>2481</v>
      </c>
      <c r="S870" s="11" t="s">
        <v>2414</v>
      </c>
    </row>
    <row customFormat="1" customHeight="1" ht="12.75" r="871" s="106" spans="1:22">
      <c r="A871" s="11" t="s">
        <v>2238</v>
      </c>
      <c r="B871" s="11" t="n">
        <v>89382</v>
      </c>
      <c r="C871" s="11" t="s">
        <v>227</v>
      </c>
      <c r="D871" s="11" t="s">
        <v>2482</v>
      </c>
      <c r="E871" s="11" t="e">
        <v>#N/A</v>
      </c>
      <c r="F871" s="11" t="e">
        <v>#N/A</v>
      </c>
      <c r="G871" s="11" t="s">
        <v>2431</v>
      </c>
      <c r="H871" s="11" t="n"/>
      <c r="I871" s="11" t="n"/>
      <c r="J871" s="11" t="s">
        <v>2483</v>
      </c>
      <c r="K871" s="11" t="s">
        <v>27</v>
      </c>
      <c r="L871" s="11" t="s">
        <v>28</v>
      </c>
      <c r="M871" s="13">
        <f>N871/O871</f>
        <v/>
      </c>
      <c r="N871" s="13" t="n">
        <v>3399</v>
      </c>
      <c r="O871" s="11" t="n">
        <v>1</v>
      </c>
      <c r="P871" s="11" t="s">
        <v>29</v>
      </c>
      <c r="Q871" s="11" t="s">
        <v>2480</v>
      </c>
      <c r="R871" s="11" t="s">
        <v>2484</v>
      </c>
      <c r="S871" s="11" t="s">
        <v>2414</v>
      </c>
      <c r="T871" t="n">
        <v>63</v>
      </c>
    </row>
    <row customFormat="1" customHeight="1" ht="12.75" r="872" s="106" spans="1:22">
      <c r="A872" s="11" t="s">
        <v>2238</v>
      </c>
      <c r="B872" s="11" t="n">
        <v>89382</v>
      </c>
      <c r="C872" s="11" t="s">
        <v>227</v>
      </c>
      <c r="D872" s="11" t="s">
        <v>2485</v>
      </c>
      <c r="E872" s="11" t="e">
        <v>#N/A</v>
      </c>
      <c r="F872" s="11" t="e">
        <v>#N/A</v>
      </c>
      <c r="G872" s="11" t="s">
        <v>2431</v>
      </c>
      <c r="H872" s="11" t="n"/>
      <c r="I872" s="11" t="n"/>
      <c r="J872" s="11" t="s">
        <v>2486</v>
      </c>
      <c r="K872" s="11" t="s">
        <v>27</v>
      </c>
      <c r="L872" s="11" t="s">
        <v>52</v>
      </c>
      <c r="M872" s="13">
        <f>N872/O872</f>
        <v/>
      </c>
      <c r="N872" s="13" t="n">
        <v>3020</v>
      </c>
      <c r="O872" s="11" t="n">
        <v>1</v>
      </c>
      <c r="P872" s="11" t="s">
        <v>29</v>
      </c>
      <c r="Q872" s="11" t="s">
        <v>244</v>
      </c>
      <c r="R872" s="11" t="s">
        <v>2487</v>
      </c>
      <c r="S872" s="11" t="s">
        <v>2388</v>
      </c>
    </row>
    <row customFormat="1" customHeight="1" ht="12.75" r="873" s="106" spans="1:22">
      <c r="A873" s="11" t="s">
        <v>2238</v>
      </c>
      <c r="B873" s="11" t="n">
        <v>89382</v>
      </c>
      <c r="C873" s="11" t="s">
        <v>227</v>
      </c>
      <c r="D873" s="11" t="s">
        <v>2488</v>
      </c>
      <c r="E873" s="11" t="e">
        <v>#N/A</v>
      </c>
      <c r="F873" s="11" t="e">
        <v>#N/A</v>
      </c>
      <c r="G873" s="11" t="s">
        <v>2431</v>
      </c>
      <c r="H873" s="11" t="n"/>
      <c r="I873" s="11" t="n"/>
      <c r="J873" s="11" t="s">
        <v>2489</v>
      </c>
      <c r="K873" s="11" t="s">
        <v>74</v>
      </c>
      <c r="L873" s="11" t="s">
        <v>2426</v>
      </c>
      <c r="M873" s="13">
        <f>N873/O873</f>
        <v/>
      </c>
      <c r="N873" s="13" t="n">
        <v>7843</v>
      </c>
      <c r="O873" s="11" t="n">
        <v>1</v>
      </c>
      <c r="P873" s="11" t="s">
        <v>29</v>
      </c>
      <c r="Q873" s="11" t="s">
        <v>2490</v>
      </c>
      <c r="R873" s="11" t="s">
        <v>2491</v>
      </c>
      <c r="S873" s="11" t="s">
        <v>2388</v>
      </c>
      <c r="T873" t="n">
        <v>145</v>
      </c>
    </row>
    <row customFormat="1" customHeight="1" ht="12.75" r="874" s="106" spans="1:22">
      <c r="A874" s="11" t="s">
        <v>2238</v>
      </c>
      <c r="B874" s="11" t="n">
        <v>89382</v>
      </c>
      <c r="C874" s="11" t="s">
        <v>227</v>
      </c>
      <c r="D874" s="11" t="s">
        <v>2492</v>
      </c>
      <c r="E874" s="11" t="e">
        <v>#N/A</v>
      </c>
      <c r="F874" s="11" t="e">
        <v>#N/A</v>
      </c>
      <c r="G874" s="11" t="s">
        <v>2431</v>
      </c>
      <c r="H874" s="11" t="n"/>
      <c r="I874" s="11" t="n"/>
      <c r="J874" s="11" t="s">
        <v>2493</v>
      </c>
      <c r="K874" s="11" t="s">
        <v>27</v>
      </c>
      <c r="L874" s="11" t="s">
        <v>1695</v>
      </c>
      <c r="M874" s="13">
        <f>N874/O874</f>
        <v/>
      </c>
      <c r="N874" s="13" t="n">
        <v>597</v>
      </c>
      <c r="O874" s="11" t="n">
        <v>1</v>
      </c>
      <c r="P874" s="11" t="s">
        <v>29</v>
      </c>
      <c r="Q874" s="11" t="s">
        <v>2463</v>
      </c>
      <c r="R874" s="11" t="s">
        <v>2494</v>
      </c>
      <c r="S874" s="11" t="s">
        <v>2428</v>
      </c>
    </row>
    <row customFormat="1" customHeight="1" ht="12.75" r="875" s="106" spans="1:22">
      <c r="A875" s="11" t="s">
        <v>2238</v>
      </c>
      <c r="B875" s="11" t="n">
        <v>89382</v>
      </c>
      <c r="C875" s="11" t="s">
        <v>227</v>
      </c>
      <c r="D875" s="11" t="s">
        <v>2495</v>
      </c>
      <c r="E875" s="11" t="e">
        <v>#N/A</v>
      </c>
      <c r="F875" s="11" t="e">
        <v>#N/A</v>
      </c>
      <c r="G875" s="11" t="s">
        <v>2431</v>
      </c>
      <c r="H875" s="11" t="n"/>
      <c r="I875" s="11" t="n"/>
      <c r="J875" s="11" t="s">
        <v>2496</v>
      </c>
      <c r="K875" s="11" t="s">
        <v>74</v>
      </c>
      <c r="L875" s="11" t="s">
        <v>2426</v>
      </c>
      <c r="M875" s="13">
        <f>N875/O875</f>
        <v/>
      </c>
      <c r="N875" s="13" t="n">
        <v>7083.44</v>
      </c>
      <c r="O875" s="11" t="n">
        <v>1</v>
      </c>
      <c r="P875" s="11" t="s">
        <v>29</v>
      </c>
      <c r="Q875" s="11" t="s">
        <v>2497</v>
      </c>
      <c r="R875" s="11" t="s">
        <v>2498</v>
      </c>
      <c r="S875" s="11" t="s">
        <v>2414</v>
      </c>
    </row>
    <row customFormat="1" customHeight="1" ht="12.75" r="876" s="106" spans="1:22">
      <c r="A876" s="11" t="s">
        <v>2238</v>
      </c>
      <c r="B876" s="11" t="n">
        <v>89382</v>
      </c>
      <c r="C876" s="11" t="s">
        <v>227</v>
      </c>
      <c r="D876" s="11" t="s">
        <v>2499</v>
      </c>
      <c r="E876" s="11" t="e">
        <v>#N/A</v>
      </c>
      <c r="F876" s="11" t="e">
        <v>#N/A</v>
      </c>
      <c r="G876" s="11" t="s">
        <v>2431</v>
      </c>
      <c r="H876" s="11" t="n"/>
      <c r="I876" s="11" t="n"/>
      <c r="J876" s="11" t="s">
        <v>2432</v>
      </c>
      <c r="K876" s="11" t="s">
        <v>74</v>
      </c>
      <c r="L876" s="11" t="s">
        <v>2426</v>
      </c>
      <c r="M876" s="13">
        <f>N876/O876</f>
        <v/>
      </c>
      <c r="N876" s="13" t="n">
        <v>2591.1592</v>
      </c>
      <c r="O876" s="11" t="n">
        <v>1</v>
      </c>
      <c r="P876" s="11" t="s">
        <v>29</v>
      </c>
      <c r="Q876" s="11" t="s">
        <v>244</v>
      </c>
      <c r="R876" s="11" t="s">
        <v>2433</v>
      </c>
      <c r="S876" s="11" t="s">
        <v>2414</v>
      </c>
    </row>
    <row customFormat="1" customHeight="1" ht="12.75" r="877" s="106" spans="1:22">
      <c r="A877" s="11" t="s">
        <v>2238</v>
      </c>
      <c r="B877" s="11" t="n">
        <v>89382</v>
      </c>
      <c r="C877" s="11" t="s">
        <v>227</v>
      </c>
      <c r="D877" s="11" t="s">
        <v>2500</v>
      </c>
      <c r="E877" s="11" t="e">
        <v>#N/A</v>
      </c>
      <c r="F877" s="11" t="e">
        <v>#N/A</v>
      </c>
      <c r="G877" s="11" t="s">
        <v>2431</v>
      </c>
      <c r="H877" s="11" t="n"/>
      <c r="I877" s="11" t="n"/>
      <c r="J877" s="11" t="s">
        <v>2501</v>
      </c>
      <c r="K877" s="11" t="s">
        <v>27</v>
      </c>
      <c r="L877" s="11" t="s">
        <v>41</v>
      </c>
      <c r="M877" s="13">
        <f>N877/O877</f>
        <v/>
      </c>
      <c r="N877" s="13" t="n">
        <v>2123</v>
      </c>
      <c r="O877" s="11" t="n">
        <v>1</v>
      </c>
      <c r="P877" s="11" t="s">
        <v>29</v>
      </c>
      <c r="Q877" s="11" t="s">
        <v>2502</v>
      </c>
      <c r="R877" s="11" t="s">
        <v>2503</v>
      </c>
      <c r="S877" s="11" t="s">
        <v>2504</v>
      </c>
      <c r="T877" t="n">
        <v>82.8</v>
      </c>
    </row>
    <row customFormat="1" customHeight="1" ht="12.75" r="878" s="106" spans="1:22">
      <c r="A878" s="11" t="s">
        <v>2238</v>
      </c>
      <c r="B878" s="11" t="n">
        <v>89382</v>
      </c>
      <c r="C878" s="11" t="s">
        <v>227</v>
      </c>
      <c r="D878" s="11" t="s">
        <v>2500</v>
      </c>
      <c r="E878" s="11" t="e">
        <v>#N/A</v>
      </c>
      <c r="F878" s="11" t="e">
        <v>#N/A</v>
      </c>
      <c r="G878" s="11" t="s">
        <v>2431</v>
      </c>
      <c r="H878" s="11" t="n"/>
      <c r="I878" s="11" t="n"/>
      <c r="J878" s="11" t="s">
        <v>2505</v>
      </c>
      <c r="K878" s="11" t="s">
        <v>27</v>
      </c>
      <c r="L878" s="11" t="s">
        <v>28</v>
      </c>
      <c r="M878" s="13">
        <f>N878/O878</f>
        <v/>
      </c>
      <c r="N878" s="13" t="n">
        <v>730</v>
      </c>
      <c r="O878" s="11" t="n">
        <v>1</v>
      </c>
      <c r="P878" s="11" t="s">
        <v>29</v>
      </c>
      <c r="Q878" s="11" t="s">
        <v>2502</v>
      </c>
      <c r="R878" s="11" t="s">
        <v>2506</v>
      </c>
      <c r="S878" s="11" t="s">
        <v>2414</v>
      </c>
      <c r="T878" s="106" t="s">
        <v>2507</v>
      </c>
    </row>
    <row customFormat="1" customHeight="1" ht="12.75" r="879" s="106" spans="1:22">
      <c r="A879" s="11" t="s">
        <v>2238</v>
      </c>
      <c r="B879" s="11" t="n">
        <v>89382</v>
      </c>
      <c r="C879" s="11" t="s">
        <v>227</v>
      </c>
      <c r="D879" s="11" t="s">
        <v>2508</v>
      </c>
      <c r="E879" s="11" t="e">
        <v>#N/A</v>
      </c>
      <c r="F879" s="11" t="e">
        <v>#N/A</v>
      </c>
      <c r="G879" s="11" t="s">
        <v>2431</v>
      </c>
      <c r="H879" s="11" t="n"/>
      <c r="I879" s="11" t="n"/>
      <c r="J879" s="11" t="s">
        <v>2501</v>
      </c>
      <c r="K879" s="11" t="s">
        <v>27</v>
      </c>
      <c r="L879" s="11" t="s">
        <v>41</v>
      </c>
      <c r="M879" s="13">
        <f>N879/O879</f>
        <v/>
      </c>
      <c r="N879" s="13" t="n">
        <v>2123</v>
      </c>
      <c r="O879" s="11" t="n">
        <v>1</v>
      </c>
      <c r="P879" s="11" t="s">
        <v>29</v>
      </c>
      <c r="Q879" s="11" t="s">
        <v>2502</v>
      </c>
      <c r="R879" s="11" t="s">
        <v>2503</v>
      </c>
      <c r="S879" s="11" t="s">
        <v>2509</v>
      </c>
      <c r="T879" t="n">
        <v>82.8</v>
      </c>
    </row>
    <row customFormat="1" customHeight="1" ht="12.75" r="880" s="106" spans="1:22">
      <c r="A880" s="11" t="s">
        <v>2238</v>
      </c>
      <c r="B880" s="11" t="n">
        <v>89382</v>
      </c>
      <c r="C880" s="11" t="s">
        <v>227</v>
      </c>
      <c r="D880" s="11" t="s">
        <v>2508</v>
      </c>
      <c r="E880" s="11" t="e">
        <v>#N/A</v>
      </c>
      <c r="F880" s="11" t="e">
        <v>#N/A</v>
      </c>
      <c r="G880" s="11" t="s">
        <v>2431</v>
      </c>
      <c r="H880" s="11" t="n"/>
      <c r="I880" s="11" t="n"/>
      <c r="J880" s="11" t="s">
        <v>2505</v>
      </c>
      <c r="K880" s="11" t="s">
        <v>27</v>
      </c>
      <c r="L880" s="11" t="s">
        <v>28</v>
      </c>
      <c r="M880" s="13">
        <f>N880/O880</f>
        <v/>
      </c>
      <c r="N880" s="13" t="n">
        <v>730</v>
      </c>
      <c r="O880" s="11" t="n">
        <v>1</v>
      </c>
      <c r="P880" s="11" t="s">
        <v>29</v>
      </c>
      <c r="Q880" s="11" t="s">
        <v>2502</v>
      </c>
      <c r="R880" s="11" t="s">
        <v>2506</v>
      </c>
      <c r="S880" s="11" t="s">
        <v>2414</v>
      </c>
      <c r="T880" s="106" t="s">
        <v>2507</v>
      </c>
    </row>
    <row customFormat="1" customHeight="1" ht="12.75" r="881" s="106" spans="1:22">
      <c r="A881" s="11" t="s">
        <v>2238</v>
      </c>
      <c r="B881" s="11" t="n">
        <v>89382</v>
      </c>
      <c r="C881" s="11" t="s">
        <v>227</v>
      </c>
      <c r="D881" s="11" t="s">
        <v>686</v>
      </c>
      <c r="E881" s="11" t="e">
        <v>#N/A</v>
      </c>
      <c r="F881" s="11" t="e">
        <v>#N/A</v>
      </c>
      <c r="G881" s="11" t="s">
        <v>2431</v>
      </c>
      <c r="H881" s="11" t="n"/>
      <c r="I881" s="11" t="n"/>
      <c r="J881" s="11" t="s">
        <v>687</v>
      </c>
      <c r="K881" s="11" t="s">
        <v>74</v>
      </c>
      <c r="L881" s="11" t="s">
        <v>75</v>
      </c>
      <c r="M881" s="13">
        <f>N881/O881</f>
        <v/>
      </c>
      <c r="N881" s="13" t="n">
        <v>5495</v>
      </c>
      <c r="O881" s="11" t="n">
        <v>1</v>
      </c>
      <c r="P881" s="11" t="s">
        <v>29</v>
      </c>
      <c r="Q881" s="11" t="s">
        <v>2490</v>
      </c>
      <c r="R881" s="11" t="s">
        <v>2503</v>
      </c>
      <c r="S881" s="11" t="s">
        <v>2510</v>
      </c>
      <c r="T881" t="n">
        <v>403.5</v>
      </c>
    </row>
    <row customFormat="1" customHeight="1" ht="12.75" r="882" s="106" spans="1:22">
      <c r="A882" s="11" t="s">
        <v>2238</v>
      </c>
      <c r="B882" s="11" t="n">
        <v>89382</v>
      </c>
      <c r="C882" s="11" t="s">
        <v>227</v>
      </c>
      <c r="D882" s="11" t="s">
        <v>710</v>
      </c>
      <c r="E882" s="11" t="e">
        <v>#N/A</v>
      </c>
      <c r="F882" s="11" t="e">
        <v>#N/A</v>
      </c>
      <c r="G882" s="11" t="s">
        <v>2431</v>
      </c>
      <c r="H882" s="11" t="n"/>
      <c r="I882" s="11" t="n"/>
      <c r="J882" s="11" t="s">
        <v>2511</v>
      </c>
      <c r="K882" s="11" t="s">
        <v>66</v>
      </c>
      <c r="L882" s="11" t="s">
        <v>66</v>
      </c>
      <c r="M882" s="13" t="n">
        <v>5300</v>
      </c>
      <c r="N882" s="13" t="n">
        <v>5300</v>
      </c>
      <c r="O882" s="11" t="n">
        <v>1</v>
      </c>
      <c r="P882" s="11" t="s">
        <v>29</v>
      </c>
      <c r="Q882" s="11" t="s">
        <v>2490</v>
      </c>
      <c r="R882" s="11" t="s">
        <v>2512</v>
      </c>
      <c r="S882" s="11" t="s">
        <v>2510</v>
      </c>
      <c r="T882" s="106" t="s">
        <v>2513</v>
      </c>
    </row>
    <row customHeight="1" ht="12.75" r="883" s="109" spans="1:22">
      <c r="A883" s="11" t="s">
        <v>2514</v>
      </c>
      <c r="B883" s="11" t="n">
        <v>88085</v>
      </c>
      <c r="C883" s="11" t="s">
        <v>2515</v>
      </c>
      <c r="D883" s="11" t="s">
        <v>2516</v>
      </c>
      <c r="E883" s="11" t="e">
        <v>#N/A</v>
      </c>
      <c r="F883" s="11" t="e">
        <v>#N/A</v>
      </c>
      <c r="G883" s="11" t="s">
        <v>112</v>
      </c>
      <c r="H883" s="11" t="s">
        <v>26</v>
      </c>
      <c r="I883" s="11" t="s">
        <v>26</v>
      </c>
      <c r="J883" s="11" t="s">
        <v>2517</v>
      </c>
      <c r="K883" s="11" t="s">
        <v>27</v>
      </c>
      <c r="L883" s="11" t="s">
        <v>41</v>
      </c>
      <c r="M883" s="13" t="n">
        <v>9975</v>
      </c>
      <c r="N883" s="13" t="n">
        <v>9975</v>
      </c>
      <c r="O883" s="11" t="n">
        <v>1</v>
      </c>
      <c r="P883" s="11" t="s">
        <v>29</v>
      </c>
      <c r="Q883" s="11" t="s">
        <v>2518</v>
      </c>
      <c r="R883" s="11" t="s">
        <v>2519</v>
      </c>
      <c r="S883" s="11" t="s">
        <v>26</v>
      </c>
    </row>
    <row customHeight="1" ht="12.75" r="884" s="109" spans="1:22">
      <c r="A884" s="11" t="s">
        <v>2520</v>
      </c>
      <c r="B884" s="11" t="s">
        <v>2521</v>
      </c>
      <c r="C884" s="11" t="s">
        <v>227</v>
      </c>
      <c r="D884" s="11" t="s">
        <v>2522</v>
      </c>
      <c r="E884" s="11" t="e">
        <v>#N/A</v>
      </c>
      <c r="F884" s="11" t="e">
        <v>#N/A</v>
      </c>
      <c r="G884" s="11" t="s">
        <v>2523</v>
      </c>
      <c r="H884" s="11" t="s">
        <v>2221</v>
      </c>
      <c r="I884" s="11" t="s">
        <v>2221</v>
      </c>
      <c r="J884" s="11" t="s">
        <v>2524</v>
      </c>
      <c r="K884" s="11" t="s">
        <v>27</v>
      </c>
      <c r="L884" s="11" t="s">
        <v>52</v>
      </c>
      <c r="M884" s="13" t="n">
        <v>142.12</v>
      </c>
      <c r="N884" s="13" t="n">
        <v>142.12</v>
      </c>
      <c r="O884" s="11" t="n">
        <v>1</v>
      </c>
      <c r="P884" s="11" t="s">
        <v>2525</v>
      </c>
      <c r="Q884" s="11" t="s">
        <v>1394</v>
      </c>
      <c r="R884" s="11" t="s">
        <v>2526</v>
      </c>
      <c r="S884" s="11" t="s">
        <v>2527</v>
      </c>
    </row>
    <row customHeight="1" ht="12.75" r="885" s="109" spans="1:22">
      <c r="A885" s="11" t="s">
        <v>2520</v>
      </c>
      <c r="B885" s="11" t="s">
        <v>2521</v>
      </c>
      <c r="C885" s="11" t="s">
        <v>227</v>
      </c>
      <c r="D885" s="11" t="s">
        <v>2528</v>
      </c>
      <c r="E885" s="11" t="e">
        <v>#N/A</v>
      </c>
      <c r="F885" s="11" t="e">
        <v>#N/A</v>
      </c>
      <c r="G885" s="11" t="s">
        <v>2529</v>
      </c>
      <c r="H885" s="11" t="s">
        <v>2221</v>
      </c>
      <c r="I885" s="11" t="s">
        <v>2221</v>
      </c>
      <c r="J885" s="11" t="s">
        <v>2530</v>
      </c>
      <c r="K885" s="11" t="s">
        <v>35</v>
      </c>
      <c r="L885" s="11" t="s">
        <v>36</v>
      </c>
      <c r="M885" s="13" t="n">
        <v>530</v>
      </c>
      <c r="N885" s="13" t="n">
        <v>530</v>
      </c>
      <c r="O885" s="11" t="n">
        <v>1</v>
      </c>
      <c r="P885" s="11" t="s">
        <v>2525</v>
      </c>
      <c r="Q885" s="11" t="s">
        <v>1394</v>
      </c>
      <c r="R885" s="11" t="s">
        <v>2531</v>
      </c>
      <c r="S885" s="11" t="s">
        <v>26</v>
      </c>
      <c r="T885" t="n">
        <v>18.78</v>
      </c>
    </row>
    <row customHeight="1" ht="12.75" r="886" s="109" spans="1:22">
      <c r="A886" s="11" t="s">
        <v>2520</v>
      </c>
      <c r="B886" s="11" t="s">
        <v>2521</v>
      </c>
      <c r="C886" s="11" t="s">
        <v>227</v>
      </c>
      <c r="D886" s="11" t="s">
        <v>2532</v>
      </c>
      <c r="E886" s="11" t="e">
        <v>#N/A</v>
      </c>
      <c r="F886" s="11" t="e">
        <v>#N/A</v>
      </c>
      <c r="G886" s="11" t="s">
        <v>334</v>
      </c>
      <c r="H886" s="11" t="s">
        <v>2533</v>
      </c>
      <c r="I886" s="11" t="n">
        <v>1</v>
      </c>
      <c r="J886" s="11" t="s">
        <v>2532</v>
      </c>
      <c r="K886" s="11" t="s">
        <v>27</v>
      </c>
      <c r="L886" s="11" t="s">
        <v>52</v>
      </c>
      <c r="M886" s="13" t="n">
        <v>116.25</v>
      </c>
      <c r="N886" s="13" t="n">
        <v>116.25</v>
      </c>
      <c r="O886" s="11" t="n">
        <v>1</v>
      </c>
      <c r="P886" s="11" t="s">
        <v>2525</v>
      </c>
      <c r="Q886" s="11" t="s">
        <v>2534</v>
      </c>
      <c r="R886" s="11" t="s">
        <v>2535</v>
      </c>
      <c r="S886" s="11" t="s">
        <v>2536</v>
      </c>
    </row>
    <row customHeight="1" ht="12.75" r="887" s="109" spans="1:22">
      <c r="A887" s="11" t="s">
        <v>2520</v>
      </c>
      <c r="B887" s="11" t="s">
        <v>2521</v>
      </c>
      <c r="C887" s="11" t="s">
        <v>227</v>
      </c>
      <c r="D887" s="11" t="s">
        <v>2537</v>
      </c>
      <c r="E887" s="11" t="e">
        <v>#N/A</v>
      </c>
      <c r="F887" s="11" t="e">
        <v>#N/A</v>
      </c>
      <c r="G887" s="11" t="s">
        <v>2538</v>
      </c>
      <c r="H887" s="11" t="s">
        <v>2221</v>
      </c>
      <c r="I887" s="11" t="s">
        <v>2221</v>
      </c>
      <c r="J887" s="11" t="s">
        <v>2539</v>
      </c>
      <c r="K887" s="11" t="s">
        <v>74</v>
      </c>
      <c r="L887" s="11" t="s">
        <v>75</v>
      </c>
      <c r="M887" s="13" t="n">
        <v>162.2</v>
      </c>
      <c r="N887" s="13" t="n">
        <v>1622</v>
      </c>
      <c r="O887" s="11" t="n">
        <v>10</v>
      </c>
      <c r="P887" s="11" t="s">
        <v>2525</v>
      </c>
      <c r="Q887" s="11" t="s">
        <v>30</v>
      </c>
      <c r="R887" s="11" t="s">
        <v>2540</v>
      </c>
      <c r="S887" s="11" t="s">
        <v>170</v>
      </c>
    </row>
    <row customHeight="1" ht="12.75" r="888" s="109" spans="1:22">
      <c r="A888" s="11" t="s">
        <v>2520</v>
      </c>
      <c r="B888" s="11" t="s">
        <v>2521</v>
      </c>
      <c r="C888" s="11" t="s">
        <v>461</v>
      </c>
      <c r="D888" s="11" t="s">
        <v>2541</v>
      </c>
      <c r="E888" s="11" t="e">
        <v>#N/A</v>
      </c>
      <c r="F888" s="11" t="e">
        <v>#N/A</v>
      </c>
      <c r="G888" s="11" t="s">
        <v>2542</v>
      </c>
      <c r="H888" s="11" t="s">
        <v>2221</v>
      </c>
      <c r="I888" s="11" t="s">
        <v>2221</v>
      </c>
      <c r="J888" s="11" t="s">
        <v>2543</v>
      </c>
      <c r="K888" s="11" t="s">
        <v>2544</v>
      </c>
      <c r="L888" s="11" t="s">
        <v>2545</v>
      </c>
      <c r="M888" s="13" t="s">
        <v>2546</v>
      </c>
      <c r="N888" s="13" t="s">
        <v>2547</v>
      </c>
      <c r="O888" s="11" t="s">
        <v>2548</v>
      </c>
      <c r="P888" s="11" t="s">
        <v>2525</v>
      </c>
      <c r="Q888" s="11" t="s">
        <v>30</v>
      </c>
      <c r="R888" s="11" t="s">
        <v>2549</v>
      </c>
      <c r="S888" s="11" t="s">
        <v>26</v>
      </c>
    </row>
    <row customHeight="1" ht="12.75" r="889" s="109" spans="1:22">
      <c r="A889" s="11" t="s">
        <v>2520</v>
      </c>
      <c r="B889" s="11" t="s">
        <v>2521</v>
      </c>
      <c r="C889" s="11" t="s">
        <v>227</v>
      </c>
      <c r="D889" s="11" t="s">
        <v>2550</v>
      </c>
      <c r="E889" s="11" t="e">
        <v>#N/A</v>
      </c>
      <c r="F889" s="11" t="e">
        <v>#N/A</v>
      </c>
      <c r="G889" s="11" t="s">
        <v>2551</v>
      </c>
      <c r="H889" s="11" t="s">
        <v>2221</v>
      </c>
      <c r="I889" s="11" t="s">
        <v>2221</v>
      </c>
      <c r="J889" s="11" t="s">
        <v>2552</v>
      </c>
      <c r="K889" s="11" t="s">
        <v>27</v>
      </c>
      <c r="L889" s="11" t="s">
        <v>52</v>
      </c>
      <c r="M889" s="13" t="n">
        <v>299</v>
      </c>
      <c r="N889" s="13" t="n">
        <v>299</v>
      </c>
      <c r="O889" s="11" t="n">
        <v>1</v>
      </c>
      <c r="P889" s="11" t="s">
        <v>29</v>
      </c>
      <c r="Q889" s="11" t="s">
        <v>2553</v>
      </c>
      <c r="R889" s="11" t="s">
        <v>2554</v>
      </c>
      <c r="S889" s="11" t="s">
        <v>26</v>
      </c>
    </row>
    <row customHeight="1" ht="12.75" r="890" s="109" spans="1:22">
      <c r="A890" s="11" t="s">
        <v>2520</v>
      </c>
      <c r="B890" s="11" t="s">
        <v>2521</v>
      </c>
      <c r="C890" s="11" t="s">
        <v>227</v>
      </c>
      <c r="D890" s="11" t="s">
        <v>2555</v>
      </c>
      <c r="E890" s="11" t="e">
        <v>#N/A</v>
      </c>
      <c r="F890" s="11" t="e">
        <v>#N/A</v>
      </c>
      <c r="G890" s="11" t="s">
        <v>2556</v>
      </c>
      <c r="H890" s="11" t="s">
        <v>2221</v>
      </c>
      <c r="I890" s="11" t="s">
        <v>2221</v>
      </c>
      <c r="J890" s="11" t="s">
        <v>2557</v>
      </c>
      <c r="K890" s="11" t="s">
        <v>27</v>
      </c>
      <c r="L890" s="11" t="s">
        <v>52</v>
      </c>
      <c r="M890" s="13" t="n">
        <v>36</v>
      </c>
      <c r="N890" s="13" t="n">
        <v>432</v>
      </c>
      <c r="O890" s="11" t="n">
        <v>12</v>
      </c>
      <c r="P890" s="11" t="s">
        <v>29</v>
      </c>
      <c r="Q890" s="11" t="s">
        <v>2558</v>
      </c>
      <c r="R890" s="11" t="s">
        <v>2526</v>
      </c>
      <c r="S890" s="11" t="s">
        <v>2559</v>
      </c>
    </row>
    <row customHeight="1" ht="12.75" r="891" s="109" spans="1:22">
      <c r="A891" s="11" t="s">
        <v>2520</v>
      </c>
      <c r="B891" s="11" t="s">
        <v>2521</v>
      </c>
      <c r="C891" s="11" t="s">
        <v>227</v>
      </c>
      <c r="D891" s="11" t="s">
        <v>2560</v>
      </c>
      <c r="E891" s="11" t="e">
        <v>#N/A</v>
      </c>
      <c r="F891" s="11" t="e">
        <v>#N/A</v>
      </c>
      <c r="G891" s="11" t="s">
        <v>2561</v>
      </c>
      <c r="H891" s="11" t="s">
        <v>2221</v>
      </c>
      <c r="I891" s="11" t="s">
        <v>2221</v>
      </c>
      <c r="J891" s="11" t="s">
        <v>2562</v>
      </c>
      <c r="K891" s="11" t="s">
        <v>27</v>
      </c>
      <c r="L891" s="11" t="s">
        <v>52</v>
      </c>
      <c r="M891" s="13" t="n">
        <v>64.56999999999999</v>
      </c>
      <c r="N891" s="13" t="n">
        <v>452</v>
      </c>
      <c r="O891" s="11" t="n">
        <v>7</v>
      </c>
      <c r="P891" s="11" t="s">
        <v>29</v>
      </c>
      <c r="Q891" s="11" t="s">
        <v>2558</v>
      </c>
      <c r="R891" s="11" t="s">
        <v>2526</v>
      </c>
      <c r="S891" s="11" t="s">
        <v>2559</v>
      </c>
    </row>
    <row customHeight="1" ht="12.75" r="892" s="109" spans="1:22">
      <c r="A892" s="11" t="s">
        <v>2520</v>
      </c>
      <c r="B892" s="11" t="s">
        <v>2521</v>
      </c>
      <c r="C892" s="11" t="s">
        <v>227</v>
      </c>
      <c r="D892" s="11" t="s">
        <v>2563</v>
      </c>
      <c r="E892" s="11" t="e">
        <v>#N/A</v>
      </c>
      <c r="F892" s="11" t="e">
        <v>#N/A</v>
      </c>
      <c r="G892" s="11" t="s">
        <v>948</v>
      </c>
      <c r="H892" s="11" t="s">
        <v>2221</v>
      </c>
      <c r="I892" s="11" t="s">
        <v>2221</v>
      </c>
      <c r="J892" s="11" t="s">
        <v>2564</v>
      </c>
      <c r="K892" s="11" t="s">
        <v>27</v>
      </c>
      <c r="L892" s="11" t="s">
        <v>28</v>
      </c>
      <c r="M892" s="13" t="n">
        <v>5.85</v>
      </c>
      <c r="N892" s="13" t="n">
        <v>937</v>
      </c>
      <c r="O892" s="11" t="n">
        <v>160</v>
      </c>
      <c r="P892" s="11" t="s">
        <v>29</v>
      </c>
      <c r="Q892" s="11" t="s">
        <v>131</v>
      </c>
      <c r="R892" s="11" t="s">
        <v>2565</v>
      </c>
      <c r="S892" s="11" t="s">
        <v>26</v>
      </c>
    </row>
    <row customHeight="1" ht="12.75" r="893" s="109" spans="1:22">
      <c r="A893" s="11" t="s">
        <v>2520</v>
      </c>
      <c r="B893" s="11" t="s">
        <v>2521</v>
      </c>
      <c r="C893" s="11" t="s">
        <v>227</v>
      </c>
      <c r="D893" s="11" t="s">
        <v>2566</v>
      </c>
      <c r="E893" s="11" t="e">
        <v>#N/A</v>
      </c>
      <c r="F893" s="11" t="e">
        <v>#N/A</v>
      </c>
      <c r="G893" s="11" t="s">
        <v>150</v>
      </c>
      <c r="H893" s="11" t="s">
        <v>2221</v>
      </c>
      <c r="I893" s="11" t="s">
        <v>2221</v>
      </c>
      <c r="J893" s="11" t="s">
        <v>2567</v>
      </c>
      <c r="K893" s="11" t="s">
        <v>27</v>
      </c>
      <c r="L893" s="11" t="s">
        <v>52</v>
      </c>
      <c r="M893" s="13" t="n">
        <v>498.91</v>
      </c>
      <c r="N893" s="13" t="n">
        <v>498.91</v>
      </c>
      <c r="O893" s="11" t="n">
        <v>1</v>
      </c>
      <c r="P893" s="11" t="s">
        <v>29</v>
      </c>
      <c r="Q893" s="11" t="s">
        <v>2568</v>
      </c>
      <c r="R893" s="11" t="s">
        <v>2569</v>
      </c>
      <c r="S893" s="11" t="s">
        <v>26</v>
      </c>
      <c r="T893" t="n">
        <v>4</v>
      </c>
    </row>
    <row customHeight="1" ht="12.75" r="894" s="109" spans="1:22">
      <c r="A894" s="11" t="s">
        <v>2520</v>
      </c>
      <c r="B894" s="11" t="s">
        <v>2521</v>
      </c>
      <c r="C894" s="11" t="s">
        <v>227</v>
      </c>
      <c r="D894" s="11" t="s">
        <v>2570</v>
      </c>
      <c r="E894" s="11" t="e">
        <v>#N/A</v>
      </c>
      <c r="F894" s="11" t="e">
        <v>#N/A</v>
      </c>
      <c r="G894" s="11" t="s">
        <v>2556</v>
      </c>
      <c r="H894" s="11" t="s">
        <v>2221</v>
      </c>
      <c r="I894" s="11" t="s">
        <v>2221</v>
      </c>
      <c r="J894" s="11" t="s">
        <v>2571</v>
      </c>
      <c r="K894" s="11" t="s">
        <v>27</v>
      </c>
      <c r="L894" s="11" t="s">
        <v>52</v>
      </c>
      <c r="M894" s="13" t="n">
        <v>294</v>
      </c>
      <c r="N894" s="13" t="n">
        <v>294</v>
      </c>
      <c r="O894" s="11" t="n">
        <v>1</v>
      </c>
      <c r="P894" s="11" t="s">
        <v>2525</v>
      </c>
      <c r="Q894" s="11" t="s">
        <v>2572</v>
      </c>
      <c r="R894" s="11" t="s">
        <v>2573</v>
      </c>
      <c r="S894" s="11" t="s">
        <v>170</v>
      </c>
    </row>
    <row customHeight="1" ht="12.75" r="895" s="109" spans="1:22">
      <c r="A895" s="11" t="s">
        <v>2520</v>
      </c>
      <c r="B895" s="11" t="s">
        <v>2521</v>
      </c>
      <c r="C895" s="11" t="s">
        <v>227</v>
      </c>
      <c r="D895" s="11" t="s">
        <v>2574</v>
      </c>
      <c r="E895" s="11" t="e">
        <v>#N/A</v>
      </c>
      <c r="F895" s="11" t="e">
        <v>#N/A</v>
      </c>
      <c r="G895" s="11" t="s">
        <v>242</v>
      </c>
      <c r="H895" s="11" t="s">
        <v>2221</v>
      </c>
      <c r="I895" s="11" t="s">
        <v>2221</v>
      </c>
      <c r="J895" s="11" t="s">
        <v>2575</v>
      </c>
      <c r="K895" s="11" t="s">
        <v>74</v>
      </c>
      <c r="L895" s="11" t="s">
        <v>75</v>
      </c>
      <c r="M895" s="13" t="n">
        <v>22.05</v>
      </c>
      <c r="N895" s="13" t="n">
        <v>264.6</v>
      </c>
      <c r="O895" s="11" t="n">
        <v>12</v>
      </c>
      <c r="P895" s="11" t="s">
        <v>29</v>
      </c>
      <c r="Q895" s="11" t="s">
        <v>2576</v>
      </c>
      <c r="R895" s="11" t="s">
        <v>2577</v>
      </c>
      <c r="S895" s="11" t="s">
        <v>26</v>
      </c>
      <c r="T895" t="n">
        <v>26.4</v>
      </c>
    </row>
    <row customHeight="1" ht="12.75" r="896" s="109" spans="1:22">
      <c r="A896" s="11" t="s">
        <v>2520</v>
      </c>
      <c r="B896" s="11" t="s">
        <v>2521</v>
      </c>
      <c r="C896" s="11" t="s">
        <v>227</v>
      </c>
      <c r="D896" s="11" t="s">
        <v>2578</v>
      </c>
      <c r="E896" s="11" t="e">
        <v>#N/A</v>
      </c>
      <c r="F896" s="11" t="e">
        <v>#N/A</v>
      </c>
      <c r="G896" s="11" t="s">
        <v>162</v>
      </c>
      <c r="H896" s="11" t="s">
        <v>2221</v>
      </c>
      <c r="I896" s="11" t="s">
        <v>2221</v>
      </c>
      <c r="J896" s="11" t="s">
        <v>2571</v>
      </c>
      <c r="K896" s="11" t="s">
        <v>27</v>
      </c>
      <c r="L896" s="11" t="s">
        <v>28</v>
      </c>
      <c r="M896" s="13" t="n">
        <v>639</v>
      </c>
      <c r="N896" s="13" t="n">
        <v>639</v>
      </c>
      <c r="O896" s="11" t="n">
        <v>1</v>
      </c>
      <c r="P896" s="11" t="s">
        <v>2525</v>
      </c>
      <c r="Q896" s="11" t="s">
        <v>2558</v>
      </c>
      <c r="R896" s="11" t="s">
        <v>2579</v>
      </c>
      <c r="S896" s="11" t="s">
        <v>170</v>
      </c>
    </row>
    <row customHeight="1" ht="12.75" r="897" s="109" spans="1:22">
      <c r="A897" s="11" t="s">
        <v>2520</v>
      </c>
      <c r="B897" s="11" t="s">
        <v>2521</v>
      </c>
      <c r="C897" s="11" t="s">
        <v>227</v>
      </c>
      <c r="D897" s="11" t="s">
        <v>2580</v>
      </c>
      <c r="E897" s="11" t="e">
        <v>#N/A</v>
      </c>
      <c r="F897" s="11" t="e">
        <v>#N/A</v>
      </c>
      <c r="G897" s="11" t="s">
        <v>2551</v>
      </c>
      <c r="H897" s="11" t="s">
        <v>2221</v>
      </c>
      <c r="I897" s="11" t="s">
        <v>2221</v>
      </c>
      <c r="J897" s="11" t="s">
        <v>2581</v>
      </c>
      <c r="K897" s="11" t="s">
        <v>27</v>
      </c>
      <c r="L897" s="11" t="s">
        <v>52</v>
      </c>
      <c r="M897" s="13" t="n">
        <v>474</v>
      </c>
      <c r="N897" s="13" t="n">
        <v>474</v>
      </c>
      <c r="O897" s="11" t="n">
        <v>1</v>
      </c>
      <c r="P897" s="11" t="s">
        <v>2525</v>
      </c>
      <c r="Q897" s="11" t="s">
        <v>2572</v>
      </c>
      <c r="R897" s="11" t="s">
        <v>2582</v>
      </c>
      <c r="S897" s="11" t="s">
        <v>170</v>
      </c>
      <c r="T897" t="n">
        <v>22.1</v>
      </c>
    </row>
    <row customHeight="1" ht="12.75" r="898" s="109" spans="1:22">
      <c r="A898" s="11" t="s">
        <v>2520</v>
      </c>
      <c r="B898" s="11" t="s">
        <v>2521</v>
      </c>
      <c r="C898" s="11" t="s">
        <v>227</v>
      </c>
      <c r="D898" s="11" t="s">
        <v>2583</v>
      </c>
      <c r="E898" s="11" t="e">
        <v>#N/A</v>
      </c>
      <c r="F898" s="11" t="e">
        <v>#N/A</v>
      </c>
      <c r="G898" s="11" t="s">
        <v>2561</v>
      </c>
      <c r="H898" s="11" t="s">
        <v>2221</v>
      </c>
      <c r="I898" s="11" t="s">
        <v>2221</v>
      </c>
      <c r="J898" s="11" t="s">
        <v>2584</v>
      </c>
      <c r="K898" s="11" t="s">
        <v>27</v>
      </c>
      <c r="L898" s="11" t="s">
        <v>52</v>
      </c>
      <c r="M898" s="13" t="n">
        <v>116</v>
      </c>
      <c r="N898" s="13" t="n">
        <v>116</v>
      </c>
      <c r="O898" s="11" t="n">
        <v>1</v>
      </c>
      <c r="P898" s="11" t="s">
        <v>2525</v>
      </c>
      <c r="Q898" s="11" t="s">
        <v>2558</v>
      </c>
      <c r="R898" s="11" t="s">
        <v>2585</v>
      </c>
      <c r="S898" s="11" t="s">
        <v>170</v>
      </c>
    </row>
    <row customHeight="1" ht="12.75" r="899" s="109" spans="1:22">
      <c r="A899" s="11" t="s">
        <v>2520</v>
      </c>
      <c r="B899" s="11" t="s">
        <v>2521</v>
      </c>
      <c r="C899" s="11" t="s">
        <v>227</v>
      </c>
      <c r="D899" s="11" t="s">
        <v>2586</v>
      </c>
      <c r="E899" s="11" t="e">
        <v>#N/A</v>
      </c>
      <c r="F899" s="11" t="e">
        <v>#N/A</v>
      </c>
      <c r="G899" s="11" t="s">
        <v>2587</v>
      </c>
      <c r="H899" s="11" t="s">
        <v>2221</v>
      </c>
      <c r="I899" s="11" t="s">
        <v>2221</v>
      </c>
      <c r="J899" s="11" t="s">
        <v>2571</v>
      </c>
      <c r="K899" s="11" t="s">
        <v>27</v>
      </c>
      <c r="L899" s="11" t="s">
        <v>52</v>
      </c>
      <c r="M899" s="13" t="n">
        <v>251</v>
      </c>
      <c r="N899" s="13" t="n">
        <v>502</v>
      </c>
      <c r="O899" s="11" t="n">
        <v>2</v>
      </c>
      <c r="P899" s="11" t="s">
        <v>29</v>
      </c>
      <c r="Q899" s="11" t="s">
        <v>30</v>
      </c>
      <c r="R899" s="11" t="s">
        <v>2588</v>
      </c>
      <c r="S899" s="11" t="s">
        <v>2589</v>
      </c>
    </row>
    <row customHeight="1" ht="12.75" r="900" s="109" spans="1:22">
      <c r="A900" s="11" t="s">
        <v>2520</v>
      </c>
      <c r="B900" s="11" t="s">
        <v>2521</v>
      </c>
      <c r="C900" s="11" t="s">
        <v>461</v>
      </c>
      <c r="D900" s="11" t="s">
        <v>2590</v>
      </c>
      <c r="E900" s="11" t="e">
        <v>#N/A</v>
      </c>
      <c r="F900" s="11" t="e">
        <v>#N/A</v>
      </c>
      <c r="G900" s="11" t="s">
        <v>2587</v>
      </c>
      <c r="H900" s="11" t="s">
        <v>2221</v>
      </c>
      <c r="I900" s="11" t="s">
        <v>2221</v>
      </c>
      <c r="J900" s="11" t="s">
        <v>958</v>
      </c>
      <c r="K900" s="11" t="s">
        <v>74</v>
      </c>
      <c r="L900" s="11" t="s">
        <v>75</v>
      </c>
      <c r="M900" s="13" t="n">
        <v>83.31</v>
      </c>
      <c r="N900" s="13" t="n">
        <v>249.93</v>
      </c>
      <c r="O900" s="11" t="n">
        <v>3</v>
      </c>
      <c r="P900" s="11" t="s">
        <v>2525</v>
      </c>
      <c r="Q900" s="11" t="s">
        <v>2591</v>
      </c>
      <c r="R900" s="11" t="s">
        <v>2592</v>
      </c>
      <c r="S900" s="11" t="s">
        <v>170</v>
      </c>
    </row>
    <row customHeight="1" ht="12.75" r="901" s="109" spans="1:22">
      <c r="A901" s="11" t="s">
        <v>2520</v>
      </c>
      <c r="B901" s="11" t="s">
        <v>2521</v>
      </c>
      <c r="C901" s="11" t="s">
        <v>227</v>
      </c>
      <c r="D901" s="11" t="s">
        <v>2593</v>
      </c>
      <c r="E901" s="11" t="e">
        <v>#N/A</v>
      </c>
      <c r="F901" s="11" t="e">
        <v>#N/A</v>
      </c>
      <c r="G901" s="11" t="s">
        <v>2594</v>
      </c>
      <c r="H901" s="11" t="s">
        <v>2221</v>
      </c>
      <c r="I901" s="11" t="s">
        <v>2221</v>
      </c>
      <c r="J901" s="11" t="s">
        <v>2595</v>
      </c>
      <c r="K901" s="11" t="s">
        <v>27</v>
      </c>
      <c r="L901" s="11" t="s">
        <v>52</v>
      </c>
      <c r="M901" s="13" t="n">
        <v>172.01</v>
      </c>
      <c r="N901" s="13" t="n">
        <v>172.01</v>
      </c>
      <c r="O901" s="11" t="n">
        <v>1</v>
      </c>
      <c r="P901" s="11" t="s">
        <v>2525</v>
      </c>
      <c r="Q901" s="11" t="s">
        <v>2572</v>
      </c>
      <c r="R901" s="11" t="s">
        <v>2596</v>
      </c>
      <c r="S901" s="11" t="s">
        <v>2597</v>
      </c>
      <c r="T901" t="n">
        <v>7.8</v>
      </c>
    </row>
    <row customHeight="1" ht="12.75" r="902" s="109" spans="1:22">
      <c r="A902" s="11" t="s">
        <v>2520</v>
      </c>
      <c r="B902" s="11" t="s">
        <v>2521</v>
      </c>
      <c r="C902" s="11" t="s">
        <v>227</v>
      </c>
      <c r="D902" s="11" t="s">
        <v>2598</v>
      </c>
      <c r="E902" s="11" t="e">
        <v>#N/A</v>
      </c>
      <c r="F902" s="11" t="e">
        <v>#N/A</v>
      </c>
      <c r="G902" s="11" t="s">
        <v>127</v>
      </c>
      <c r="H902" s="11" t="s">
        <v>2221</v>
      </c>
      <c r="I902" s="11" t="s">
        <v>2221</v>
      </c>
      <c r="J902" s="11" t="s">
        <v>2571</v>
      </c>
      <c r="K902" s="11" t="s">
        <v>27</v>
      </c>
      <c r="L902" s="11" t="s">
        <v>28</v>
      </c>
      <c r="M902" s="13" t="n">
        <v>14.47</v>
      </c>
      <c r="N902" s="13" t="n">
        <v>521</v>
      </c>
      <c r="O902" s="11" t="n">
        <v>36</v>
      </c>
      <c r="P902" s="11" t="s">
        <v>29</v>
      </c>
      <c r="Q902" s="11" t="s">
        <v>2558</v>
      </c>
      <c r="R902" s="11" t="s">
        <v>2599</v>
      </c>
      <c r="S902" s="11" t="s">
        <v>170</v>
      </c>
    </row>
    <row customHeight="1" ht="12.75" r="903" s="109" spans="1:22">
      <c r="A903" s="11" t="s">
        <v>2520</v>
      </c>
      <c r="B903" s="11" t="s">
        <v>2521</v>
      </c>
      <c r="C903" s="11" t="s">
        <v>227</v>
      </c>
      <c r="D903" s="11" t="s">
        <v>2600</v>
      </c>
      <c r="E903" s="11" t="e">
        <v>#N/A</v>
      </c>
      <c r="F903" s="11" t="e">
        <v>#N/A</v>
      </c>
      <c r="G903" s="11" t="s">
        <v>2561</v>
      </c>
      <c r="H903" s="11" t="s">
        <v>2221</v>
      </c>
      <c r="I903" s="11" t="s">
        <v>2221</v>
      </c>
      <c r="J903" s="11" t="s">
        <v>2601</v>
      </c>
      <c r="K903" s="11" t="s">
        <v>27</v>
      </c>
      <c r="L903" s="11" t="s">
        <v>52</v>
      </c>
      <c r="M903" s="13" t="n">
        <v>91.77</v>
      </c>
      <c r="N903" s="13" t="n">
        <v>91.77</v>
      </c>
      <c r="O903" s="11" t="n">
        <v>1</v>
      </c>
      <c r="P903" s="11" t="s">
        <v>2525</v>
      </c>
      <c r="Q903" s="11" t="s">
        <v>2558</v>
      </c>
      <c r="R903" s="11" t="s">
        <v>2602</v>
      </c>
      <c r="S903" s="11" t="s">
        <v>170</v>
      </c>
      <c r="T903" t="n">
        <v>13.9</v>
      </c>
    </row>
    <row customHeight="1" ht="12.75" r="904" s="109" spans="1:22">
      <c r="A904" s="11" t="s">
        <v>2520</v>
      </c>
      <c r="B904" s="11" t="s">
        <v>2521</v>
      </c>
      <c r="C904" s="11" t="s">
        <v>227</v>
      </c>
      <c r="D904" s="11" t="s">
        <v>2603</v>
      </c>
      <c r="E904" s="11" t="e">
        <v>#N/A</v>
      </c>
      <c r="F904" s="11" t="e">
        <v>#N/A</v>
      </c>
      <c r="G904" s="11" t="s">
        <v>2561</v>
      </c>
      <c r="H904" s="11" t="s">
        <v>2221</v>
      </c>
      <c r="I904" s="11" t="s">
        <v>2221</v>
      </c>
      <c r="J904" s="11" t="s">
        <v>2571</v>
      </c>
      <c r="K904" s="11" t="s">
        <v>27</v>
      </c>
      <c r="L904" s="11" t="s">
        <v>28</v>
      </c>
      <c r="M904" s="13" t="n">
        <v>241</v>
      </c>
      <c r="N904" s="13" t="n">
        <v>241</v>
      </c>
      <c r="O904" s="11" t="n">
        <v>1</v>
      </c>
      <c r="P904" s="11" t="s">
        <v>2525</v>
      </c>
      <c r="Q904" s="11" t="s">
        <v>2558</v>
      </c>
      <c r="R904" s="11" t="s">
        <v>2604</v>
      </c>
      <c r="S904" s="11" t="s">
        <v>170</v>
      </c>
    </row>
    <row customHeight="1" ht="12.75" r="905" s="109" spans="1:22">
      <c r="A905" s="11" t="s">
        <v>2520</v>
      </c>
      <c r="B905" s="11" t="s">
        <v>2521</v>
      </c>
      <c r="C905" s="11" t="s">
        <v>227</v>
      </c>
      <c r="D905" s="11" t="s">
        <v>386</v>
      </c>
      <c r="E905" s="11" t="e">
        <v>#N/A</v>
      </c>
      <c r="F905" s="11" t="e">
        <v>#N/A</v>
      </c>
      <c r="G905" s="11" t="s">
        <v>142</v>
      </c>
      <c r="H905" s="11" t="s">
        <v>2221</v>
      </c>
      <c r="I905" s="11" t="s">
        <v>2221</v>
      </c>
      <c r="J905" s="11" t="s">
        <v>2605</v>
      </c>
      <c r="K905" s="11" t="s">
        <v>74</v>
      </c>
      <c r="L905" s="11" t="s">
        <v>75</v>
      </c>
      <c r="M905" s="13" t="n">
        <v>154.47</v>
      </c>
      <c r="N905" s="13" t="n">
        <v>926.8200000000001</v>
      </c>
      <c r="O905" s="11" t="s">
        <v>2606</v>
      </c>
      <c r="P905" s="11" t="s">
        <v>2525</v>
      </c>
      <c r="Q905" s="11" t="s">
        <v>30</v>
      </c>
      <c r="R905" s="11" t="s">
        <v>2607</v>
      </c>
      <c r="S905" s="11" t="s">
        <v>170</v>
      </c>
      <c r="T905" t="n">
        <v>28.4</v>
      </c>
    </row>
    <row customHeight="1" ht="12.75" r="906" s="109" spans="1:22">
      <c r="A906" s="11" t="s">
        <v>2520</v>
      </c>
      <c r="B906" s="11" t="s">
        <v>2521</v>
      </c>
      <c r="C906" s="11" t="s">
        <v>227</v>
      </c>
      <c r="D906" s="11" t="s">
        <v>2608</v>
      </c>
      <c r="E906" s="11" t="s">
        <v>179</v>
      </c>
      <c r="F906" s="111" t="n">
        <v>49.5</v>
      </c>
      <c r="G906" s="11" t="s">
        <v>242</v>
      </c>
      <c r="H906" s="11" t="s">
        <v>2221</v>
      </c>
      <c r="I906" s="11" t="s">
        <v>2221</v>
      </c>
      <c r="J906" s="11" t="s">
        <v>2609</v>
      </c>
      <c r="K906" s="11" t="s">
        <v>74</v>
      </c>
      <c r="L906" s="11" t="s">
        <v>75</v>
      </c>
      <c r="M906" s="13" t="n">
        <v>463.24</v>
      </c>
      <c r="N906" s="13" t="n">
        <v>463.24</v>
      </c>
      <c r="O906" s="11" t="n">
        <v>1</v>
      </c>
      <c r="P906" s="11" t="s">
        <v>29</v>
      </c>
      <c r="Q906" s="11" t="s">
        <v>59</v>
      </c>
      <c r="R906" s="11" t="s">
        <v>2526</v>
      </c>
      <c r="S906" s="11" t="s">
        <v>26</v>
      </c>
    </row>
    <row customHeight="1" ht="12.75" r="907" s="109" spans="1:22">
      <c r="A907" s="11" t="s">
        <v>2520</v>
      </c>
      <c r="B907" s="11" t="s">
        <v>2521</v>
      </c>
      <c r="C907" s="11" t="s">
        <v>227</v>
      </c>
      <c r="D907" s="11" t="s">
        <v>2610</v>
      </c>
      <c r="E907" s="11" t="e">
        <v>#N/A</v>
      </c>
      <c r="F907" s="11" t="e">
        <v>#N/A</v>
      </c>
      <c r="G907" s="11" t="s">
        <v>162</v>
      </c>
      <c r="H907" s="11" t="s">
        <v>2221</v>
      </c>
      <c r="I907" s="11" t="s">
        <v>2221</v>
      </c>
      <c r="J907" s="11" t="s">
        <v>2611</v>
      </c>
      <c r="K907" s="11" t="s">
        <v>74</v>
      </c>
      <c r="L907" s="11" t="s">
        <v>129</v>
      </c>
      <c r="M907" s="13" t="n">
        <v>279.73</v>
      </c>
      <c r="N907" s="13" t="n">
        <v>1118.47</v>
      </c>
      <c r="O907" s="11" t="s">
        <v>2612</v>
      </c>
      <c r="P907" s="11" t="s">
        <v>2613</v>
      </c>
      <c r="Q907" s="11" t="s">
        <v>30</v>
      </c>
      <c r="R907" s="11" t="s">
        <v>2526</v>
      </c>
      <c r="S907" s="11" t="s">
        <v>26</v>
      </c>
      <c r="T907" t="n">
        <v>38.2</v>
      </c>
    </row>
    <row customHeight="1" ht="12.75" r="908" s="109" spans="1:22">
      <c r="A908" s="11" t="s">
        <v>2520</v>
      </c>
      <c r="B908" s="11" t="s">
        <v>2521</v>
      </c>
      <c r="C908" s="11" t="s">
        <v>227</v>
      </c>
      <c r="D908" s="11" t="s">
        <v>2614</v>
      </c>
      <c r="E908" s="11" t="s">
        <v>57</v>
      </c>
      <c r="F908" s="111" t="n">
        <v>1977</v>
      </c>
      <c r="G908" s="11" t="s">
        <v>162</v>
      </c>
      <c r="H908" s="11" t="s">
        <v>2221</v>
      </c>
      <c r="I908" s="11" t="s">
        <v>2221</v>
      </c>
      <c r="J908" s="11" t="s">
        <v>2615</v>
      </c>
      <c r="K908" s="11" t="s">
        <v>27</v>
      </c>
      <c r="L908" s="11" t="s">
        <v>52</v>
      </c>
      <c r="M908" s="13" t="n">
        <v>209.64</v>
      </c>
      <c r="N908" s="13" t="n">
        <v>2935</v>
      </c>
      <c r="O908" s="11" t="s">
        <v>2616</v>
      </c>
      <c r="P908" s="11" t="s">
        <v>2525</v>
      </c>
      <c r="Q908" s="11" t="s">
        <v>30</v>
      </c>
      <c r="R908" s="11" t="s">
        <v>2617</v>
      </c>
      <c r="S908" s="11" t="s">
        <v>2221</v>
      </c>
    </row>
    <row customHeight="1" ht="12.75" r="909" s="109" spans="1:22">
      <c r="A909" s="11" t="s">
        <v>2520</v>
      </c>
      <c r="B909" s="11" t="s">
        <v>2521</v>
      </c>
      <c r="C909" s="11" t="s">
        <v>227</v>
      </c>
      <c r="D909" s="11" t="s">
        <v>2533</v>
      </c>
      <c r="E909" s="11" t="s">
        <v>57</v>
      </c>
      <c r="F909" s="111" t="n">
        <v>3954</v>
      </c>
      <c r="G909" s="11" t="s">
        <v>69</v>
      </c>
      <c r="H909" s="11" t="s">
        <v>2221</v>
      </c>
      <c r="I909" s="11" t="s">
        <v>2221</v>
      </c>
      <c r="J909" s="11" t="s">
        <v>2571</v>
      </c>
      <c r="K909" s="11" t="s">
        <v>2221</v>
      </c>
      <c r="L909" s="11" t="s">
        <v>2221</v>
      </c>
      <c r="M909" s="13" t="s">
        <v>2221</v>
      </c>
      <c r="N909" s="13" t="s">
        <v>2221</v>
      </c>
      <c r="O909" s="11" t="s">
        <v>2221</v>
      </c>
      <c r="P909" s="11" t="s">
        <v>2221</v>
      </c>
      <c r="Q909" s="11" t="s">
        <v>2221</v>
      </c>
      <c r="R909" s="11" t="s">
        <v>2618</v>
      </c>
      <c r="S909" s="11" t="s">
        <v>2221</v>
      </c>
      <c r="T909" t="n">
        <v>30.9</v>
      </c>
    </row>
    <row customHeight="1" ht="12.75" r="910" s="109" spans="1:22">
      <c r="A910" s="11" t="s">
        <v>2520</v>
      </c>
      <c r="B910" s="11" t="s">
        <v>2521</v>
      </c>
      <c r="C910" s="11" t="s">
        <v>227</v>
      </c>
      <c r="D910" s="11" t="s">
        <v>2619</v>
      </c>
      <c r="E910" s="11" t="e">
        <v>#N/A</v>
      </c>
      <c r="F910" s="11" t="e">
        <v>#N/A</v>
      </c>
      <c r="G910" s="11" t="s">
        <v>339</v>
      </c>
      <c r="H910" s="11" t="s">
        <v>2221</v>
      </c>
      <c r="I910" s="11" t="s">
        <v>2221</v>
      </c>
      <c r="J910" s="11" t="s">
        <v>2552</v>
      </c>
      <c r="K910" s="11" t="s">
        <v>27</v>
      </c>
      <c r="L910" s="11" t="s">
        <v>52</v>
      </c>
      <c r="M910" s="13" t="n">
        <v>94</v>
      </c>
      <c r="N910" s="13" t="n">
        <v>1128</v>
      </c>
      <c r="O910" s="11" t="s">
        <v>2620</v>
      </c>
      <c r="P910" s="11" t="s">
        <v>2525</v>
      </c>
      <c r="Q910" s="11" t="s">
        <v>2621</v>
      </c>
      <c r="R910" s="11" t="s">
        <v>2622</v>
      </c>
      <c r="S910" s="11" t="s">
        <v>2221</v>
      </c>
    </row>
    <row customHeight="1" ht="12.75" r="911" s="109" spans="1:22">
      <c r="A911" s="11" t="s">
        <v>2520</v>
      </c>
      <c r="B911" s="11" t="s">
        <v>2521</v>
      </c>
      <c r="C911" s="11" t="s">
        <v>227</v>
      </c>
      <c r="D911" s="11" t="s">
        <v>1443</v>
      </c>
      <c r="E911" s="11" t="e">
        <v>#N/A</v>
      </c>
      <c r="F911" s="11" t="e">
        <v>#N/A</v>
      </c>
      <c r="G911" s="11" t="s">
        <v>339</v>
      </c>
      <c r="H911" s="11" t="s">
        <v>2221</v>
      </c>
      <c r="I911" s="11" t="s">
        <v>2221</v>
      </c>
      <c r="J911" s="11" t="s">
        <v>1443</v>
      </c>
      <c r="K911" s="11" t="s">
        <v>27</v>
      </c>
      <c r="L911" s="11" t="s">
        <v>52</v>
      </c>
      <c r="M911" s="13" t="n">
        <v>658</v>
      </c>
      <c r="N911" s="13" t="n">
        <v>658</v>
      </c>
      <c r="O911" s="11" t="n">
        <v>1</v>
      </c>
      <c r="P911" s="11" t="s">
        <v>29</v>
      </c>
      <c r="Q911" s="11" t="s">
        <v>2623</v>
      </c>
      <c r="R911" s="11" t="s">
        <v>2624</v>
      </c>
      <c r="S911" s="11" t="s">
        <v>2221</v>
      </c>
      <c r="T911" t="n">
        <v>25.5</v>
      </c>
    </row>
    <row customHeight="1" ht="12.75" r="912" s="109" spans="1:22">
      <c r="A912" s="11" t="s">
        <v>2520</v>
      </c>
      <c r="B912" s="11" t="s">
        <v>2521</v>
      </c>
      <c r="C912" s="11" t="s">
        <v>227</v>
      </c>
      <c r="D912" s="11" t="s">
        <v>2625</v>
      </c>
      <c r="E912" s="11" t="s">
        <v>57</v>
      </c>
      <c r="F912" s="111" t="n">
        <v>87.75</v>
      </c>
      <c r="G912" s="11" t="s">
        <v>242</v>
      </c>
      <c r="H912" s="11" t="s">
        <v>2221</v>
      </c>
      <c r="I912" s="11" t="s">
        <v>2221</v>
      </c>
      <c r="J912" s="11" t="s">
        <v>2626</v>
      </c>
      <c r="K912" s="11" t="s">
        <v>27</v>
      </c>
      <c r="L912" s="11" t="s">
        <v>52</v>
      </c>
      <c r="M912" s="13" t="n">
        <v>293</v>
      </c>
      <c r="N912" s="13" t="n">
        <v>293</v>
      </c>
      <c r="O912" s="11" t="n">
        <v>1</v>
      </c>
      <c r="P912" s="11" t="s">
        <v>29</v>
      </c>
      <c r="Q912" s="11" t="s">
        <v>2558</v>
      </c>
      <c r="R912" s="11" t="s">
        <v>2526</v>
      </c>
      <c r="S912" s="11" t="s">
        <v>2627</v>
      </c>
    </row>
    <row customHeight="1" ht="12.75" r="913" s="109" spans="1:22">
      <c r="A913" s="11" t="s">
        <v>2520</v>
      </c>
      <c r="B913" s="11" t="s">
        <v>2521</v>
      </c>
      <c r="C913" s="11" t="s">
        <v>227</v>
      </c>
      <c r="D913" s="11" t="s">
        <v>2628</v>
      </c>
      <c r="E913" s="11" t="e">
        <v>#N/A</v>
      </c>
      <c r="F913" s="11" t="e">
        <v>#N/A</v>
      </c>
      <c r="G913" s="11" t="s">
        <v>150</v>
      </c>
      <c r="H913" s="11" t="s">
        <v>2221</v>
      </c>
      <c r="I913" s="11" t="s">
        <v>2221</v>
      </c>
      <c r="J913" s="11" t="s">
        <v>2629</v>
      </c>
      <c r="K913" s="11" t="s">
        <v>74</v>
      </c>
      <c r="L913" s="11" t="s">
        <v>129</v>
      </c>
      <c r="M913" s="13" t="n">
        <v>145.21</v>
      </c>
      <c r="N913" s="13" t="n">
        <v>435.62</v>
      </c>
      <c r="O913" s="11" t="s">
        <v>2630</v>
      </c>
      <c r="P913" s="11" t="s">
        <v>2525</v>
      </c>
      <c r="Q913" s="11" t="s">
        <v>37</v>
      </c>
      <c r="R913" s="11" t="s">
        <v>2526</v>
      </c>
      <c r="S913" s="11" t="s">
        <v>2597</v>
      </c>
      <c r="T913" t="n">
        <v>10.98</v>
      </c>
    </row>
    <row customHeight="1" ht="12.75" r="914" s="109" spans="1:22">
      <c r="A914" s="11" t="s">
        <v>2520</v>
      </c>
      <c r="B914" s="11" t="s">
        <v>2521</v>
      </c>
      <c r="C914" s="11" t="s">
        <v>227</v>
      </c>
      <c r="D914" s="11" t="s">
        <v>2631</v>
      </c>
      <c r="E914" s="11" t="s">
        <v>57</v>
      </c>
      <c r="F914" s="111" t="n">
        <v>4612.5</v>
      </c>
      <c r="G914" s="11" t="s">
        <v>2632</v>
      </c>
      <c r="H914" s="11" t="s">
        <v>2221</v>
      </c>
      <c r="I914" s="11" t="s">
        <v>2221</v>
      </c>
      <c r="J914" s="11" t="s">
        <v>2631</v>
      </c>
      <c r="K914" s="11" t="s">
        <v>35</v>
      </c>
      <c r="L914" s="11" t="s">
        <v>36</v>
      </c>
      <c r="M914" s="13" t="n">
        <v>70.44</v>
      </c>
      <c r="N914" s="13" t="n">
        <v>1620</v>
      </c>
      <c r="O914" s="11" t="s">
        <v>2633</v>
      </c>
      <c r="P914" s="11" t="s">
        <v>2525</v>
      </c>
      <c r="Q914" s="11" t="s">
        <v>30</v>
      </c>
      <c r="R914" s="11" t="s">
        <v>2634</v>
      </c>
      <c r="S914" s="11" t="s">
        <v>2221</v>
      </c>
    </row>
    <row customHeight="1" ht="12.75" r="915" s="109" spans="1:22">
      <c r="A915" s="11" t="s">
        <v>2520</v>
      </c>
      <c r="B915" s="11" t="s">
        <v>2521</v>
      </c>
      <c r="C915" s="11" t="s">
        <v>461</v>
      </c>
      <c r="D915" s="11" t="s">
        <v>2635</v>
      </c>
      <c r="E915" s="11" t="s">
        <v>57</v>
      </c>
      <c r="F915" s="111" t="n">
        <v>1977</v>
      </c>
      <c r="G915" s="11" t="s">
        <v>105</v>
      </c>
      <c r="H915" s="11" t="s">
        <v>2221</v>
      </c>
      <c r="I915" s="11" t="s">
        <v>2221</v>
      </c>
      <c r="J915" s="11" t="s">
        <v>2636</v>
      </c>
      <c r="K915" s="11" t="s">
        <v>2637</v>
      </c>
      <c r="L915" s="11" t="s">
        <v>52</v>
      </c>
      <c r="M915" s="13" t="s">
        <v>2638</v>
      </c>
      <c r="N915" s="13" t="s">
        <v>2221</v>
      </c>
      <c r="O915" s="11" t="n">
        <v>1</v>
      </c>
      <c r="P915" s="11" t="s">
        <v>29</v>
      </c>
      <c r="Q915" s="11" t="s">
        <v>341</v>
      </c>
      <c r="R915" s="11" t="s">
        <v>2639</v>
      </c>
      <c r="S915" s="11" t="n"/>
    </row>
    <row customHeight="1" ht="12.75" r="916" s="109" spans="1:22">
      <c r="A916" s="11" t="s">
        <v>2640</v>
      </c>
      <c r="B916" s="11" t="n">
        <v>60792</v>
      </c>
      <c r="C916" s="11" t="n"/>
      <c r="D916" s="11" t="s">
        <v>2641</v>
      </c>
      <c r="E916" s="11" t="s">
        <v>57</v>
      </c>
      <c r="F916" s="111" t="n">
        <v>100800</v>
      </c>
      <c r="G916" s="11" t="s">
        <v>269</v>
      </c>
      <c r="H916" s="11" t="n"/>
      <c r="I916" s="11" t="n"/>
      <c r="J916" s="11" t="s">
        <v>2642</v>
      </c>
      <c r="K916" s="11" t="s">
        <v>74</v>
      </c>
      <c r="L916" s="11" t="s">
        <v>129</v>
      </c>
      <c r="M916" s="13" t="n"/>
      <c r="N916" s="13" t="n"/>
      <c r="O916" s="11" t="s">
        <v>2643</v>
      </c>
      <c r="P916" s="11" t="s">
        <v>130</v>
      </c>
      <c r="Q916" s="11" t="s">
        <v>239</v>
      </c>
      <c r="R916" s="11" t="s">
        <v>2644</v>
      </c>
      <c r="S916" s="11" t="n"/>
    </row>
    <row customHeight="1" ht="12.75" r="917" s="109" spans="1:22">
      <c r="A917" s="11" t="s">
        <v>2640</v>
      </c>
      <c r="B917" s="11" t="n">
        <v>60792</v>
      </c>
      <c r="C917" s="11" t="n"/>
      <c r="D917" s="11" t="s">
        <v>2645</v>
      </c>
      <c r="E917" s="11" t="s">
        <v>57</v>
      </c>
      <c r="F917" s="111" t="n">
        <v>217000</v>
      </c>
      <c r="G917" s="11" t="s">
        <v>269</v>
      </c>
      <c r="H917" s="11" t="n"/>
      <c r="I917" s="11" t="n"/>
      <c r="J917" s="11" t="s">
        <v>2646</v>
      </c>
      <c r="K917" s="11" t="s">
        <v>74</v>
      </c>
      <c r="L917" s="11" t="s">
        <v>129</v>
      </c>
      <c r="M917" s="13" t="n"/>
      <c r="N917" s="13" t="n"/>
      <c r="O917" s="11" t="s">
        <v>2647</v>
      </c>
      <c r="P917" s="11" t="s">
        <v>130</v>
      </c>
      <c r="Q917" s="11" t="s">
        <v>239</v>
      </c>
      <c r="R917" s="11" t="s">
        <v>2648</v>
      </c>
      <c r="S917" s="11" t="n"/>
      <c r="T917" t="n">
        <v>97.2</v>
      </c>
    </row>
    <row customHeight="1" ht="12.75" r="918" s="109" spans="1:22">
      <c r="A918" s="11" t="s">
        <v>2640</v>
      </c>
      <c r="B918" s="11" t="n">
        <v>60792</v>
      </c>
      <c r="C918" s="11" t="n"/>
      <c r="D918" s="11" t="s">
        <v>2649</v>
      </c>
      <c r="E918" s="11" t="s">
        <v>57</v>
      </c>
      <c r="F918" s="111" t="n">
        <v>4800</v>
      </c>
      <c r="G918" s="11" t="s">
        <v>269</v>
      </c>
      <c r="H918" s="11" t="n"/>
      <c r="I918" s="11" t="n"/>
      <c r="J918" s="11" t="s">
        <v>2646</v>
      </c>
      <c r="K918" s="11" t="s">
        <v>74</v>
      </c>
      <c r="L918" s="11" t="s">
        <v>129</v>
      </c>
      <c r="M918" s="13" t="n"/>
      <c r="N918" s="13" t="n"/>
      <c r="O918" s="11" t="s">
        <v>2647</v>
      </c>
      <c r="P918" s="11" t="s">
        <v>130</v>
      </c>
      <c r="Q918" s="11" t="s">
        <v>239</v>
      </c>
      <c r="R918" s="11" t="s">
        <v>2648</v>
      </c>
      <c r="S918" s="11" t="n"/>
    </row>
    <row customHeight="1" ht="12.75" r="919" s="109" spans="1:22">
      <c r="A919" s="11" t="s">
        <v>2640</v>
      </c>
      <c r="B919" s="11" t="n">
        <v>60792</v>
      </c>
      <c r="C919" s="11" t="n"/>
      <c r="D919" s="11" t="s">
        <v>2650</v>
      </c>
      <c r="E919" s="11" t="s">
        <v>57</v>
      </c>
      <c r="F919" s="111" t="n">
        <v>954</v>
      </c>
      <c r="G919" s="11" t="s">
        <v>69</v>
      </c>
      <c r="H919" s="11" t="n"/>
      <c r="I919" s="11" t="n"/>
      <c r="J919" s="11" t="s">
        <v>2651</v>
      </c>
      <c r="K919" s="11" t="s">
        <v>35</v>
      </c>
      <c r="L919" s="11" t="s">
        <v>36</v>
      </c>
      <c r="M919" s="13" t="n"/>
      <c r="N919" s="13" t="n"/>
      <c r="O919" s="11" t="s">
        <v>472</v>
      </c>
      <c r="P919" s="11" t="s">
        <v>130</v>
      </c>
      <c r="Q919" s="11" t="s">
        <v>1394</v>
      </c>
      <c r="R919" s="11" t="s">
        <v>2652</v>
      </c>
      <c r="S919" s="11" t="n"/>
      <c r="T919" t="n">
        <v>9.119999999999999</v>
      </c>
    </row>
    <row customHeight="1" ht="12.75" r="920" s="109" spans="1:22">
      <c r="A920" s="11" t="s">
        <v>2640</v>
      </c>
      <c r="B920" s="11" t="n">
        <v>60792</v>
      </c>
      <c r="C920" s="11" t="n"/>
      <c r="D920" s="11" t="s">
        <v>65</v>
      </c>
      <c r="E920" s="11" t="s">
        <v>57</v>
      </c>
      <c r="F920" s="111" t="n">
        <v>196</v>
      </c>
      <c r="G920" s="11" t="s">
        <v>62</v>
      </c>
      <c r="H920" s="11" t="n"/>
      <c r="I920" s="11" t="n"/>
      <c r="J920" s="11" t="s">
        <v>65</v>
      </c>
      <c r="K920" s="11" t="s">
        <v>66</v>
      </c>
      <c r="L920" s="11" t="s">
        <v>66</v>
      </c>
      <c r="M920" s="13" t="n"/>
      <c r="N920" s="13" t="n"/>
      <c r="O920" s="11" t="s">
        <v>472</v>
      </c>
      <c r="P920" s="11" t="s">
        <v>29</v>
      </c>
      <c r="Q920" s="11" t="s">
        <v>2653</v>
      </c>
      <c r="R920" s="11" t="s">
        <v>2654</v>
      </c>
      <c r="S920" s="11" t="n"/>
    </row>
    <row customHeight="1" ht="12.75" r="921" s="109" spans="1:22">
      <c r="A921" s="11" t="s">
        <v>2640</v>
      </c>
      <c r="B921" s="11" t="n">
        <v>60792</v>
      </c>
      <c r="C921" s="11" t="n"/>
      <c r="D921" s="11" t="s">
        <v>2655</v>
      </c>
      <c r="E921" s="11" t="e">
        <v>#N/A</v>
      </c>
      <c r="F921" s="11" t="e">
        <v>#N/A</v>
      </c>
      <c r="G921" s="11" t="n"/>
      <c r="H921" s="11" t="n"/>
      <c r="I921" s="11" t="n"/>
      <c r="J921" s="11" t="s">
        <v>2656</v>
      </c>
      <c r="K921" s="11" t="s">
        <v>74</v>
      </c>
      <c r="L921" s="11" t="s">
        <v>129</v>
      </c>
      <c r="M921" s="13" t="n"/>
      <c r="N921" s="13" t="n"/>
      <c r="O921" s="11" t="s">
        <v>2657</v>
      </c>
      <c r="P921" s="11" t="s">
        <v>130</v>
      </c>
      <c r="Q921" s="11" t="s">
        <v>239</v>
      </c>
      <c r="R921" s="11" t="s">
        <v>2658</v>
      </c>
      <c r="S921" s="11" t="n"/>
      <c r="T921" t="n">
        <v>90.11</v>
      </c>
    </row>
    <row customHeight="1" ht="12.75" r="922" s="109" spans="1:22">
      <c r="A922" s="11" t="s">
        <v>2640</v>
      </c>
      <c r="B922" s="11" t="n">
        <v>60792</v>
      </c>
      <c r="C922" s="11" t="n"/>
      <c r="D922" s="11" t="s">
        <v>2659</v>
      </c>
      <c r="E922" s="11" t="e">
        <v>#N/A</v>
      </c>
      <c r="F922" s="11" t="e">
        <v>#N/A</v>
      </c>
      <c r="G922" s="11" t="n"/>
      <c r="H922" s="11" t="n"/>
      <c r="I922" s="11" t="n"/>
      <c r="J922" s="11" t="s">
        <v>2660</v>
      </c>
      <c r="K922" s="11" t="s">
        <v>74</v>
      </c>
      <c r="L922" s="11" t="s">
        <v>129</v>
      </c>
      <c r="M922" s="13" t="n"/>
      <c r="N922" s="13" t="n"/>
      <c r="O922" s="11" t="s">
        <v>2661</v>
      </c>
      <c r="P922" s="11" t="s">
        <v>130</v>
      </c>
      <c r="Q922" s="11" t="s">
        <v>239</v>
      </c>
      <c r="R922" s="11" t="s">
        <v>2662</v>
      </c>
      <c r="S922" s="11" t="n"/>
    </row>
    <row customHeight="1" ht="12.75" r="923" s="109" spans="1:22">
      <c r="A923" s="11" t="s">
        <v>2640</v>
      </c>
      <c r="B923" s="11" t="n">
        <v>60792</v>
      </c>
      <c r="C923" s="11" t="n"/>
      <c r="D923" s="11" t="s">
        <v>2663</v>
      </c>
      <c r="E923" s="11" t="e">
        <v>#N/A</v>
      </c>
      <c r="F923" s="11" t="e">
        <v>#N/A</v>
      </c>
      <c r="G923" s="11" t="n"/>
      <c r="H923" s="11" t="n"/>
      <c r="I923" s="11" t="n"/>
      <c r="J923" s="11" t="s">
        <v>2660</v>
      </c>
      <c r="K923" s="11" t="s">
        <v>74</v>
      </c>
      <c r="L923" s="11" t="s">
        <v>129</v>
      </c>
      <c r="M923" s="13" t="n"/>
      <c r="N923" s="13" t="n"/>
      <c r="O923" s="11" t="s">
        <v>2661</v>
      </c>
      <c r="P923" s="11" t="s">
        <v>130</v>
      </c>
      <c r="Q923" s="11" t="s">
        <v>239</v>
      </c>
      <c r="R923" s="11" t="s">
        <v>2662</v>
      </c>
      <c r="S923" s="11" t="n"/>
    </row>
    <row customHeight="1" ht="12.75" r="924" s="109" spans="1:22">
      <c r="A924" s="11" t="s">
        <v>2640</v>
      </c>
      <c r="B924" s="11" t="n">
        <v>60792</v>
      </c>
      <c r="C924" s="11" t="n"/>
      <c r="D924" s="11" t="s">
        <v>2664</v>
      </c>
      <c r="E924" s="11" t="e">
        <v>#N/A</v>
      </c>
      <c r="F924" s="11" t="e">
        <v>#N/A</v>
      </c>
      <c r="G924" s="11" t="n"/>
      <c r="H924" s="11" t="n"/>
      <c r="I924" s="11" t="n"/>
      <c r="J924" s="11" t="s">
        <v>2665</v>
      </c>
      <c r="K924" s="11" t="s">
        <v>74</v>
      </c>
      <c r="L924" s="11" t="s">
        <v>129</v>
      </c>
      <c r="M924" s="13" t="n"/>
      <c r="N924" s="13" t="n"/>
      <c r="O924" s="11" t="s">
        <v>2666</v>
      </c>
      <c r="P924" s="11" t="s">
        <v>130</v>
      </c>
      <c r="Q924" s="11" t="s">
        <v>239</v>
      </c>
      <c r="R924" s="11" t="s">
        <v>2667</v>
      </c>
      <c r="S924" s="11" t="n"/>
    </row>
    <row customHeight="1" ht="12.75" r="925" s="109" spans="1:22">
      <c r="A925" s="11" t="s">
        <v>2640</v>
      </c>
      <c r="B925" s="11" t="n">
        <v>60792</v>
      </c>
      <c r="C925" s="11" t="n"/>
      <c r="D925" s="11" t="s">
        <v>2668</v>
      </c>
      <c r="E925" s="11" t="e">
        <v>#N/A</v>
      </c>
      <c r="F925" s="11" t="e">
        <v>#N/A</v>
      </c>
      <c r="G925" s="11" t="n"/>
      <c r="H925" s="11" t="n"/>
      <c r="I925" s="11" t="n"/>
      <c r="J925" s="11" t="s">
        <v>2665</v>
      </c>
      <c r="K925" s="11" t="s">
        <v>74</v>
      </c>
      <c r="L925" s="11" t="s">
        <v>129</v>
      </c>
      <c r="M925" s="13" t="n"/>
      <c r="N925" s="13" t="n"/>
      <c r="O925" s="11" t="s">
        <v>2666</v>
      </c>
      <c r="P925" s="11" t="s">
        <v>130</v>
      </c>
      <c r="Q925" s="11" t="s">
        <v>239</v>
      </c>
      <c r="R925" s="11" t="s">
        <v>2667</v>
      </c>
      <c r="S925" s="11" t="n"/>
    </row>
    <row customHeight="1" ht="12.75" r="926" s="109" spans="1:22">
      <c r="A926" s="11" t="s">
        <v>2640</v>
      </c>
      <c r="B926" s="11" t="n">
        <v>60792</v>
      </c>
      <c r="C926" s="11" t="n"/>
      <c r="D926" s="11" t="s">
        <v>2669</v>
      </c>
      <c r="E926" s="11" t="s">
        <v>57</v>
      </c>
      <c r="F926" s="111" t="n">
        <v>5014</v>
      </c>
      <c r="G926" s="11" t="s">
        <v>1553</v>
      </c>
      <c r="H926" s="11" t="n"/>
      <c r="I926" s="11" t="n"/>
      <c r="J926" s="11" t="s">
        <v>2669</v>
      </c>
      <c r="K926" s="11" t="s">
        <v>27</v>
      </c>
      <c r="L926" s="11" t="s">
        <v>1695</v>
      </c>
      <c r="M926" s="13" t="n"/>
      <c r="N926" s="13" t="n"/>
      <c r="O926" s="11" t="s">
        <v>472</v>
      </c>
      <c r="P926" s="11" t="s">
        <v>29</v>
      </c>
      <c r="Q926" s="11" t="s">
        <v>2670</v>
      </c>
      <c r="R926" s="11" t="s">
        <v>2671</v>
      </c>
      <c r="S926" s="11" t="n"/>
    </row>
    <row customHeight="1" ht="12.75" r="927" s="109" spans="1:22">
      <c r="A927" s="11" t="s">
        <v>2640</v>
      </c>
      <c r="B927" s="11" t="n">
        <v>60792</v>
      </c>
      <c r="C927" s="11" t="n"/>
      <c r="D927" s="11" t="s">
        <v>2672</v>
      </c>
      <c r="E927" s="11" t="s">
        <v>57</v>
      </c>
      <c r="F927" s="111" t="n">
        <v>1977</v>
      </c>
      <c r="G927" s="11" t="s">
        <v>105</v>
      </c>
      <c r="H927" s="11" t="n"/>
      <c r="I927" s="11" t="n"/>
      <c r="J927" s="11" t="s">
        <v>2672</v>
      </c>
      <c r="K927" s="11" t="s">
        <v>27</v>
      </c>
      <c r="L927" s="11" t="s">
        <v>1695</v>
      </c>
      <c r="M927" s="13" t="n"/>
      <c r="N927" s="13" t="n"/>
      <c r="O927" s="11" t="s">
        <v>472</v>
      </c>
      <c r="P927" s="11" t="s">
        <v>29</v>
      </c>
      <c r="Q927" s="11" t="s">
        <v>465</v>
      </c>
      <c r="R927" s="11" t="s">
        <v>2673</v>
      </c>
      <c r="S927" s="11" t="n"/>
    </row>
    <row customHeight="1" ht="12.75" r="928" s="109" spans="1:22">
      <c r="A928" s="11" t="s">
        <v>2640</v>
      </c>
      <c r="B928" s="11" t="n">
        <v>60792</v>
      </c>
      <c r="C928" s="11" t="n"/>
      <c r="D928" s="11" t="s">
        <v>2674</v>
      </c>
      <c r="E928" s="11" t="e">
        <v>#N/A</v>
      </c>
      <c r="F928" s="11" t="e">
        <v>#N/A</v>
      </c>
      <c r="G928" s="11" t="n"/>
      <c r="H928" s="11" t="n"/>
      <c r="I928" s="11" t="n"/>
      <c r="J928" s="11" t="s">
        <v>2674</v>
      </c>
      <c r="K928" s="11" t="s">
        <v>27</v>
      </c>
      <c r="L928" s="11" t="s">
        <v>28</v>
      </c>
      <c r="M928" s="13" t="n"/>
      <c r="N928" s="13" t="n"/>
      <c r="O928" s="11" t="s">
        <v>472</v>
      </c>
      <c r="P928" s="11" t="s">
        <v>29</v>
      </c>
      <c r="Q928" s="11" t="s">
        <v>2653</v>
      </c>
      <c r="R928" s="11" t="s">
        <v>2675</v>
      </c>
      <c r="S928" s="11" t="n"/>
    </row>
    <row customHeight="1" ht="12.75" r="929" s="109" spans="1:22">
      <c r="A929" s="11" t="s">
        <v>2640</v>
      </c>
      <c r="B929" s="11" t="n">
        <v>60792</v>
      </c>
      <c r="C929" s="11" t="n"/>
      <c r="D929" s="11" t="s">
        <v>2676</v>
      </c>
      <c r="E929" s="11" t="e">
        <v>#N/A</v>
      </c>
      <c r="F929" s="11" t="e">
        <v>#N/A</v>
      </c>
      <c r="G929" s="11" t="n"/>
      <c r="H929" s="11" t="n"/>
      <c r="I929" s="11" t="n"/>
      <c r="J929" s="11" t="s">
        <v>2677</v>
      </c>
      <c r="K929" s="11" t="s">
        <v>27</v>
      </c>
      <c r="L929" s="11" t="s">
        <v>52</v>
      </c>
      <c r="M929" s="13" t="n"/>
      <c r="N929" s="13" t="n"/>
      <c r="O929" s="11" t="s">
        <v>2678</v>
      </c>
      <c r="P929" s="11" t="s">
        <v>29</v>
      </c>
      <c r="Q929" s="11" t="s">
        <v>239</v>
      </c>
      <c r="R929" s="11" t="s">
        <v>606</v>
      </c>
      <c r="S929" s="11" t="n"/>
    </row>
    <row customHeight="1" ht="12.75" r="930" s="109" spans="1:22">
      <c r="A930" s="11" t="s">
        <v>2640</v>
      </c>
      <c r="B930" s="11" t="n">
        <v>60792</v>
      </c>
      <c r="C930" s="11" t="n"/>
      <c r="D930" s="11" t="s">
        <v>808</v>
      </c>
      <c r="E930" s="11" t="s">
        <v>57</v>
      </c>
      <c r="F930" s="111" t="n">
        <v>15816</v>
      </c>
      <c r="G930" s="11" t="s">
        <v>105</v>
      </c>
      <c r="H930" s="11" t="n"/>
      <c r="I930" s="11" t="n"/>
      <c r="J930" s="11" t="s">
        <v>808</v>
      </c>
      <c r="K930" s="11" t="s">
        <v>74</v>
      </c>
      <c r="L930" s="11" t="s">
        <v>129</v>
      </c>
      <c r="M930" s="13" t="n"/>
      <c r="N930" s="13" t="n"/>
      <c r="O930" s="11" t="s">
        <v>2679</v>
      </c>
      <c r="P930" s="11" t="s">
        <v>130</v>
      </c>
      <c r="Q930" s="11" t="s">
        <v>239</v>
      </c>
      <c r="R930" s="11" t="s">
        <v>2680</v>
      </c>
      <c r="S930" s="11" t="n"/>
    </row>
    <row customHeight="1" ht="12.75" r="931" s="109" spans="1:22">
      <c r="A931" s="11" t="s">
        <v>2640</v>
      </c>
      <c r="B931" s="11" t="n">
        <v>60792</v>
      </c>
      <c r="C931" s="11" t="n"/>
      <c r="D931" s="11" t="s">
        <v>2681</v>
      </c>
      <c r="E931" s="11" t="e">
        <v>#N/A</v>
      </c>
      <c r="F931" s="11" t="e">
        <v>#N/A</v>
      </c>
      <c r="G931" s="11" t="n"/>
      <c r="H931" s="11" t="n"/>
      <c r="I931" s="11" t="n"/>
      <c r="J931" s="11" t="s">
        <v>808</v>
      </c>
      <c r="K931" s="11" t="s">
        <v>74</v>
      </c>
      <c r="L931" s="11" t="s">
        <v>129</v>
      </c>
      <c r="M931" s="13" t="n"/>
      <c r="N931" s="13" t="n"/>
      <c r="O931" s="11" t="s">
        <v>2679</v>
      </c>
      <c r="P931" s="11" t="s">
        <v>130</v>
      </c>
      <c r="Q931" s="11" t="s">
        <v>239</v>
      </c>
      <c r="R931" s="11" t="s">
        <v>2680</v>
      </c>
      <c r="S931" s="11" t="n"/>
    </row>
    <row customHeight="1" ht="12.75" r="932" s="109" spans="1:22">
      <c r="A932" s="11" t="s">
        <v>2640</v>
      </c>
      <c r="B932" s="11" t="n">
        <v>60792</v>
      </c>
      <c r="C932" s="11" t="n"/>
      <c r="D932" s="11" t="s">
        <v>2682</v>
      </c>
      <c r="E932" s="11" t="e">
        <v>#N/A</v>
      </c>
      <c r="F932" s="11" t="e">
        <v>#N/A</v>
      </c>
      <c r="G932" s="11" t="n"/>
      <c r="H932" s="11" t="n"/>
      <c r="I932" s="11" t="n"/>
      <c r="J932" s="11" t="s">
        <v>2682</v>
      </c>
      <c r="K932" s="11" t="s">
        <v>27</v>
      </c>
      <c r="L932" s="11" t="s">
        <v>52</v>
      </c>
      <c r="M932" s="13" t="n"/>
      <c r="N932" s="13" t="n"/>
      <c r="O932" s="11" t="s">
        <v>472</v>
      </c>
      <c r="P932" s="11" t="s">
        <v>29</v>
      </c>
      <c r="Q932" s="11" t="s">
        <v>239</v>
      </c>
      <c r="R932" s="11" t="s">
        <v>2683</v>
      </c>
      <c r="S932" s="11" t="n"/>
    </row>
    <row customHeight="1" ht="12.75" r="933" s="109" spans="1:22">
      <c r="A933" s="11" t="s">
        <v>2640</v>
      </c>
      <c r="B933" s="11" t="n">
        <v>60792</v>
      </c>
      <c r="C933" s="11" t="n"/>
      <c r="D933" s="11" t="s">
        <v>2684</v>
      </c>
      <c r="E933" s="11" t="e">
        <v>#N/A</v>
      </c>
      <c r="F933" s="11" t="e">
        <v>#N/A</v>
      </c>
      <c r="G933" s="11" t="n"/>
      <c r="H933" s="11" t="n"/>
      <c r="I933" s="11" t="n"/>
      <c r="J933" s="11" t="s">
        <v>2684</v>
      </c>
      <c r="K933" s="11" t="s">
        <v>27</v>
      </c>
      <c r="L933" s="11" t="s">
        <v>52</v>
      </c>
      <c r="M933" s="13" t="n"/>
      <c r="N933" s="13" t="n"/>
      <c r="O933" s="11" t="s">
        <v>472</v>
      </c>
      <c r="P933" s="11" t="s">
        <v>29</v>
      </c>
      <c r="Q933" s="11" t="s">
        <v>239</v>
      </c>
      <c r="R933" s="11" t="s">
        <v>2685</v>
      </c>
      <c r="S933" s="11" t="n"/>
    </row>
    <row customHeight="1" ht="12.75" r="934" s="109" spans="1:22">
      <c r="A934" s="11" t="s">
        <v>2640</v>
      </c>
      <c r="B934" s="11" t="n">
        <v>60792</v>
      </c>
      <c r="C934" s="11" t="n"/>
      <c r="D934" s="11" t="s">
        <v>2686</v>
      </c>
      <c r="E934" s="11" t="e">
        <v>#N/A</v>
      </c>
      <c r="F934" s="11" t="e">
        <v>#N/A</v>
      </c>
      <c r="G934" s="11" t="s">
        <v>237</v>
      </c>
      <c r="H934" s="11" t="n"/>
      <c r="I934" s="11" t="n"/>
      <c r="J934" s="11" t="s">
        <v>2687</v>
      </c>
      <c r="K934" s="11" t="s">
        <v>27</v>
      </c>
      <c r="L934" s="11" t="s">
        <v>1695</v>
      </c>
      <c r="M934" s="13" t="n"/>
      <c r="N934" s="13" t="n"/>
      <c r="O934" s="11" t="s">
        <v>472</v>
      </c>
      <c r="P934" s="11" t="s">
        <v>29</v>
      </c>
      <c r="Q934" s="11" t="s">
        <v>465</v>
      </c>
      <c r="R934" s="11" t="s">
        <v>2688</v>
      </c>
      <c r="S934" s="11" t="n"/>
    </row>
    <row customHeight="1" ht="12.75" r="935" s="109" spans="1:22">
      <c r="A935" s="11" t="s">
        <v>2640</v>
      </c>
      <c r="B935" s="11" t="n">
        <v>60792</v>
      </c>
      <c r="C935" s="11" t="n"/>
      <c r="D935" s="11" t="s">
        <v>2689</v>
      </c>
      <c r="E935" s="11" t="e">
        <v>#N/A</v>
      </c>
      <c r="F935" s="11" t="e">
        <v>#N/A</v>
      </c>
      <c r="G935" s="11" t="n"/>
      <c r="H935" s="11" t="n"/>
      <c r="I935" s="11" t="n"/>
      <c r="J935" s="11" t="s">
        <v>2690</v>
      </c>
      <c r="K935" s="11" t="s">
        <v>27</v>
      </c>
      <c r="L935" s="11" t="s">
        <v>28</v>
      </c>
      <c r="M935" s="13" t="n"/>
      <c r="N935" s="13" t="n"/>
      <c r="O935" s="11" t="s">
        <v>472</v>
      </c>
      <c r="P935" s="11" t="s">
        <v>29</v>
      </c>
      <c r="Q935" s="11" t="s">
        <v>2653</v>
      </c>
      <c r="R935" s="11" t="s">
        <v>2691</v>
      </c>
      <c r="S935" s="11" t="n"/>
    </row>
    <row customHeight="1" ht="12.75" r="936" s="109" spans="1:22">
      <c r="A936" s="11" t="s">
        <v>2640</v>
      </c>
      <c r="B936" s="11" t="n">
        <v>60792</v>
      </c>
      <c r="C936" s="11" t="n"/>
      <c r="D936" s="11" t="s">
        <v>2692</v>
      </c>
      <c r="E936" s="11" t="e">
        <v>#N/A</v>
      </c>
      <c r="F936" s="11" t="e">
        <v>#N/A</v>
      </c>
      <c r="G936" s="11" t="n"/>
      <c r="H936" s="11" t="n"/>
      <c r="I936" s="11" t="n"/>
      <c r="J936" s="11" t="s">
        <v>2693</v>
      </c>
      <c r="K936" s="11" t="s">
        <v>74</v>
      </c>
      <c r="L936" s="11" t="s">
        <v>129</v>
      </c>
      <c r="M936" s="13" t="n"/>
      <c r="N936" s="13" t="n"/>
      <c r="O936" s="11" t="s">
        <v>2694</v>
      </c>
      <c r="P936" s="11" t="s">
        <v>130</v>
      </c>
      <c r="Q936" s="11" t="s">
        <v>239</v>
      </c>
      <c r="R936" s="11" t="s">
        <v>2695</v>
      </c>
      <c r="S936" s="11" t="n"/>
    </row>
    <row customHeight="1" ht="12.75" r="937" s="109" spans="1:22">
      <c r="A937" s="11" t="s">
        <v>2640</v>
      </c>
      <c r="B937" s="11" t="n">
        <v>60792</v>
      </c>
      <c r="C937" s="11" t="n"/>
      <c r="D937" s="11" t="s">
        <v>2696</v>
      </c>
      <c r="E937" s="11" t="s">
        <v>57</v>
      </c>
      <c r="F937" s="111" t="n">
        <v>90000</v>
      </c>
      <c r="G937" s="11" t="s">
        <v>2697</v>
      </c>
      <c r="H937" s="11" t="n"/>
      <c r="I937" s="11" t="n"/>
      <c r="J937" s="11" t="s">
        <v>2698</v>
      </c>
      <c r="K937" s="11" t="s">
        <v>74</v>
      </c>
      <c r="L937" s="11" t="s">
        <v>129</v>
      </c>
      <c r="M937" s="13" t="n"/>
      <c r="N937" s="13" t="n"/>
      <c r="O937" s="11" t="s">
        <v>2699</v>
      </c>
      <c r="P937" s="11" t="s">
        <v>130</v>
      </c>
      <c r="Q937" s="11" t="s">
        <v>239</v>
      </c>
      <c r="R937" s="11" t="s">
        <v>2700</v>
      </c>
      <c r="S937" s="11" t="n"/>
      <c r="T937" t="n">
        <v>24.37</v>
      </c>
    </row>
    <row customHeight="1" ht="12.75" r="938" s="109" spans="1:22">
      <c r="A938" s="11" t="s">
        <v>2640</v>
      </c>
      <c r="B938" s="11" t="n">
        <v>60792</v>
      </c>
      <c r="C938" s="11" t="n"/>
      <c r="D938" s="11" t="s">
        <v>2701</v>
      </c>
      <c r="E938" s="11" t="s">
        <v>57</v>
      </c>
      <c r="F938" s="111" t="n">
        <v>90000</v>
      </c>
      <c r="G938" s="11" t="s">
        <v>2697</v>
      </c>
      <c r="H938" s="11" t="n"/>
      <c r="I938" s="11" t="n"/>
      <c r="J938" s="11" t="s">
        <v>2702</v>
      </c>
      <c r="K938" s="11" t="s">
        <v>74</v>
      </c>
      <c r="L938" s="11" t="s">
        <v>129</v>
      </c>
      <c r="M938" s="13" t="n"/>
      <c r="N938" s="13" t="n"/>
      <c r="O938" s="11" t="s">
        <v>2703</v>
      </c>
      <c r="P938" s="11" t="s">
        <v>130</v>
      </c>
      <c r="Q938" s="11" t="s">
        <v>239</v>
      </c>
      <c r="R938" s="11" t="s">
        <v>2704</v>
      </c>
      <c r="S938" s="11" t="n"/>
    </row>
    <row customHeight="1" ht="12.75" r="939" s="109" spans="1:22">
      <c r="A939" s="11" t="s">
        <v>2640</v>
      </c>
      <c r="B939" s="11" t="n">
        <v>60792</v>
      </c>
      <c r="C939" s="11" t="n"/>
      <c r="D939" s="11" t="s">
        <v>2705</v>
      </c>
      <c r="E939" s="11" t="s">
        <v>57</v>
      </c>
      <c r="F939" s="111" t="n">
        <v>13117</v>
      </c>
      <c r="G939" s="11" t="s">
        <v>162</v>
      </c>
      <c r="H939" s="11" t="n"/>
      <c r="I939" s="11" t="n"/>
      <c r="J939" s="11" t="s">
        <v>2706</v>
      </c>
      <c r="K939" s="11" t="s">
        <v>74</v>
      </c>
      <c r="L939" s="11" t="s">
        <v>129</v>
      </c>
      <c r="M939" s="13" t="n"/>
      <c r="N939" s="13" t="n"/>
      <c r="O939" s="11" t="s">
        <v>2707</v>
      </c>
      <c r="P939" s="11" t="s">
        <v>130</v>
      </c>
      <c r="Q939" s="11" t="s">
        <v>239</v>
      </c>
      <c r="R939" s="11" t="s">
        <v>2708</v>
      </c>
      <c r="S939" s="11" t="n"/>
      <c r="T939" t="n">
        <v>62</v>
      </c>
    </row>
    <row customFormat="1" customHeight="1" ht="12.75" r="940" s="106" spans="1:22">
      <c r="A940" s="11" t="s">
        <v>2709</v>
      </c>
      <c r="B940" s="11" t="n">
        <v>96140</v>
      </c>
      <c r="C940" s="11" t="s">
        <v>227</v>
      </c>
      <c r="D940" s="11" t="s">
        <v>2710</v>
      </c>
      <c r="E940" s="11" t="s">
        <v>57</v>
      </c>
      <c r="F940" s="111" t="n">
        <v>111</v>
      </c>
      <c r="G940" s="11" t="s">
        <v>269</v>
      </c>
      <c r="H940" s="11" t="s">
        <v>1227</v>
      </c>
      <c r="I940" s="11" t="n"/>
      <c r="J940" s="11" t="s">
        <v>2711</v>
      </c>
      <c r="K940" s="11" t="s">
        <v>27</v>
      </c>
      <c r="L940" s="11" t="s">
        <v>52</v>
      </c>
      <c r="M940" s="13" t="n">
        <v>1382</v>
      </c>
      <c r="N940" s="13" t="n">
        <v>1382</v>
      </c>
      <c r="O940" s="11" t="n">
        <v>1</v>
      </c>
      <c r="P940" s="11" t="s">
        <v>29</v>
      </c>
      <c r="Q940" s="11" t="s">
        <v>478</v>
      </c>
      <c r="R940" s="21" t="s">
        <v>2712</v>
      </c>
      <c r="S940" s="11" t="s">
        <v>2713</v>
      </c>
    </row>
    <row customFormat="1" customHeight="1" ht="12.75" r="941" s="106" spans="1:22">
      <c r="A941" s="11" t="s">
        <v>2709</v>
      </c>
      <c r="B941" s="11" t="n">
        <v>96140</v>
      </c>
      <c r="C941" s="11" t="s">
        <v>227</v>
      </c>
      <c r="D941" s="11" t="s">
        <v>2714</v>
      </c>
      <c r="E941" s="11" t="e">
        <v>#N/A</v>
      </c>
      <c r="F941" s="11" t="e">
        <v>#N/A</v>
      </c>
      <c r="G941" s="11" t="s">
        <v>2715</v>
      </c>
      <c r="H941" s="11" t="s">
        <v>1227</v>
      </c>
      <c r="I941" s="11" t="n"/>
      <c r="J941" s="11" t="s">
        <v>2716</v>
      </c>
      <c r="K941" s="11" t="s">
        <v>27</v>
      </c>
      <c r="L941" s="11" t="s">
        <v>28</v>
      </c>
      <c r="M941" s="13" t="n">
        <v>3244</v>
      </c>
      <c r="N941" s="13" t="n">
        <v>3244</v>
      </c>
      <c r="O941" s="11" t="n">
        <v>1</v>
      </c>
      <c r="P941" s="11" t="s">
        <v>29</v>
      </c>
      <c r="Q941" s="11" t="s">
        <v>2717</v>
      </c>
      <c r="R941" s="106" t="s">
        <v>2718</v>
      </c>
      <c r="S941" s="11" t="s">
        <v>2719</v>
      </c>
      <c r="T941" t="n">
        <v>117.7</v>
      </c>
    </row>
    <row customFormat="1" customHeight="1" ht="12.75" r="942" s="106" spans="1:22">
      <c r="A942" s="11" t="s">
        <v>2709</v>
      </c>
      <c r="B942" s="11" t="n">
        <v>96140</v>
      </c>
      <c r="C942" s="11" t="s">
        <v>227</v>
      </c>
      <c r="D942" s="11" t="s">
        <v>2720</v>
      </c>
      <c r="E942" s="11" t="e">
        <v>#N/A</v>
      </c>
      <c r="F942" s="11" t="e">
        <v>#N/A</v>
      </c>
      <c r="G942" s="11" t="s">
        <v>2715</v>
      </c>
      <c r="H942" s="11" t="s">
        <v>1227</v>
      </c>
      <c r="I942" s="11" t="n"/>
      <c r="J942" s="11" t="s">
        <v>2721</v>
      </c>
      <c r="K942" s="11" t="s">
        <v>74</v>
      </c>
      <c r="L942" s="11" t="s">
        <v>75</v>
      </c>
      <c r="M942" s="13" t="n">
        <v>6656</v>
      </c>
      <c r="N942" s="13" t="n">
        <v>6656</v>
      </c>
      <c r="O942" s="11" t="n">
        <v>1</v>
      </c>
      <c r="P942" s="11" t="s">
        <v>29</v>
      </c>
      <c r="Q942" s="11" t="s">
        <v>1530</v>
      </c>
      <c r="R942" s="106" t="s">
        <v>2722</v>
      </c>
      <c r="S942" s="11" t="s">
        <v>2713</v>
      </c>
    </row>
    <row customFormat="1" customHeight="1" ht="38.25" r="943" s="106" spans="1:22">
      <c r="A943" s="11" t="s">
        <v>2709</v>
      </c>
      <c r="B943" s="11" t="n">
        <v>96140</v>
      </c>
      <c r="C943" s="11" t="s">
        <v>227</v>
      </c>
      <c r="D943" s="11" t="s">
        <v>2723</v>
      </c>
      <c r="E943" s="11" t="s">
        <v>57</v>
      </c>
      <c r="F943" s="111" t="n">
        <v>22</v>
      </c>
      <c r="G943" s="11" t="s">
        <v>269</v>
      </c>
      <c r="H943" s="11" t="s">
        <v>1227</v>
      </c>
      <c r="I943" s="11" t="n"/>
      <c r="J943" s="11" t="s">
        <v>2724</v>
      </c>
      <c r="K943" s="11" t="s">
        <v>27</v>
      </c>
      <c r="L943" s="11" t="s">
        <v>52</v>
      </c>
      <c r="M943" s="13">
        <f>N943*3</f>
        <v/>
      </c>
      <c r="N943" s="13" t="n">
        <v>689</v>
      </c>
      <c r="O943" s="11" t="n">
        <v>0.333</v>
      </c>
      <c r="P943" s="11" t="s">
        <v>29</v>
      </c>
      <c r="Q943" s="11" t="s">
        <v>1530</v>
      </c>
      <c r="R943" s="22" t="s">
        <v>2725</v>
      </c>
      <c r="S943" s="11" t="s">
        <v>2713</v>
      </c>
      <c r="T943" t="n">
        <v>6.2</v>
      </c>
    </row>
    <row customFormat="1" customHeight="1" ht="38.25" r="944" s="106" spans="1:22">
      <c r="A944" s="11" t="s">
        <v>2709</v>
      </c>
      <c r="B944" s="11" t="n">
        <v>96140</v>
      </c>
      <c r="C944" s="11" t="s">
        <v>227</v>
      </c>
      <c r="D944" s="11" t="s">
        <v>2723</v>
      </c>
      <c r="E944" s="11" t="s">
        <v>57</v>
      </c>
      <c r="F944" s="111" t="n">
        <v>22</v>
      </c>
      <c r="G944" s="11" t="s">
        <v>269</v>
      </c>
      <c r="H944" s="11" t="s">
        <v>1227</v>
      </c>
      <c r="I944" s="11" t="n"/>
      <c r="J944" s="11" t="s">
        <v>2726</v>
      </c>
      <c r="K944" s="11" t="s">
        <v>27</v>
      </c>
      <c r="L944" s="11" t="s">
        <v>28</v>
      </c>
      <c r="M944" s="13" t="n">
        <v>192</v>
      </c>
      <c r="N944" s="13" t="n">
        <v>192</v>
      </c>
      <c r="O944" s="11" t="n">
        <v>1</v>
      </c>
      <c r="P944" s="11" t="s">
        <v>29</v>
      </c>
      <c r="Q944" s="11" t="s">
        <v>2727</v>
      </c>
      <c r="R944" s="22" t="s">
        <v>2728</v>
      </c>
      <c r="S944" s="11" t="s">
        <v>2729</v>
      </c>
    </row>
    <row customFormat="1" customHeight="1" ht="12.75" r="945" s="106" spans="1:22">
      <c r="A945" s="11" t="s">
        <v>2709</v>
      </c>
      <c r="B945" s="11" t="n">
        <v>96140</v>
      </c>
      <c r="C945" s="11" t="s">
        <v>227</v>
      </c>
      <c r="D945" s="11" t="s">
        <v>2730</v>
      </c>
      <c r="E945" s="11" t="s">
        <v>57</v>
      </c>
      <c r="F945" s="111" t="n">
        <v>12</v>
      </c>
      <c r="G945" s="11" t="s">
        <v>269</v>
      </c>
      <c r="H945" s="11" t="s">
        <v>1227</v>
      </c>
      <c r="I945" s="11" t="n"/>
      <c r="J945" s="11" t="s">
        <v>2731</v>
      </c>
      <c r="K945" s="11" t="s">
        <v>27</v>
      </c>
      <c r="L945" s="11" t="s">
        <v>28</v>
      </c>
      <c r="M945" s="13" t="n">
        <v>335</v>
      </c>
      <c r="N945" s="13" t="n">
        <v>335</v>
      </c>
      <c r="O945" s="11" t="n">
        <v>1</v>
      </c>
      <c r="P945" s="11" t="s">
        <v>29</v>
      </c>
      <c r="Q945" s="11" t="s">
        <v>478</v>
      </c>
      <c r="R945" s="106" t="s">
        <v>2732</v>
      </c>
      <c r="S945" s="11" t="s">
        <v>2713</v>
      </c>
    </row>
    <row customFormat="1" customHeight="1" ht="12.75" r="946" s="106" spans="1:22">
      <c r="A946" s="11" t="s">
        <v>2709</v>
      </c>
      <c r="B946" s="11" t="n">
        <v>96140</v>
      </c>
      <c r="C946" s="11" t="s">
        <v>227</v>
      </c>
      <c r="D946" s="11" t="s">
        <v>2730</v>
      </c>
      <c r="E946" s="11" t="s">
        <v>57</v>
      </c>
      <c r="F946" s="111" t="n">
        <v>12</v>
      </c>
      <c r="G946" s="11" t="s">
        <v>269</v>
      </c>
      <c r="H946" s="11" t="s">
        <v>1227</v>
      </c>
      <c r="I946" s="11" t="n"/>
      <c r="J946" s="11" t="s">
        <v>2733</v>
      </c>
      <c r="K946" s="11" t="s">
        <v>74</v>
      </c>
      <c r="L946" s="11" t="s">
        <v>75</v>
      </c>
      <c r="M946" s="13" t="n">
        <v>698</v>
      </c>
      <c r="N946" s="13" t="n">
        <v>698</v>
      </c>
      <c r="O946" s="11" t="n">
        <v>1</v>
      </c>
      <c r="P946" s="11" t="s">
        <v>29</v>
      </c>
      <c r="Q946" s="11" t="s">
        <v>478</v>
      </c>
      <c r="R946" s="106" t="s">
        <v>2734</v>
      </c>
      <c r="S946" s="11" t="s">
        <v>2221</v>
      </c>
    </row>
    <row customFormat="1" customHeight="1" ht="12.75" r="947" s="106" spans="1:22">
      <c r="A947" s="11" t="s">
        <v>2709</v>
      </c>
      <c r="B947" s="11" t="n">
        <v>96140</v>
      </c>
      <c r="C947" s="11" t="s">
        <v>227</v>
      </c>
      <c r="D947" s="11" t="s">
        <v>2735</v>
      </c>
      <c r="E947" s="11" t="s">
        <v>57</v>
      </c>
      <c r="F947" s="111" t="n">
        <v>60</v>
      </c>
      <c r="G947" s="11" t="s">
        <v>269</v>
      </c>
      <c r="H947" s="11" t="s">
        <v>1227</v>
      </c>
      <c r="I947" s="11" t="n"/>
      <c r="J947" s="11" t="s">
        <v>2736</v>
      </c>
      <c r="K947" s="11" t="s">
        <v>27</v>
      </c>
      <c r="L947" s="11" t="s">
        <v>52</v>
      </c>
      <c r="M947" s="13" t="n">
        <v>352</v>
      </c>
      <c r="N947" s="13" t="n">
        <v>352</v>
      </c>
      <c r="O947" s="11" t="n">
        <v>1</v>
      </c>
      <c r="P947" s="11" t="s">
        <v>29</v>
      </c>
      <c r="Q947" s="11" t="s">
        <v>478</v>
      </c>
      <c r="R947" s="106" t="s">
        <v>2737</v>
      </c>
      <c r="S947" s="11" t="s">
        <v>2221</v>
      </c>
      <c r="T947" t="n">
        <v>13.4</v>
      </c>
    </row>
    <row customFormat="1" customHeight="1" ht="38.25" r="948" s="106" spans="1:22">
      <c r="A948" s="11" t="s">
        <v>2709</v>
      </c>
      <c r="B948" s="11" t="n">
        <v>96140</v>
      </c>
      <c r="C948" s="11" t="s">
        <v>227</v>
      </c>
      <c r="D948" s="11" t="s">
        <v>2738</v>
      </c>
      <c r="E948" s="11" t="e">
        <v>#N/A</v>
      </c>
      <c r="F948" s="11" t="e">
        <v>#N/A</v>
      </c>
      <c r="G948" s="11" t="s">
        <v>2739</v>
      </c>
      <c r="H948" s="11" t="s">
        <v>1227</v>
      </c>
      <c r="I948" s="11" t="n"/>
      <c r="J948" s="11" t="s">
        <v>2740</v>
      </c>
      <c r="K948" s="11" t="s">
        <v>74</v>
      </c>
      <c r="L948" s="11" t="s">
        <v>129</v>
      </c>
      <c r="M948" s="13">
        <f>N948/11</f>
        <v/>
      </c>
      <c r="N948" s="13" t="n">
        <v>6070</v>
      </c>
      <c r="O948" s="11">
        <f>0.000699</f>
        <v/>
      </c>
      <c r="P948" s="11" t="s">
        <v>130</v>
      </c>
      <c r="Q948" s="11" t="s">
        <v>95</v>
      </c>
      <c r="R948" s="22" t="s">
        <v>2741</v>
      </c>
      <c r="S948" s="11" t="s">
        <v>2742</v>
      </c>
    </row>
    <row customFormat="1" customHeight="1" ht="12.75" r="949" s="106" spans="1:22">
      <c r="A949" s="11" t="s">
        <v>2709</v>
      </c>
      <c r="B949" s="11" t="n">
        <v>96140</v>
      </c>
      <c r="C949" s="11" t="s">
        <v>227</v>
      </c>
      <c r="D949" s="11" t="s">
        <v>2743</v>
      </c>
      <c r="E949" s="11" t="e">
        <v>#N/A</v>
      </c>
      <c r="F949" s="11" t="e">
        <v>#N/A</v>
      </c>
      <c r="G949" s="11" t="s">
        <v>2715</v>
      </c>
      <c r="H949" s="11" t="s">
        <v>1227</v>
      </c>
      <c r="I949" s="11" t="n"/>
      <c r="J949" s="11" t="s">
        <v>2744</v>
      </c>
      <c r="K949" s="11" t="s">
        <v>74</v>
      </c>
      <c r="L949" s="11" t="s">
        <v>129</v>
      </c>
      <c r="M949" s="13">
        <f>N949/10</f>
        <v/>
      </c>
      <c r="N949" s="13" t="n">
        <v>14354</v>
      </c>
      <c r="O949" s="11" t="n">
        <v>0.09</v>
      </c>
      <c r="P949" s="11" t="s">
        <v>130</v>
      </c>
      <c r="Q949" s="11" t="s">
        <v>95</v>
      </c>
      <c r="R949" s="21" t="s">
        <v>2745</v>
      </c>
      <c r="S949" s="11" t="s">
        <v>2746</v>
      </c>
      <c r="T949" t="n">
        <v>2.7</v>
      </c>
    </row>
    <row customFormat="1" customHeight="1" ht="12.75" r="950" s="106" spans="1:22">
      <c r="A950" s="11" t="s">
        <v>2709</v>
      </c>
      <c r="B950" s="11" t="n">
        <v>96140</v>
      </c>
      <c r="C950" s="11" t="s">
        <v>227</v>
      </c>
      <c r="D950" s="11" t="s">
        <v>2747</v>
      </c>
      <c r="E950" s="11" t="s">
        <v>57</v>
      </c>
      <c r="F950" s="111" t="n">
        <v>22</v>
      </c>
      <c r="G950" s="11" t="s">
        <v>269</v>
      </c>
      <c r="H950" s="11" t="s">
        <v>1227</v>
      </c>
      <c r="I950" s="11" t="n"/>
      <c r="J950" s="11" t="s">
        <v>2748</v>
      </c>
      <c r="K950" s="11" t="s">
        <v>74</v>
      </c>
      <c r="L950" s="11" t="s">
        <v>129</v>
      </c>
      <c r="M950" s="13">
        <f>N950</f>
        <v/>
      </c>
      <c r="N950" s="13" t="n">
        <v>5667.13</v>
      </c>
      <c r="O950" s="11" t="n">
        <v>1</v>
      </c>
      <c r="P950" s="11" t="s">
        <v>130</v>
      </c>
      <c r="Q950" s="11" t="s">
        <v>478</v>
      </c>
      <c r="R950" s="21" t="s">
        <v>2749</v>
      </c>
      <c r="S950" s="11" t="s">
        <v>2746</v>
      </c>
    </row>
    <row customFormat="1" customHeight="1" ht="12.75" r="951" s="106" spans="1:22">
      <c r="A951" s="11" t="s">
        <v>2709</v>
      </c>
      <c r="B951" s="11" t="n">
        <v>96140</v>
      </c>
      <c r="C951" s="11" t="s">
        <v>227</v>
      </c>
      <c r="D951" s="11" t="s">
        <v>2750</v>
      </c>
      <c r="E951" s="11" t="s">
        <v>57</v>
      </c>
      <c r="F951" s="111" t="n">
        <v>12</v>
      </c>
      <c r="G951" s="11" t="s">
        <v>269</v>
      </c>
      <c r="H951" s="11" t="s">
        <v>1227</v>
      </c>
      <c r="I951" s="11" t="n"/>
      <c r="J951" s="11" t="s">
        <v>2751</v>
      </c>
      <c r="K951" s="11" t="s">
        <v>74</v>
      </c>
      <c r="L951" s="11" t="s">
        <v>75</v>
      </c>
      <c r="M951" s="13">
        <f>N951</f>
        <v/>
      </c>
      <c r="N951" s="13" t="n">
        <v>2985</v>
      </c>
      <c r="O951" s="11" t="n">
        <v>1</v>
      </c>
      <c r="P951" s="11" t="s">
        <v>29</v>
      </c>
      <c r="Q951" s="11" t="s">
        <v>478</v>
      </c>
      <c r="R951" s="21" t="s">
        <v>2752</v>
      </c>
      <c r="S951" s="11" t="s">
        <v>2221</v>
      </c>
      <c r="T951" t="n">
        <v>132.7</v>
      </c>
    </row>
    <row customFormat="1" customHeight="1" ht="63.75" r="952" s="106" spans="1:22">
      <c r="A952" s="11" t="s">
        <v>2709</v>
      </c>
      <c r="B952" s="11" t="n">
        <v>96140</v>
      </c>
      <c r="C952" s="11" t="s">
        <v>227</v>
      </c>
      <c r="D952" s="11" t="s">
        <v>2753</v>
      </c>
      <c r="E952" s="11" t="e">
        <v>#N/A</v>
      </c>
      <c r="F952" s="11" t="e">
        <v>#N/A</v>
      </c>
      <c r="G952" s="11" t="s">
        <v>2739</v>
      </c>
      <c r="H952" s="11" t="s">
        <v>1227</v>
      </c>
      <c r="I952" s="11" t="n"/>
      <c r="J952" s="11" t="s">
        <v>2754</v>
      </c>
      <c r="K952" s="11" t="s">
        <v>74</v>
      </c>
      <c r="L952" s="11" t="s">
        <v>129</v>
      </c>
      <c r="M952" s="13">
        <f>N952/12</f>
        <v/>
      </c>
      <c r="N952" s="13" t="n">
        <v>6521.63</v>
      </c>
      <c r="O952" s="11" t="n">
        <v>0.00694</v>
      </c>
      <c r="P952" s="11" t="s">
        <v>130</v>
      </c>
      <c r="Q952" s="11" t="s">
        <v>95</v>
      </c>
      <c r="R952" s="22" t="s">
        <v>2755</v>
      </c>
      <c r="S952" s="11" t="s">
        <v>2221</v>
      </c>
    </row>
    <row customFormat="1" customHeight="1" ht="51" r="953" s="106" spans="1:22">
      <c r="A953" s="11" t="s">
        <v>2709</v>
      </c>
      <c r="B953" s="11" t="n">
        <v>96140</v>
      </c>
      <c r="C953" s="11" t="s">
        <v>227</v>
      </c>
      <c r="D953" s="11" t="s">
        <v>2756</v>
      </c>
      <c r="E953" s="11" t="e">
        <v>#N/A</v>
      </c>
      <c r="F953" s="11" t="e">
        <v>#N/A</v>
      </c>
      <c r="G953" s="11" t="s">
        <v>2715</v>
      </c>
      <c r="H953" s="11" t="s">
        <v>1227</v>
      </c>
      <c r="I953" s="11" t="n"/>
      <c r="J953" s="11" t="s">
        <v>2757</v>
      </c>
      <c r="K953" s="11" t="s">
        <v>74</v>
      </c>
      <c r="L953" s="11" t="s">
        <v>129</v>
      </c>
      <c r="M953" s="13" t="n">
        <v>16290</v>
      </c>
      <c r="N953" s="13" t="n">
        <v>16290</v>
      </c>
      <c r="O953" s="11" t="n">
        <v>1</v>
      </c>
      <c r="P953" s="11" t="s">
        <v>130</v>
      </c>
      <c r="Q953" s="11" t="s">
        <v>95</v>
      </c>
      <c r="R953" s="22" t="s">
        <v>2758</v>
      </c>
      <c r="S953" s="11" t="s">
        <v>2221</v>
      </c>
      <c r="T953" t="n">
        <v>392.88</v>
      </c>
    </row>
    <row customFormat="1" customHeight="1" ht="12.75" r="954" s="106" spans="1:22">
      <c r="A954" s="11" t="s">
        <v>2709</v>
      </c>
      <c r="B954" s="11" t="n">
        <v>96140</v>
      </c>
      <c r="C954" s="11" t="s">
        <v>227</v>
      </c>
      <c r="D954" s="11" t="s">
        <v>2759</v>
      </c>
      <c r="E954" s="11" t="e">
        <v>#N/A</v>
      </c>
      <c r="F954" s="11" t="e">
        <v>#N/A</v>
      </c>
      <c r="G954" s="11" t="s">
        <v>2739</v>
      </c>
      <c r="H954" s="11" t="s">
        <v>1227</v>
      </c>
      <c r="I954" s="11" t="n"/>
      <c r="J954" s="11" t="s">
        <v>2760</v>
      </c>
      <c r="K954" s="11" t="s">
        <v>74</v>
      </c>
      <c r="L954" s="11" t="s">
        <v>129</v>
      </c>
      <c r="M954" s="13">
        <f>N954/12</f>
        <v/>
      </c>
      <c r="N954" s="13" t="n">
        <v>5812.25</v>
      </c>
      <c r="O954" s="11" t="n">
        <v>0.0139</v>
      </c>
      <c r="P954" s="11" t="s">
        <v>130</v>
      </c>
      <c r="Q954" s="11" t="s">
        <v>95</v>
      </c>
      <c r="R954" s="106" t="s">
        <v>2761</v>
      </c>
      <c r="S954" s="11" t="s">
        <v>2762</v>
      </c>
    </row>
    <row customFormat="1" customHeight="1" ht="38.25" r="955" s="106" spans="1:22">
      <c r="A955" s="11" t="s">
        <v>2709</v>
      </c>
      <c r="B955" s="11" t="n">
        <v>96140</v>
      </c>
      <c r="C955" s="11" t="s">
        <v>227</v>
      </c>
      <c r="D955" s="11" t="s">
        <v>2763</v>
      </c>
      <c r="E955" s="11" t="e">
        <v>#N/A</v>
      </c>
      <c r="F955" s="11" t="e">
        <v>#N/A</v>
      </c>
      <c r="G955" s="11" t="s">
        <v>2715</v>
      </c>
      <c r="H955" s="11" t="s">
        <v>1227</v>
      </c>
      <c r="I955" s="11" t="n"/>
      <c r="J955" s="11" t="s">
        <v>2764</v>
      </c>
      <c r="K955" s="11" t="s">
        <v>27</v>
      </c>
      <c r="L955" s="11" t="s">
        <v>28</v>
      </c>
      <c r="M955" s="13">
        <f>N955/24</f>
        <v/>
      </c>
      <c r="N955" s="13" t="n">
        <v>4344.48</v>
      </c>
      <c r="O955" s="11" t="n">
        <v>0.00595</v>
      </c>
      <c r="P955" s="11" t="s">
        <v>29</v>
      </c>
      <c r="Q955" s="11" t="s">
        <v>95</v>
      </c>
      <c r="R955" s="22" t="s">
        <v>2765</v>
      </c>
      <c r="S955" s="11" t="s">
        <v>2221</v>
      </c>
      <c r="T955" t="n">
        <v>0.7</v>
      </c>
    </row>
    <row customFormat="1" customHeight="1" ht="12.75" r="956" s="106" spans="1:22">
      <c r="A956" s="11" t="s">
        <v>2709</v>
      </c>
      <c r="B956" s="11" t="n">
        <v>96140</v>
      </c>
      <c r="C956" s="11" t="s">
        <v>227</v>
      </c>
      <c r="D956" s="11" t="s">
        <v>2766</v>
      </c>
      <c r="E956" s="11" t="s">
        <v>57</v>
      </c>
      <c r="F956" s="111" t="n">
        <v>1036</v>
      </c>
      <c r="G956" s="11" t="s">
        <v>269</v>
      </c>
      <c r="H956" s="11" t="s">
        <v>1227</v>
      </c>
      <c r="I956" s="11" t="n"/>
      <c r="J956" s="11" t="s">
        <v>2767</v>
      </c>
      <c r="K956" s="11" t="s">
        <v>27</v>
      </c>
      <c r="L956" s="11" t="s">
        <v>52</v>
      </c>
      <c r="M956" s="13" t="n">
        <v>325</v>
      </c>
      <c r="N956" s="13" t="n">
        <v>325</v>
      </c>
      <c r="O956" s="11" t="n">
        <v>1</v>
      </c>
      <c r="P956" s="11" t="s">
        <v>29</v>
      </c>
      <c r="Q956" s="11" t="s">
        <v>2768</v>
      </c>
      <c r="R956" s="106" t="s">
        <v>2769</v>
      </c>
      <c r="S956" s="11" t="s">
        <v>2770</v>
      </c>
    </row>
    <row customFormat="1" customHeight="1" ht="12.75" r="957" s="106" spans="1:22">
      <c r="A957" s="11" t="s">
        <v>2709</v>
      </c>
      <c r="B957" s="11" t="n">
        <v>96140</v>
      </c>
      <c r="C957" s="11" t="s">
        <v>227</v>
      </c>
      <c r="D957" s="11" t="s">
        <v>2771</v>
      </c>
      <c r="E957" s="11" t="s">
        <v>57</v>
      </c>
      <c r="F957" s="111" t="n">
        <v>614</v>
      </c>
      <c r="G957" s="11" t="s">
        <v>269</v>
      </c>
      <c r="H957" s="11" t="s">
        <v>1227</v>
      </c>
      <c r="I957" s="11" t="n"/>
      <c r="J957" s="11" t="s">
        <v>2731</v>
      </c>
      <c r="K957" s="11" t="s">
        <v>27</v>
      </c>
      <c r="L957" s="11" t="s">
        <v>28</v>
      </c>
      <c r="M957" s="13" t="n">
        <v>335</v>
      </c>
      <c r="N957" s="13" t="n">
        <v>335</v>
      </c>
      <c r="O957" s="11" t="n">
        <v>1</v>
      </c>
      <c r="P957" s="11" t="s">
        <v>29</v>
      </c>
      <c r="Q957" s="11" t="s">
        <v>2772</v>
      </c>
      <c r="R957" s="21" t="s">
        <v>2773</v>
      </c>
      <c r="S957" s="11" t="s">
        <v>2731</v>
      </c>
      <c r="T957" t="n">
        <v>13.8</v>
      </c>
    </row>
    <row customFormat="1" customHeight="1" ht="12.75" r="958" s="106" spans="1:22">
      <c r="A958" s="11" t="s">
        <v>2709</v>
      </c>
      <c r="B958" s="11" t="n">
        <v>96140</v>
      </c>
      <c r="C958" s="11" t="s">
        <v>227</v>
      </c>
      <c r="D958" s="11" t="s">
        <v>2771</v>
      </c>
      <c r="E958" s="11" t="s">
        <v>57</v>
      </c>
      <c r="F958" s="111" t="n">
        <v>614</v>
      </c>
      <c r="G958" s="11" t="s">
        <v>269</v>
      </c>
      <c r="H958" s="11" t="s">
        <v>1227</v>
      </c>
      <c r="I958" s="11" t="n"/>
      <c r="J958" s="11" t="s">
        <v>2733</v>
      </c>
      <c r="K958" s="11" t="s">
        <v>74</v>
      </c>
      <c r="L958" s="11" t="s">
        <v>75</v>
      </c>
      <c r="M958" s="13" t="n">
        <v>698</v>
      </c>
      <c r="N958" s="13" t="n">
        <v>698</v>
      </c>
      <c r="O958" s="11" t="n">
        <v>1</v>
      </c>
      <c r="P958" s="11" t="s">
        <v>29</v>
      </c>
      <c r="Q958" s="11" t="s">
        <v>2772</v>
      </c>
      <c r="R958" s="106" t="s">
        <v>2774</v>
      </c>
      <c r="S958" s="11" t="s">
        <v>2775</v>
      </c>
    </row>
    <row customFormat="1" customHeight="1" ht="25.5" r="959" s="106" spans="1:22">
      <c r="A959" s="11" t="s">
        <v>2709</v>
      </c>
      <c r="B959" s="11" t="n">
        <v>96140</v>
      </c>
      <c r="C959" s="11" t="s">
        <v>227</v>
      </c>
      <c r="D959" s="11" t="s">
        <v>2776</v>
      </c>
      <c r="E959" s="11" t="e">
        <v>#N/A</v>
      </c>
      <c r="F959" s="11" t="e">
        <v>#N/A</v>
      </c>
      <c r="G959" s="11" t="s">
        <v>1596</v>
      </c>
      <c r="H959" s="11" t="s">
        <v>1227</v>
      </c>
      <c r="I959" s="11" t="n"/>
      <c r="J959" s="11" t="s">
        <v>2777</v>
      </c>
      <c r="K959" s="11" t="s">
        <v>27</v>
      </c>
      <c r="L959" s="11" t="s">
        <v>41</v>
      </c>
      <c r="M959" s="13" t="n">
        <v>2244</v>
      </c>
      <c r="N959" s="13" t="n">
        <v>2244</v>
      </c>
      <c r="O959" s="11" t="n">
        <v>1</v>
      </c>
      <c r="P959" s="11" t="s">
        <v>29</v>
      </c>
      <c r="Q959" s="11" t="s">
        <v>1530</v>
      </c>
      <c r="R959" s="23" t="s">
        <v>2778</v>
      </c>
      <c r="S959" s="11" t="s">
        <v>2221</v>
      </c>
      <c r="T959" t="n">
        <v>99.3</v>
      </c>
    </row>
    <row customFormat="1" customHeight="1" ht="12.75" r="960" s="106" spans="1:22">
      <c r="A960" s="11" t="s">
        <v>2709</v>
      </c>
      <c r="B960" s="11" t="n">
        <v>96140</v>
      </c>
      <c r="C960" s="11" t="s">
        <v>227</v>
      </c>
      <c r="D960" s="11" t="s">
        <v>327</v>
      </c>
      <c r="E960" s="11" t="e">
        <v>#N/A</v>
      </c>
      <c r="F960" s="11" t="e">
        <v>#N/A</v>
      </c>
      <c r="G960" s="11" t="s">
        <v>1596</v>
      </c>
      <c r="H960" s="11" t="s">
        <v>1227</v>
      </c>
      <c r="I960" s="11" t="n"/>
      <c r="J960" s="11" t="s">
        <v>2779</v>
      </c>
      <c r="K960" s="11" t="s">
        <v>74</v>
      </c>
      <c r="L960" s="11" t="s">
        <v>129</v>
      </c>
      <c r="M960" s="13" t="n">
        <v>1283.56</v>
      </c>
      <c r="N960" s="13" t="n">
        <v>1283.56</v>
      </c>
      <c r="O960" s="11" t="n">
        <v>1</v>
      </c>
      <c r="P960" s="11" t="s">
        <v>130</v>
      </c>
      <c r="Q960" s="11" t="s">
        <v>2780</v>
      </c>
      <c r="R960" s="106" t="s">
        <v>2781</v>
      </c>
      <c r="S960" s="11" t="s">
        <v>2221</v>
      </c>
    </row>
    <row customFormat="1" customHeight="1" ht="51" r="961" s="106" spans="1:22">
      <c r="A961" s="11" t="s">
        <v>2709</v>
      </c>
      <c r="B961" s="11" t="n">
        <v>96140</v>
      </c>
      <c r="C961" s="11" t="s">
        <v>227</v>
      </c>
      <c r="D961" s="11" t="s">
        <v>2782</v>
      </c>
      <c r="E961" s="11" t="e">
        <v>#N/A</v>
      </c>
      <c r="F961" s="11" t="e">
        <v>#N/A</v>
      </c>
      <c r="G961" s="11" t="s">
        <v>2715</v>
      </c>
      <c r="H961" s="11" t="s">
        <v>1227</v>
      </c>
      <c r="I961" s="11" t="n"/>
      <c r="J961" s="11" t="s">
        <v>2783</v>
      </c>
      <c r="K961" s="11" t="s">
        <v>27</v>
      </c>
      <c r="L961" s="11" t="s">
        <v>28</v>
      </c>
      <c r="M961" s="13">
        <f>N961/20</f>
        <v/>
      </c>
      <c r="N961" s="13" t="n">
        <v>12817</v>
      </c>
      <c r="O961" s="11" t="n">
        <v>0.05</v>
      </c>
      <c r="P961" s="11" t="s">
        <v>29</v>
      </c>
      <c r="Q961" s="11" t="s">
        <v>1530</v>
      </c>
      <c r="R961" s="22" t="s">
        <v>2784</v>
      </c>
      <c r="S961" s="11" t="s">
        <v>2221</v>
      </c>
      <c r="T961" t="n">
        <v>16.6</v>
      </c>
    </row>
    <row customFormat="1" customHeight="1" ht="12.75" r="962" s="106" spans="1:22">
      <c r="A962" s="11" t="s">
        <v>2709</v>
      </c>
      <c r="B962" s="11" t="n">
        <v>96140</v>
      </c>
      <c r="C962" s="11" t="s">
        <v>227</v>
      </c>
      <c r="D962" s="11" t="s">
        <v>2785</v>
      </c>
      <c r="E962" s="11" t="e">
        <v>#N/A</v>
      </c>
      <c r="F962" s="11" t="e">
        <v>#N/A</v>
      </c>
      <c r="G962" s="11" t="s">
        <v>1596</v>
      </c>
      <c r="H962" s="11" t="s">
        <v>1227</v>
      </c>
      <c r="I962" s="11" t="n"/>
      <c r="J962" s="11" t="s">
        <v>2786</v>
      </c>
      <c r="K962" s="11" t="s">
        <v>74</v>
      </c>
      <c r="L962" s="11" t="s">
        <v>75</v>
      </c>
      <c r="M962" s="13">
        <f>N962/36</f>
        <v/>
      </c>
      <c r="N962" s="13" t="n">
        <v>7093</v>
      </c>
      <c r="O962" s="11" t="n">
        <v>36</v>
      </c>
      <c r="P962" s="11" t="s">
        <v>29</v>
      </c>
      <c r="Q962" s="11" t="s">
        <v>1530</v>
      </c>
      <c r="R962" s="21" t="s">
        <v>2787</v>
      </c>
      <c r="S962" s="11" t="s">
        <v>2221</v>
      </c>
    </row>
    <row customFormat="1" customHeight="1" ht="12.75" r="963" s="106" spans="1:22">
      <c r="A963" s="11" t="s">
        <v>2709</v>
      </c>
      <c r="B963" s="11" t="n">
        <v>96140</v>
      </c>
      <c r="C963" s="11" t="s">
        <v>227</v>
      </c>
      <c r="D963" s="11" t="s">
        <v>2788</v>
      </c>
      <c r="E963" s="11" t="e">
        <v>#N/A</v>
      </c>
      <c r="F963" s="11" t="e">
        <v>#N/A</v>
      </c>
      <c r="G963" s="11" t="s">
        <v>1596</v>
      </c>
      <c r="H963" s="11" t="s">
        <v>1227</v>
      </c>
      <c r="I963" s="11" t="n"/>
      <c r="J963" s="11" t="s">
        <v>2789</v>
      </c>
      <c r="K963" s="11" t="s">
        <v>27</v>
      </c>
      <c r="L963" s="11" t="s">
        <v>28</v>
      </c>
      <c r="M963" s="13" t="n">
        <v>1858</v>
      </c>
      <c r="N963" s="13" t="n">
        <v>1858</v>
      </c>
      <c r="O963" s="11" t="n">
        <v>1</v>
      </c>
      <c r="P963" s="11" t="s">
        <v>29</v>
      </c>
      <c r="Q963" s="11" t="s">
        <v>2790</v>
      </c>
      <c r="R963" s="106" t="s">
        <v>2791</v>
      </c>
      <c r="S963" s="11" t="s">
        <v>2792</v>
      </c>
      <c r="T963" t="n">
        <v>116</v>
      </c>
    </row>
    <row customFormat="1" customHeight="1" ht="12.75" r="964" s="106" spans="1:22">
      <c r="A964" s="11" t="s">
        <v>2709</v>
      </c>
      <c r="B964" s="11" t="n">
        <v>96140</v>
      </c>
      <c r="C964" s="11" t="s">
        <v>227</v>
      </c>
      <c r="D964" s="11" t="s">
        <v>2793</v>
      </c>
      <c r="E964" s="11" t="e">
        <v>#N/A</v>
      </c>
      <c r="F964" s="11" t="e">
        <v>#N/A</v>
      </c>
      <c r="G964" s="11" t="s">
        <v>339</v>
      </c>
      <c r="H964" s="11" t="s">
        <v>1227</v>
      </c>
      <c r="I964" s="11" t="n"/>
      <c r="J964" s="11" t="s">
        <v>2794</v>
      </c>
      <c r="K964" s="11" t="s">
        <v>27</v>
      </c>
      <c r="L964" s="11" t="s">
        <v>52</v>
      </c>
      <c r="M964" s="13" t="n">
        <v>13176.79154</v>
      </c>
      <c r="N964" s="13" t="n">
        <v>13176.79154</v>
      </c>
      <c r="O964" s="11" t="n">
        <v>1</v>
      </c>
      <c r="P964" s="11" t="s">
        <v>29</v>
      </c>
      <c r="Q964" s="11" t="s">
        <v>2795</v>
      </c>
      <c r="R964" s="106" t="s">
        <v>2796</v>
      </c>
      <c r="S964" s="11" t="s">
        <v>2221</v>
      </c>
    </row>
    <row customFormat="1" customHeight="1" ht="12.75" r="965" s="106" spans="1:22">
      <c r="A965" s="11" t="s">
        <v>2709</v>
      </c>
      <c r="B965" s="11" t="n">
        <v>96140</v>
      </c>
      <c r="C965" s="11" t="s">
        <v>227</v>
      </c>
      <c r="D965" s="11" t="s">
        <v>2797</v>
      </c>
      <c r="E965" s="11" t="e">
        <v>#N/A</v>
      </c>
      <c r="F965" s="11" t="e">
        <v>#N/A</v>
      </c>
      <c r="G965" s="11" t="s">
        <v>734</v>
      </c>
      <c r="H965" s="11" t="s">
        <v>1227</v>
      </c>
      <c r="I965" s="11" t="n"/>
      <c r="J965" s="11" t="s">
        <v>2798</v>
      </c>
      <c r="K965" s="11" t="s">
        <v>27</v>
      </c>
      <c r="L965" s="11" t="s">
        <v>52</v>
      </c>
      <c r="M965" s="13">
        <f>N965/5</f>
        <v/>
      </c>
      <c r="N965" s="13" t="n">
        <v>7307.195</v>
      </c>
      <c r="O965" s="11" t="n">
        <v>5</v>
      </c>
      <c r="P965" s="11" t="s">
        <v>29</v>
      </c>
      <c r="Q965" s="11" t="s">
        <v>2799</v>
      </c>
      <c r="R965" s="106" t="s">
        <v>2800</v>
      </c>
      <c r="S965" s="11" t="s">
        <v>2221</v>
      </c>
      <c r="T965" t="n">
        <v>9.25</v>
      </c>
    </row>
    <row customFormat="1" customHeight="1" ht="12.75" r="966" s="106" spans="1:22">
      <c r="A966" s="11" t="s">
        <v>2709</v>
      </c>
      <c r="B966" s="11" t="n">
        <v>96140</v>
      </c>
      <c r="C966" s="11" t="s">
        <v>227</v>
      </c>
      <c r="D966" s="11" t="s">
        <v>2801</v>
      </c>
      <c r="E966" s="11" t="s">
        <v>57</v>
      </c>
      <c r="F966" s="111" t="n">
        <v>5014</v>
      </c>
      <c r="G966" s="11" t="s">
        <v>162</v>
      </c>
      <c r="H966" s="11" t="s">
        <v>1227</v>
      </c>
      <c r="I966" s="11" t="n"/>
      <c r="J966" s="11" t="s">
        <v>2802</v>
      </c>
      <c r="K966" s="11" t="s">
        <v>74</v>
      </c>
      <c r="L966" s="11" t="s">
        <v>129</v>
      </c>
      <c r="M966" s="13">
        <f>N966/10</f>
        <v/>
      </c>
      <c r="N966" s="13" t="n">
        <v>804.62</v>
      </c>
      <c r="O966" s="11" t="n">
        <v>0.1</v>
      </c>
      <c r="P966" s="11" t="s">
        <v>130</v>
      </c>
      <c r="Q966" s="11" t="s">
        <v>2803</v>
      </c>
      <c r="R966" s="106" t="s">
        <v>2804</v>
      </c>
      <c r="S966" s="11" t="s">
        <v>2221</v>
      </c>
    </row>
    <row customFormat="1" customHeight="1" ht="12.75" r="967" s="106" spans="1:22">
      <c r="A967" s="11" t="s">
        <v>2709</v>
      </c>
      <c r="B967" s="11" t="n">
        <v>96140</v>
      </c>
      <c r="C967" s="11" t="s">
        <v>227</v>
      </c>
      <c r="D967" s="11" t="s">
        <v>2805</v>
      </c>
      <c r="E967" s="11" t="s">
        <v>57</v>
      </c>
      <c r="F967" s="111" t="n">
        <v>196</v>
      </c>
      <c r="G967" s="11" t="s">
        <v>62</v>
      </c>
      <c r="H967" s="11" t="s">
        <v>1227</v>
      </c>
      <c r="I967" s="11" t="n"/>
      <c r="J967" s="11" t="s">
        <v>2806</v>
      </c>
      <c r="K967" s="11" t="s">
        <v>74</v>
      </c>
      <c r="L967" s="11" t="s">
        <v>129</v>
      </c>
      <c r="M967" s="13">
        <f>N967/10</f>
        <v/>
      </c>
      <c r="N967" s="13" t="n">
        <v>1097.5</v>
      </c>
      <c r="O967" s="11" t="n">
        <v>0.1</v>
      </c>
      <c r="P967" s="11" t="s">
        <v>130</v>
      </c>
      <c r="Q967" s="11" t="s">
        <v>2807</v>
      </c>
      <c r="R967" s="106" t="s">
        <v>2808</v>
      </c>
      <c r="S967" s="11" t="s">
        <v>2221</v>
      </c>
      <c r="T967" t="n">
        <v>0.295</v>
      </c>
    </row>
    <row customFormat="1" customHeight="1" ht="12.75" r="968" s="106" spans="1:22">
      <c r="A968" s="11" t="s">
        <v>2709</v>
      </c>
      <c r="B968" s="11" t="n">
        <v>96140</v>
      </c>
      <c r="C968" s="11" t="s">
        <v>227</v>
      </c>
      <c r="D968" s="11" t="s">
        <v>2809</v>
      </c>
      <c r="E968" s="11" t="s">
        <v>57</v>
      </c>
      <c r="F968" s="111" t="n">
        <v>1977</v>
      </c>
      <c r="G968" s="11" t="s">
        <v>201</v>
      </c>
      <c r="H968" s="11" t="s">
        <v>1227</v>
      </c>
      <c r="I968" s="11" t="n"/>
      <c r="J968" s="11" t="s">
        <v>2810</v>
      </c>
      <c r="K968" s="11" t="s">
        <v>27</v>
      </c>
      <c r="L968" s="11" t="s">
        <v>52</v>
      </c>
      <c r="M968" s="13" t="n">
        <v>471</v>
      </c>
      <c r="N968" s="13" t="n">
        <v>471</v>
      </c>
      <c r="O968" s="11" t="n">
        <v>1</v>
      </c>
      <c r="P968" s="11" t="s">
        <v>29</v>
      </c>
      <c r="Q968" s="11" t="s">
        <v>2768</v>
      </c>
      <c r="R968" s="106" t="s">
        <v>2811</v>
      </c>
      <c r="S968" s="11" t="s">
        <v>2812</v>
      </c>
    </row>
    <row customFormat="1" customHeight="1" ht="12.75" r="969" s="106" spans="1:22">
      <c r="A969" s="11" t="s">
        <v>2709</v>
      </c>
      <c r="B969" s="11" t="n">
        <v>96140</v>
      </c>
      <c r="C969" s="11" t="s">
        <v>227</v>
      </c>
      <c r="D969" s="11" t="s">
        <v>2813</v>
      </c>
      <c r="E969" s="11" t="e">
        <v>#N/A</v>
      </c>
      <c r="F969" s="11" t="e">
        <v>#N/A</v>
      </c>
      <c r="G969" s="11" t="s">
        <v>201</v>
      </c>
      <c r="H969" s="11" t="s">
        <v>1227</v>
      </c>
      <c r="I969" s="11" t="n"/>
      <c r="J969" s="11" t="s">
        <v>2814</v>
      </c>
      <c r="K969" s="11" t="s">
        <v>27</v>
      </c>
      <c r="L969" s="11" t="s">
        <v>52</v>
      </c>
      <c r="M969" s="13" t="n">
        <v>664</v>
      </c>
      <c r="N969" s="13" t="n">
        <v>664</v>
      </c>
      <c r="O969" s="11" t="n">
        <v>1</v>
      </c>
      <c r="P969" s="11" t="s">
        <v>29</v>
      </c>
      <c r="Q969" s="11" t="s">
        <v>2768</v>
      </c>
      <c r="R969" s="106" t="s">
        <v>2815</v>
      </c>
      <c r="S969" s="11" t="s">
        <v>2816</v>
      </c>
      <c r="T969" t="n">
        <v>19.1</v>
      </c>
    </row>
    <row customFormat="1" customHeight="1" ht="12.75" r="970" s="106" spans="1:22">
      <c r="A970" s="11" t="s">
        <v>2817</v>
      </c>
      <c r="B970" s="11" t="n">
        <v>4398</v>
      </c>
      <c r="C970" s="11" t="n"/>
      <c r="D970" s="11" t="s">
        <v>2818</v>
      </c>
      <c r="E970" s="11" t="e">
        <v>#N/A</v>
      </c>
      <c r="F970" s="11" t="e">
        <v>#N/A</v>
      </c>
      <c r="G970" s="11" t="s">
        <v>98</v>
      </c>
      <c r="H970" s="11" t="n"/>
      <c r="I970" s="11" t="n"/>
      <c r="J970" s="11" t="s">
        <v>2819</v>
      </c>
      <c r="K970" s="11" t="s">
        <v>27</v>
      </c>
      <c r="L970" s="11" t="s">
        <v>1695</v>
      </c>
      <c r="M970" s="13" t="s">
        <v>26</v>
      </c>
      <c r="N970" s="13" t="n"/>
      <c r="O970" s="11" t="n"/>
      <c r="P970" s="11" t="s">
        <v>29</v>
      </c>
      <c r="Q970" s="11" t="s">
        <v>2820</v>
      </c>
      <c r="R970" s="11" t="s">
        <v>2821</v>
      </c>
      <c r="S970" s="11" t="n"/>
    </row>
    <row customFormat="1" customHeight="1" ht="12.75" r="971" s="106" spans="1:22">
      <c r="A971" s="11" t="s">
        <v>2817</v>
      </c>
      <c r="B971" s="11" t="n">
        <v>4398</v>
      </c>
      <c r="C971" s="11" t="n"/>
      <c r="D971" s="11" t="s">
        <v>2822</v>
      </c>
      <c r="E971" s="11" t="e">
        <v>#N/A</v>
      </c>
      <c r="F971" s="11" t="e">
        <v>#N/A</v>
      </c>
      <c r="G971" s="11" t="s">
        <v>2823</v>
      </c>
      <c r="H971" s="11" t="n"/>
      <c r="I971" s="11" t="n"/>
      <c r="J971" s="11" t="s">
        <v>2824</v>
      </c>
      <c r="K971" s="11" t="s">
        <v>27</v>
      </c>
      <c r="L971" s="11" t="s">
        <v>52</v>
      </c>
      <c r="M971" s="13" t="s">
        <v>26</v>
      </c>
      <c r="N971" s="13" t="n"/>
      <c r="O971" s="11" t="n"/>
      <c r="P971" s="11" t="s">
        <v>29</v>
      </c>
      <c r="Q971" s="11" t="s">
        <v>194</v>
      </c>
      <c r="R971" s="11" t="s">
        <v>2825</v>
      </c>
      <c r="S971" s="11" t="n"/>
    </row>
    <row customFormat="1" customHeight="1" ht="12.75" r="972" s="106" spans="1:22">
      <c r="A972" s="11" t="s">
        <v>2817</v>
      </c>
      <c r="B972" s="11" t="n">
        <v>4398</v>
      </c>
      <c r="C972" s="11" t="n"/>
      <c r="D972" s="11" t="s">
        <v>2822</v>
      </c>
      <c r="E972" s="11" t="e">
        <v>#N/A</v>
      </c>
      <c r="F972" s="11" t="e">
        <v>#N/A</v>
      </c>
      <c r="G972" s="11" t="s">
        <v>2823</v>
      </c>
      <c r="H972" s="11" t="n"/>
      <c r="I972" s="11" t="n"/>
      <c r="J972" s="11" t="s">
        <v>2826</v>
      </c>
      <c r="K972" s="11" t="s">
        <v>27</v>
      </c>
      <c r="L972" s="11" t="s">
        <v>1695</v>
      </c>
      <c r="M972" s="13" t="s">
        <v>26</v>
      </c>
      <c r="N972" s="13" t="n"/>
      <c r="O972" s="11" t="n"/>
      <c r="P972" s="11" t="s">
        <v>29</v>
      </c>
      <c r="Q972" s="11" t="s">
        <v>194</v>
      </c>
      <c r="R972" s="11" t="s">
        <v>2827</v>
      </c>
      <c r="S972" s="11" t="n"/>
    </row>
    <row customFormat="1" customHeight="1" ht="12.75" r="973" s="106" spans="1:22">
      <c r="A973" s="11" t="s">
        <v>2817</v>
      </c>
      <c r="B973" s="11" t="n">
        <v>4398</v>
      </c>
      <c r="C973" s="11" t="n"/>
      <c r="D973" s="11" t="s">
        <v>2828</v>
      </c>
      <c r="E973" s="11" t="e">
        <v>#N/A</v>
      </c>
      <c r="F973" s="11" t="e">
        <v>#N/A</v>
      </c>
      <c r="G973" s="11" t="s">
        <v>339</v>
      </c>
      <c r="H973" s="11" t="n"/>
      <c r="I973" s="11" t="n"/>
      <c r="J973" s="11" t="s">
        <v>2829</v>
      </c>
      <c r="K973" s="11" t="s">
        <v>27</v>
      </c>
      <c r="L973" s="11" t="s">
        <v>52</v>
      </c>
      <c r="M973" s="13" t="n">
        <v>156.22</v>
      </c>
      <c r="N973" s="13" t="n">
        <v>156.22</v>
      </c>
      <c r="O973" s="11" t="n">
        <v>1</v>
      </c>
      <c r="P973" s="11" t="s">
        <v>29</v>
      </c>
      <c r="Q973" s="11" t="s">
        <v>30</v>
      </c>
      <c r="R973" s="11" t="s">
        <v>2830</v>
      </c>
      <c r="S973" s="11" t="n"/>
    </row>
    <row customFormat="1" customHeight="1" ht="12.75" r="974" s="106" spans="1:22">
      <c r="A974" s="11" t="s">
        <v>2817</v>
      </c>
      <c r="B974" s="11" t="n">
        <v>4398</v>
      </c>
      <c r="C974" s="11" t="n"/>
      <c r="D974" s="11" t="s">
        <v>2828</v>
      </c>
      <c r="E974" s="11" t="e">
        <v>#N/A</v>
      </c>
      <c r="F974" s="11" t="e">
        <v>#N/A</v>
      </c>
      <c r="G974" s="11" t="s">
        <v>339</v>
      </c>
      <c r="H974" s="11" t="n"/>
      <c r="I974" s="11" t="n"/>
      <c r="J974" s="11" t="s">
        <v>2831</v>
      </c>
      <c r="K974" s="11" t="s">
        <v>27</v>
      </c>
      <c r="L974" s="11" t="s">
        <v>52</v>
      </c>
      <c r="M974" s="13" t="s">
        <v>26</v>
      </c>
      <c r="N974" s="13" t="n"/>
      <c r="O974" s="11" t="n"/>
      <c r="P974" s="11" t="s">
        <v>29</v>
      </c>
      <c r="Q974" s="11" t="s">
        <v>30</v>
      </c>
      <c r="R974" s="11" t="s">
        <v>2832</v>
      </c>
      <c r="S974" s="11" t="n"/>
    </row>
    <row customFormat="1" customHeight="1" ht="12.75" r="975" s="106" spans="1:22">
      <c r="A975" s="11" t="s">
        <v>2817</v>
      </c>
      <c r="B975" s="11" t="n">
        <v>4398</v>
      </c>
      <c r="C975" s="11" t="n"/>
      <c r="D975" s="11" t="s">
        <v>2833</v>
      </c>
      <c r="E975" s="11" t="e">
        <v>#N/A</v>
      </c>
      <c r="F975" s="11" t="e">
        <v>#N/A</v>
      </c>
      <c r="G975" s="11" t="s">
        <v>2834</v>
      </c>
      <c r="H975" s="11" t="n"/>
      <c r="I975" s="11" t="n"/>
      <c r="J975" s="11" t="s">
        <v>2835</v>
      </c>
      <c r="K975" s="11" t="s">
        <v>27</v>
      </c>
      <c r="L975" s="11" t="s">
        <v>41</v>
      </c>
      <c r="M975" s="13" t="s">
        <v>26</v>
      </c>
      <c r="N975" s="13" t="n"/>
      <c r="O975" s="11" t="n"/>
      <c r="P975" s="11" t="s">
        <v>29</v>
      </c>
      <c r="Q975" s="11" t="s">
        <v>2836</v>
      </c>
      <c r="R975" s="11" t="s">
        <v>532</v>
      </c>
      <c r="S975" s="11" t="n"/>
    </row>
    <row customFormat="1" customHeight="1" ht="12.75" r="976" s="106" spans="1:22">
      <c r="A976" s="11" t="s">
        <v>2817</v>
      </c>
      <c r="B976" s="11" t="n">
        <v>4398</v>
      </c>
      <c r="C976" s="11" t="n"/>
      <c r="D976" s="11" t="s">
        <v>2837</v>
      </c>
      <c r="E976" s="11" t="e">
        <v>#N/A</v>
      </c>
      <c r="F976" s="11" t="e">
        <v>#N/A</v>
      </c>
      <c r="G976" s="11" t="s">
        <v>2834</v>
      </c>
      <c r="H976" s="11" t="n"/>
      <c r="I976" s="11" t="n"/>
      <c r="J976" s="11" t="s">
        <v>2838</v>
      </c>
      <c r="K976" s="11" t="s">
        <v>27</v>
      </c>
      <c r="L976" s="11" t="s">
        <v>41</v>
      </c>
      <c r="M976" s="13" t="s">
        <v>26</v>
      </c>
      <c r="N976" s="13" t="n"/>
      <c r="O976" s="11" t="n"/>
      <c r="P976" s="11" t="s">
        <v>29</v>
      </c>
      <c r="Q976" s="11" t="s">
        <v>2836</v>
      </c>
      <c r="R976" s="11" t="s">
        <v>532</v>
      </c>
      <c r="S976" s="11" t="n"/>
    </row>
    <row customFormat="1" customHeight="1" ht="12.75" r="977" s="106" spans="1:22">
      <c r="A977" s="11" t="s">
        <v>2817</v>
      </c>
      <c r="B977" s="11" t="n">
        <v>4398</v>
      </c>
      <c r="C977" s="11" t="n"/>
      <c r="D977" s="11" t="s">
        <v>2839</v>
      </c>
      <c r="E977" s="11" t="e">
        <v>#N/A</v>
      </c>
      <c r="F977" s="11" t="e">
        <v>#N/A</v>
      </c>
      <c r="G977" s="11" t="s">
        <v>2840</v>
      </c>
      <c r="H977" s="11" t="n"/>
      <c r="I977" s="11" t="n"/>
      <c r="J977" s="11" t="s">
        <v>2841</v>
      </c>
      <c r="K977" s="11" t="s">
        <v>27</v>
      </c>
      <c r="L977" s="11" t="s">
        <v>41</v>
      </c>
      <c r="M977" s="13" t="n">
        <v>4750.11</v>
      </c>
      <c r="N977" s="13" t="n">
        <v>4750.11</v>
      </c>
      <c r="O977" s="11" t="n">
        <v>1</v>
      </c>
      <c r="P977" s="11" t="s">
        <v>29</v>
      </c>
      <c r="Q977" s="11" t="s">
        <v>131</v>
      </c>
      <c r="R977" s="11" t="s">
        <v>532</v>
      </c>
      <c r="S977" s="11" t="n"/>
      <c r="T977" t="n">
        <v>296</v>
      </c>
    </row>
    <row customFormat="1" customHeight="1" ht="12.75" r="978" s="106" spans="1:22">
      <c r="A978" s="11" t="s">
        <v>2817</v>
      </c>
      <c r="B978" s="11" t="n">
        <v>4398</v>
      </c>
      <c r="C978" s="11" t="n"/>
      <c r="D978" s="11" t="s">
        <v>2842</v>
      </c>
      <c r="E978" s="11" t="e">
        <v>#N/A</v>
      </c>
      <c r="F978" s="11" t="e">
        <v>#N/A</v>
      </c>
      <c r="G978" s="11" t="s">
        <v>62</v>
      </c>
      <c r="H978" s="11" t="n"/>
      <c r="I978" s="11" t="n"/>
      <c r="J978" s="11" t="s">
        <v>2843</v>
      </c>
      <c r="K978" s="11" t="s">
        <v>27</v>
      </c>
      <c r="L978" s="11" t="s">
        <v>41</v>
      </c>
      <c r="M978" s="13" t="s">
        <v>26</v>
      </c>
      <c r="N978" s="13" t="n"/>
      <c r="O978" s="11" t="n"/>
      <c r="P978" s="11" t="s">
        <v>29</v>
      </c>
      <c r="Q978" s="11" t="s">
        <v>37</v>
      </c>
      <c r="R978" s="11" t="s">
        <v>532</v>
      </c>
      <c r="S978" s="11" t="n"/>
    </row>
    <row customFormat="1" customHeight="1" ht="12.75" r="979" s="106" spans="1:22">
      <c r="A979" s="11" t="s">
        <v>2817</v>
      </c>
      <c r="B979" s="11" t="n">
        <v>4398</v>
      </c>
      <c r="C979" s="11" t="n"/>
      <c r="D979" s="11" t="s">
        <v>2844</v>
      </c>
      <c r="E979" s="11" t="e">
        <v>#N/A</v>
      </c>
      <c r="F979" s="11" t="e">
        <v>#N/A</v>
      </c>
      <c r="G979" s="11" t="s">
        <v>2845</v>
      </c>
      <c r="H979" s="11" t="n"/>
      <c r="I979" s="11" t="n"/>
      <c r="J979" s="11" t="s">
        <v>2846</v>
      </c>
      <c r="K979" s="11" t="s">
        <v>74</v>
      </c>
      <c r="L979" s="11" t="s">
        <v>2847</v>
      </c>
      <c r="M979" s="13" t="s">
        <v>26</v>
      </c>
      <c r="N979" s="13" t="n"/>
      <c r="O979" s="11" t="n"/>
      <c r="P979" s="11" t="s">
        <v>29</v>
      </c>
      <c r="Q979" s="11" t="s">
        <v>2848</v>
      </c>
      <c r="R979" s="11" t="s">
        <v>532</v>
      </c>
      <c r="S979" s="11" t="n"/>
    </row>
    <row customFormat="1" customHeight="1" ht="12.75" r="980" s="106" spans="1:22">
      <c r="A980" s="11" t="s">
        <v>2817</v>
      </c>
      <c r="B980" s="11" t="n">
        <v>4398</v>
      </c>
      <c r="C980" s="11" t="n"/>
      <c r="D980" s="11" t="s">
        <v>2849</v>
      </c>
      <c r="E980" s="11" t="e">
        <v>#N/A</v>
      </c>
      <c r="F980" s="11" t="e">
        <v>#N/A</v>
      </c>
      <c r="G980" s="11" t="s">
        <v>2823</v>
      </c>
      <c r="H980" s="11" t="n"/>
      <c r="I980" s="11" t="n"/>
      <c r="J980" s="11" t="s">
        <v>2850</v>
      </c>
      <c r="K980" s="11" t="s">
        <v>27</v>
      </c>
      <c r="L980" s="11" t="s">
        <v>28</v>
      </c>
      <c r="M980" s="13" t="n">
        <v>219.84</v>
      </c>
      <c r="N980" s="13" t="n">
        <v>219.84</v>
      </c>
      <c r="O980" s="11" t="n">
        <v>1</v>
      </c>
      <c r="P980" s="11" t="s">
        <v>29</v>
      </c>
      <c r="Q980" s="11" t="s">
        <v>1035</v>
      </c>
      <c r="R980" s="11" t="s">
        <v>2851</v>
      </c>
      <c r="S980" s="11" t="n"/>
    </row>
    <row customFormat="1" customHeight="1" ht="12.75" r="981" s="106" spans="1:22">
      <c r="A981" s="11" t="s">
        <v>2817</v>
      </c>
      <c r="B981" s="11" t="n">
        <v>4398</v>
      </c>
      <c r="C981" s="11" t="n"/>
      <c r="D981" s="11" t="s">
        <v>2852</v>
      </c>
      <c r="E981" s="11" t="s">
        <v>57</v>
      </c>
      <c r="F981" s="111" t="n">
        <v>1783</v>
      </c>
      <c r="G981" s="11" t="s">
        <v>269</v>
      </c>
      <c r="H981" s="11" t="n"/>
      <c r="I981" s="11" t="n"/>
      <c r="J981" s="11" t="s">
        <v>2853</v>
      </c>
      <c r="K981" s="11" t="s">
        <v>74</v>
      </c>
      <c r="L981" s="11" t="s">
        <v>75</v>
      </c>
      <c r="M981" s="13" t="s">
        <v>26</v>
      </c>
      <c r="N981" s="13" t="n"/>
      <c r="O981" s="11" t="n"/>
      <c r="P981" s="11" t="s">
        <v>29</v>
      </c>
      <c r="Q981" s="11" t="s">
        <v>95</v>
      </c>
      <c r="R981" s="11" t="s">
        <v>2854</v>
      </c>
      <c r="S981" s="11" t="n"/>
      <c r="T981" t="n">
        <v>479.3</v>
      </c>
    </row>
    <row customFormat="1" customHeight="1" ht="12.75" r="982" s="106" spans="1:22">
      <c r="A982" s="11" t="s">
        <v>2817</v>
      </c>
      <c r="B982" s="11" t="n">
        <v>4398</v>
      </c>
      <c r="C982" s="11" t="n"/>
      <c r="D982" s="11" t="s">
        <v>2849</v>
      </c>
      <c r="E982" s="11" t="e">
        <v>#N/A</v>
      </c>
      <c r="F982" s="11" t="e">
        <v>#N/A</v>
      </c>
      <c r="G982" s="11" t="s">
        <v>2823</v>
      </c>
      <c r="H982" s="11" t="n"/>
      <c r="I982" s="11" t="n"/>
      <c r="J982" s="11" t="s">
        <v>2855</v>
      </c>
      <c r="K982" s="11" t="s">
        <v>27</v>
      </c>
      <c r="L982" s="11" t="s">
        <v>28</v>
      </c>
      <c r="M982" s="13">
        <f>M980</f>
        <v/>
      </c>
      <c r="N982" s="13" t="n">
        <v>219.84</v>
      </c>
      <c r="O982" s="11" t="n">
        <v>1</v>
      </c>
      <c r="P982" s="11" t="s">
        <v>29</v>
      </c>
      <c r="Q982" s="11" t="s">
        <v>2856</v>
      </c>
      <c r="R982" s="11" t="s">
        <v>2857</v>
      </c>
      <c r="S982" s="11" t="n"/>
    </row>
    <row customFormat="1" customHeight="1" ht="12.75" r="983" s="106" spans="1:22">
      <c r="A983" s="11" t="s">
        <v>2817</v>
      </c>
      <c r="B983" s="11" t="n">
        <v>4398</v>
      </c>
      <c r="C983" s="11" t="n"/>
      <c r="D983" s="11" t="s">
        <v>2858</v>
      </c>
      <c r="E983" s="11" t="e">
        <v>#N/A</v>
      </c>
      <c r="F983" s="11" t="e">
        <v>#N/A</v>
      </c>
      <c r="G983" s="11" t="s">
        <v>1633</v>
      </c>
      <c r="H983" s="11" t="n"/>
      <c r="I983" s="11" t="n"/>
      <c r="J983" s="11" t="s">
        <v>2859</v>
      </c>
      <c r="K983" s="11" t="s">
        <v>27</v>
      </c>
      <c r="L983" s="11" t="s">
        <v>1695</v>
      </c>
      <c r="M983" s="13" t="s">
        <v>26</v>
      </c>
      <c r="N983" s="13" t="n"/>
      <c r="O983" s="11" t="n"/>
      <c r="P983" s="11" t="s">
        <v>29</v>
      </c>
      <c r="Q983" s="11" t="s">
        <v>2860</v>
      </c>
      <c r="R983" s="11" t="s">
        <v>2861</v>
      </c>
      <c r="S983" s="11" t="n"/>
    </row>
    <row customFormat="1" customHeight="1" ht="12.75" r="984" s="106" spans="1:22">
      <c r="A984" s="11" t="s">
        <v>2817</v>
      </c>
      <c r="B984" s="11" t="n">
        <v>4398</v>
      </c>
      <c r="C984" s="11" t="n"/>
      <c r="D984" s="11" t="s">
        <v>2862</v>
      </c>
      <c r="E984" s="11" t="e">
        <v>#N/A</v>
      </c>
      <c r="F984" s="11" t="e">
        <v>#N/A</v>
      </c>
      <c r="G984" s="11" t="s">
        <v>2863</v>
      </c>
      <c r="H984" s="11" t="n"/>
      <c r="I984" s="11" t="n"/>
      <c r="J984" s="11" t="s">
        <v>2864</v>
      </c>
      <c r="K984" s="11" t="s">
        <v>74</v>
      </c>
      <c r="L984" s="11" t="s">
        <v>75</v>
      </c>
      <c r="M984" s="13" t="s">
        <v>26</v>
      </c>
      <c r="N984" s="13" t="n"/>
      <c r="O984" s="11" t="n"/>
      <c r="P984" s="11" t="s">
        <v>29</v>
      </c>
      <c r="Q984" s="11" t="s">
        <v>154</v>
      </c>
      <c r="R984" s="11" t="s">
        <v>2865</v>
      </c>
      <c r="S984" s="11" t="n"/>
    </row>
    <row customFormat="1" customHeight="1" ht="12.75" r="985" s="106" spans="1:22">
      <c r="A985" s="11" t="s">
        <v>2817</v>
      </c>
      <c r="B985" s="11" t="n">
        <v>4398</v>
      </c>
      <c r="C985" s="11" t="n"/>
      <c r="D985" s="11" t="s">
        <v>2866</v>
      </c>
      <c r="E985" s="11" t="e">
        <v>#N/A</v>
      </c>
      <c r="F985" s="11" t="e">
        <v>#N/A</v>
      </c>
      <c r="G985" s="11" t="s">
        <v>2845</v>
      </c>
      <c r="H985" s="11" t="n"/>
      <c r="I985" s="11" t="n"/>
      <c r="J985" s="11" t="s">
        <v>2867</v>
      </c>
      <c r="K985" s="11" t="s">
        <v>27</v>
      </c>
      <c r="L985" s="11" t="s">
        <v>52</v>
      </c>
      <c r="M985" s="13" t="n">
        <v>2727.17</v>
      </c>
      <c r="N985" s="13" t="n">
        <v>2727.17</v>
      </c>
      <c r="O985" s="11" t="n">
        <v>1</v>
      </c>
      <c r="P985" s="11" t="s">
        <v>29</v>
      </c>
      <c r="Q985" s="11" t="s">
        <v>1779</v>
      </c>
      <c r="R985" s="11" t="s">
        <v>2868</v>
      </c>
      <c r="S985" s="11" t="n"/>
      <c r="T985" t="n">
        <v>251</v>
      </c>
    </row>
    <row customFormat="1" customHeight="1" ht="12.75" r="986" s="106" spans="1:22">
      <c r="A986" s="11" t="s">
        <v>2817</v>
      </c>
      <c r="B986" s="11" t="n">
        <v>4398</v>
      </c>
      <c r="C986" s="11" t="n"/>
      <c r="D986" s="11" t="s">
        <v>2866</v>
      </c>
      <c r="E986" s="11" t="e">
        <v>#N/A</v>
      </c>
      <c r="F986" s="11" t="e">
        <v>#N/A</v>
      </c>
      <c r="G986" s="11" t="s">
        <v>2845</v>
      </c>
      <c r="H986" s="11" t="n"/>
      <c r="I986" s="11" t="n"/>
      <c r="J986" s="11" t="s">
        <v>2869</v>
      </c>
      <c r="K986" s="11" t="s">
        <v>27</v>
      </c>
      <c r="L986" s="11" t="s">
        <v>52</v>
      </c>
      <c r="M986" s="13" t="s">
        <v>26</v>
      </c>
      <c r="N986" s="13" t="n"/>
      <c r="O986" s="11" t="n"/>
      <c r="P986" s="11" t="s">
        <v>29</v>
      </c>
      <c r="Q986" s="11" t="s">
        <v>1779</v>
      </c>
      <c r="R986" s="11" t="s">
        <v>2870</v>
      </c>
      <c r="S986" s="11" t="n"/>
    </row>
    <row customFormat="1" customHeight="1" ht="12.75" r="987" s="106" spans="1:22">
      <c r="A987" s="11" t="s">
        <v>2817</v>
      </c>
      <c r="B987" s="11" t="n">
        <v>4398</v>
      </c>
      <c r="C987" s="11" t="n"/>
      <c r="D987" s="11" t="s">
        <v>2871</v>
      </c>
      <c r="E987" s="11" t="e">
        <v>#N/A</v>
      </c>
      <c r="F987" s="11" t="e">
        <v>#N/A</v>
      </c>
      <c r="G987" s="11" t="s">
        <v>2872</v>
      </c>
      <c r="H987" s="11" t="n"/>
      <c r="I987" s="11" t="n"/>
      <c r="J987" s="11" t="s">
        <v>2873</v>
      </c>
      <c r="K987" s="11" t="s">
        <v>74</v>
      </c>
      <c r="L987" s="11" t="s">
        <v>129</v>
      </c>
      <c r="M987" s="13" t="s">
        <v>26</v>
      </c>
      <c r="N987" s="13" t="n"/>
      <c r="O987" s="11" t="n"/>
      <c r="P987" s="11" t="s">
        <v>29</v>
      </c>
      <c r="Q987" s="11" t="s">
        <v>2874</v>
      </c>
      <c r="R987" s="11" t="s">
        <v>2875</v>
      </c>
      <c r="S987" s="11" t="n"/>
      <c r="T987" t="n">
        <v>32.5</v>
      </c>
    </row>
    <row customFormat="1" customHeight="1" ht="12.75" r="988" s="106" spans="1:22">
      <c r="A988" s="11" t="s">
        <v>2817</v>
      </c>
      <c r="B988" s="11" t="n">
        <v>4398</v>
      </c>
      <c r="C988" s="11" t="n"/>
      <c r="D988" s="11" t="s">
        <v>2876</v>
      </c>
      <c r="E988" s="11" t="e">
        <v>#N/A</v>
      </c>
      <c r="F988" s="11" t="e">
        <v>#N/A</v>
      </c>
      <c r="G988" s="11" t="s">
        <v>1596</v>
      </c>
      <c r="H988" s="11" t="n"/>
      <c r="I988" s="11" t="n"/>
      <c r="J988" s="11" t="s">
        <v>2877</v>
      </c>
      <c r="K988" s="11" t="s">
        <v>27</v>
      </c>
      <c r="L988" s="11" t="s">
        <v>52</v>
      </c>
      <c r="M988" s="13" t="s">
        <v>26</v>
      </c>
      <c r="N988" s="13" t="n"/>
      <c r="O988" s="11" t="n"/>
      <c r="P988" s="11" t="s">
        <v>29</v>
      </c>
      <c r="Q988" s="11" t="s">
        <v>131</v>
      </c>
      <c r="R988" s="11" t="s">
        <v>2878</v>
      </c>
      <c r="S988" s="11" t="n"/>
    </row>
    <row customFormat="1" customHeight="1" ht="12.75" r="989" s="106" spans="1:22">
      <c r="A989" s="11" t="s">
        <v>2817</v>
      </c>
      <c r="B989" s="11" t="n">
        <v>4398</v>
      </c>
      <c r="C989" s="11" t="n"/>
      <c r="D989" s="11" t="s">
        <v>2879</v>
      </c>
      <c r="E989" s="11" t="e">
        <v>#N/A</v>
      </c>
      <c r="F989" s="11" t="e">
        <v>#N/A</v>
      </c>
      <c r="G989" s="11" t="s">
        <v>2233</v>
      </c>
      <c r="H989" s="11" t="n"/>
      <c r="I989" s="11" t="n"/>
      <c r="J989" s="11" t="s">
        <v>2880</v>
      </c>
      <c r="K989" s="11" t="s">
        <v>27</v>
      </c>
      <c r="L989" s="11" t="s">
        <v>28</v>
      </c>
      <c r="M989" s="13" t="s">
        <v>26</v>
      </c>
      <c r="N989" s="13" t="n"/>
      <c r="O989" s="11" t="n"/>
      <c r="P989" s="11" t="s">
        <v>29</v>
      </c>
      <c r="Q989" s="11" t="s">
        <v>30</v>
      </c>
      <c r="R989" s="11" t="s">
        <v>2881</v>
      </c>
      <c r="S989" s="11" t="n"/>
      <c r="T989" t="n">
        <v>128.4</v>
      </c>
    </row>
    <row customFormat="1" customHeight="1" ht="12.75" r="990" s="106" spans="1:22">
      <c r="A990" s="11" t="s">
        <v>2817</v>
      </c>
      <c r="B990" s="11" t="n">
        <v>4398</v>
      </c>
      <c r="C990" s="11" t="n"/>
      <c r="D990" s="11" t="s">
        <v>1055</v>
      </c>
      <c r="E990" s="11" t="e">
        <v>#N/A</v>
      </c>
      <c r="F990" s="11" t="e">
        <v>#N/A</v>
      </c>
      <c r="G990" s="11" t="s">
        <v>1248</v>
      </c>
      <c r="H990" s="11" t="n"/>
      <c r="I990" s="11" t="n"/>
      <c r="J990" s="11" t="s">
        <v>2882</v>
      </c>
      <c r="K990" s="11" t="s">
        <v>27</v>
      </c>
      <c r="L990" s="11" t="s">
        <v>28</v>
      </c>
      <c r="M990" s="13" t="s">
        <v>26</v>
      </c>
      <c r="N990" s="13" t="n"/>
      <c r="O990" s="11" t="n"/>
      <c r="P990" s="11" t="s">
        <v>29</v>
      </c>
      <c r="Q990" s="11" t="s">
        <v>30</v>
      </c>
      <c r="R990" s="11" t="s">
        <v>2883</v>
      </c>
      <c r="S990" s="11" t="n"/>
    </row>
    <row customFormat="1" customHeight="1" ht="12.75" r="991" s="106" spans="1:22">
      <c r="A991" s="11" t="s">
        <v>2817</v>
      </c>
      <c r="B991" s="11" t="n">
        <v>4398</v>
      </c>
      <c r="C991" s="11" t="n"/>
      <c r="D991" s="11" t="s">
        <v>2884</v>
      </c>
      <c r="E991" s="11" t="s">
        <v>57</v>
      </c>
      <c r="F991" s="111" t="n">
        <v>1132</v>
      </c>
      <c r="G991" s="11" t="s">
        <v>339</v>
      </c>
      <c r="H991" s="11" t="n"/>
      <c r="I991" s="11" t="n"/>
      <c r="J991" s="11" t="s">
        <v>2885</v>
      </c>
      <c r="K991" s="11" t="s">
        <v>27</v>
      </c>
      <c r="L991" s="11" t="s">
        <v>52</v>
      </c>
      <c r="M991" s="13" t="s">
        <v>26</v>
      </c>
      <c r="N991" s="13" t="n"/>
      <c r="O991" s="11" t="n"/>
      <c r="P991" s="11" t="s">
        <v>29</v>
      </c>
      <c r="Q991" s="11" t="s">
        <v>154</v>
      </c>
      <c r="R991" s="11" t="s">
        <v>2886</v>
      </c>
      <c r="S991" s="11" t="n"/>
    </row>
    <row customFormat="1" customHeight="1" ht="12.75" r="992" s="106" spans="1:22">
      <c r="A992" s="11" t="s">
        <v>2817</v>
      </c>
      <c r="B992" s="11" t="n">
        <v>4398</v>
      </c>
      <c r="C992" s="11" t="n"/>
      <c r="D992" s="11" t="s">
        <v>2887</v>
      </c>
      <c r="E992" s="11" t="e">
        <v>#N/A</v>
      </c>
      <c r="F992" s="11" t="e">
        <v>#N/A</v>
      </c>
      <c r="G992" s="11" t="s">
        <v>2888</v>
      </c>
      <c r="H992" s="11" t="n"/>
      <c r="I992" s="11" t="n"/>
      <c r="J992" s="11" t="s">
        <v>2889</v>
      </c>
      <c r="K992" s="11" t="s">
        <v>27</v>
      </c>
      <c r="L992" s="11" t="s">
        <v>28</v>
      </c>
      <c r="M992" s="13" t="s">
        <v>26</v>
      </c>
      <c r="N992" s="13" t="n"/>
      <c r="O992" s="11" t="n"/>
      <c r="P992" s="11" t="s">
        <v>29</v>
      </c>
      <c r="Q992" s="11" t="s">
        <v>512</v>
      </c>
      <c r="R992" s="11" t="s">
        <v>2890</v>
      </c>
      <c r="S992" s="11" t="n"/>
    </row>
    <row customFormat="1" customHeight="1" ht="12.75" r="993" s="106" spans="1:22">
      <c r="A993" s="11" t="s">
        <v>2817</v>
      </c>
      <c r="B993" s="11" t="n">
        <v>4398</v>
      </c>
      <c r="C993" s="11" t="n"/>
      <c r="D993" s="11" t="s">
        <v>2891</v>
      </c>
      <c r="E993" s="11" t="e">
        <v>#N/A</v>
      </c>
      <c r="F993" s="11" t="e">
        <v>#N/A</v>
      </c>
      <c r="G993" s="11" t="s">
        <v>1596</v>
      </c>
      <c r="H993" s="11" t="n"/>
      <c r="I993" s="11" t="n"/>
      <c r="J993" s="11" t="s">
        <v>2892</v>
      </c>
      <c r="K993" s="11" t="s">
        <v>27</v>
      </c>
      <c r="L993" s="11" t="s">
        <v>1695</v>
      </c>
      <c r="M993" s="13" t="s">
        <v>26</v>
      </c>
      <c r="N993" s="13" t="n"/>
      <c r="O993" s="11" t="n"/>
      <c r="P993" s="11" t="s">
        <v>29</v>
      </c>
      <c r="Q993" s="11" t="s">
        <v>30</v>
      </c>
      <c r="R993" s="11" t="s">
        <v>2893</v>
      </c>
      <c r="S993" s="11" t="n"/>
    </row>
    <row customFormat="1" customHeight="1" ht="12.75" r="994" s="106" spans="1:22">
      <c r="A994" s="11" t="s">
        <v>2817</v>
      </c>
      <c r="B994" s="11" t="n">
        <v>4398</v>
      </c>
      <c r="C994" s="11" t="n"/>
      <c r="D994" s="11" t="s">
        <v>2891</v>
      </c>
      <c r="E994" s="11" t="e">
        <v>#N/A</v>
      </c>
      <c r="F994" s="11" t="e">
        <v>#N/A</v>
      </c>
      <c r="G994" s="11" t="s">
        <v>1596</v>
      </c>
      <c r="H994" s="11" t="n"/>
      <c r="I994" s="11" t="n"/>
      <c r="J994" s="11" t="s">
        <v>2894</v>
      </c>
      <c r="K994" s="11" t="s">
        <v>2895</v>
      </c>
      <c r="L994" s="11" t="s">
        <v>2895</v>
      </c>
      <c r="M994" s="13" t="s">
        <v>26</v>
      </c>
      <c r="N994" s="13" t="n"/>
      <c r="O994" s="11" t="n"/>
      <c r="P994" s="11" t="s">
        <v>29</v>
      </c>
      <c r="Q994" s="11" t="s">
        <v>30</v>
      </c>
      <c r="R994" s="11" t="s">
        <v>2896</v>
      </c>
      <c r="S994" s="11" t="n"/>
    </row>
    <row customFormat="1" customHeight="1" ht="12.75" r="995" s="106" spans="1:22">
      <c r="A995" s="11" t="s">
        <v>2817</v>
      </c>
      <c r="B995" s="11" t="n">
        <v>4398</v>
      </c>
      <c r="C995" s="11" t="n"/>
      <c r="D995" s="11" t="s">
        <v>2891</v>
      </c>
      <c r="E995" s="11" t="e">
        <v>#N/A</v>
      </c>
      <c r="F995" s="11" t="e">
        <v>#N/A</v>
      </c>
      <c r="G995" s="11" t="s">
        <v>1596</v>
      </c>
      <c r="H995" s="11" t="n"/>
      <c r="I995" s="11" t="n"/>
      <c r="J995" s="11" t="s">
        <v>2897</v>
      </c>
      <c r="K995" s="11" t="s">
        <v>2895</v>
      </c>
      <c r="L995" s="11" t="s">
        <v>2895</v>
      </c>
      <c r="M995" s="13" t="s">
        <v>26</v>
      </c>
      <c r="N995" s="13" t="n"/>
      <c r="O995" s="11" t="n"/>
      <c r="P995" s="11" t="s">
        <v>29</v>
      </c>
      <c r="Q995" s="11" t="s">
        <v>30</v>
      </c>
      <c r="R995" s="11" t="s">
        <v>2898</v>
      </c>
      <c r="S995" s="11" t="n"/>
    </row>
    <row customFormat="1" customHeight="1" ht="12.75" r="996" s="106" spans="1:22">
      <c r="A996" s="11" t="s">
        <v>2817</v>
      </c>
      <c r="B996" s="11" t="n">
        <v>4398</v>
      </c>
      <c r="C996" s="11" t="n"/>
      <c r="D996" s="11" t="s">
        <v>2899</v>
      </c>
      <c r="E996" s="11" t="e">
        <v>#N/A</v>
      </c>
      <c r="F996" s="11" t="e">
        <v>#N/A</v>
      </c>
      <c r="G996" s="11" t="s">
        <v>62</v>
      </c>
      <c r="H996" s="11" t="n"/>
      <c r="I996" s="11" t="n"/>
      <c r="J996" s="11" t="s">
        <v>2900</v>
      </c>
      <c r="K996" s="11" t="s">
        <v>27</v>
      </c>
      <c r="L996" s="11" t="s">
        <v>1695</v>
      </c>
      <c r="M996" s="13" t="n">
        <v>375.82</v>
      </c>
      <c r="N996" s="13" t="n">
        <v>375.82</v>
      </c>
      <c r="O996" s="11" t="n">
        <v>1</v>
      </c>
      <c r="P996" s="11" t="s">
        <v>29</v>
      </c>
      <c r="Q996" s="11" t="s">
        <v>30</v>
      </c>
      <c r="R996" s="11" t="s">
        <v>2901</v>
      </c>
      <c r="S996" s="11" t="n"/>
    </row>
    <row customFormat="1" customHeight="1" ht="12.75" r="997" s="106" spans="1:22">
      <c r="A997" s="11" t="s">
        <v>2817</v>
      </c>
      <c r="B997" s="11" t="n">
        <v>4398</v>
      </c>
      <c r="C997" s="11" t="n"/>
      <c r="D997" s="11" t="s">
        <v>2828</v>
      </c>
      <c r="E997" s="11" t="e">
        <v>#N/A</v>
      </c>
      <c r="F997" s="11" t="e">
        <v>#N/A</v>
      </c>
      <c r="G997" s="11" t="s">
        <v>339</v>
      </c>
      <c r="H997" s="11" t="n"/>
      <c r="I997" s="11" t="n"/>
      <c r="J997" s="11" t="s">
        <v>2902</v>
      </c>
      <c r="K997" s="11" t="s">
        <v>2895</v>
      </c>
      <c r="L997" s="11" t="s">
        <v>2895</v>
      </c>
      <c r="M997" s="13" t="s">
        <v>26</v>
      </c>
      <c r="N997" s="13" t="n"/>
      <c r="O997" s="11" t="n"/>
      <c r="P997" s="11" t="s">
        <v>29</v>
      </c>
      <c r="Q997" s="11" t="s">
        <v>30</v>
      </c>
      <c r="R997" s="11" t="s">
        <v>2903</v>
      </c>
      <c r="S997" s="11" t="n"/>
    </row>
    <row customFormat="1" customHeight="1" ht="12.75" r="998" s="106" spans="1:22">
      <c r="A998" s="11" t="s">
        <v>2817</v>
      </c>
      <c r="B998" s="11" t="n">
        <v>4398</v>
      </c>
      <c r="C998" s="11" t="n"/>
      <c r="D998" s="11" t="s">
        <v>2828</v>
      </c>
      <c r="E998" s="11" t="e">
        <v>#N/A</v>
      </c>
      <c r="F998" s="11" t="e">
        <v>#N/A</v>
      </c>
      <c r="G998" s="11" t="s">
        <v>339</v>
      </c>
      <c r="H998" s="11" t="n"/>
      <c r="I998" s="11" t="n"/>
      <c r="J998" s="11" t="s">
        <v>2904</v>
      </c>
      <c r="K998" s="11" t="s">
        <v>2895</v>
      </c>
      <c r="L998" s="11" t="s">
        <v>2895</v>
      </c>
      <c r="M998" s="13" t="s">
        <v>26</v>
      </c>
      <c r="N998" s="13" t="n"/>
      <c r="O998" s="11" t="n"/>
      <c r="P998" s="11" t="s">
        <v>29</v>
      </c>
      <c r="Q998" s="11" t="s">
        <v>30</v>
      </c>
      <c r="R998" s="11" t="s">
        <v>2905</v>
      </c>
      <c r="S998" s="11" t="n"/>
    </row>
    <row customFormat="1" customHeight="1" ht="12.75" r="999" s="106" spans="1:22">
      <c r="A999" s="11" t="s">
        <v>2817</v>
      </c>
      <c r="B999" s="11" t="n">
        <v>4398</v>
      </c>
      <c r="C999" s="11" t="n"/>
      <c r="D999" s="11" t="s">
        <v>2849</v>
      </c>
      <c r="E999" s="11" t="e">
        <v>#N/A</v>
      </c>
      <c r="F999" s="11" t="e">
        <v>#N/A</v>
      </c>
      <c r="G999" s="11" t="s">
        <v>2823</v>
      </c>
      <c r="H999" s="11" t="n"/>
      <c r="I999" s="11" t="n"/>
      <c r="J999" s="11" t="s">
        <v>2906</v>
      </c>
      <c r="K999" s="11" t="s">
        <v>27</v>
      </c>
      <c r="L999" s="11" t="s">
        <v>1695</v>
      </c>
      <c r="M999" s="13" t="n">
        <v>219.84</v>
      </c>
      <c r="N999" s="13" t="n">
        <v>219.84</v>
      </c>
      <c r="O999" s="11" t="n">
        <v>1</v>
      </c>
      <c r="P999" s="11" t="s">
        <v>29</v>
      </c>
      <c r="Q999" s="11" t="s">
        <v>1035</v>
      </c>
      <c r="R999" s="11" t="s">
        <v>2907</v>
      </c>
      <c r="S999" s="11" t="n"/>
      <c r="T999" t="n">
        <v>27.1</v>
      </c>
    </row>
    <row customFormat="1" customHeight="1" ht="12.75" r="1000" s="106" spans="1:22">
      <c r="A1000" s="11" t="s">
        <v>2817</v>
      </c>
      <c r="B1000" s="11" t="n">
        <v>4398</v>
      </c>
      <c r="C1000" s="11" t="n"/>
      <c r="D1000" s="11" t="s">
        <v>2849</v>
      </c>
      <c r="E1000" s="11" t="e">
        <v>#N/A</v>
      </c>
      <c r="F1000" s="11" t="e">
        <v>#N/A</v>
      </c>
      <c r="G1000" s="11" t="s">
        <v>2823</v>
      </c>
      <c r="H1000" s="11" t="n"/>
      <c r="I1000" s="11" t="n"/>
      <c r="J1000" s="11" t="s">
        <v>2908</v>
      </c>
      <c r="K1000" s="11" t="s">
        <v>27</v>
      </c>
      <c r="L1000" s="11" t="s">
        <v>1695</v>
      </c>
      <c r="M1000" s="13" t="s">
        <v>26</v>
      </c>
      <c r="N1000" s="13" t="n"/>
      <c r="O1000" s="11" t="n"/>
      <c r="P1000" s="11" t="s">
        <v>29</v>
      </c>
      <c r="Q1000" s="11" t="s">
        <v>1035</v>
      </c>
      <c r="R1000" s="11" t="s">
        <v>2909</v>
      </c>
      <c r="S1000" s="11" t="n"/>
    </row>
    <row customFormat="1" customHeight="1" ht="12.75" r="1001" s="106" spans="1:22">
      <c r="A1001" s="11" t="s">
        <v>2817</v>
      </c>
      <c r="B1001" s="11" t="n">
        <v>4398</v>
      </c>
      <c r="C1001" s="11" t="n"/>
      <c r="D1001" s="11" t="s">
        <v>2910</v>
      </c>
      <c r="E1001" s="11" t="e">
        <v>#N/A</v>
      </c>
      <c r="F1001" s="11" t="e">
        <v>#N/A</v>
      </c>
      <c r="G1001" s="11" t="s">
        <v>1678</v>
      </c>
      <c r="H1001" s="11" t="n"/>
      <c r="I1001" s="11" t="n"/>
      <c r="J1001" s="11" t="s">
        <v>2911</v>
      </c>
      <c r="K1001" s="11" t="s">
        <v>27</v>
      </c>
      <c r="L1001" s="11" t="s">
        <v>1695</v>
      </c>
      <c r="M1001" s="13" t="s">
        <v>26</v>
      </c>
      <c r="N1001" s="13" t="n"/>
      <c r="O1001" s="11" t="n"/>
      <c r="P1001" s="11" t="s">
        <v>29</v>
      </c>
      <c r="Q1001" s="11" t="s">
        <v>512</v>
      </c>
      <c r="R1001" s="11" t="s">
        <v>2912</v>
      </c>
      <c r="S1001" s="11" t="n"/>
    </row>
    <row customFormat="1" customHeight="1" ht="12.75" r="1002" s="106" spans="1:22">
      <c r="A1002" s="11" t="s">
        <v>2817</v>
      </c>
      <c r="B1002" s="11" t="n">
        <v>4398</v>
      </c>
      <c r="C1002" s="11" t="n"/>
      <c r="D1002" s="11" t="s">
        <v>2913</v>
      </c>
      <c r="E1002" s="11" t="e">
        <v>#N/A</v>
      </c>
      <c r="F1002" s="11" t="e">
        <v>#N/A</v>
      </c>
      <c r="G1002" s="11" t="s">
        <v>2914</v>
      </c>
      <c r="H1002" s="11" t="n"/>
      <c r="I1002" s="11" t="n"/>
      <c r="J1002" s="11" t="s">
        <v>2915</v>
      </c>
      <c r="K1002" s="11" t="s">
        <v>27</v>
      </c>
      <c r="L1002" s="11" t="s">
        <v>1695</v>
      </c>
      <c r="M1002" s="13" t="s">
        <v>26</v>
      </c>
      <c r="N1002" s="13" t="n"/>
      <c r="O1002" s="11" t="n"/>
      <c r="P1002" s="11" t="s">
        <v>29</v>
      </c>
      <c r="Q1002" s="11" t="s">
        <v>2820</v>
      </c>
      <c r="R1002" s="11" t="s">
        <v>2916</v>
      </c>
      <c r="S1002" s="11" t="n"/>
    </row>
    <row customFormat="1" customHeight="1" ht="12.75" r="1003" s="106" spans="1:22">
      <c r="A1003" s="11" t="s">
        <v>2817</v>
      </c>
      <c r="B1003" s="11" t="n">
        <v>4398</v>
      </c>
      <c r="C1003" s="11" t="n"/>
      <c r="D1003" s="11" t="s">
        <v>2917</v>
      </c>
      <c r="E1003" s="11" t="e">
        <v>#N/A</v>
      </c>
      <c r="F1003" s="11" t="e">
        <v>#N/A</v>
      </c>
      <c r="G1003" s="11" t="s">
        <v>2914</v>
      </c>
      <c r="H1003" s="11" t="n"/>
      <c r="I1003" s="11" t="n"/>
      <c r="J1003" s="11" t="s">
        <v>2918</v>
      </c>
      <c r="K1003" s="11" t="s">
        <v>27</v>
      </c>
      <c r="L1003" s="11" t="s">
        <v>1695</v>
      </c>
      <c r="M1003" s="13" t="s">
        <v>26</v>
      </c>
      <c r="N1003" s="13" t="n"/>
      <c r="O1003" s="11" t="n"/>
      <c r="P1003" s="11" t="s">
        <v>29</v>
      </c>
      <c r="Q1003" s="11" t="s">
        <v>30</v>
      </c>
      <c r="R1003" s="11" t="s">
        <v>2919</v>
      </c>
      <c r="S1003" s="11" t="n"/>
    </row>
    <row customFormat="1" customHeight="1" ht="12.75" r="1004" s="106" spans="1:22">
      <c r="A1004" s="11" t="s">
        <v>2817</v>
      </c>
      <c r="B1004" s="11" t="n">
        <v>4398</v>
      </c>
      <c r="C1004" s="11" t="n"/>
      <c r="D1004" s="11" t="s">
        <v>2920</v>
      </c>
      <c r="E1004" s="11" t="s">
        <v>57</v>
      </c>
      <c r="F1004" s="111" t="n">
        <v>1977</v>
      </c>
      <c r="G1004" s="11" t="s">
        <v>105</v>
      </c>
      <c r="H1004" s="11" t="n"/>
      <c r="I1004" s="11" t="n"/>
      <c r="J1004" s="11" t="s">
        <v>2921</v>
      </c>
      <c r="K1004" s="11" t="s">
        <v>27</v>
      </c>
      <c r="L1004" s="11" t="s">
        <v>52</v>
      </c>
      <c r="M1004" s="13" t="s">
        <v>26</v>
      </c>
      <c r="N1004" s="13" t="n"/>
      <c r="O1004" s="11" t="n"/>
      <c r="P1004" s="11" t="s">
        <v>29</v>
      </c>
      <c r="Q1004" s="11" t="s">
        <v>30</v>
      </c>
      <c r="R1004" s="11" t="s">
        <v>2922</v>
      </c>
      <c r="S1004" s="11" t="n"/>
    </row>
    <row customFormat="1" customHeight="1" ht="12.75" r="1005" s="106" spans="1:22">
      <c r="A1005" s="11" t="s">
        <v>2817</v>
      </c>
      <c r="B1005" s="11" t="n">
        <v>4398</v>
      </c>
      <c r="C1005" s="11" t="n"/>
      <c r="D1005" s="11" t="s">
        <v>2920</v>
      </c>
      <c r="E1005" s="11" t="s">
        <v>57</v>
      </c>
      <c r="F1005" s="111" t="n">
        <v>1977</v>
      </c>
      <c r="G1005" s="11" t="s">
        <v>105</v>
      </c>
      <c r="H1005" s="11" t="n"/>
      <c r="I1005" s="11" t="n"/>
      <c r="J1005" s="11" t="s">
        <v>2923</v>
      </c>
      <c r="K1005" s="11" t="s">
        <v>27</v>
      </c>
      <c r="L1005" s="11" t="s">
        <v>52</v>
      </c>
      <c r="M1005" s="13" t="s">
        <v>26</v>
      </c>
      <c r="N1005" s="13" t="n"/>
      <c r="O1005" s="11" t="n"/>
      <c r="P1005" s="11" t="s">
        <v>29</v>
      </c>
      <c r="Q1005" s="11" t="s">
        <v>30</v>
      </c>
      <c r="R1005" s="11" t="s">
        <v>2924</v>
      </c>
      <c r="S1005" s="11" t="n"/>
    </row>
    <row customFormat="1" customHeight="1" ht="12.75" r="1006" s="14" spans="1:22">
      <c r="A1006" s="11" t="s">
        <v>2925</v>
      </c>
      <c r="B1006" s="11" t="n">
        <v>28366</v>
      </c>
      <c r="C1006" s="11" t="s">
        <v>227</v>
      </c>
      <c r="D1006" s="11" t="s">
        <v>2839</v>
      </c>
      <c r="E1006" s="11" t="e">
        <v>#N/A</v>
      </c>
      <c r="F1006" s="11" t="e">
        <v>#N/A</v>
      </c>
      <c r="G1006" s="11" t="s">
        <v>127</v>
      </c>
      <c r="H1006" s="11" t="s">
        <v>270</v>
      </c>
      <c r="I1006" s="11" t="n">
        <v>1</v>
      </c>
      <c r="J1006" s="11" t="s">
        <v>2926</v>
      </c>
      <c r="K1006" s="11" t="s">
        <v>27</v>
      </c>
      <c r="L1006" s="11" t="s">
        <v>41</v>
      </c>
      <c r="M1006" s="13" t="n">
        <v>4750.11</v>
      </c>
      <c r="N1006" s="13" t="n">
        <v>4750.11</v>
      </c>
      <c r="O1006" s="11" t="n">
        <v>1</v>
      </c>
      <c r="P1006" s="11" t="s">
        <v>29</v>
      </c>
      <c r="Q1006" s="11" t="s">
        <v>1450</v>
      </c>
      <c r="R1006" s="11" t="s">
        <v>2927</v>
      </c>
      <c r="S1006" s="11" t="n"/>
      <c r="U1006" s="105" t="n"/>
    </row>
    <row customFormat="1" customHeight="1" ht="12.75" r="1007" s="14" spans="1:22">
      <c r="A1007" s="11" t="s">
        <v>2925</v>
      </c>
      <c r="B1007" s="11" t="n">
        <v>28366</v>
      </c>
      <c r="C1007" s="11" t="s">
        <v>227</v>
      </c>
      <c r="D1007" s="11" t="s">
        <v>2928</v>
      </c>
      <c r="E1007" s="11" t="e">
        <v>#N/A</v>
      </c>
      <c r="F1007" s="11" t="e">
        <v>#N/A</v>
      </c>
      <c r="G1007" s="11" t="s">
        <v>280</v>
      </c>
      <c r="H1007" s="11" t="s">
        <v>270</v>
      </c>
      <c r="I1007" s="11" t="n">
        <v>1</v>
      </c>
      <c r="J1007" s="11" t="s">
        <v>2929</v>
      </c>
      <c r="K1007" s="11" t="s">
        <v>27</v>
      </c>
      <c r="L1007" s="11" t="s">
        <v>41</v>
      </c>
      <c r="M1007" s="13" t="n">
        <v>6082.97</v>
      </c>
      <c r="N1007" s="13" t="n">
        <v>6082.97</v>
      </c>
      <c r="O1007" s="11" t="n">
        <v>1</v>
      </c>
      <c r="P1007" s="11" t="s">
        <v>29</v>
      </c>
      <c r="Q1007" s="11" t="s">
        <v>2930</v>
      </c>
      <c r="R1007" s="11" t="s">
        <v>2931</v>
      </c>
      <c r="S1007" s="11" t="n"/>
      <c r="T1007" t="n">
        <v>1372</v>
      </c>
    </row>
    <row customFormat="1" customHeight="1" ht="12.75" r="1008" s="14" spans="1:22">
      <c r="A1008" s="11" t="s">
        <v>2925</v>
      </c>
      <c r="B1008" s="11" t="n">
        <v>28366</v>
      </c>
      <c r="C1008" s="11" t="s">
        <v>227</v>
      </c>
      <c r="D1008" s="11" t="s">
        <v>2932</v>
      </c>
      <c r="E1008" s="11" t="e">
        <v>#N/A</v>
      </c>
      <c r="F1008" s="11" t="e">
        <v>#N/A</v>
      </c>
      <c r="G1008" s="11" t="s">
        <v>280</v>
      </c>
      <c r="H1008" s="11" t="s">
        <v>270</v>
      </c>
      <c r="I1008" s="11" t="n">
        <v>1</v>
      </c>
      <c r="J1008" s="11" t="s">
        <v>2933</v>
      </c>
      <c r="K1008" s="11" t="s">
        <v>27</v>
      </c>
      <c r="L1008" s="11" t="s">
        <v>41</v>
      </c>
      <c r="M1008" s="13" t="n">
        <v>2398.42</v>
      </c>
      <c r="N1008" s="13" t="n">
        <v>2398.42</v>
      </c>
      <c r="O1008" s="11" t="n">
        <v>1</v>
      </c>
      <c r="P1008" s="11" t="s">
        <v>29</v>
      </c>
      <c r="Q1008" s="11" t="s">
        <v>2934</v>
      </c>
      <c r="R1008" s="11" t="s">
        <v>2931</v>
      </c>
      <c r="S1008" s="11" t="n"/>
    </row>
    <row customFormat="1" customHeight="1" ht="12.75" r="1009" s="14" spans="1:22">
      <c r="A1009" s="11" t="s">
        <v>2925</v>
      </c>
      <c r="B1009" s="11" t="n">
        <v>28366</v>
      </c>
      <c r="C1009" s="11" t="s">
        <v>251</v>
      </c>
      <c r="D1009" s="11" t="s">
        <v>2935</v>
      </c>
      <c r="E1009" s="11" t="s">
        <v>57</v>
      </c>
      <c r="F1009" s="111" t="n">
        <v>1977</v>
      </c>
      <c r="G1009" s="11" t="s">
        <v>105</v>
      </c>
      <c r="H1009" s="11" t="s">
        <v>270</v>
      </c>
      <c r="I1009" s="11" t="n">
        <v>1</v>
      </c>
      <c r="J1009" s="11" t="s">
        <v>2936</v>
      </c>
      <c r="K1009" s="11" t="s">
        <v>27</v>
      </c>
      <c r="L1009" s="11" t="s">
        <v>1695</v>
      </c>
      <c r="M1009" s="13" t="n">
        <v>4539</v>
      </c>
      <c r="N1009" s="13" t="n">
        <v>4539</v>
      </c>
      <c r="O1009" s="11" t="n">
        <v>1</v>
      </c>
      <c r="P1009" s="11" t="s">
        <v>29</v>
      </c>
      <c r="Q1009" s="11" t="s">
        <v>244</v>
      </c>
      <c r="R1009" s="11" t="s">
        <v>2937</v>
      </c>
      <c r="S1009" s="11" t="n"/>
      <c r="T1009" t="n">
        <v>292.8</v>
      </c>
    </row>
    <row customFormat="1" customHeight="1" ht="12.75" r="1010" s="14" spans="1:22">
      <c r="A1010" s="11" t="s">
        <v>2925</v>
      </c>
      <c r="B1010" s="11" t="n">
        <v>28366</v>
      </c>
      <c r="C1010" s="11" t="s">
        <v>251</v>
      </c>
      <c r="D1010" s="11" t="s">
        <v>2938</v>
      </c>
      <c r="E1010" s="11" t="s">
        <v>57</v>
      </c>
      <c r="F1010" s="111" t="n">
        <v>3037</v>
      </c>
      <c r="G1010" s="11" t="s">
        <v>237</v>
      </c>
      <c r="H1010" s="11" t="s">
        <v>270</v>
      </c>
      <c r="I1010" s="11" t="n">
        <v>1</v>
      </c>
      <c r="J1010" s="11" t="s">
        <v>2939</v>
      </c>
      <c r="K1010" s="11" t="s">
        <v>66</v>
      </c>
      <c r="L1010" s="11" t="s">
        <v>66</v>
      </c>
      <c r="M1010" s="13" t="n">
        <v>4713</v>
      </c>
      <c r="N1010" s="13" t="n">
        <v>4713</v>
      </c>
      <c r="O1010" s="11" t="n">
        <v>1</v>
      </c>
      <c r="P1010" s="11" t="s">
        <v>29</v>
      </c>
      <c r="Q1010" s="11" t="s">
        <v>244</v>
      </c>
      <c r="R1010" s="11" t="s">
        <v>2940</v>
      </c>
      <c r="S1010" s="11" t="n"/>
    </row>
    <row customFormat="1" customHeight="1" ht="12.75" r="1011" s="8" spans="1:22">
      <c r="A1011" s="11" t="s">
        <v>2941</v>
      </c>
      <c r="B1011" s="11" t="n">
        <v>57635</v>
      </c>
      <c r="C1011" s="11" t="s">
        <v>227</v>
      </c>
      <c r="D1011" s="11" t="s">
        <v>2942</v>
      </c>
      <c r="E1011" s="11" t="e">
        <v>#N/A</v>
      </c>
      <c r="F1011" s="11" t="e">
        <v>#N/A</v>
      </c>
      <c r="G1011" s="11" t="s">
        <v>269</v>
      </c>
      <c r="H1011" s="11" t="s">
        <v>2221</v>
      </c>
      <c r="I1011" s="11" t="s">
        <v>2221</v>
      </c>
      <c r="J1011" s="11" t="s">
        <v>2942</v>
      </c>
      <c r="K1011" s="11" t="s">
        <v>27</v>
      </c>
      <c r="L1011" s="11" t="s">
        <v>1695</v>
      </c>
      <c r="M1011" s="13" t="n">
        <v>297</v>
      </c>
      <c r="N1011" s="13" t="n">
        <v>891</v>
      </c>
      <c r="O1011" s="11" t="n">
        <v>3</v>
      </c>
      <c r="P1011" s="11" t="s">
        <v>29</v>
      </c>
      <c r="Q1011" s="11" t="s">
        <v>478</v>
      </c>
      <c r="R1011" s="11" t="s">
        <v>2943</v>
      </c>
      <c r="S1011" s="11" t="s">
        <v>2944</v>
      </c>
      <c r="T1011" t="n">
        <v>19.1</v>
      </c>
      <c r="U1011" s="106" t="n"/>
    </row>
    <row customFormat="1" customHeight="1" ht="12.75" r="1012" s="8" spans="1:22">
      <c r="A1012" s="11" t="s">
        <v>2945</v>
      </c>
      <c r="B1012" s="11" t="n">
        <v>64226</v>
      </c>
      <c r="C1012" s="11" t="s">
        <v>2946</v>
      </c>
      <c r="D1012" s="11" t="s">
        <v>1101</v>
      </c>
      <c r="E1012" s="11" t="s">
        <v>57</v>
      </c>
      <c r="F1012" s="111" t="n">
        <v>202.5</v>
      </c>
      <c r="G1012" s="11" t="s">
        <v>162</v>
      </c>
      <c r="H1012" s="11" t="s">
        <v>2221</v>
      </c>
      <c r="I1012" s="11" t="s">
        <v>2221</v>
      </c>
      <c r="J1012" s="11" t="s">
        <v>2947</v>
      </c>
      <c r="K1012" s="11" t="s">
        <v>27</v>
      </c>
      <c r="L1012" s="11" t="s">
        <v>52</v>
      </c>
      <c r="M1012" s="13" t="n">
        <v>82.72</v>
      </c>
      <c r="N1012" s="13" t="n">
        <v>165.44</v>
      </c>
      <c r="O1012" s="11" t="n">
        <v>2</v>
      </c>
      <c r="P1012" s="11" t="s">
        <v>29</v>
      </c>
      <c r="Q1012" s="11" t="s">
        <v>2948</v>
      </c>
      <c r="R1012" s="11" t="s">
        <v>2949</v>
      </c>
      <c r="S1012" s="11" t="s">
        <v>2950</v>
      </c>
      <c r="U1012" s="106" t="n"/>
    </row>
    <row customFormat="1" customHeight="1" ht="12.75" r="1013" s="8" spans="1:22">
      <c r="A1013" s="11" t="s">
        <v>2941</v>
      </c>
      <c r="B1013" s="11" t="n">
        <v>57635</v>
      </c>
      <c r="C1013" s="11" t="s">
        <v>227</v>
      </c>
      <c r="D1013" s="11" t="s">
        <v>2951</v>
      </c>
      <c r="E1013" s="11" t="e">
        <v>#N/A</v>
      </c>
      <c r="F1013" s="11" t="e">
        <v>#N/A</v>
      </c>
      <c r="G1013" s="11" t="s">
        <v>269</v>
      </c>
      <c r="H1013" s="11" t="s">
        <v>2221</v>
      </c>
      <c r="I1013" s="11" t="s">
        <v>2221</v>
      </c>
      <c r="J1013" s="11" t="s">
        <v>2951</v>
      </c>
      <c r="K1013" s="11" t="s">
        <v>27</v>
      </c>
      <c r="L1013" s="11" t="s">
        <v>52</v>
      </c>
      <c r="M1013" s="13" t="n">
        <v>120.52</v>
      </c>
      <c r="N1013" s="13" t="n">
        <v>120.52</v>
      </c>
      <c r="O1013" s="11" t="n">
        <v>1</v>
      </c>
      <c r="P1013" s="11" t="s">
        <v>29</v>
      </c>
      <c r="Q1013" s="11" t="s">
        <v>2952</v>
      </c>
      <c r="R1013" s="11" t="s">
        <v>2953</v>
      </c>
      <c r="S1013" s="11" t="s">
        <v>2944</v>
      </c>
      <c r="T1013" t="n">
        <v>23.5</v>
      </c>
      <c r="U1013" s="106" t="n"/>
    </row>
    <row customFormat="1" customHeight="1" ht="12.75" r="1014" s="8" spans="1:22">
      <c r="A1014" s="11" t="s">
        <v>2945</v>
      </c>
      <c r="B1014" s="11" t="n">
        <v>64226</v>
      </c>
      <c r="C1014" s="11" t="s">
        <v>2946</v>
      </c>
      <c r="D1014" s="11" t="s">
        <v>2377</v>
      </c>
      <c r="E1014" s="11" t="e">
        <v>#N/A</v>
      </c>
      <c r="F1014" s="11" t="e">
        <v>#N/A</v>
      </c>
      <c r="G1014" s="11" t="s">
        <v>350</v>
      </c>
      <c r="H1014" s="11" t="s">
        <v>2221</v>
      </c>
      <c r="I1014" s="11" t="s">
        <v>2221</v>
      </c>
      <c r="J1014" s="11" t="s">
        <v>2954</v>
      </c>
      <c r="K1014" s="11" t="s">
        <v>74</v>
      </c>
      <c r="L1014" s="11" t="s">
        <v>129</v>
      </c>
      <c r="M1014" s="13" t="n">
        <v>270</v>
      </c>
      <c r="N1014" s="13" t="n">
        <v>270</v>
      </c>
      <c r="O1014" s="11" t="n">
        <v>1</v>
      </c>
      <c r="P1014" s="11" t="s">
        <v>130</v>
      </c>
      <c r="Q1014" s="11" t="s">
        <v>2955</v>
      </c>
      <c r="R1014" s="11" t="s">
        <v>2956</v>
      </c>
      <c r="S1014" s="11" t="s">
        <v>2957</v>
      </c>
      <c r="U1014" s="106" t="n"/>
    </row>
    <row customFormat="1" customHeight="1" ht="12.75" r="1015" s="8" spans="1:22">
      <c r="A1015" s="11" t="s">
        <v>2945</v>
      </c>
      <c r="B1015" s="11" t="n">
        <v>64226</v>
      </c>
      <c r="C1015" s="11" t="s">
        <v>2946</v>
      </c>
      <c r="D1015" s="11" t="s">
        <v>2377</v>
      </c>
      <c r="E1015" s="11" t="e">
        <v>#N/A</v>
      </c>
      <c r="F1015" s="11" t="e">
        <v>#N/A</v>
      </c>
      <c r="G1015" s="11" t="n"/>
      <c r="H1015" s="11" t="s">
        <v>2221</v>
      </c>
      <c r="I1015" s="11" t="s">
        <v>2221</v>
      </c>
      <c r="J1015" s="11" t="s">
        <v>2958</v>
      </c>
      <c r="K1015" s="11" t="s">
        <v>74</v>
      </c>
      <c r="L1015" s="11" t="s">
        <v>129</v>
      </c>
      <c r="M1015" s="13" t="n">
        <v>310</v>
      </c>
      <c r="N1015" s="13" t="n">
        <v>310</v>
      </c>
      <c r="O1015" s="11" t="n">
        <v>1</v>
      </c>
      <c r="P1015" s="11" t="s">
        <v>130</v>
      </c>
      <c r="Q1015" s="11" t="s">
        <v>2955</v>
      </c>
      <c r="R1015" s="11" t="s">
        <v>2959</v>
      </c>
      <c r="S1015" s="11" t="s">
        <v>2957</v>
      </c>
      <c r="T1015" t="n">
        <v>10.7</v>
      </c>
      <c r="U1015" s="106" t="n"/>
    </row>
    <row customFormat="1" customHeight="1" ht="12.75" r="1016" s="8" spans="1:22">
      <c r="A1016" s="11" t="s">
        <v>2941</v>
      </c>
      <c r="B1016" s="11" t="n">
        <v>57635</v>
      </c>
      <c r="C1016" s="11" t="s">
        <v>227</v>
      </c>
      <c r="D1016" s="11" t="s">
        <v>2960</v>
      </c>
      <c r="E1016" s="11" t="e">
        <v>#N/A</v>
      </c>
      <c r="F1016" s="11" t="e">
        <v>#N/A</v>
      </c>
      <c r="G1016" s="11" t="s">
        <v>339</v>
      </c>
      <c r="H1016" s="11" t="s">
        <v>2221</v>
      </c>
      <c r="I1016" s="11" t="s">
        <v>2221</v>
      </c>
      <c r="J1016" s="11" t="s">
        <v>2961</v>
      </c>
      <c r="K1016" s="11" t="s">
        <v>27</v>
      </c>
      <c r="L1016" s="11" t="s">
        <v>1695</v>
      </c>
      <c r="M1016" s="13" t="n">
        <v>85.40000000000001</v>
      </c>
      <c r="N1016" s="13" t="n">
        <v>427</v>
      </c>
      <c r="O1016" s="11" t="n">
        <v>5</v>
      </c>
      <c r="P1016" s="11" t="s">
        <v>29</v>
      </c>
      <c r="Q1016" s="11" t="s">
        <v>2553</v>
      </c>
      <c r="R1016" s="11" t="s">
        <v>2962</v>
      </c>
      <c r="S1016" s="11" t="s">
        <v>2221</v>
      </c>
      <c r="U1016" s="106" t="n"/>
    </row>
    <row customFormat="1" customHeight="1" ht="12.75" r="1017" s="8" spans="1:22">
      <c r="A1017" s="11" t="s">
        <v>2941</v>
      </c>
      <c r="B1017" s="11" t="n">
        <v>57635</v>
      </c>
      <c r="C1017" s="11" t="s">
        <v>227</v>
      </c>
      <c r="D1017" s="11" t="s">
        <v>2963</v>
      </c>
      <c r="E1017" s="11" t="s">
        <v>57</v>
      </c>
      <c r="F1017" s="111" t="n">
        <v>1185</v>
      </c>
      <c r="G1017" s="11" t="s">
        <v>339</v>
      </c>
      <c r="H1017" s="11" t="s">
        <v>2221</v>
      </c>
      <c r="I1017" s="11" t="s">
        <v>2221</v>
      </c>
      <c r="J1017" s="11" t="s">
        <v>2964</v>
      </c>
      <c r="K1017" s="11" t="s">
        <v>74</v>
      </c>
      <c r="L1017" s="11" t="s">
        <v>75</v>
      </c>
      <c r="M1017" s="13" t="n">
        <v>486.29</v>
      </c>
      <c r="N1017" s="13" t="n">
        <v>972.58</v>
      </c>
      <c r="O1017" s="11" t="n">
        <v>2</v>
      </c>
      <c r="P1017" s="11" t="s">
        <v>29</v>
      </c>
      <c r="Q1017" s="11" t="s">
        <v>2553</v>
      </c>
      <c r="R1017" s="11" t="s">
        <v>2965</v>
      </c>
      <c r="S1017" s="11" t="s">
        <v>2966</v>
      </c>
      <c r="T1017" t="n">
        <v>9.9</v>
      </c>
      <c r="U1017" s="106" t="n"/>
    </row>
    <row customFormat="1" customHeight="1" ht="12.75" r="1018" s="8" spans="1:22">
      <c r="A1018" s="11" t="s">
        <v>2941</v>
      </c>
      <c r="B1018" s="11" t="n">
        <v>57635</v>
      </c>
      <c r="C1018" s="11" t="s">
        <v>227</v>
      </c>
      <c r="D1018" s="11" t="s">
        <v>2967</v>
      </c>
      <c r="E1018" s="11" t="s">
        <v>57</v>
      </c>
      <c r="F1018" s="111" t="n">
        <v>2206</v>
      </c>
      <c r="G1018" s="11" t="s">
        <v>127</v>
      </c>
      <c r="H1018" s="11" t="s">
        <v>2221</v>
      </c>
      <c r="I1018" s="11" t="s">
        <v>2221</v>
      </c>
      <c r="J1018" s="11" t="s">
        <v>2968</v>
      </c>
      <c r="K1018" s="11" t="s">
        <v>35</v>
      </c>
      <c r="L1018" s="11" t="s">
        <v>36</v>
      </c>
      <c r="M1018" s="13" t="n">
        <v>77.78</v>
      </c>
      <c r="N1018" s="13" t="n">
        <v>77.78</v>
      </c>
      <c r="O1018" s="11" t="n">
        <v>1</v>
      </c>
      <c r="P1018" s="11" t="s">
        <v>130</v>
      </c>
      <c r="Q1018" s="11" t="s">
        <v>2553</v>
      </c>
      <c r="R1018" s="11" t="s">
        <v>2969</v>
      </c>
      <c r="S1018" s="11" t="s">
        <v>2221</v>
      </c>
      <c r="U1018" s="106" t="n"/>
    </row>
    <row customFormat="1" customHeight="1" ht="12.75" r="1019" s="8" spans="1:22">
      <c r="A1019" s="11" t="s">
        <v>2941</v>
      </c>
      <c r="B1019" s="11" t="n">
        <v>57635</v>
      </c>
      <c r="C1019" s="11" t="s">
        <v>2946</v>
      </c>
      <c r="D1019" s="11" t="s">
        <v>2967</v>
      </c>
      <c r="E1019" s="11" t="s">
        <v>57</v>
      </c>
      <c r="F1019" s="111" t="n">
        <v>2206</v>
      </c>
      <c r="G1019" s="11" t="s">
        <v>127</v>
      </c>
      <c r="H1019" s="11" t="s">
        <v>2221</v>
      </c>
      <c r="I1019" s="11" t="s">
        <v>2221</v>
      </c>
      <c r="J1019" s="11" t="s">
        <v>2967</v>
      </c>
      <c r="K1019" s="11" t="s">
        <v>35</v>
      </c>
      <c r="L1019" s="11" t="s">
        <v>36</v>
      </c>
      <c r="M1019" s="13" t="n">
        <v>97.78</v>
      </c>
      <c r="N1019" s="13" t="n">
        <v>97.78</v>
      </c>
      <c r="O1019" s="11" t="n">
        <v>1</v>
      </c>
      <c r="P1019" s="11" t="s">
        <v>130</v>
      </c>
      <c r="Q1019" s="11" t="s">
        <v>2553</v>
      </c>
      <c r="R1019" s="11" t="s">
        <v>2969</v>
      </c>
      <c r="S1019" s="11" t="s">
        <v>2221</v>
      </c>
      <c r="T1019" t="n">
        <v>23.13</v>
      </c>
      <c r="U1019" s="106" t="n"/>
    </row>
    <row customFormat="1" customHeight="1" ht="12.75" r="1020" s="8" spans="1:22">
      <c r="A1020" s="11" t="s">
        <v>2941</v>
      </c>
      <c r="B1020" s="11" t="n">
        <v>57635</v>
      </c>
      <c r="C1020" s="11" t="s">
        <v>227</v>
      </c>
      <c r="D1020" s="11" t="s">
        <v>2970</v>
      </c>
      <c r="E1020" s="11" t="s">
        <v>57</v>
      </c>
      <c r="F1020" s="111" t="n">
        <v>1977</v>
      </c>
      <c r="G1020" s="11" t="s">
        <v>105</v>
      </c>
      <c r="H1020" s="11" t="s">
        <v>2221</v>
      </c>
      <c r="I1020" s="11" t="s">
        <v>2221</v>
      </c>
      <c r="J1020" s="11" t="s">
        <v>2970</v>
      </c>
      <c r="K1020" s="11" t="s">
        <v>27</v>
      </c>
      <c r="L1020" s="11" t="s">
        <v>52</v>
      </c>
      <c r="M1020" s="13" t="n">
        <v>316</v>
      </c>
      <c r="N1020" s="13" t="n">
        <v>316</v>
      </c>
      <c r="O1020" s="11" t="n">
        <v>1</v>
      </c>
      <c r="P1020" s="11" t="s">
        <v>29</v>
      </c>
      <c r="Q1020" s="11" t="s">
        <v>2553</v>
      </c>
      <c r="R1020" s="11" t="s">
        <v>2971</v>
      </c>
      <c r="S1020" s="11" t="s">
        <v>2221</v>
      </c>
      <c r="U1020" s="106" t="n"/>
    </row>
    <row customFormat="1" customHeight="1" ht="12.75" r="1021" s="8" spans="1:22">
      <c r="A1021" s="11" t="s">
        <v>2945</v>
      </c>
      <c r="B1021" s="11" t="n">
        <v>64226</v>
      </c>
      <c r="C1021" s="11" t="s">
        <v>2946</v>
      </c>
      <c r="D1021" s="11" t="s">
        <v>2970</v>
      </c>
      <c r="E1021" s="11" t="s">
        <v>57</v>
      </c>
      <c r="F1021" s="111" t="n">
        <v>1977</v>
      </c>
      <c r="G1021" s="11" t="s">
        <v>105</v>
      </c>
      <c r="H1021" s="11" t="s">
        <v>2221</v>
      </c>
      <c r="I1021" s="11" t="s">
        <v>2221</v>
      </c>
      <c r="J1021" s="11" t="s">
        <v>2972</v>
      </c>
      <c r="K1021" s="11" t="s">
        <v>2895</v>
      </c>
      <c r="L1021" s="11" t="s">
        <v>2895</v>
      </c>
      <c r="M1021" s="13" t="n">
        <v>208</v>
      </c>
      <c r="N1021" s="13" t="n">
        <v>208</v>
      </c>
      <c r="O1021" s="11" t="n">
        <v>1</v>
      </c>
      <c r="P1021" s="11" t="s">
        <v>29</v>
      </c>
      <c r="Q1021" s="11" t="s">
        <v>2973</v>
      </c>
      <c r="R1021" s="11" t="s">
        <v>2974</v>
      </c>
      <c r="S1021" s="11" t="s">
        <v>2973</v>
      </c>
      <c r="U1021" s="106" t="n"/>
    </row>
    <row customFormat="1" customHeight="1" ht="12.75" r="1022" s="8" spans="1:22">
      <c r="A1022" s="11" t="s">
        <v>2945</v>
      </c>
      <c r="B1022" s="11" t="n">
        <v>64226</v>
      </c>
      <c r="C1022" s="11" t="s">
        <v>2946</v>
      </c>
      <c r="D1022" s="11" t="s">
        <v>1557</v>
      </c>
      <c r="E1022" s="11" t="s">
        <v>57</v>
      </c>
      <c r="F1022" s="111" t="n">
        <v>3954</v>
      </c>
      <c r="G1022" s="11" t="s">
        <v>105</v>
      </c>
      <c r="H1022" s="11" t="s">
        <v>2221</v>
      </c>
      <c r="I1022" s="11" t="s">
        <v>2221</v>
      </c>
      <c r="J1022" s="11" t="s">
        <v>2975</v>
      </c>
      <c r="K1022" s="11" t="s">
        <v>27</v>
      </c>
      <c r="L1022" s="11" t="s">
        <v>1695</v>
      </c>
      <c r="M1022" s="13" t="n">
        <v>52</v>
      </c>
      <c r="N1022" s="13" t="n">
        <v>52</v>
      </c>
      <c r="O1022" s="11" t="n">
        <v>1</v>
      </c>
      <c r="P1022" s="11" t="s">
        <v>29</v>
      </c>
      <c r="Q1022" s="11" t="s">
        <v>2976</v>
      </c>
      <c r="R1022" s="11" t="s">
        <v>2977</v>
      </c>
      <c r="S1022" s="11" t="s">
        <v>2221</v>
      </c>
      <c r="U1022" s="106" t="n"/>
    </row>
    <row customFormat="1" customHeight="1" ht="12.75" r="1023" s="8" spans="1:22">
      <c r="A1023" s="11" t="s">
        <v>2945</v>
      </c>
      <c r="B1023" s="11" t="n">
        <v>64226</v>
      </c>
      <c r="C1023" s="11" t="s">
        <v>2946</v>
      </c>
      <c r="D1023" s="11" t="s">
        <v>2224</v>
      </c>
      <c r="E1023" s="11" t="s">
        <v>57</v>
      </c>
      <c r="F1023" s="111" t="n">
        <v>1977</v>
      </c>
      <c r="G1023" s="11" t="s">
        <v>105</v>
      </c>
      <c r="H1023" s="11" t="s">
        <v>2221</v>
      </c>
      <c r="I1023" s="11" t="s">
        <v>2221</v>
      </c>
      <c r="J1023" s="11" t="s">
        <v>2978</v>
      </c>
      <c r="K1023" s="11" t="s">
        <v>27</v>
      </c>
      <c r="L1023" s="11" t="s">
        <v>2423</v>
      </c>
      <c r="M1023" s="13" t="n">
        <v>13155</v>
      </c>
      <c r="N1023" s="13" t="n">
        <v>13155</v>
      </c>
      <c r="O1023" s="11" t="n">
        <v>1</v>
      </c>
      <c r="P1023" s="11" t="s">
        <v>29</v>
      </c>
      <c r="Q1023" s="11" t="s">
        <v>2979</v>
      </c>
      <c r="R1023" s="11" t="s">
        <v>2980</v>
      </c>
      <c r="S1023" s="11" t="s">
        <v>2981</v>
      </c>
      <c r="T1023" t="n">
        <v>399</v>
      </c>
      <c r="U1023" s="106" t="n"/>
    </row>
    <row customFormat="1" customHeight="1" ht="12.75" r="1024" s="8" spans="1:22">
      <c r="A1024" s="11" t="s">
        <v>2945</v>
      </c>
      <c r="B1024" s="11" t="n">
        <v>64226</v>
      </c>
      <c r="C1024" s="11" t="s">
        <v>2946</v>
      </c>
      <c r="D1024" s="11" t="s">
        <v>1559</v>
      </c>
      <c r="E1024" s="11" t="e">
        <v>#N/A</v>
      </c>
      <c r="F1024" s="11" t="e">
        <v>#N/A</v>
      </c>
      <c r="G1024" s="11" t="s">
        <v>2914</v>
      </c>
      <c r="H1024" s="11" t="s">
        <v>2221</v>
      </c>
      <c r="I1024" s="11" t="s">
        <v>2221</v>
      </c>
      <c r="J1024" s="11" t="s">
        <v>2973</v>
      </c>
      <c r="K1024" s="11" t="s">
        <v>2973</v>
      </c>
      <c r="L1024" s="11" t="s">
        <v>1227</v>
      </c>
      <c r="M1024" s="13" t="n">
        <v>50</v>
      </c>
      <c r="N1024" s="13" t="n">
        <v>50</v>
      </c>
      <c r="O1024" s="11" t="n">
        <v>1</v>
      </c>
      <c r="P1024" s="11" t="s">
        <v>2973</v>
      </c>
      <c r="Q1024" s="11" t="s">
        <v>2973</v>
      </c>
      <c r="R1024" s="11" t="s">
        <v>2982</v>
      </c>
      <c r="S1024" s="11" t="s">
        <v>2973</v>
      </c>
      <c r="U1024" s="106" t="n"/>
    </row>
    <row customFormat="1" customHeight="1" ht="12.75" r="1025" s="8" spans="1:22">
      <c r="A1025" s="11" t="s">
        <v>2945</v>
      </c>
      <c r="B1025" s="11" t="n">
        <v>64226</v>
      </c>
      <c r="C1025" s="11" t="s">
        <v>2946</v>
      </c>
      <c r="D1025" s="11" t="s">
        <v>2983</v>
      </c>
      <c r="E1025" s="11" t="s">
        <v>57</v>
      </c>
      <c r="F1025" s="111" t="n">
        <v>3037</v>
      </c>
      <c r="G1025" s="11" t="s">
        <v>237</v>
      </c>
      <c r="H1025" s="11" t="s">
        <v>2221</v>
      </c>
      <c r="I1025" s="11" t="s">
        <v>2221</v>
      </c>
      <c r="J1025" s="11" t="s">
        <v>2973</v>
      </c>
      <c r="K1025" s="11" t="s">
        <v>2973</v>
      </c>
      <c r="L1025" s="11" t="s">
        <v>1227</v>
      </c>
      <c r="M1025" s="13" t="n">
        <v>120</v>
      </c>
      <c r="N1025" s="13" t="n">
        <v>120</v>
      </c>
      <c r="O1025" s="11" t="n">
        <v>1</v>
      </c>
      <c r="P1025" s="11" t="s">
        <v>2973</v>
      </c>
      <c r="Q1025" s="11" t="s">
        <v>2973</v>
      </c>
      <c r="R1025" s="11" t="s">
        <v>2984</v>
      </c>
      <c r="S1025" s="11" t="s">
        <v>2973</v>
      </c>
      <c r="U1025" s="106" t="n"/>
    </row>
    <row customFormat="1" customHeight="1" ht="12.75" r="1026" s="8" spans="1:22">
      <c r="A1026" s="11" t="s">
        <v>2945</v>
      </c>
      <c r="B1026" s="11" t="n">
        <v>64226</v>
      </c>
      <c r="C1026" s="11" t="s">
        <v>2946</v>
      </c>
      <c r="D1026" s="11" t="s">
        <v>714</v>
      </c>
      <c r="E1026" s="11" t="s">
        <v>57</v>
      </c>
      <c r="F1026" s="111" t="n">
        <v>3037</v>
      </c>
      <c r="G1026" s="11" t="s">
        <v>237</v>
      </c>
      <c r="H1026" s="11" t="s">
        <v>2221</v>
      </c>
      <c r="I1026" s="11" t="s">
        <v>2221</v>
      </c>
      <c r="J1026" s="11" t="s">
        <v>2985</v>
      </c>
      <c r="K1026" s="11" t="s">
        <v>27</v>
      </c>
      <c r="L1026" s="11" t="s">
        <v>1695</v>
      </c>
      <c r="M1026" s="13" t="n">
        <v>131.875</v>
      </c>
      <c r="N1026" s="13" t="n">
        <v>1055</v>
      </c>
      <c r="O1026" s="11" t="n">
        <v>8</v>
      </c>
      <c r="P1026" s="11" t="s">
        <v>29</v>
      </c>
      <c r="Q1026" s="11" t="s">
        <v>2553</v>
      </c>
      <c r="R1026" s="11" t="s">
        <v>2986</v>
      </c>
      <c r="S1026" s="11" t="s">
        <v>2221</v>
      </c>
      <c r="U1026" s="106" t="n"/>
    </row>
    <row customFormat="1" customHeight="1" ht="12.75" r="1027" s="8" spans="1:22">
      <c r="A1027" s="11" t="s">
        <v>2945</v>
      </c>
      <c r="B1027" s="11" t="n">
        <v>64226</v>
      </c>
      <c r="C1027" s="11" t="s">
        <v>2946</v>
      </c>
      <c r="D1027" s="11" t="s">
        <v>2987</v>
      </c>
      <c r="E1027" s="11" t="s">
        <v>57</v>
      </c>
      <c r="F1027" s="111" t="n">
        <v>3037</v>
      </c>
      <c r="G1027" s="11" t="s">
        <v>237</v>
      </c>
      <c r="H1027" s="11" t="s">
        <v>2221</v>
      </c>
      <c r="I1027" s="11" t="s">
        <v>2221</v>
      </c>
      <c r="J1027" s="11" t="s">
        <v>2988</v>
      </c>
      <c r="K1027" s="11" t="s">
        <v>27</v>
      </c>
      <c r="L1027" s="11" t="s">
        <v>52</v>
      </c>
      <c r="M1027" s="13" t="n">
        <v>126</v>
      </c>
      <c r="N1027" s="13" t="n">
        <v>126</v>
      </c>
      <c r="O1027" s="11" t="n">
        <v>1</v>
      </c>
      <c r="P1027" s="11" t="s">
        <v>29</v>
      </c>
      <c r="Q1027" s="11" t="s">
        <v>2553</v>
      </c>
      <c r="R1027" s="11" t="s">
        <v>2989</v>
      </c>
      <c r="S1027" s="11" t="s">
        <v>2990</v>
      </c>
      <c r="T1027" t="n">
        <v>13.7</v>
      </c>
      <c r="U1027" s="106" t="n"/>
    </row>
    <row customFormat="1" customHeight="1" ht="12.75" r="1028" s="8" spans="1:22">
      <c r="A1028" s="11" t="s">
        <v>2945</v>
      </c>
      <c r="B1028" s="11" t="n">
        <v>64226</v>
      </c>
      <c r="C1028" s="11" t="s">
        <v>2946</v>
      </c>
      <c r="D1028" s="11" t="s">
        <v>2991</v>
      </c>
      <c r="E1028" s="11" t="s">
        <v>57</v>
      </c>
      <c r="F1028" s="111" t="n">
        <v>1977</v>
      </c>
      <c r="G1028" s="11" t="s">
        <v>105</v>
      </c>
      <c r="H1028" s="11" t="s">
        <v>2221</v>
      </c>
      <c r="I1028" s="11" t="s">
        <v>2221</v>
      </c>
      <c r="J1028" s="11" t="s">
        <v>2992</v>
      </c>
      <c r="K1028" s="11" t="s">
        <v>27</v>
      </c>
      <c r="L1028" s="11" t="s">
        <v>28</v>
      </c>
      <c r="M1028" s="13" t="n">
        <v>5995</v>
      </c>
      <c r="N1028" s="13" t="n">
        <v>5995</v>
      </c>
      <c r="O1028" s="11" t="n">
        <v>1</v>
      </c>
      <c r="P1028" s="11" t="s">
        <v>29</v>
      </c>
      <c r="Q1028" s="11" t="s">
        <v>2993</v>
      </c>
      <c r="R1028" s="11" t="s">
        <v>2994</v>
      </c>
      <c r="S1028" s="11" t="s">
        <v>2995</v>
      </c>
      <c r="U1028" s="106" t="n"/>
    </row>
    <row customFormat="1" customHeight="1" ht="12.75" r="1029" s="8" spans="1:22">
      <c r="A1029" s="11" t="s">
        <v>2945</v>
      </c>
      <c r="B1029" s="11" t="n">
        <v>64226</v>
      </c>
      <c r="C1029" s="11" t="s">
        <v>2946</v>
      </c>
      <c r="D1029" s="11" t="s">
        <v>2991</v>
      </c>
      <c r="E1029" s="11" t="s">
        <v>57</v>
      </c>
      <c r="F1029" s="111" t="n">
        <v>1977</v>
      </c>
      <c r="G1029" s="11" t="s">
        <v>105</v>
      </c>
      <c r="H1029" s="11" t="s">
        <v>2221</v>
      </c>
      <c r="I1029" s="11" t="s">
        <v>2221</v>
      </c>
      <c r="J1029" s="11" t="s">
        <v>2992</v>
      </c>
      <c r="K1029" s="11" t="s">
        <v>74</v>
      </c>
      <c r="L1029" s="11" t="s">
        <v>75</v>
      </c>
      <c r="M1029" s="13" t="n">
        <v>5992</v>
      </c>
      <c r="N1029" s="13" t="n">
        <v>5992</v>
      </c>
      <c r="O1029" s="11" t="n">
        <v>1</v>
      </c>
      <c r="P1029" s="11" t="s">
        <v>29</v>
      </c>
      <c r="Q1029" s="11" t="s">
        <v>2993</v>
      </c>
      <c r="R1029" s="11" t="s">
        <v>2994</v>
      </c>
      <c r="S1029" s="11" t="s">
        <v>2995</v>
      </c>
      <c r="U1029" s="106" t="n"/>
    </row>
    <row customFormat="1" customHeight="1" ht="12.75" r="1030" s="8" spans="1:22">
      <c r="A1030" s="11" t="s">
        <v>2945</v>
      </c>
      <c r="B1030" s="11" t="n">
        <v>64226</v>
      </c>
      <c r="C1030" s="11" t="s">
        <v>2946</v>
      </c>
      <c r="D1030" s="11" t="s">
        <v>2996</v>
      </c>
      <c r="E1030" s="11" t="s">
        <v>57</v>
      </c>
      <c r="F1030" s="111" t="n">
        <v>1977</v>
      </c>
      <c r="G1030" s="11" t="s">
        <v>105</v>
      </c>
      <c r="H1030" s="11" t="s">
        <v>2221</v>
      </c>
      <c r="I1030" s="11" t="s">
        <v>2221</v>
      </c>
      <c r="J1030" s="11" t="s">
        <v>2997</v>
      </c>
      <c r="K1030" s="11" t="s">
        <v>74</v>
      </c>
      <c r="L1030" s="11" t="s">
        <v>129</v>
      </c>
      <c r="M1030" s="13" t="n">
        <v>3299</v>
      </c>
      <c r="N1030" s="13" t="n">
        <v>3299</v>
      </c>
      <c r="O1030" s="11" t="n">
        <v>1</v>
      </c>
      <c r="P1030" s="11" t="s">
        <v>130</v>
      </c>
      <c r="Q1030" s="11" t="s">
        <v>2998</v>
      </c>
      <c r="R1030" s="11" t="s">
        <v>2999</v>
      </c>
      <c r="S1030" s="11" t="s">
        <v>3000</v>
      </c>
      <c r="U1030" s="106" t="n"/>
    </row>
    <row customFormat="1" customHeight="1" ht="12.75" r="1031" s="8" spans="1:22">
      <c r="A1031" s="11" t="s">
        <v>2945</v>
      </c>
      <c r="B1031" s="11" t="n">
        <v>64226</v>
      </c>
      <c r="C1031" s="11" t="s">
        <v>2946</v>
      </c>
      <c r="D1031" s="11" t="s">
        <v>2996</v>
      </c>
      <c r="E1031" s="11" t="s">
        <v>57</v>
      </c>
      <c r="F1031" s="111" t="n">
        <v>1977</v>
      </c>
      <c r="G1031" s="11" t="s">
        <v>105</v>
      </c>
      <c r="H1031" s="11" t="s">
        <v>2221</v>
      </c>
      <c r="I1031" s="11" t="s">
        <v>2221</v>
      </c>
      <c r="J1031" s="11" t="s">
        <v>2997</v>
      </c>
      <c r="K1031" s="11" t="s">
        <v>35</v>
      </c>
      <c r="L1031" s="11" t="s">
        <v>36</v>
      </c>
      <c r="M1031" s="13" t="n">
        <v>3125</v>
      </c>
      <c r="N1031" s="13" t="n">
        <v>3125</v>
      </c>
      <c r="O1031" s="11" t="n">
        <v>1</v>
      </c>
      <c r="P1031" s="11" t="s">
        <v>130</v>
      </c>
      <c r="Q1031" s="11" t="s">
        <v>2998</v>
      </c>
      <c r="R1031" s="11" t="s">
        <v>2999</v>
      </c>
      <c r="S1031" s="11" t="s">
        <v>3000</v>
      </c>
      <c r="T1031" t="n">
        <v>90.52</v>
      </c>
      <c r="U1031" s="106" t="n"/>
    </row>
    <row customFormat="1" customHeight="1" ht="12.75" r="1032" s="8" spans="1:22">
      <c r="A1032" s="11" t="s">
        <v>2945</v>
      </c>
      <c r="B1032" s="11" t="n">
        <v>64226</v>
      </c>
      <c r="C1032" s="11" t="s">
        <v>2946</v>
      </c>
      <c r="D1032" s="25" t="s">
        <v>3001</v>
      </c>
      <c r="E1032" s="11" t="s">
        <v>57</v>
      </c>
      <c r="F1032" s="111" t="n">
        <v>1977</v>
      </c>
      <c r="G1032" s="11" t="s">
        <v>105</v>
      </c>
      <c r="H1032" s="11" t="s">
        <v>2221</v>
      </c>
      <c r="I1032" s="11" t="s">
        <v>2221</v>
      </c>
      <c r="J1032" s="11" t="s">
        <v>3002</v>
      </c>
      <c r="K1032" s="11" t="n"/>
      <c r="L1032" s="11" t="n"/>
      <c r="M1032" s="13" t="n"/>
      <c r="N1032" s="13" t="n"/>
      <c r="O1032" s="11" t="n"/>
      <c r="P1032" s="11" t="n"/>
      <c r="Q1032" s="11" t="n"/>
      <c r="R1032" s="11" t="s">
        <v>3002</v>
      </c>
      <c r="S1032" s="11" t="s">
        <v>3003</v>
      </c>
      <c r="U1032" s="106" t="n"/>
    </row>
    <row customFormat="1" customHeight="1" ht="12.75" r="1033" s="8" spans="1:22">
      <c r="A1033" s="11" t="s">
        <v>2945</v>
      </c>
      <c r="B1033" s="11" t="n">
        <v>64226</v>
      </c>
      <c r="C1033" s="11" t="s">
        <v>2946</v>
      </c>
      <c r="D1033" s="11" t="s">
        <v>3004</v>
      </c>
      <c r="E1033" s="11" t="s">
        <v>57</v>
      </c>
      <c r="F1033" s="111" t="n">
        <v>3037</v>
      </c>
      <c r="G1033" s="11" t="s">
        <v>237</v>
      </c>
      <c r="H1033" s="11" t="s">
        <v>2221</v>
      </c>
      <c r="I1033" s="11" t="s">
        <v>2221</v>
      </c>
      <c r="J1033" s="11" t="s">
        <v>3005</v>
      </c>
      <c r="K1033" s="11" t="s">
        <v>74</v>
      </c>
      <c r="L1033" s="11" t="s">
        <v>129</v>
      </c>
      <c r="M1033" s="13" t="n">
        <v>3421</v>
      </c>
      <c r="N1033" s="13" t="n">
        <v>3421</v>
      </c>
      <c r="O1033" s="11" t="n">
        <v>1</v>
      </c>
      <c r="P1033" s="11" t="s">
        <v>130</v>
      </c>
      <c r="Q1033" s="11" t="s">
        <v>2998</v>
      </c>
      <c r="R1033" s="11" t="s">
        <v>3006</v>
      </c>
      <c r="S1033" s="11" t="s">
        <v>3000</v>
      </c>
      <c r="T1033" t="n">
        <v>85</v>
      </c>
      <c r="U1033" s="106" t="n"/>
    </row>
    <row customFormat="1" customHeight="1" ht="12.75" r="1034" s="8" spans="1:22">
      <c r="A1034" s="11" t="s">
        <v>2945</v>
      </c>
      <c r="B1034" s="11" t="n">
        <v>64226</v>
      </c>
      <c r="C1034" s="11" t="s">
        <v>2946</v>
      </c>
      <c r="D1034" s="11" t="s">
        <v>3004</v>
      </c>
      <c r="E1034" s="11" t="s">
        <v>57</v>
      </c>
      <c r="F1034" s="111" t="n">
        <v>3037</v>
      </c>
      <c r="G1034" s="11" t="s">
        <v>237</v>
      </c>
      <c r="H1034" s="11" t="s">
        <v>2221</v>
      </c>
      <c r="I1034" s="11" t="s">
        <v>2221</v>
      </c>
      <c r="J1034" s="11" t="s">
        <v>3005</v>
      </c>
      <c r="K1034" s="11" t="s">
        <v>66</v>
      </c>
      <c r="L1034" s="11" t="s">
        <v>66</v>
      </c>
      <c r="M1034" s="13" t="n">
        <v>3637</v>
      </c>
      <c r="N1034" s="13" t="n">
        <v>3637</v>
      </c>
      <c r="O1034" s="11" t="n">
        <v>1</v>
      </c>
      <c r="P1034" s="11" t="s">
        <v>29</v>
      </c>
      <c r="Q1034" s="11" t="s">
        <v>2998</v>
      </c>
      <c r="R1034" s="11" t="s">
        <v>3006</v>
      </c>
      <c r="S1034" s="11" t="s">
        <v>3000</v>
      </c>
      <c r="U1034" s="106" t="n"/>
    </row>
    <row customFormat="1" customHeight="1" ht="12.75" r="1035" s="8" spans="1:22">
      <c r="A1035" s="11" t="s">
        <v>2945</v>
      </c>
      <c r="B1035" s="11" t="n">
        <v>64226</v>
      </c>
      <c r="C1035" s="11" t="s">
        <v>2946</v>
      </c>
      <c r="D1035" s="11" t="s">
        <v>3007</v>
      </c>
      <c r="E1035" s="11" t="e">
        <v>#N/A</v>
      </c>
      <c r="F1035" s="11" t="e">
        <v>#N/A</v>
      </c>
      <c r="G1035" s="11" t="s">
        <v>3008</v>
      </c>
      <c r="H1035" s="11" t="s">
        <v>2221</v>
      </c>
      <c r="I1035" s="11" t="s">
        <v>2221</v>
      </c>
      <c r="J1035" s="11" t="s">
        <v>3009</v>
      </c>
      <c r="K1035" s="11" t="s">
        <v>27</v>
      </c>
      <c r="L1035" s="11" t="s">
        <v>41</v>
      </c>
      <c r="M1035" s="13" t="n">
        <v>17971</v>
      </c>
      <c r="N1035" s="13" t="n">
        <v>17971</v>
      </c>
      <c r="O1035" s="11" t="n">
        <v>1</v>
      </c>
      <c r="P1035" s="11" t="s">
        <v>29</v>
      </c>
      <c r="Q1035" s="11" t="s">
        <v>2998</v>
      </c>
      <c r="R1035" s="11" t="s">
        <v>3009</v>
      </c>
      <c r="S1035" s="11" t="s">
        <v>2981</v>
      </c>
      <c r="U1035" s="106" t="n"/>
    </row>
    <row customFormat="1" customHeight="1" ht="12.75" r="1036" s="8" spans="1:22">
      <c r="A1036" s="11" t="s">
        <v>2941</v>
      </c>
      <c r="B1036" s="11" t="n">
        <v>57635</v>
      </c>
      <c r="C1036" s="11" t="s">
        <v>227</v>
      </c>
      <c r="D1036" s="11" t="s">
        <v>3010</v>
      </c>
      <c r="E1036" s="11" t="e">
        <v>#N/A</v>
      </c>
      <c r="F1036" s="11" t="e">
        <v>#N/A</v>
      </c>
      <c r="G1036" s="11" t="s">
        <v>3011</v>
      </c>
      <c r="H1036" s="11" t="s">
        <v>3012</v>
      </c>
      <c r="I1036" s="11" t="n">
        <v>8</v>
      </c>
      <c r="J1036" s="11" t="s">
        <v>3013</v>
      </c>
      <c r="K1036" s="11" t="s">
        <v>35</v>
      </c>
      <c r="L1036" s="11" t="s">
        <v>36</v>
      </c>
      <c r="M1036" s="13">
        <f>N1036/O1036</f>
        <v/>
      </c>
      <c r="N1036" s="13" t="n">
        <v>170</v>
      </c>
      <c r="O1036" s="11" t="n">
        <v>12</v>
      </c>
      <c r="P1036" s="11" t="s">
        <v>3014</v>
      </c>
      <c r="Q1036" s="11" t="s">
        <v>3015</v>
      </c>
      <c r="R1036" s="11" t="s">
        <v>3013</v>
      </c>
      <c r="S1036" s="11" t="s">
        <v>3016</v>
      </c>
      <c r="U1036" s="106" t="n"/>
    </row>
    <row customFormat="1" customHeight="1" ht="12.75" r="1037" s="8" spans="1:22">
      <c r="A1037" s="11" t="s">
        <v>2941</v>
      </c>
      <c r="B1037" s="11" t="n">
        <v>57635</v>
      </c>
      <c r="C1037" s="11" t="s">
        <v>227</v>
      </c>
      <c r="D1037" s="11" t="s">
        <v>3010</v>
      </c>
      <c r="E1037" s="11" t="e">
        <v>#N/A</v>
      </c>
      <c r="F1037" s="11" t="e">
        <v>#N/A</v>
      </c>
      <c r="G1037" s="11" t="s">
        <v>3011</v>
      </c>
      <c r="H1037" s="11" t="s">
        <v>3017</v>
      </c>
      <c r="I1037" s="11" t="n">
        <v>4</v>
      </c>
      <c r="J1037" s="11" t="s">
        <v>3013</v>
      </c>
      <c r="K1037" s="11" t="s">
        <v>35</v>
      </c>
      <c r="L1037" s="11" t="s">
        <v>36</v>
      </c>
      <c r="M1037" s="13">
        <f>N1037/O1037</f>
        <v/>
      </c>
      <c r="N1037" s="13" t="n">
        <v>170</v>
      </c>
      <c r="O1037" s="11" t="n">
        <v>12</v>
      </c>
      <c r="P1037" s="11" t="s">
        <v>3014</v>
      </c>
      <c r="Q1037" s="11" t="s">
        <v>3015</v>
      </c>
      <c r="R1037" s="11" t="s">
        <v>3013</v>
      </c>
      <c r="S1037" s="11" t="s">
        <v>3016</v>
      </c>
      <c r="T1037" t="n">
        <v>11.84</v>
      </c>
      <c r="U1037" s="106" t="n"/>
    </row>
    <row customFormat="1" customHeight="1" ht="12.75" r="1038" s="8" spans="1:22">
      <c r="A1038" s="11" t="s">
        <v>2941</v>
      </c>
      <c r="B1038" s="11" t="n">
        <v>57635</v>
      </c>
      <c r="C1038" s="11" t="s">
        <v>227</v>
      </c>
      <c r="D1038" s="11" t="s">
        <v>3010</v>
      </c>
      <c r="E1038" s="11" t="e">
        <v>#N/A</v>
      </c>
      <c r="F1038" s="11" t="e">
        <v>#N/A</v>
      </c>
      <c r="G1038" s="11" t="s">
        <v>3011</v>
      </c>
      <c r="H1038" s="11" t="s">
        <v>3018</v>
      </c>
      <c r="I1038" s="11" t="n">
        <v>8</v>
      </c>
      <c r="J1038" s="11" t="s">
        <v>3013</v>
      </c>
      <c r="K1038" s="11" t="s">
        <v>35</v>
      </c>
      <c r="L1038" s="11" t="s">
        <v>36</v>
      </c>
      <c r="M1038" s="13">
        <f>N1038/O1038</f>
        <v/>
      </c>
      <c r="N1038" s="13" t="n">
        <v>170</v>
      </c>
      <c r="O1038" s="11" t="n">
        <v>12</v>
      </c>
      <c r="P1038" s="11" t="s">
        <v>3014</v>
      </c>
      <c r="Q1038" s="11" t="s">
        <v>3015</v>
      </c>
      <c r="R1038" s="11" t="s">
        <v>3013</v>
      </c>
      <c r="S1038" s="11" t="s">
        <v>3016</v>
      </c>
      <c r="U1038" s="106" t="n"/>
    </row>
    <row customFormat="1" customHeight="1" ht="12.75" r="1039" s="8" spans="1:22">
      <c r="A1039" s="11" t="s">
        <v>2941</v>
      </c>
      <c r="B1039" s="11" t="n">
        <v>57635</v>
      </c>
      <c r="C1039" s="11" t="s">
        <v>227</v>
      </c>
      <c r="D1039" s="11" t="s">
        <v>3010</v>
      </c>
      <c r="E1039" s="11" t="e">
        <v>#N/A</v>
      </c>
      <c r="F1039" s="11" t="e">
        <v>#N/A</v>
      </c>
      <c r="G1039" s="11" t="s">
        <v>3011</v>
      </c>
      <c r="H1039" s="11" t="s">
        <v>3019</v>
      </c>
      <c r="I1039" s="11" t="n">
        <v>4</v>
      </c>
      <c r="J1039" s="11" t="s">
        <v>3013</v>
      </c>
      <c r="K1039" s="11" t="s">
        <v>35</v>
      </c>
      <c r="L1039" s="11" t="s">
        <v>36</v>
      </c>
      <c r="M1039" s="13">
        <f>N1039/O1039</f>
        <v/>
      </c>
      <c r="N1039" s="13" t="n">
        <v>170</v>
      </c>
      <c r="O1039" s="11" t="n">
        <v>12</v>
      </c>
      <c r="P1039" s="11" t="s">
        <v>3014</v>
      </c>
      <c r="Q1039" s="11" t="s">
        <v>3015</v>
      </c>
      <c r="R1039" s="11" t="s">
        <v>3013</v>
      </c>
      <c r="S1039" s="11" t="s">
        <v>3016</v>
      </c>
      <c r="T1039" t="n">
        <v>11.84</v>
      </c>
      <c r="U1039" s="106" t="n"/>
    </row>
    <row customFormat="1" customHeight="1" ht="12.75" r="1040" s="8" spans="1:22">
      <c r="A1040" s="11" t="s">
        <v>2941</v>
      </c>
      <c r="B1040" s="11" t="n">
        <v>57635</v>
      </c>
      <c r="C1040" s="11" t="s">
        <v>227</v>
      </c>
      <c r="D1040" s="11" t="s">
        <v>3010</v>
      </c>
      <c r="E1040" s="11" t="e">
        <v>#N/A</v>
      </c>
      <c r="F1040" s="11" t="e">
        <v>#N/A</v>
      </c>
      <c r="G1040" s="11" t="s">
        <v>3011</v>
      </c>
      <c r="H1040" s="11" t="s">
        <v>3020</v>
      </c>
      <c r="I1040" s="11" t="n">
        <v>10</v>
      </c>
      <c r="J1040" s="11" t="s">
        <v>3013</v>
      </c>
      <c r="K1040" s="11" t="s">
        <v>35</v>
      </c>
      <c r="L1040" s="11" t="s">
        <v>36</v>
      </c>
      <c r="M1040" s="13">
        <f>N1040/O1040</f>
        <v/>
      </c>
      <c r="N1040" s="13" t="n">
        <v>180</v>
      </c>
      <c r="O1040" s="11" t="n">
        <v>13</v>
      </c>
      <c r="P1040" s="11" t="s">
        <v>3014</v>
      </c>
      <c r="Q1040" s="11" t="s">
        <v>3015</v>
      </c>
      <c r="R1040" s="11" t="s">
        <v>3021</v>
      </c>
      <c r="S1040" s="11" t="s">
        <v>3016</v>
      </c>
      <c r="U1040" s="106" t="n"/>
    </row>
    <row customFormat="1" customHeight="1" ht="12.75" r="1041" s="8" spans="1:22">
      <c r="A1041" s="11" t="s">
        <v>2941</v>
      </c>
      <c r="B1041" s="11" t="n">
        <v>57635</v>
      </c>
      <c r="C1041" s="11" t="s">
        <v>227</v>
      </c>
      <c r="D1041" s="11" t="s">
        <v>3010</v>
      </c>
      <c r="E1041" s="11" t="e">
        <v>#N/A</v>
      </c>
      <c r="F1041" s="11" t="e">
        <v>#N/A</v>
      </c>
      <c r="G1041" s="11" t="s">
        <v>3011</v>
      </c>
      <c r="H1041" s="11" t="s">
        <v>3022</v>
      </c>
      <c r="I1041" s="11" t="n">
        <v>4</v>
      </c>
      <c r="J1041" s="11" t="s">
        <v>3013</v>
      </c>
      <c r="K1041" s="11" t="s">
        <v>35</v>
      </c>
      <c r="L1041" s="11" t="s">
        <v>36</v>
      </c>
      <c r="M1041" s="13">
        <f>N1041/O1041</f>
        <v/>
      </c>
      <c r="N1041" s="13" t="n">
        <v>180</v>
      </c>
      <c r="O1041" s="11" t="n">
        <v>13</v>
      </c>
      <c r="P1041" s="11" t="s">
        <v>3014</v>
      </c>
      <c r="Q1041" s="11" t="s">
        <v>3015</v>
      </c>
      <c r="R1041" s="11" t="s">
        <v>3021</v>
      </c>
      <c r="S1041" s="11" t="s">
        <v>3016</v>
      </c>
      <c r="T1041" t="n">
        <v>11.84</v>
      </c>
      <c r="U1041" s="106" t="n"/>
    </row>
    <row customFormat="1" customHeight="1" ht="12.75" r="1042" s="8" spans="1:22">
      <c r="A1042" s="11" t="s">
        <v>2941</v>
      </c>
      <c r="B1042" s="11" t="n">
        <v>57635</v>
      </c>
      <c r="C1042" s="11" t="s">
        <v>227</v>
      </c>
      <c r="D1042" s="11" t="s">
        <v>3012</v>
      </c>
      <c r="E1042" s="11" t="e">
        <v>#N/A</v>
      </c>
      <c r="F1042" s="11" t="e">
        <v>#N/A</v>
      </c>
      <c r="G1042" s="11" t="s">
        <v>280</v>
      </c>
      <c r="H1042" s="11" t="s">
        <v>2221</v>
      </c>
      <c r="I1042" s="11" t="s">
        <v>2221</v>
      </c>
      <c r="J1042" s="11" t="s">
        <v>3013</v>
      </c>
      <c r="K1042" s="11" t="s">
        <v>35</v>
      </c>
      <c r="L1042" s="11" t="s">
        <v>36</v>
      </c>
      <c r="M1042" s="13">
        <f>N1042/O1042</f>
        <v/>
      </c>
      <c r="N1042" s="13" t="n">
        <v>170</v>
      </c>
      <c r="O1042" s="11" t="n">
        <v>12</v>
      </c>
      <c r="P1042" s="11" t="s">
        <v>3014</v>
      </c>
      <c r="Q1042" s="11" t="s">
        <v>3015</v>
      </c>
      <c r="R1042" s="11" t="s">
        <v>3013</v>
      </c>
      <c r="S1042" s="11" t="s">
        <v>3016</v>
      </c>
      <c r="U1042" s="106" t="n"/>
    </row>
    <row customFormat="1" customHeight="1" ht="12.75" r="1043" s="8" spans="1:22">
      <c r="A1043" s="11" t="s">
        <v>2941</v>
      </c>
      <c r="B1043" s="11" t="n">
        <v>57635</v>
      </c>
      <c r="C1043" s="11" t="s">
        <v>227</v>
      </c>
      <c r="D1043" s="11" t="s">
        <v>3017</v>
      </c>
      <c r="E1043" s="11" t="s">
        <v>57</v>
      </c>
      <c r="F1043" s="111" t="n">
        <v>2421</v>
      </c>
      <c r="G1043" s="11" t="s">
        <v>242</v>
      </c>
      <c r="H1043" s="11" t="s">
        <v>2221</v>
      </c>
      <c r="I1043" s="11" t="s">
        <v>2221</v>
      </c>
      <c r="J1043" s="11" t="s">
        <v>3013</v>
      </c>
      <c r="K1043" s="11" t="s">
        <v>35</v>
      </c>
      <c r="L1043" s="11" t="s">
        <v>36</v>
      </c>
      <c r="M1043" s="13">
        <f>N1043/O1043</f>
        <v/>
      </c>
      <c r="N1043" s="13" t="n">
        <v>170</v>
      </c>
      <c r="O1043" s="11" t="n">
        <v>12</v>
      </c>
      <c r="P1043" s="11" t="s">
        <v>3014</v>
      </c>
      <c r="Q1043" s="11" t="s">
        <v>3015</v>
      </c>
      <c r="R1043" s="11" t="s">
        <v>3013</v>
      </c>
      <c r="S1043" s="11" t="s">
        <v>3016</v>
      </c>
      <c r="T1043" t="n">
        <v>11.84</v>
      </c>
      <c r="U1043" s="106" t="n"/>
    </row>
    <row customFormat="1" customHeight="1" ht="12.75" r="1044" s="8" spans="1:22">
      <c r="A1044" s="11" t="s">
        <v>2945</v>
      </c>
      <c r="B1044" s="11" t="n">
        <v>64226</v>
      </c>
      <c r="C1044" s="11" t="s">
        <v>2946</v>
      </c>
      <c r="D1044" s="11" t="s">
        <v>3017</v>
      </c>
      <c r="E1044" s="11" t="s">
        <v>57</v>
      </c>
      <c r="F1044" s="111" t="n">
        <v>2421</v>
      </c>
      <c r="G1044" s="11" t="s">
        <v>242</v>
      </c>
      <c r="H1044" s="11" t="s">
        <v>2221</v>
      </c>
      <c r="I1044" s="11" t="s">
        <v>2221</v>
      </c>
      <c r="J1044" s="11" t="s">
        <v>3013</v>
      </c>
      <c r="K1044" s="11" t="s">
        <v>35</v>
      </c>
      <c r="L1044" s="11" t="s">
        <v>36</v>
      </c>
      <c r="M1044" s="13">
        <f>N1044/O1044</f>
        <v/>
      </c>
      <c r="N1044" s="13" t="n">
        <v>170</v>
      </c>
      <c r="O1044" s="11" t="n">
        <v>12</v>
      </c>
      <c r="P1044" s="11" t="s">
        <v>3014</v>
      </c>
      <c r="Q1044" s="11" t="s">
        <v>3015</v>
      </c>
      <c r="R1044" s="11" t="s">
        <v>3021</v>
      </c>
      <c r="S1044" s="11" t="s">
        <v>3016</v>
      </c>
      <c r="U1044" s="106" t="n"/>
    </row>
    <row customFormat="1" customHeight="1" ht="12.75" r="1045" s="8" spans="1:22">
      <c r="A1045" s="11" t="s">
        <v>2941</v>
      </c>
      <c r="B1045" s="11" t="n">
        <v>57635</v>
      </c>
      <c r="C1045" s="11" t="s">
        <v>227</v>
      </c>
      <c r="D1045" s="11" t="s">
        <v>3023</v>
      </c>
      <c r="E1045" s="11" t="e">
        <v>#N/A</v>
      </c>
      <c r="F1045" s="11" t="e">
        <v>#N/A</v>
      </c>
      <c r="G1045" s="11" t="s">
        <v>280</v>
      </c>
      <c r="H1045" s="11" t="s">
        <v>2221</v>
      </c>
      <c r="I1045" s="11" t="s">
        <v>2221</v>
      </c>
      <c r="J1045" s="11" t="s">
        <v>3013</v>
      </c>
      <c r="K1045" s="11" t="s">
        <v>35</v>
      </c>
      <c r="L1045" s="11" t="s">
        <v>36</v>
      </c>
      <c r="M1045" s="13">
        <f>N1045/O1045</f>
        <v/>
      </c>
      <c r="N1045" s="13" t="n">
        <v>170</v>
      </c>
      <c r="O1045" s="11" t="n">
        <v>11</v>
      </c>
      <c r="P1045" s="11" t="s">
        <v>3014</v>
      </c>
      <c r="Q1045" s="11" t="s">
        <v>3015</v>
      </c>
      <c r="R1045" s="11" t="s">
        <v>3013</v>
      </c>
      <c r="S1045" s="11" t="s">
        <v>3016</v>
      </c>
      <c r="T1045" t="n">
        <v>11.84</v>
      </c>
      <c r="U1045" s="106" t="n"/>
    </row>
    <row customFormat="1" customHeight="1" ht="12.75" r="1046" s="8" spans="1:22">
      <c r="A1046" s="11" t="s">
        <v>2941</v>
      </c>
      <c r="B1046" s="11" t="n">
        <v>57635</v>
      </c>
      <c r="C1046" s="11" t="s">
        <v>227</v>
      </c>
      <c r="D1046" s="11" t="s">
        <v>3024</v>
      </c>
      <c r="E1046" s="11" t="e">
        <v>#N/A</v>
      </c>
      <c r="F1046" s="11" t="e">
        <v>#N/A</v>
      </c>
      <c r="G1046" s="11" t="s">
        <v>280</v>
      </c>
      <c r="H1046" s="11" t="s">
        <v>2221</v>
      </c>
      <c r="I1046" s="11" t="s">
        <v>2221</v>
      </c>
      <c r="J1046" s="11" t="s">
        <v>3013</v>
      </c>
      <c r="K1046" s="11" t="s">
        <v>35</v>
      </c>
      <c r="L1046" s="11" t="s">
        <v>36</v>
      </c>
      <c r="M1046" s="13">
        <f>N1046/O1046</f>
        <v/>
      </c>
      <c r="N1046" s="13" t="n">
        <v>170</v>
      </c>
      <c r="O1046" s="11" t="n">
        <v>11</v>
      </c>
      <c r="P1046" s="11" t="s">
        <v>3014</v>
      </c>
      <c r="Q1046" s="11" t="s">
        <v>3015</v>
      </c>
      <c r="R1046" s="11" t="s">
        <v>3021</v>
      </c>
      <c r="S1046" s="11" t="s">
        <v>3016</v>
      </c>
      <c r="U1046" s="106" t="n"/>
    </row>
    <row customFormat="1" customHeight="1" ht="12.75" r="1047" s="8" spans="1:22">
      <c r="A1047" s="11" t="s">
        <v>2941</v>
      </c>
      <c r="B1047" s="11" t="n">
        <v>57635</v>
      </c>
      <c r="C1047" s="11" t="s">
        <v>227</v>
      </c>
      <c r="D1047" s="11" t="s">
        <v>3018</v>
      </c>
      <c r="E1047" s="11" t="s">
        <v>57</v>
      </c>
      <c r="F1047" s="111" t="n">
        <v>3958.875</v>
      </c>
      <c r="G1047" s="11" t="s">
        <v>242</v>
      </c>
      <c r="H1047" s="11" t="s">
        <v>2221</v>
      </c>
      <c r="I1047" s="11" t="s">
        <v>2221</v>
      </c>
      <c r="J1047" s="11" t="s">
        <v>3013</v>
      </c>
      <c r="K1047" s="11" t="s">
        <v>35</v>
      </c>
      <c r="L1047" s="11" t="s">
        <v>36</v>
      </c>
      <c r="M1047" s="13">
        <f>N1047/O1047</f>
        <v/>
      </c>
      <c r="N1047" s="13" t="n">
        <v>170</v>
      </c>
      <c r="O1047" s="11" t="n">
        <v>12</v>
      </c>
      <c r="P1047" s="11" t="s">
        <v>3014</v>
      </c>
      <c r="Q1047" s="11" t="s">
        <v>3015</v>
      </c>
      <c r="R1047" s="11" t="s">
        <v>3021</v>
      </c>
      <c r="S1047" s="11" t="s">
        <v>3016</v>
      </c>
      <c r="T1047" t="n">
        <v>11.84</v>
      </c>
      <c r="U1047" s="106" t="n"/>
    </row>
    <row customFormat="1" customHeight="1" ht="12.75" r="1048" s="8" spans="1:22">
      <c r="A1048" s="11" t="s">
        <v>2945</v>
      </c>
      <c r="B1048" s="11" t="n">
        <v>64226</v>
      </c>
      <c r="C1048" s="11" t="s">
        <v>2946</v>
      </c>
      <c r="D1048" s="11" t="s">
        <v>3018</v>
      </c>
      <c r="E1048" s="11" t="s">
        <v>57</v>
      </c>
      <c r="F1048" s="111" t="n">
        <v>3958.875</v>
      </c>
      <c r="G1048" s="11" t="s">
        <v>242</v>
      </c>
      <c r="H1048" s="11" t="s">
        <v>2221</v>
      </c>
      <c r="I1048" s="11" t="s">
        <v>2221</v>
      </c>
      <c r="J1048" s="11" t="s">
        <v>3013</v>
      </c>
      <c r="K1048" s="11" t="s">
        <v>35</v>
      </c>
      <c r="L1048" s="11" t="s">
        <v>36</v>
      </c>
      <c r="M1048" s="13">
        <f>N1048/O1048</f>
        <v/>
      </c>
      <c r="N1048" s="13" t="n">
        <v>170</v>
      </c>
      <c r="O1048" s="11" t="n">
        <v>12</v>
      </c>
      <c r="P1048" s="11" t="s">
        <v>3014</v>
      </c>
      <c r="Q1048" s="11" t="s">
        <v>3015</v>
      </c>
      <c r="R1048" s="11" t="s">
        <v>3013</v>
      </c>
      <c r="S1048" s="11" t="s">
        <v>3016</v>
      </c>
      <c r="U1048" s="106" t="n"/>
    </row>
    <row customFormat="1" customHeight="1" ht="12.75" r="1049" s="8" spans="1:22">
      <c r="A1049" s="11" t="s">
        <v>2941</v>
      </c>
      <c r="B1049" s="11" t="n">
        <v>57635</v>
      </c>
      <c r="C1049" s="11" t="s">
        <v>227</v>
      </c>
      <c r="D1049" s="11" t="s">
        <v>3019</v>
      </c>
      <c r="E1049" s="11" t="s">
        <v>57</v>
      </c>
      <c r="F1049" s="111" t="n">
        <v>3853.125</v>
      </c>
      <c r="G1049" s="11" t="s">
        <v>242</v>
      </c>
      <c r="H1049" s="11" t="s">
        <v>2221</v>
      </c>
      <c r="I1049" s="11" t="s">
        <v>2221</v>
      </c>
      <c r="J1049" s="11" t="s">
        <v>3013</v>
      </c>
      <c r="K1049" s="11" t="s">
        <v>35</v>
      </c>
      <c r="L1049" s="11" t="s">
        <v>36</v>
      </c>
      <c r="M1049" s="13">
        <f>N1049/O1049</f>
        <v/>
      </c>
      <c r="N1049" s="13" t="n">
        <v>170</v>
      </c>
      <c r="O1049" s="11" t="n">
        <v>12</v>
      </c>
      <c r="P1049" s="11" t="s">
        <v>3014</v>
      </c>
      <c r="Q1049" s="11" t="s">
        <v>3015</v>
      </c>
      <c r="R1049" s="11" t="s">
        <v>3021</v>
      </c>
      <c r="S1049" s="11" t="s">
        <v>3016</v>
      </c>
      <c r="T1049" t="n">
        <v>11.84</v>
      </c>
      <c r="U1049" s="106" t="n"/>
    </row>
    <row customFormat="1" customHeight="1" ht="12.75" r="1050" s="8" spans="1:22">
      <c r="A1050" s="11" t="s">
        <v>2945</v>
      </c>
      <c r="B1050" s="11" t="n">
        <v>64226</v>
      </c>
      <c r="C1050" s="11" t="s">
        <v>2946</v>
      </c>
      <c r="D1050" s="11" t="s">
        <v>3019</v>
      </c>
      <c r="E1050" s="11" t="s">
        <v>57</v>
      </c>
      <c r="F1050" s="111" t="n">
        <v>3853.125</v>
      </c>
      <c r="G1050" s="11" t="s">
        <v>242</v>
      </c>
      <c r="H1050" s="11" t="s">
        <v>2221</v>
      </c>
      <c r="I1050" s="11" t="s">
        <v>2221</v>
      </c>
      <c r="J1050" s="11" t="s">
        <v>3013</v>
      </c>
      <c r="K1050" s="11" t="s">
        <v>35</v>
      </c>
      <c r="L1050" s="11" t="s">
        <v>36</v>
      </c>
      <c r="M1050" s="13">
        <f>N1050/O1050</f>
        <v/>
      </c>
      <c r="N1050" s="13" t="n">
        <v>170</v>
      </c>
      <c r="O1050" s="11" t="n">
        <v>12</v>
      </c>
      <c r="P1050" s="11" t="s">
        <v>3014</v>
      </c>
      <c r="Q1050" s="11" t="s">
        <v>3015</v>
      </c>
      <c r="R1050" s="11" t="s">
        <v>3025</v>
      </c>
      <c r="S1050" s="11" t="s">
        <v>3016</v>
      </c>
      <c r="U1050" s="106" t="n"/>
    </row>
    <row customFormat="1" customHeight="1" ht="12.75" r="1051" s="8" spans="1:22">
      <c r="A1051" s="11" t="s">
        <v>2941</v>
      </c>
      <c r="B1051" s="11" t="n">
        <v>57635</v>
      </c>
      <c r="C1051" s="11" t="s">
        <v>227</v>
      </c>
      <c r="D1051" s="11" t="s">
        <v>3026</v>
      </c>
      <c r="E1051" s="11" t="e">
        <v>#N/A</v>
      </c>
      <c r="F1051" s="11" t="e">
        <v>#N/A</v>
      </c>
      <c r="G1051" s="11" t="s">
        <v>3011</v>
      </c>
      <c r="H1051" s="11" t="s">
        <v>2221</v>
      </c>
      <c r="I1051" s="11" t="s">
        <v>2221</v>
      </c>
      <c r="J1051" s="11" t="s">
        <v>3013</v>
      </c>
      <c r="K1051" s="11" t="s">
        <v>35</v>
      </c>
      <c r="L1051" s="11" t="s">
        <v>36</v>
      </c>
      <c r="M1051" s="13">
        <f>N1051/O1051</f>
        <v/>
      </c>
      <c r="N1051" s="13" t="n">
        <v>170</v>
      </c>
      <c r="O1051" s="11" t="n">
        <v>11</v>
      </c>
      <c r="P1051" s="11" t="s">
        <v>3014</v>
      </c>
      <c r="Q1051" s="11" t="s">
        <v>3015</v>
      </c>
      <c r="R1051" s="11" t="s">
        <v>3013</v>
      </c>
      <c r="S1051" s="11" t="s">
        <v>3016</v>
      </c>
      <c r="T1051" t="n">
        <v>11.84</v>
      </c>
      <c r="U1051" s="106" t="n"/>
    </row>
    <row customFormat="1" customHeight="1" ht="12.75" r="1052" s="8" spans="1:22">
      <c r="A1052" s="11" t="s">
        <v>2941</v>
      </c>
      <c r="B1052" s="11" t="n">
        <v>57635</v>
      </c>
      <c r="C1052" s="11" t="s">
        <v>227</v>
      </c>
      <c r="D1052" s="11" t="s">
        <v>3027</v>
      </c>
      <c r="E1052" s="11" t="e">
        <v>#N/A</v>
      </c>
      <c r="F1052" s="11" t="e">
        <v>#N/A</v>
      </c>
      <c r="G1052" s="11" t="s">
        <v>3011</v>
      </c>
      <c r="H1052" s="11" t="s">
        <v>2221</v>
      </c>
      <c r="I1052" s="11" t="s">
        <v>2221</v>
      </c>
      <c r="J1052" s="11" t="s">
        <v>3013</v>
      </c>
      <c r="K1052" s="11" t="s">
        <v>35</v>
      </c>
      <c r="L1052" s="11" t="s">
        <v>36</v>
      </c>
      <c r="M1052" s="13">
        <f>N1052/O1052</f>
        <v/>
      </c>
      <c r="N1052" s="13" t="n">
        <v>170</v>
      </c>
      <c r="O1052" s="11" t="n">
        <v>11</v>
      </c>
      <c r="P1052" s="11" t="s">
        <v>3014</v>
      </c>
      <c r="Q1052" s="11" t="s">
        <v>3015</v>
      </c>
      <c r="R1052" s="11" t="s">
        <v>3013</v>
      </c>
      <c r="S1052" s="11" t="s">
        <v>3016</v>
      </c>
      <c r="U1052" s="106" t="n"/>
    </row>
    <row customFormat="1" customHeight="1" ht="12.75" r="1053" s="8" spans="1:22">
      <c r="A1053" s="11" t="s">
        <v>2941</v>
      </c>
      <c r="B1053" s="11" t="n">
        <v>57635</v>
      </c>
      <c r="C1053" s="11" t="s">
        <v>227</v>
      </c>
      <c r="D1053" s="11" t="s">
        <v>1475</v>
      </c>
      <c r="E1053" s="11" t="e">
        <v>#N/A</v>
      </c>
      <c r="F1053" s="11" t="e">
        <v>#N/A</v>
      </c>
      <c r="G1053" s="11" t="s">
        <v>724</v>
      </c>
      <c r="H1053" s="11" t="s">
        <v>2221</v>
      </c>
      <c r="I1053" s="11" t="s">
        <v>2221</v>
      </c>
      <c r="J1053" s="11" t="s">
        <v>1475</v>
      </c>
      <c r="K1053" s="11" t="s">
        <v>74</v>
      </c>
      <c r="L1053" s="11" t="s">
        <v>75</v>
      </c>
      <c r="M1053" s="13" t="n">
        <v>177.94</v>
      </c>
      <c r="N1053" s="13" t="n">
        <v>177.94</v>
      </c>
      <c r="O1053" s="11" t="n">
        <v>1</v>
      </c>
      <c r="P1053" s="11" t="s">
        <v>3014</v>
      </c>
      <c r="Q1053" s="11" t="s">
        <v>3028</v>
      </c>
      <c r="R1053" s="11" t="s">
        <v>1475</v>
      </c>
      <c r="S1053" s="11" t="s">
        <v>2995</v>
      </c>
      <c r="T1053" t="n">
        <v>44.2</v>
      </c>
      <c r="U1053" s="106" t="n"/>
    </row>
    <row customFormat="1" customHeight="1" ht="12.75" r="1054" s="8" spans="1:22">
      <c r="A1054" s="11" t="s">
        <v>2941</v>
      </c>
      <c r="B1054" s="11" t="n">
        <v>57635</v>
      </c>
      <c r="C1054" s="11" t="s">
        <v>227</v>
      </c>
      <c r="D1054" s="11" t="s">
        <v>3020</v>
      </c>
      <c r="E1054" s="11" t="s">
        <v>57</v>
      </c>
      <c r="F1054" s="111" t="n">
        <v>5783.625</v>
      </c>
      <c r="G1054" s="11" t="s">
        <v>3029</v>
      </c>
      <c r="H1054" s="11" t="s">
        <v>2221</v>
      </c>
      <c r="I1054" s="11" t="s">
        <v>2221</v>
      </c>
      <c r="J1054" s="11" t="s">
        <v>3021</v>
      </c>
      <c r="K1054" s="11" t="s">
        <v>35</v>
      </c>
      <c r="L1054" s="11" t="s">
        <v>36</v>
      </c>
      <c r="M1054" s="13">
        <f>N1054/O1054</f>
        <v/>
      </c>
      <c r="N1054" s="13" t="n">
        <v>180</v>
      </c>
      <c r="O1054" s="11" t="n">
        <v>13</v>
      </c>
      <c r="P1054" s="11" t="s">
        <v>3014</v>
      </c>
      <c r="Q1054" s="11" t="s">
        <v>3015</v>
      </c>
      <c r="R1054" s="11" t="s">
        <v>3021</v>
      </c>
      <c r="S1054" s="11" t="s">
        <v>3016</v>
      </c>
      <c r="U1054" s="106" t="n"/>
    </row>
    <row customFormat="1" customHeight="1" ht="12.75" r="1055" s="8" spans="1:22">
      <c r="A1055" s="11" t="s">
        <v>2945</v>
      </c>
      <c r="B1055" s="11" t="n">
        <v>64226</v>
      </c>
      <c r="C1055" s="11" t="s">
        <v>2946</v>
      </c>
      <c r="D1055" s="11" t="s">
        <v>3020</v>
      </c>
      <c r="E1055" s="11" t="s">
        <v>57</v>
      </c>
      <c r="F1055" s="111" t="n">
        <v>5783.625</v>
      </c>
      <c r="G1055" s="11" t="s">
        <v>3029</v>
      </c>
      <c r="H1055" s="11" t="s">
        <v>2221</v>
      </c>
      <c r="I1055" s="11" t="s">
        <v>2221</v>
      </c>
      <c r="J1055" s="11" t="s">
        <v>3021</v>
      </c>
      <c r="K1055" s="11" t="s">
        <v>27</v>
      </c>
      <c r="L1055" s="11" t="s">
        <v>28</v>
      </c>
      <c r="M1055" s="13">
        <f>N1055/O1055</f>
        <v/>
      </c>
      <c r="N1055" s="13" t="n">
        <v>180</v>
      </c>
      <c r="O1055" s="11" t="n">
        <v>13</v>
      </c>
      <c r="P1055" s="11" t="s">
        <v>3014</v>
      </c>
      <c r="Q1055" s="11" t="s">
        <v>3015</v>
      </c>
      <c r="R1055" s="11" t="s">
        <v>3021</v>
      </c>
      <c r="S1055" s="11" t="s">
        <v>3016</v>
      </c>
      <c r="T1055" t="n">
        <v>2</v>
      </c>
      <c r="U1055" s="106" t="n"/>
    </row>
    <row customFormat="1" customHeight="1" ht="12.75" r="1056" s="8" spans="1:22">
      <c r="A1056" s="11" t="s">
        <v>2941</v>
      </c>
      <c r="B1056" s="11" t="n">
        <v>57635</v>
      </c>
      <c r="C1056" s="11" t="s">
        <v>227</v>
      </c>
      <c r="D1056" s="11" t="s">
        <v>3022</v>
      </c>
      <c r="E1056" s="11" t="s">
        <v>57</v>
      </c>
      <c r="F1056" s="111" t="n">
        <v>3915</v>
      </c>
      <c r="G1056" s="11" t="s">
        <v>3030</v>
      </c>
      <c r="H1056" s="11" t="s">
        <v>2221</v>
      </c>
      <c r="I1056" s="11" t="s">
        <v>2221</v>
      </c>
      <c r="J1056" s="11" t="s">
        <v>3021</v>
      </c>
      <c r="K1056" s="11" t="s">
        <v>35</v>
      </c>
      <c r="L1056" s="11" t="s">
        <v>36</v>
      </c>
      <c r="M1056" s="13">
        <f>N1056/O1056</f>
        <v/>
      </c>
      <c r="N1056" s="13" t="n">
        <v>180</v>
      </c>
      <c r="O1056" s="11" t="n">
        <v>13</v>
      </c>
      <c r="P1056" s="11" t="s">
        <v>3014</v>
      </c>
      <c r="Q1056" s="11" t="s">
        <v>3015</v>
      </c>
      <c r="R1056" s="11" t="s">
        <v>3021</v>
      </c>
      <c r="S1056" s="11" t="s">
        <v>3016</v>
      </c>
      <c r="U1056" s="106" t="n"/>
    </row>
    <row customFormat="1" customHeight="1" ht="12.75" r="1057" s="8" spans="1:22">
      <c r="A1057" s="11" t="s">
        <v>2945</v>
      </c>
      <c r="B1057" s="11" t="n">
        <v>64226</v>
      </c>
      <c r="C1057" s="11" t="s">
        <v>2946</v>
      </c>
      <c r="D1057" s="11" t="s">
        <v>3022</v>
      </c>
      <c r="E1057" s="11" t="s">
        <v>57</v>
      </c>
      <c r="F1057" s="111" t="n">
        <v>3915</v>
      </c>
      <c r="G1057" s="11" t="s">
        <v>3030</v>
      </c>
      <c r="H1057" s="11" t="s">
        <v>2221</v>
      </c>
      <c r="I1057" s="11" t="s">
        <v>2221</v>
      </c>
      <c r="J1057" s="11" t="s">
        <v>3021</v>
      </c>
      <c r="K1057" s="11" t="s">
        <v>27</v>
      </c>
      <c r="L1057" s="11" t="s">
        <v>28</v>
      </c>
      <c r="M1057" s="13">
        <f>N1057/O1057</f>
        <v/>
      </c>
      <c r="N1057" s="13" t="n">
        <v>180</v>
      </c>
      <c r="O1057" s="11" t="n">
        <v>13</v>
      </c>
      <c r="P1057" s="11" t="s">
        <v>3014</v>
      </c>
      <c r="Q1057" s="11" t="s">
        <v>3015</v>
      </c>
      <c r="R1057" s="11" t="s">
        <v>3021</v>
      </c>
      <c r="S1057" s="11" t="s">
        <v>3016</v>
      </c>
      <c r="T1057" t="n">
        <v>2</v>
      </c>
      <c r="U1057" s="106" t="n"/>
    </row>
    <row customFormat="1" customHeight="1" ht="12.75" r="1058" s="8" spans="1:22">
      <c r="A1058" s="11" t="s">
        <v>2941</v>
      </c>
      <c r="B1058" s="11" t="n">
        <v>57635</v>
      </c>
      <c r="C1058" s="11" t="s">
        <v>227</v>
      </c>
      <c r="D1058" s="11" t="s">
        <v>3031</v>
      </c>
      <c r="E1058" s="11" t="e">
        <v>#N/A</v>
      </c>
      <c r="F1058" s="11" t="e">
        <v>#N/A</v>
      </c>
      <c r="G1058" s="11" t="s">
        <v>3011</v>
      </c>
      <c r="H1058" s="11" t="s">
        <v>2221</v>
      </c>
      <c r="I1058" s="11" t="s">
        <v>2221</v>
      </c>
      <c r="J1058" s="11" t="s">
        <v>3021</v>
      </c>
      <c r="K1058" s="11" t="s">
        <v>27</v>
      </c>
      <c r="L1058" s="11" t="s">
        <v>28</v>
      </c>
      <c r="M1058" s="13">
        <f>N1058/O1058</f>
        <v/>
      </c>
      <c r="N1058" s="13" t="n">
        <v>180</v>
      </c>
      <c r="O1058" s="11" t="n">
        <v>13</v>
      </c>
      <c r="P1058" s="11" t="s">
        <v>3014</v>
      </c>
      <c r="Q1058" s="11" t="s">
        <v>3015</v>
      </c>
      <c r="R1058" s="11" t="s">
        <v>3021</v>
      </c>
      <c r="S1058" s="11" t="s">
        <v>3016</v>
      </c>
      <c r="U1058" s="106" t="n"/>
    </row>
    <row customFormat="1" customHeight="1" ht="12.75" r="1059" s="8" spans="1:22">
      <c r="A1059" s="11" t="s">
        <v>2941</v>
      </c>
      <c r="B1059" s="11" t="n">
        <v>57635</v>
      </c>
      <c r="C1059" s="11" t="s">
        <v>227</v>
      </c>
      <c r="D1059" s="11" t="s">
        <v>3032</v>
      </c>
      <c r="E1059" s="11" t="e">
        <v>#N/A</v>
      </c>
      <c r="F1059" s="11" t="e">
        <v>#N/A</v>
      </c>
      <c r="G1059" s="11" t="s">
        <v>3011</v>
      </c>
      <c r="H1059" s="11" t="s">
        <v>2221</v>
      </c>
      <c r="I1059" s="11" t="s">
        <v>2221</v>
      </c>
      <c r="J1059" s="11" t="s">
        <v>3021</v>
      </c>
      <c r="K1059" s="11" t="s">
        <v>27</v>
      </c>
      <c r="L1059" s="11" t="s">
        <v>28</v>
      </c>
      <c r="M1059" s="13">
        <f>N1059/O1059</f>
        <v/>
      </c>
      <c r="N1059" s="13" t="n">
        <v>180</v>
      </c>
      <c r="O1059" s="11" t="n">
        <v>13</v>
      </c>
      <c r="P1059" s="11" t="s">
        <v>3014</v>
      </c>
      <c r="Q1059" s="11" t="s">
        <v>3015</v>
      </c>
      <c r="R1059" s="11" t="s">
        <v>3021</v>
      </c>
      <c r="S1059" s="11" t="s">
        <v>3016</v>
      </c>
      <c r="U1059" s="106" t="n"/>
    </row>
    <row customFormat="1" customHeight="1" ht="12.75" r="1060" s="8" spans="1:22">
      <c r="A1060" s="11" t="s">
        <v>2941</v>
      </c>
      <c r="B1060" s="11" t="n">
        <v>57635</v>
      </c>
      <c r="C1060" s="11" t="s">
        <v>227</v>
      </c>
      <c r="D1060" s="11" t="s">
        <v>1097</v>
      </c>
      <c r="E1060" s="11" t="s">
        <v>57</v>
      </c>
      <c r="F1060" s="111" t="n">
        <v>1013.625</v>
      </c>
      <c r="G1060" s="11" t="s">
        <v>162</v>
      </c>
      <c r="H1060" s="11" t="s">
        <v>2221</v>
      </c>
      <c r="I1060" s="11" t="s">
        <v>2221</v>
      </c>
      <c r="J1060" s="11" t="s">
        <v>1097</v>
      </c>
      <c r="K1060" s="11" t="s">
        <v>27</v>
      </c>
      <c r="L1060" s="11" t="s">
        <v>52</v>
      </c>
      <c r="M1060" s="13" t="n">
        <v>308</v>
      </c>
      <c r="N1060" s="13" t="n">
        <v>308</v>
      </c>
      <c r="O1060" s="11" t="n">
        <v>1</v>
      </c>
      <c r="P1060" s="11" t="s">
        <v>29</v>
      </c>
      <c r="Q1060" s="11" t="s">
        <v>2553</v>
      </c>
      <c r="R1060" s="11" t="s">
        <v>3033</v>
      </c>
      <c r="S1060" s="11" t="s">
        <v>3034</v>
      </c>
      <c r="T1060" t="n">
        <v>10</v>
      </c>
      <c r="U1060" s="106" t="n"/>
    </row>
    <row customFormat="1" customHeight="1" ht="12.75" r="1061" s="8" spans="1:22">
      <c r="A1061" s="11" t="s">
        <v>2945</v>
      </c>
      <c r="B1061" s="11" t="n">
        <v>64226</v>
      </c>
      <c r="C1061" s="11" t="s">
        <v>2946</v>
      </c>
      <c r="D1061" s="11" t="s">
        <v>1097</v>
      </c>
      <c r="E1061" s="11" t="s">
        <v>57</v>
      </c>
      <c r="F1061" s="111" t="n">
        <v>1013.625</v>
      </c>
      <c r="G1061" s="11" t="s">
        <v>162</v>
      </c>
      <c r="H1061" s="11" t="s">
        <v>2221</v>
      </c>
      <c r="I1061" s="11" t="s">
        <v>2221</v>
      </c>
      <c r="J1061" s="11" t="s">
        <v>1097</v>
      </c>
      <c r="K1061" s="11" t="s">
        <v>27</v>
      </c>
      <c r="L1061" s="11" t="s">
        <v>52</v>
      </c>
      <c r="M1061" s="13" t="n">
        <v>284.04</v>
      </c>
      <c r="N1061" s="13" t="n">
        <v>284.04</v>
      </c>
      <c r="O1061" s="11" t="n">
        <v>1</v>
      </c>
      <c r="P1061" s="11" t="s">
        <v>29</v>
      </c>
      <c r="Q1061" s="11" t="s">
        <v>2553</v>
      </c>
      <c r="R1061" s="11" t="s">
        <v>3033</v>
      </c>
      <c r="S1061" s="11" t="s">
        <v>3034</v>
      </c>
      <c r="U1061" s="106" t="n"/>
    </row>
    <row customFormat="1" customHeight="1" ht="16.75" r="1062" s="15" spans="1:22">
      <c r="A1062" s="11" t="s">
        <v>3035</v>
      </c>
      <c r="B1062" s="11" t="n">
        <v>62094</v>
      </c>
      <c r="C1062" s="11" t="s">
        <v>227</v>
      </c>
      <c r="D1062" s="11" t="s">
        <v>3036</v>
      </c>
      <c r="E1062" s="11" t="e">
        <v>#N/A</v>
      </c>
      <c r="F1062" s="11" t="e">
        <v>#N/A</v>
      </c>
      <c r="G1062" s="11" t="s">
        <v>724</v>
      </c>
      <c r="H1062" s="11" t="n"/>
      <c r="I1062" s="11" t="n"/>
      <c r="J1062" s="11" t="s">
        <v>3037</v>
      </c>
      <c r="K1062" s="11" t="s">
        <v>74</v>
      </c>
      <c r="L1062" s="11" t="s">
        <v>129</v>
      </c>
      <c r="M1062" s="13" t="s">
        <v>3038</v>
      </c>
      <c r="N1062" s="13" t="s">
        <v>26</v>
      </c>
      <c r="O1062" s="11" t="n">
        <v>1</v>
      </c>
      <c r="P1062" s="11" t="s">
        <v>130</v>
      </c>
      <c r="Q1062" s="11" t="s">
        <v>244</v>
      </c>
      <c r="R1062" s="11" t="s">
        <v>3039</v>
      </c>
      <c r="S1062" s="11" t="s">
        <v>3040</v>
      </c>
      <c r="T1062" t="n">
        <v>13.7</v>
      </c>
      <c r="U1062" s="107" t="n"/>
    </row>
    <row customFormat="1" customHeight="1" ht="16.75" r="1063" s="15" spans="1:22">
      <c r="A1063" s="11" t="s">
        <v>3035</v>
      </c>
      <c r="B1063" s="11" t="n">
        <v>62094</v>
      </c>
      <c r="C1063" s="11" t="s">
        <v>227</v>
      </c>
      <c r="D1063" s="11" t="s">
        <v>2696</v>
      </c>
      <c r="E1063" s="11" t="s">
        <v>57</v>
      </c>
      <c r="F1063" s="111" t="n">
        <v>90000</v>
      </c>
      <c r="G1063" s="11" t="s">
        <v>2697</v>
      </c>
      <c r="H1063" s="11" t="n"/>
      <c r="I1063" s="11" t="n"/>
      <c r="J1063" s="11" t="s">
        <v>3041</v>
      </c>
      <c r="K1063" s="11" t="s">
        <v>74</v>
      </c>
      <c r="L1063" s="11" t="s">
        <v>129</v>
      </c>
      <c r="M1063" s="13" t="s">
        <v>3038</v>
      </c>
      <c r="N1063" s="13" t="s">
        <v>26</v>
      </c>
      <c r="O1063" s="11" t="n">
        <v>144</v>
      </c>
      <c r="P1063" s="11" t="s">
        <v>130</v>
      </c>
      <c r="Q1063" s="11" t="s">
        <v>239</v>
      </c>
      <c r="R1063" s="11" t="s">
        <v>3042</v>
      </c>
      <c r="S1063" s="11" t="s">
        <v>3040</v>
      </c>
      <c r="U1063" s="107" t="n"/>
    </row>
    <row customFormat="1" customHeight="1" ht="16.75" r="1064" s="15" spans="1:22">
      <c r="A1064" s="11" t="s">
        <v>3035</v>
      </c>
      <c r="B1064" s="11" t="n">
        <v>62094</v>
      </c>
      <c r="C1064" s="11" t="s">
        <v>227</v>
      </c>
      <c r="D1064" s="11" t="s">
        <v>3043</v>
      </c>
      <c r="E1064" s="11" t="s">
        <v>57</v>
      </c>
      <c r="F1064" s="111" t="n">
        <v>2767.5</v>
      </c>
      <c r="G1064" s="11" t="s">
        <v>2697</v>
      </c>
      <c r="H1064" s="11" t="n"/>
      <c r="I1064" s="11" t="n"/>
      <c r="J1064" s="11" t="s">
        <v>3044</v>
      </c>
      <c r="K1064" s="11" t="s">
        <v>74</v>
      </c>
      <c r="L1064" s="11" t="s">
        <v>129</v>
      </c>
      <c r="M1064" s="13" t="s">
        <v>3038</v>
      </c>
      <c r="N1064" s="13" t="s">
        <v>26</v>
      </c>
      <c r="O1064" s="11" t="n">
        <v>80</v>
      </c>
      <c r="P1064" s="11" t="s">
        <v>130</v>
      </c>
      <c r="Q1064" s="11" t="s">
        <v>239</v>
      </c>
      <c r="R1064" s="11" t="s">
        <v>3042</v>
      </c>
      <c r="S1064" s="11" t="s">
        <v>3040</v>
      </c>
      <c r="U1064" s="107" t="n"/>
    </row>
    <row customFormat="1" customHeight="1" ht="16.75" r="1065" s="15" spans="1:22">
      <c r="A1065" s="11" t="s">
        <v>3035</v>
      </c>
      <c r="B1065" s="11" t="n">
        <v>62094</v>
      </c>
      <c r="C1065" s="11" t="s">
        <v>227</v>
      </c>
      <c r="D1065" s="11" t="s">
        <v>2701</v>
      </c>
      <c r="E1065" s="11" t="s">
        <v>57</v>
      </c>
      <c r="F1065" s="111" t="n">
        <v>90000</v>
      </c>
      <c r="G1065" s="11" t="s">
        <v>2697</v>
      </c>
      <c r="H1065" s="11" t="n"/>
      <c r="I1065" s="11" t="n"/>
      <c r="J1065" s="11" t="s">
        <v>3045</v>
      </c>
      <c r="K1065" s="11" t="s">
        <v>74</v>
      </c>
      <c r="L1065" s="11" t="s">
        <v>129</v>
      </c>
      <c r="M1065" s="13" t="s">
        <v>3038</v>
      </c>
      <c r="N1065" s="13" t="s">
        <v>26</v>
      </c>
      <c r="O1065" s="11" t="n">
        <v>168</v>
      </c>
      <c r="P1065" s="11" t="s">
        <v>130</v>
      </c>
      <c r="Q1065" s="11" t="s">
        <v>239</v>
      </c>
      <c r="R1065" s="11" t="s">
        <v>3046</v>
      </c>
      <c r="S1065" s="11" t="s">
        <v>3040</v>
      </c>
      <c r="U1065" s="107" t="n"/>
    </row>
    <row customFormat="1" customHeight="1" ht="16.75" r="1066" s="15" spans="1:22">
      <c r="A1066" s="11" t="s">
        <v>3035</v>
      </c>
      <c r="B1066" s="11" t="n">
        <v>62094</v>
      </c>
      <c r="C1066" s="11" t="s">
        <v>227</v>
      </c>
      <c r="D1066" s="11" t="s">
        <v>3047</v>
      </c>
      <c r="E1066" s="11" t="e">
        <v>#N/A</v>
      </c>
      <c r="F1066" s="11" t="e">
        <v>#N/A</v>
      </c>
      <c r="G1066" s="11" t="s">
        <v>3048</v>
      </c>
      <c r="H1066" s="11" t="n"/>
      <c r="I1066" s="11" t="n"/>
      <c r="J1066" s="11" t="s">
        <v>3049</v>
      </c>
      <c r="K1066" s="11" t="s">
        <v>74</v>
      </c>
      <c r="L1066" s="11" t="s">
        <v>129</v>
      </c>
      <c r="M1066" s="13" t="s">
        <v>3038</v>
      </c>
      <c r="N1066" s="13" t="s">
        <v>3038</v>
      </c>
      <c r="O1066" s="11" t="n">
        <v>1</v>
      </c>
      <c r="P1066" s="11" t="s">
        <v>130</v>
      </c>
      <c r="Q1066" s="11" t="s">
        <v>244</v>
      </c>
      <c r="R1066" s="11" t="s">
        <v>3050</v>
      </c>
      <c r="S1066" s="11" t="s">
        <v>3040</v>
      </c>
      <c r="T1066" t="n">
        <v>31.7</v>
      </c>
      <c r="U1066" s="107" t="n"/>
    </row>
    <row customFormat="1" customHeight="1" ht="16.75" r="1067" s="15" spans="1:22">
      <c r="A1067" s="11" t="s">
        <v>3035</v>
      </c>
      <c r="B1067" s="11" t="n">
        <v>62094</v>
      </c>
      <c r="C1067" s="11" t="s">
        <v>3051</v>
      </c>
      <c r="D1067" s="11" t="s">
        <v>2610</v>
      </c>
      <c r="E1067" s="11" t="e">
        <v>#N/A</v>
      </c>
      <c r="F1067" s="11" t="e">
        <v>#N/A</v>
      </c>
      <c r="G1067" s="11" t="s">
        <v>3052</v>
      </c>
      <c r="H1067" s="11" t="n"/>
      <c r="I1067" s="11" t="n"/>
      <c r="J1067" s="11" t="s">
        <v>3053</v>
      </c>
      <c r="K1067" s="11" t="s">
        <v>74</v>
      </c>
      <c r="L1067" s="11" t="s">
        <v>129</v>
      </c>
      <c r="M1067" s="13" t="s">
        <v>3038</v>
      </c>
      <c r="N1067" s="13" t="s">
        <v>3038</v>
      </c>
      <c r="O1067" s="11" t="n">
        <v>4</v>
      </c>
      <c r="P1067" s="11" t="s">
        <v>130</v>
      </c>
      <c r="Q1067" s="11" t="s">
        <v>244</v>
      </c>
      <c r="R1067" s="11" t="s">
        <v>3054</v>
      </c>
      <c r="S1067" s="11" t="s">
        <v>3040</v>
      </c>
      <c r="U1067" s="107" t="n"/>
    </row>
    <row customFormat="1" customHeight="1" ht="16.75" r="1068" s="15" spans="1:22">
      <c r="A1068" s="11" t="s">
        <v>3035</v>
      </c>
      <c r="B1068" s="11" t="n">
        <v>62094</v>
      </c>
      <c r="C1068" s="11" t="s">
        <v>3051</v>
      </c>
      <c r="D1068" s="11" t="s">
        <v>3055</v>
      </c>
      <c r="E1068" s="11" t="e">
        <v>#N/A</v>
      </c>
      <c r="F1068" s="11" t="e">
        <v>#N/A</v>
      </c>
      <c r="G1068" s="11" t="s">
        <v>334</v>
      </c>
      <c r="H1068" s="11" t="s">
        <v>3055</v>
      </c>
      <c r="I1068" s="11" t="n">
        <v>1</v>
      </c>
      <c r="J1068" s="11" t="s">
        <v>3056</v>
      </c>
      <c r="K1068" s="11" t="s">
        <v>74</v>
      </c>
      <c r="L1068" s="11" t="s">
        <v>75</v>
      </c>
      <c r="M1068" s="13" t="n">
        <v>1981.36</v>
      </c>
      <c r="N1068" s="13" t="n">
        <v>1981.36</v>
      </c>
      <c r="O1068" s="11" t="n">
        <v>1</v>
      </c>
      <c r="P1068" s="11" t="s">
        <v>29</v>
      </c>
      <c r="Q1068" s="11" t="s">
        <v>1519</v>
      </c>
      <c r="R1068" s="11" t="s">
        <v>3057</v>
      </c>
      <c r="S1068" s="11" t="s">
        <v>3040</v>
      </c>
      <c r="U1068" s="107" t="n"/>
    </row>
    <row customFormat="1" customHeight="1" ht="16.75" r="1069" s="15" spans="1:22">
      <c r="A1069" s="11" t="s">
        <v>3035</v>
      </c>
      <c r="B1069" s="11" t="n">
        <v>62094</v>
      </c>
      <c r="C1069" s="11" t="s">
        <v>227</v>
      </c>
      <c r="D1069" s="11" t="s">
        <v>3058</v>
      </c>
      <c r="E1069" s="11" t="s">
        <v>57</v>
      </c>
      <c r="F1069" s="111" t="n">
        <v>2107</v>
      </c>
      <c r="G1069" s="11" t="s">
        <v>127</v>
      </c>
      <c r="H1069" s="11" t="n"/>
      <c r="I1069" s="11" t="n"/>
      <c r="J1069" s="11" t="s">
        <v>3058</v>
      </c>
      <c r="K1069" s="11" t="s">
        <v>74</v>
      </c>
      <c r="L1069" s="11" t="s">
        <v>75</v>
      </c>
      <c r="M1069" s="13" t="n">
        <v>389.03</v>
      </c>
      <c r="N1069" s="13" t="n">
        <v>1945.15</v>
      </c>
      <c r="O1069" s="11" t="n">
        <v>5</v>
      </c>
      <c r="P1069" s="11" t="s">
        <v>29</v>
      </c>
      <c r="Q1069" s="11" t="s">
        <v>244</v>
      </c>
      <c r="R1069" s="11" t="s">
        <v>3059</v>
      </c>
      <c r="S1069" s="11" t="s">
        <v>3040</v>
      </c>
      <c r="U1069" s="107" t="n"/>
    </row>
    <row customFormat="1" customHeight="1" ht="16.75" r="1070" s="15" spans="1:22">
      <c r="A1070" s="11" t="s">
        <v>3035</v>
      </c>
      <c r="B1070" s="11" t="n">
        <v>62094</v>
      </c>
      <c r="C1070" s="11" t="s">
        <v>227</v>
      </c>
      <c r="D1070" s="11" t="s">
        <v>1205</v>
      </c>
      <c r="E1070" s="11" t="s">
        <v>57</v>
      </c>
      <c r="F1070" s="111" t="n">
        <v>6400</v>
      </c>
      <c r="G1070" s="11" t="s">
        <v>127</v>
      </c>
      <c r="H1070" s="11" t="n"/>
      <c r="I1070" s="11" t="n"/>
      <c r="J1070" s="11" t="s">
        <v>3060</v>
      </c>
      <c r="K1070" s="11" t="s">
        <v>74</v>
      </c>
      <c r="L1070" s="11" t="s">
        <v>75</v>
      </c>
      <c r="M1070" s="13" t="s">
        <v>3038</v>
      </c>
      <c r="N1070" s="13" t="s">
        <v>26</v>
      </c>
      <c r="O1070" s="11" t="n">
        <v>1</v>
      </c>
      <c r="P1070" s="11" t="s">
        <v>29</v>
      </c>
      <c r="Q1070" s="11" t="s">
        <v>244</v>
      </c>
      <c r="R1070" s="11" t="s">
        <v>3060</v>
      </c>
      <c r="S1070" s="11" t="s">
        <v>3040</v>
      </c>
      <c r="U1070" s="107" t="n"/>
    </row>
    <row customFormat="1" customHeight="1" ht="16.75" r="1071" s="15" spans="1:22">
      <c r="A1071" s="11" t="s">
        <v>3035</v>
      </c>
      <c r="B1071" s="11" t="n">
        <v>62094</v>
      </c>
      <c r="C1071" s="11" t="s">
        <v>3061</v>
      </c>
      <c r="D1071" s="11" t="s">
        <v>2226</v>
      </c>
      <c r="E1071" s="11" t="e">
        <v>#N/A</v>
      </c>
      <c r="F1071" s="11" t="e">
        <v>#N/A</v>
      </c>
      <c r="G1071" s="11" t="s">
        <v>3062</v>
      </c>
      <c r="H1071" s="11" t="n"/>
      <c r="I1071" s="11" t="n"/>
      <c r="J1071" s="11" t="s">
        <v>1209</v>
      </c>
      <c r="K1071" s="11" t="s">
        <v>74</v>
      </c>
      <c r="L1071" s="11" t="s">
        <v>75</v>
      </c>
      <c r="M1071" s="13" t="n">
        <v>9894</v>
      </c>
      <c r="N1071" s="13" t="n">
        <v>9894</v>
      </c>
      <c r="O1071" s="11" t="n">
        <v>1</v>
      </c>
      <c r="P1071" s="11" t="s">
        <v>29</v>
      </c>
      <c r="Q1071" s="11" t="s">
        <v>1210</v>
      </c>
      <c r="R1071" s="11" t="s">
        <v>1209</v>
      </c>
      <c r="S1071" s="11" t="s">
        <v>3040</v>
      </c>
      <c r="U1071" s="107" t="n"/>
    </row>
    <row customFormat="1" customHeight="1" ht="16.75" r="1072" s="15" spans="1:22">
      <c r="A1072" s="11" t="s">
        <v>3035</v>
      </c>
      <c r="B1072" s="11" t="n">
        <v>62094</v>
      </c>
      <c r="C1072" s="11" t="s">
        <v>3061</v>
      </c>
      <c r="D1072" s="11" t="s">
        <v>2226</v>
      </c>
      <c r="E1072" s="11" t="e">
        <v>#N/A</v>
      </c>
      <c r="F1072" s="11" t="e">
        <v>#N/A</v>
      </c>
      <c r="G1072" s="11" t="s">
        <v>3062</v>
      </c>
      <c r="H1072" s="11" t="n"/>
      <c r="I1072" s="11" t="n"/>
      <c r="J1072" s="11" t="s">
        <v>3063</v>
      </c>
      <c r="K1072" s="11" t="s">
        <v>27</v>
      </c>
      <c r="L1072" s="11" t="s">
        <v>2423</v>
      </c>
      <c r="M1072" s="13" t="n">
        <v>10908</v>
      </c>
      <c r="N1072" s="13" t="n">
        <v>10908</v>
      </c>
      <c r="O1072" s="11" t="n">
        <v>1</v>
      </c>
      <c r="P1072" s="11" t="s">
        <v>29</v>
      </c>
      <c r="Q1072" s="11" t="s">
        <v>1210</v>
      </c>
      <c r="R1072" s="11" t="s">
        <v>3063</v>
      </c>
      <c r="S1072" s="11" t="s">
        <v>3040</v>
      </c>
      <c r="T1072" t="n">
        <v>398</v>
      </c>
      <c r="U1072" s="107" t="n"/>
    </row>
    <row customFormat="1" customHeight="1" ht="16.75" r="1073" s="15" spans="1:22">
      <c r="A1073" s="11" t="s">
        <v>3035</v>
      </c>
      <c r="B1073" s="11" t="n">
        <v>62094</v>
      </c>
      <c r="C1073" s="11" t="s">
        <v>3061</v>
      </c>
      <c r="D1073" s="11" t="s">
        <v>3064</v>
      </c>
      <c r="E1073" s="11" t="e">
        <v>#N/A</v>
      </c>
      <c r="F1073" s="11" t="e">
        <v>#N/A</v>
      </c>
      <c r="G1073" s="11" t="s">
        <v>98</v>
      </c>
      <c r="H1073" s="11" t="n"/>
      <c r="I1073" s="11" t="n"/>
      <c r="J1073" s="11" t="s">
        <v>3065</v>
      </c>
      <c r="K1073" s="11" t="s">
        <v>27</v>
      </c>
      <c r="L1073" s="11" t="s">
        <v>41</v>
      </c>
      <c r="M1073" s="13" t="s">
        <v>3038</v>
      </c>
      <c r="N1073" s="13" t="s">
        <v>3038</v>
      </c>
      <c r="O1073" s="11" t="n">
        <v>1</v>
      </c>
      <c r="P1073" s="11" t="s">
        <v>29</v>
      </c>
      <c r="Q1073" s="11" t="s">
        <v>3066</v>
      </c>
      <c r="R1073" s="11" t="s">
        <v>3065</v>
      </c>
      <c r="S1073" s="11" t="s">
        <v>3040</v>
      </c>
      <c r="U1073" s="107" t="n"/>
    </row>
    <row customFormat="1" customHeight="1" ht="16.75" r="1074" s="15" spans="1:22">
      <c r="A1074" s="11" t="s">
        <v>3035</v>
      </c>
      <c r="B1074" s="11" t="n">
        <v>62094</v>
      </c>
      <c r="C1074" s="11" t="s">
        <v>227</v>
      </c>
      <c r="D1074" s="11" t="s">
        <v>3067</v>
      </c>
      <c r="E1074" s="11" t="e">
        <v>#N/A</v>
      </c>
      <c r="F1074" s="11" t="e">
        <v>#N/A</v>
      </c>
      <c r="G1074" s="11" t="s">
        <v>1744</v>
      </c>
      <c r="H1074" s="11" t="n"/>
      <c r="I1074" s="11" t="n"/>
      <c r="J1074" s="11" t="s">
        <v>3068</v>
      </c>
      <c r="K1074" s="11" t="s">
        <v>27</v>
      </c>
      <c r="L1074" s="11" t="s">
        <v>52</v>
      </c>
      <c r="M1074" s="13" t="n">
        <v>365.93</v>
      </c>
      <c r="N1074" s="13" t="n">
        <v>365.93</v>
      </c>
      <c r="O1074" s="11" t="n">
        <v>1</v>
      </c>
      <c r="P1074" s="11" t="s">
        <v>29</v>
      </c>
      <c r="Q1074" s="11" t="s">
        <v>244</v>
      </c>
      <c r="R1074" s="11" t="s">
        <v>3068</v>
      </c>
      <c r="S1074" s="11" t="s">
        <v>3040</v>
      </c>
      <c r="T1074" t="n">
        <v>15.1</v>
      </c>
      <c r="U1074" s="107" t="n"/>
    </row>
    <row customFormat="1" customHeight="1" ht="16.75" r="1075" s="15" spans="1:22">
      <c r="A1075" s="11" t="s">
        <v>3035</v>
      </c>
      <c r="B1075" s="11" t="n">
        <v>62094</v>
      </c>
      <c r="C1075" s="11" t="s">
        <v>3051</v>
      </c>
      <c r="D1075" s="11" t="s">
        <v>3055</v>
      </c>
      <c r="E1075" s="11" t="e">
        <v>#N/A</v>
      </c>
      <c r="F1075" s="11" t="e">
        <v>#N/A</v>
      </c>
      <c r="G1075" s="11" t="s">
        <v>1744</v>
      </c>
      <c r="H1075" s="11" t="s">
        <v>3055</v>
      </c>
      <c r="I1075" s="11" t="n">
        <v>1</v>
      </c>
      <c r="J1075" s="11" t="s">
        <v>3069</v>
      </c>
      <c r="K1075" s="11" t="s">
        <v>27</v>
      </c>
      <c r="L1075" s="11" t="s">
        <v>28</v>
      </c>
      <c r="M1075" s="13" t="s">
        <v>3038</v>
      </c>
      <c r="N1075" s="13" t="s">
        <v>3038</v>
      </c>
      <c r="O1075" s="11" t="n">
        <v>1</v>
      </c>
      <c r="P1075" s="11" t="s">
        <v>29</v>
      </c>
      <c r="Q1075" s="11" t="s">
        <v>1519</v>
      </c>
      <c r="R1075" s="11" t="s">
        <v>3069</v>
      </c>
      <c r="S1075" s="11" t="s">
        <v>3040</v>
      </c>
      <c r="U1075" s="107" t="n"/>
    </row>
    <row customFormat="1" customHeight="1" ht="16.75" r="1076" s="15" spans="1:22">
      <c r="A1076" s="11" t="s">
        <v>3035</v>
      </c>
      <c r="B1076" s="11" t="n">
        <v>62094</v>
      </c>
      <c r="C1076" s="11" t="s">
        <v>3051</v>
      </c>
      <c r="D1076" s="11" t="s">
        <v>3055</v>
      </c>
      <c r="E1076" s="11" t="e">
        <v>#N/A</v>
      </c>
      <c r="F1076" s="11" t="e">
        <v>#N/A</v>
      </c>
      <c r="G1076" s="11" t="s">
        <v>1744</v>
      </c>
      <c r="H1076" s="11" t="s">
        <v>3055</v>
      </c>
      <c r="I1076" s="11" t="n">
        <v>1</v>
      </c>
      <c r="J1076" s="11" t="s">
        <v>3070</v>
      </c>
      <c r="K1076" s="11" t="s">
        <v>27</v>
      </c>
      <c r="L1076" s="11" t="s">
        <v>28</v>
      </c>
      <c r="M1076" s="13" t="s">
        <v>3038</v>
      </c>
      <c r="N1076" s="13" t="s">
        <v>3038</v>
      </c>
      <c r="O1076" s="11" t="n">
        <v>1</v>
      </c>
      <c r="P1076" s="11" t="s">
        <v>29</v>
      </c>
      <c r="Q1076" s="11" t="s">
        <v>1519</v>
      </c>
      <c r="R1076" s="11" t="s">
        <v>3070</v>
      </c>
      <c r="S1076" s="11" t="s">
        <v>3040</v>
      </c>
      <c r="U1076" s="107" t="n"/>
    </row>
    <row customFormat="1" customHeight="1" ht="16.75" r="1077" s="15" spans="1:22">
      <c r="A1077" s="11" t="s">
        <v>3035</v>
      </c>
      <c r="B1077" s="11" t="n">
        <v>62094</v>
      </c>
      <c r="C1077" s="11" t="s">
        <v>227</v>
      </c>
      <c r="D1077" s="11" t="s">
        <v>723</v>
      </c>
      <c r="E1077" s="11" t="e">
        <v>#N/A</v>
      </c>
      <c r="F1077" s="11" t="e">
        <v>#N/A</v>
      </c>
      <c r="G1077" s="11" t="s">
        <v>3071</v>
      </c>
      <c r="H1077" s="11" t="n"/>
      <c r="I1077" s="11" t="n"/>
      <c r="J1077" s="11" t="s">
        <v>725</v>
      </c>
      <c r="K1077" s="11" t="s">
        <v>27</v>
      </c>
      <c r="L1077" s="11" t="s">
        <v>52</v>
      </c>
      <c r="M1077" s="13" t="n">
        <v>5.95</v>
      </c>
      <c r="N1077" s="13" t="n">
        <v>291.55</v>
      </c>
      <c r="O1077" s="11" t="n">
        <v>49</v>
      </c>
      <c r="P1077" s="11" t="s">
        <v>29</v>
      </c>
      <c r="Q1077" s="11" t="s">
        <v>1508</v>
      </c>
      <c r="R1077" s="11" t="s">
        <v>3072</v>
      </c>
      <c r="S1077" s="11" t="s">
        <v>3040</v>
      </c>
      <c r="U1077" s="107" t="n"/>
    </row>
    <row customFormat="1" customHeight="1" ht="16.75" r="1078" s="15" spans="1:22">
      <c r="A1078" s="11" t="s">
        <v>3035</v>
      </c>
      <c r="B1078" s="11" t="n">
        <v>62094</v>
      </c>
      <c r="C1078" s="11" t="s">
        <v>227</v>
      </c>
      <c r="D1078" s="11" t="s">
        <v>728</v>
      </c>
      <c r="E1078" s="11" t="e">
        <v>#N/A</v>
      </c>
      <c r="F1078" s="11" t="e">
        <v>#N/A</v>
      </c>
      <c r="G1078" s="11" t="s">
        <v>3073</v>
      </c>
      <c r="H1078" s="11" t="n"/>
      <c r="I1078" s="11" t="n"/>
      <c r="J1078" s="11" t="s">
        <v>729</v>
      </c>
      <c r="K1078" s="11" t="s">
        <v>27</v>
      </c>
      <c r="L1078" s="11" t="s">
        <v>52</v>
      </c>
      <c r="M1078" s="13" t="n">
        <v>8.460000000000001</v>
      </c>
      <c r="N1078" s="13" t="n">
        <v>355.3200000000001</v>
      </c>
      <c r="O1078" s="11" t="n">
        <v>42</v>
      </c>
      <c r="P1078" s="11" t="s">
        <v>29</v>
      </c>
      <c r="Q1078" s="11" t="s">
        <v>1508</v>
      </c>
      <c r="R1078" s="11" t="s">
        <v>3072</v>
      </c>
      <c r="S1078" s="11" t="s">
        <v>3040</v>
      </c>
      <c r="T1078" t="n">
        <v>13</v>
      </c>
      <c r="U1078" s="107" t="n"/>
    </row>
    <row customFormat="1" customHeight="1" ht="16.75" r="1079" s="15" spans="1:22">
      <c r="A1079" s="11" t="s">
        <v>3035</v>
      </c>
      <c r="B1079" s="11" t="n">
        <v>62094</v>
      </c>
      <c r="C1079" s="11" t="s">
        <v>227</v>
      </c>
      <c r="D1079" s="11" t="s">
        <v>727</v>
      </c>
      <c r="E1079" s="11" t="e">
        <v>#N/A</v>
      </c>
      <c r="F1079" s="11" t="e">
        <v>#N/A</v>
      </c>
      <c r="G1079" s="11" t="s">
        <v>3074</v>
      </c>
      <c r="H1079" s="11" t="n"/>
      <c r="I1079" s="11" t="n"/>
      <c r="J1079" s="11" t="s">
        <v>725</v>
      </c>
      <c r="K1079" s="11" t="s">
        <v>27</v>
      </c>
      <c r="L1079" s="11" t="s">
        <v>52</v>
      </c>
      <c r="M1079" s="13" t="n">
        <v>5.95</v>
      </c>
      <c r="N1079" s="13" t="n">
        <v>291.55</v>
      </c>
      <c r="O1079" s="11" t="n">
        <v>49</v>
      </c>
      <c r="P1079" s="11" t="s">
        <v>29</v>
      </c>
      <c r="Q1079" s="11" t="s">
        <v>1508</v>
      </c>
      <c r="R1079" s="11" t="s">
        <v>3072</v>
      </c>
      <c r="S1079" s="11" t="s">
        <v>3040</v>
      </c>
      <c r="U1079" s="107" t="n"/>
    </row>
    <row customFormat="1" customHeight="1" ht="16.75" r="1080" s="15" spans="1:22">
      <c r="A1080" s="11" t="s">
        <v>3035</v>
      </c>
      <c r="B1080" s="11" t="n">
        <v>62094</v>
      </c>
      <c r="C1080" s="11" t="s">
        <v>227</v>
      </c>
      <c r="D1080" s="11" t="s">
        <v>3075</v>
      </c>
      <c r="E1080" s="11" t="e">
        <v>#N/A</v>
      </c>
      <c r="F1080" s="11" t="e">
        <v>#N/A</v>
      </c>
      <c r="G1080" s="11" t="s">
        <v>3076</v>
      </c>
      <c r="H1080" s="11" t="n"/>
      <c r="I1080" s="11" t="n"/>
      <c r="J1080" s="11" t="s">
        <v>3077</v>
      </c>
      <c r="K1080" s="11" t="s">
        <v>27</v>
      </c>
      <c r="L1080" s="11" t="s">
        <v>1695</v>
      </c>
      <c r="M1080" s="13" t="s">
        <v>3038</v>
      </c>
      <c r="N1080" s="13" t="s">
        <v>26</v>
      </c>
      <c r="O1080" s="11" t="n">
        <v>1</v>
      </c>
      <c r="P1080" s="11" t="s">
        <v>29</v>
      </c>
      <c r="Q1080" s="11" t="s">
        <v>154</v>
      </c>
      <c r="R1080" s="11" t="s">
        <v>3077</v>
      </c>
      <c r="S1080" s="11" t="s">
        <v>3040</v>
      </c>
      <c r="T1080" t="n">
        <v>26.1</v>
      </c>
      <c r="U1080" s="107" t="n"/>
    </row>
    <row customFormat="1" customHeight="1" ht="16.75" r="1081" s="15" spans="1:22">
      <c r="A1081" s="11" t="s">
        <v>3035</v>
      </c>
      <c r="B1081" s="11" t="n">
        <v>62094</v>
      </c>
      <c r="C1081" s="11" t="s">
        <v>3051</v>
      </c>
      <c r="D1081" s="11" t="s">
        <v>3078</v>
      </c>
      <c r="E1081" s="11" t="e">
        <v>#N/A</v>
      </c>
      <c r="F1081" s="11" t="e">
        <v>#N/A</v>
      </c>
      <c r="G1081" s="11" t="s">
        <v>339</v>
      </c>
      <c r="H1081" s="11" t="n"/>
      <c r="I1081" s="11" t="n"/>
      <c r="J1081" s="11" t="s">
        <v>3079</v>
      </c>
      <c r="K1081" s="11" t="s">
        <v>27</v>
      </c>
      <c r="L1081" s="11" t="s">
        <v>1695</v>
      </c>
      <c r="M1081" s="13" t="n">
        <v>74.92</v>
      </c>
      <c r="N1081" s="13" t="n">
        <v>599.36</v>
      </c>
      <c r="O1081" s="11" t="n">
        <v>8</v>
      </c>
      <c r="P1081" s="11" t="s">
        <v>29</v>
      </c>
      <c r="Q1081" s="11" t="s">
        <v>154</v>
      </c>
      <c r="R1081" s="11" t="s">
        <v>3080</v>
      </c>
      <c r="S1081" s="11" t="s">
        <v>3040</v>
      </c>
      <c r="U1081" s="107" t="n"/>
    </row>
    <row customFormat="1" customHeight="1" ht="16.75" r="1082" s="15" spans="1:22">
      <c r="A1082" s="11" t="s">
        <v>3035</v>
      </c>
      <c r="B1082" s="11" t="n">
        <v>62094</v>
      </c>
      <c r="C1082" s="11" t="s">
        <v>3051</v>
      </c>
      <c r="D1082" s="11" t="s">
        <v>3081</v>
      </c>
      <c r="E1082" s="11" t="e">
        <v>#N/A</v>
      </c>
      <c r="F1082" s="11" t="e">
        <v>#N/A</v>
      </c>
      <c r="G1082" s="11" t="s">
        <v>339</v>
      </c>
      <c r="H1082" s="11" t="n"/>
      <c r="I1082" s="11" t="n"/>
      <c r="J1082" s="11" t="s">
        <v>3079</v>
      </c>
      <c r="K1082" s="11" t="s">
        <v>27</v>
      </c>
      <c r="L1082" s="11" t="s">
        <v>1695</v>
      </c>
      <c r="M1082" s="13" t="n">
        <v>74.92</v>
      </c>
      <c r="N1082" s="13" t="n">
        <v>599.36</v>
      </c>
      <c r="O1082" s="11" t="n">
        <v>8</v>
      </c>
      <c r="P1082" s="11" t="s">
        <v>29</v>
      </c>
      <c r="Q1082" s="11" t="s">
        <v>154</v>
      </c>
      <c r="R1082" s="11" t="s">
        <v>3080</v>
      </c>
      <c r="S1082" s="11" t="n"/>
      <c r="U1082" s="107" t="n"/>
    </row>
    <row customFormat="1" customHeight="1" ht="16.75" r="1083" s="15" spans="1:22">
      <c r="A1083" s="11" t="s">
        <v>3035</v>
      </c>
      <c r="B1083" s="11" t="n">
        <v>62094</v>
      </c>
      <c r="C1083" s="11" t="s">
        <v>3051</v>
      </c>
      <c r="D1083" s="11" t="s">
        <v>3082</v>
      </c>
      <c r="E1083" s="11" t="e">
        <v>#N/A</v>
      </c>
      <c r="F1083" s="11" t="e">
        <v>#N/A</v>
      </c>
      <c r="G1083" s="11" t="s">
        <v>339</v>
      </c>
      <c r="H1083" s="11" t="n"/>
      <c r="I1083" s="11" t="n"/>
      <c r="J1083" s="11" t="s">
        <v>3083</v>
      </c>
      <c r="K1083" s="11" t="s">
        <v>27</v>
      </c>
      <c r="L1083" s="11" t="s">
        <v>1695</v>
      </c>
      <c r="M1083" s="13" t="n">
        <v>169.58</v>
      </c>
      <c r="N1083" s="13" t="n">
        <v>678.3200000000001</v>
      </c>
      <c r="O1083" s="11" t="n">
        <v>4</v>
      </c>
      <c r="P1083" s="11" t="s">
        <v>29</v>
      </c>
      <c r="Q1083" s="11" t="s">
        <v>154</v>
      </c>
      <c r="R1083" s="11" t="s">
        <v>3080</v>
      </c>
      <c r="S1083" s="11" t="s">
        <v>3040</v>
      </c>
      <c r="U1083" s="107" t="n"/>
    </row>
    <row customFormat="1" customHeight="1" ht="16.75" r="1084" s="15" spans="1:22">
      <c r="A1084" s="11" t="s">
        <v>3035</v>
      </c>
      <c r="B1084" s="11" t="n">
        <v>62094</v>
      </c>
      <c r="C1084" s="11" t="s">
        <v>3051</v>
      </c>
      <c r="D1084" s="11" t="s">
        <v>3084</v>
      </c>
      <c r="E1084" s="11" t="e">
        <v>#N/A</v>
      </c>
      <c r="F1084" s="11" t="e">
        <v>#N/A</v>
      </c>
      <c r="G1084" s="11" t="s">
        <v>339</v>
      </c>
      <c r="H1084" s="11" t="n"/>
      <c r="I1084" s="11" t="n"/>
      <c r="J1084" s="11" t="s">
        <v>3083</v>
      </c>
      <c r="K1084" s="11" t="s">
        <v>27</v>
      </c>
      <c r="L1084" s="11" t="s">
        <v>1695</v>
      </c>
      <c r="M1084" s="13" t="n">
        <v>169.58</v>
      </c>
      <c r="N1084" s="13" t="n">
        <v>678.3200000000001</v>
      </c>
      <c r="O1084" s="11" t="n">
        <v>4</v>
      </c>
      <c r="P1084" s="11" t="s">
        <v>29</v>
      </c>
      <c r="Q1084" s="11" t="s">
        <v>154</v>
      </c>
      <c r="R1084" s="11" t="s">
        <v>3080</v>
      </c>
      <c r="S1084" s="11" t="n"/>
      <c r="U1084" s="107" t="n"/>
    </row>
    <row customFormat="1" customHeight="1" ht="16.75" r="1085" s="15" spans="1:22">
      <c r="A1085" s="11" t="s">
        <v>3035</v>
      </c>
      <c r="B1085" s="11" t="n">
        <v>62094</v>
      </c>
      <c r="C1085" s="11" t="s">
        <v>3061</v>
      </c>
      <c r="D1085" s="11" t="s">
        <v>3085</v>
      </c>
      <c r="E1085" s="11" t="s">
        <v>57</v>
      </c>
      <c r="F1085" s="111" t="n">
        <v>71172</v>
      </c>
      <c r="G1085" s="11" t="s">
        <v>105</v>
      </c>
      <c r="H1085" s="11" t="n"/>
      <c r="I1085" s="11" t="n"/>
      <c r="J1085" s="11" t="s">
        <v>3085</v>
      </c>
      <c r="K1085" s="11" t="s">
        <v>66</v>
      </c>
      <c r="L1085" s="11" t="s">
        <v>66</v>
      </c>
      <c r="M1085" s="13" t="n">
        <v>324</v>
      </c>
      <c r="N1085" s="13" t="n"/>
      <c r="O1085" s="11" t="s">
        <v>26</v>
      </c>
      <c r="P1085" s="11" t="s">
        <v>29</v>
      </c>
      <c r="Q1085" s="11" t="s">
        <v>239</v>
      </c>
      <c r="R1085" s="11" t="s">
        <v>3086</v>
      </c>
      <c r="S1085" s="11" t="s">
        <v>3040</v>
      </c>
      <c r="U1085" s="107" t="n"/>
    </row>
    <row customFormat="1" customHeight="1" ht="16.75" r="1086" s="15" spans="1:22">
      <c r="A1086" s="11" t="s">
        <v>3035</v>
      </c>
      <c r="B1086" s="11" t="n">
        <v>62094</v>
      </c>
      <c r="C1086" s="11" t="s">
        <v>3051</v>
      </c>
      <c r="D1086" s="11" t="s">
        <v>3087</v>
      </c>
      <c r="E1086" s="11" t="e">
        <v>#N/A</v>
      </c>
      <c r="F1086" s="11" t="e">
        <v>#N/A</v>
      </c>
      <c r="G1086" s="11" t="s">
        <v>62</v>
      </c>
      <c r="H1086" s="11" t="s">
        <v>3088</v>
      </c>
      <c r="I1086" s="11" t="n">
        <v>12</v>
      </c>
      <c r="J1086" s="11" t="s">
        <v>3089</v>
      </c>
      <c r="K1086" s="11" t="s">
        <v>1186</v>
      </c>
      <c r="L1086" s="11" t="s">
        <v>1186</v>
      </c>
      <c r="M1086" s="13" t="s">
        <v>3038</v>
      </c>
      <c r="N1086" s="13" t="s">
        <v>3038</v>
      </c>
      <c r="O1086" s="11" t="n">
        <v>1</v>
      </c>
      <c r="P1086" s="11" t="s">
        <v>29</v>
      </c>
      <c r="Q1086" s="11" t="s">
        <v>1519</v>
      </c>
      <c r="R1086" s="11" t="s">
        <v>3089</v>
      </c>
      <c r="S1086" s="11" t="s">
        <v>3040</v>
      </c>
      <c r="U1086" s="107" t="n"/>
    </row>
    <row customFormat="1" customHeight="1" ht="16.75" r="1087" s="15" spans="1:22">
      <c r="A1087" s="11" t="s">
        <v>3035</v>
      </c>
      <c r="B1087" s="11" t="n">
        <v>62094</v>
      </c>
      <c r="C1087" s="11" t="s">
        <v>3051</v>
      </c>
      <c r="D1087" s="11" t="s">
        <v>3090</v>
      </c>
      <c r="E1087" s="11" t="e">
        <v>#N/A</v>
      </c>
      <c r="F1087" s="11" t="e">
        <v>#N/A</v>
      </c>
      <c r="G1087" s="11" t="s">
        <v>62</v>
      </c>
      <c r="H1087" s="11" t="s">
        <v>3088</v>
      </c>
      <c r="I1087" s="11" t="n">
        <v>5</v>
      </c>
      <c r="J1087" s="11" t="s">
        <v>3089</v>
      </c>
      <c r="K1087" s="11" t="s">
        <v>1186</v>
      </c>
      <c r="L1087" s="11" t="s">
        <v>1186</v>
      </c>
      <c r="M1087" s="13" t="s">
        <v>3038</v>
      </c>
      <c r="N1087" s="13" t="s">
        <v>3038</v>
      </c>
      <c r="O1087" s="11" t="n">
        <v>1</v>
      </c>
      <c r="P1087" s="11" t="s">
        <v>29</v>
      </c>
      <c r="Q1087" s="11" t="s">
        <v>1519</v>
      </c>
      <c r="R1087" s="11" t="s">
        <v>3089</v>
      </c>
      <c r="S1087" s="11" t="s">
        <v>3040</v>
      </c>
      <c r="U1087" s="107" t="n"/>
    </row>
    <row customFormat="1" customHeight="1" ht="16.75" r="1088" s="15" spans="1:22">
      <c r="A1088" s="11" t="s">
        <v>3035</v>
      </c>
      <c r="B1088" s="11" t="n">
        <v>62094</v>
      </c>
      <c r="C1088" s="11" t="s">
        <v>3051</v>
      </c>
      <c r="D1088" s="11" t="s">
        <v>3091</v>
      </c>
      <c r="E1088" s="11" t="e">
        <v>#N/A</v>
      </c>
      <c r="F1088" s="11" t="e">
        <v>#N/A</v>
      </c>
      <c r="G1088" s="11" t="s">
        <v>62</v>
      </c>
      <c r="H1088" s="11" t="s">
        <v>3088</v>
      </c>
      <c r="I1088" s="11" t="n">
        <v>7</v>
      </c>
      <c r="J1088" s="11" t="s">
        <v>3089</v>
      </c>
      <c r="K1088" s="11" t="s">
        <v>1186</v>
      </c>
      <c r="L1088" s="11" t="s">
        <v>1186</v>
      </c>
      <c r="M1088" s="13" t="s">
        <v>3038</v>
      </c>
      <c r="N1088" s="13" t="s">
        <v>3038</v>
      </c>
      <c r="O1088" s="11" t="n">
        <v>1</v>
      </c>
      <c r="P1088" s="11" t="s">
        <v>29</v>
      </c>
      <c r="Q1088" s="11" t="s">
        <v>1519</v>
      </c>
      <c r="R1088" s="11" t="s">
        <v>3089</v>
      </c>
      <c r="S1088" s="11" t="s">
        <v>3040</v>
      </c>
      <c r="U1088" s="107" t="n"/>
    </row>
    <row customFormat="1" customHeight="1" ht="16.75" r="1089" s="15" spans="1:22">
      <c r="A1089" s="11" t="s">
        <v>3035</v>
      </c>
      <c r="B1089" s="11" t="n">
        <v>62094</v>
      </c>
      <c r="C1089" s="11" t="s">
        <v>3051</v>
      </c>
      <c r="D1089" s="11" t="s">
        <v>3092</v>
      </c>
      <c r="E1089" s="11" t="e">
        <v>#N/A</v>
      </c>
      <c r="F1089" s="11" t="e">
        <v>#N/A</v>
      </c>
      <c r="G1089" s="11" t="s">
        <v>62</v>
      </c>
      <c r="H1089" s="11" t="s">
        <v>3088</v>
      </c>
      <c r="I1089" s="11" t="n">
        <v>9</v>
      </c>
      <c r="J1089" s="11" t="s">
        <v>3089</v>
      </c>
      <c r="K1089" s="11" t="s">
        <v>1186</v>
      </c>
      <c r="L1089" s="11" t="s">
        <v>1186</v>
      </c>
      <c r="M1089" s="13" t="s">
        <v>3038</v>
      </c>
      <c r="N1089" s="13" t="s">
        <v>3038</v>
      </c>
      <c r="O1089" s="11" t="n">
        <v>1</v>
      </c>
      <c r="P1089" s="11" t="s">
        <v>29</v>
      </c>
      <c r="Q1089" s="11" t="s">
        <v>1519</v>
      </c>
      <c r="R1089" s="11" t="s">
        <v>3089</v>
      </c>
      <c r="S1089" s="11" t="s">
        <v>3040</v>
      </c>
      <c r="U1089" s="107" t="n"/>
    </row>
    <row customFormat="1" customHeight="1" ht="16.75" r="1090" s="15" spans="1:22">
      <c r="A1090" s="11" t="s">
        <v>3035</v>
      </c>
      <c r="B1090" s="11" t="n">
        <v>62094</v>
      </c>
      <c r="C1090" s="11" t="s">
        <v>3051</v>
      </c>
      <c r="D1090" s="11" t="s">
        <v>3093</v>
      </c>
      <c r="E1090" s="11" t="e">
        <v>#N/A</v>
      </c>
      <c r="F1090" s="11" t="e">
        <v>#N/A</v>
      </c>
      <c r="G1090" s="11" t="s">
        <v>62</v>
      </c>
      <c r="H1090" s="11" t="s">
        <v>3088</v>
      </c>
      <c r="I1090" s="11" t="n">
        <v>9</v>
      </c>
      <c r="J1090" s="11" t="s">
        <v>3089</v>
      </c>
      <c r="K1090" s="11" t="s">
        <v>1186</v>
      </c>
      <c r="L1090" s="11" t="s">
        <v>1186</v>
      </c>
      <c r="M1090" s="13" t="s">
        <v>3038</v>
      </c>
      <c r="N1090" s="13" t="s">
        <v>3038</v>
      </c>
      <c r="O1090" s="11" t="n">
        <v>1</v>
      </c>
      <c r="P1090" s="11" t="s">
        <v>29</v>
      </c>
      <c r="Q1090" s="11" t="s">
        <v>1519</v>
      </c>
      <c r="R1090" s="11" t="s">
        <v>3089</v>
      </c>
      <c r="S1090" s="11" t="s">
        <v>3040</v>
      </c>
      <c r="U1090" s="107" t="n"/>
    </row>
    <row customFormat="1" customHeight="1" ht="16.75" r="1091" s="15" spans="1:22">
      <c r="A1091" s="11" t="s">
        <v>3035</v>
      </c>
      <c r="B1091" s="11" t="n">
        <v>62094</v>
      </c>
      <c r="C1091" s="11" t="s">
        <v>3051</v>
      </c>
      <c r="D1091" s="11" t="s">
        <v>3094</v>
      </c>
      <c r="E1091" s="11" t="e">
        <v>#N/A</v>
      </c>
      <c r="F1091" s="11" t="e">
        <v>#N/A</v>
      </c>
      <c r="G1091" s="11" t="s">
        <v>62</v>
      </c>
      <c r="H1091" s="11" t="s">
        <v>3088</v>
      </c>
      <c r="I1091" s="11" t="n">
        <v>7</v>
      </c>
      <c r="J1091" s="11" t="s">
        <v>3089</v>
      </c>
      <c r="K1091" s="11" t="s">
        <v>1186</v>
      </c>
      <c r="L1091" s="11" t="s">
        <v>1186</v>
      </c>
      <c r="M1091" s="13" t="s">
        <v>3038</v>
      </c>
      <c r="N1091" s="13" t="s">
        <v>3038</v>
      </c>
      <c r="O1091" s="11" t="n">
        <v>1</v>
      </c>
      <c r="P1091" s="11" t="s">
        <v>29</v>
      </c>
      <c r="Q1091" s="11" t="s">
        <v>1519</v>
      </c>
      <c r="R1091" s="11" t="s">
        <v>3089</v>
      </c>
      <c r="S1091" s="11" t="s">
        <v>3040</v>
      </c>
      <c r="U1091" s="107" t="n"/>
    </row>
    <row customFormat="1" customHeight="1" ht="16.75" r="1092" s="15" spans="1:22">
      <c r="A1092" s="11" t="s">
        <v>3035</v>
      </c>
      <c r="B1092" s="11" t="n">
        <v>62094</v>
      </c>
      <c r="C1092" s="11" t="s">
        <v>3051</v>
      </c>
      <c r="D1092" s="11" t="s">
        <v>3095</v>
      </c>
      <c r="E1092" s="11" t="e">
        <v>#N/A</v>
      </c>
      <c r="F1092" s="11" t="e">
        <v>#N/A</v>
      </c>
      <c r="G1092" s="11" t="s">
        <v>62</v>
      </c>
      <c r="H1092" s="11" t="s">
        <v>3088</v>
      </c>
      <c r="I1092" s="11" t="n">
        <v>5</v>
      </c>
      <c r="J1092" s="11" t="s">
        <v>3089</v>
      </c>
      <c r="K1092" s="11" t="s">
        <v>1186</v>
      </c>
      <c r="L1092" s="11" t="s">
        <v>1186</v>
      </c>
      <c r="M1092" s="13" t="s">
        <v>3038</v>
      </c>
      <c r="N1092" s="13" t="s">
        <v>3038</v>
      </c>
      <c r="O1092" s="11" t="n">
        <v>1</v>
      </c>
      <c r="P1092" s="11" t="s">
        <v>29</v>
      </c>
      <c r="Q1092" s="11" t="s">
        <v>1519</v>
      </c>
      <c r="R1092" s="11" t="s">
        <v>3089</v>
      </c>
      <c r="S1092" s="11" t="s">
        <v>3040</v>
      </c>
      <c r="U1092" s="107" t="n"/>
    </row>
    <row customFormat="1" customHeight="1" ht="16.75" r="1093" s="15" spans="1:22">
      <c r="A1093" s="11" t="s">
        <v>3035</v>
      </c>
      <c r="B1093" s="11" t="n">
        <v>62094</v>
      </c>
      <c r="C1093" s="11" t="s">
        <v>3051</v>
      </c>
      <c r="D1093" s="11" t="s">
        <v>3055</v>
      </c>
      <c r="E1093" s="11" t="e">
        <v>#N/A</v>
      </c>
      <c r="F1093" s="11" t="e">
        <v>#N/A</v>
      </c>
      <c r="G1093" s="11" t="s">
        <v>1744</v>
      </c>
      <c r="H1093" s="11" t="s">
        <v>3055</v>
      </c>
      <c r="I1093" s="11" t="n">
        <v>15</v>
      </c>
      <c r="J1093" s="11" t="s">
        <v>3096</v>
      </c>
      <c r="K1093" s="11" t="s">
        <v>3097</v>
      </c>
      <c r="L1093" s="11" t="s">
        <v>3097</v>
      </c>
      <c r="M1093" s="13" t="s">
        <v>3038</v>
      </c>
      <c r="N1093" s="13" t="s">
        <v>3038</v>
      </c>
      <c r="O1093" s="11" t="n">
        <v>1</v>
      </c>
      <c r="P1093" s="11" t="s">
        <v>29</v>
      </c>
      <c r="Q1093" s="11" t="s">
        <v>1519</v>
      </c>
      <c r="R1093" s="11" t="s">
        <v>3096</v>
      </c>
      <c r="S1093" s="11" t="s">
        <v>3040</v>
      </c>
      <c r="U1093" s="107" t="n"/>
    </row>
    <row customFormat="1" customHeight="1" ht="16.75" r="1094" s="15" spans="1:22">
      <c r="A1094" s="11" t="s">
        <v>3035</v>
      </c>
      <c r="B1094" s="11" t="n">
        <v>62094</v>
      </c>
      <c r="C1094" s="11" t="s">
        <v>3051</v>
      </c>
      <c r="D1094" s="11" t="s">
        <v>3055</v>
      </c>
      <c r="E1094" s="11" t="e">
        <v>#N/A</v>
      </c>
      <c r="F1094" s="11" t="e">
        <v>#N/A</v>
      </c>
      <c r="G1094" s="11" t="s">
        <v>1744</v>
      </c>
      <c r="H1094" s="11" t="s">
        <v>3055</v>
      </c>
      <c r="I1094" s="11" t="n">
        <v>15</v>
      </c>
      <c r="J1094" s="11" t="s">
        <v>3098</v>
      </c>
      <c r="K1094" s="11" t="s">
        <v>3097</v>
      </c>
      <c r="L1094" s="11" t="s">
        <v>3097</v>
      </c>
      <c r="M1094" s="13" t="s">
        <v>3038</v>
      </c>
      <c r="N1094" s="13" t="s">
        <v>3038</v>
      </c>
      <c r="O1094" s="11" t="n">
        <v>1</v>
      </c>
      <c r="P1094" s="11" t="s">
        <v>29</v>
      </c>
      <c r="Q1094" s="11" t="s">
        <v>1519</v>
      </c>
      <c r="R1094" s="11" t="s">
        <v>3098</v>
      </c>
      <c r="S1094" s="11" t="s">
        <v>3040</v>
      </c>
      <c r="U1094" s="107" t="n"/>
    </row>
    <row customFormat="1" customHeight="1" ht="16.75" r="1095" s="15" spans="1:22">
      <c r="A1095" s="11" t="s">
        <v>3035</v>
      </c>
      <c r="B1095" s="11" t="n">
        <v>62094</v>
      </c>
      <c r="C1095" s="11" t="s">
        <v>3051</v>
      </c>
      <c r="D1095" s="11" t="s">
        <v>3055</v>
      </c>
      <c r="E1095" s="11" t="e">
        <v>#N/A</v>
      </c>
      <c r="F1095" s="11" t="e">
        <v>#N/A</v>
      </c>
      <c r="G1095" s="11" t="s">
        <v>1744</v>
      </c>
      <c r="H1095" s="11" t="s">
        <v>3055</v>
      </c>
      <c r="I1095" s="11" t="n">
        <v>30</v>
      </c>
      <c r="J1095" s="11" t="s">
        <v>3099</v>
      </c>
      <c r="K1095" s="11" t="s">
        <v>3097</v>
      </c>
      <c r="L1095" s="11" t="s">
        <v>3097</v>
      </c>
      <c r="M1095" s="13" t="s">
        <v>3038</v>
      </c>
      <c r="N1095" s="13" t="s">
        <v>3038</v>
      </c>
      <c r="O1095" s="11" t="n">
        <v>1</v>
      </c>
      <c r="P1095" s="11" t="s">
        <v>29</v>
      </c>
      <c r="Q1095" s="11" t="s">
        <v>1519</v>
      </c>
      <c r="R1095" s="11" t="s">
        <v>3099</v>
      </c>
      <c r="S1095" s="11" t="s">
        <v>3040</v>
      </c>
      <c r="U1095" s="107" t="n"/>
    </row>
    <row customFormat="1" customHeight="1" ht="12.75" r="1096" s="3" spans="1:22">
      <c r="A1096" s="11" t="s">
        <v>3100</v>
      </c>
      <c r="B1096" s="11" t="n">
        <v>24185</v>
      </c>
      <c r="C1096" s="11" t="s">
        <v>3101</v>
      </c>
      <c r="D1096" s="11" t="s">
        <v>3058</v>
      </c>
      <c r="E1096" s="11" t="s">
        <v>57</v>
      </c>
      <c r="F1096" s="111" t="n">
        <v>2107</v>
      </c>
      <c r="G1096" s="11" t="s">
        <v>127</v>
      </c>
      <c r="H1096" s="11" t="s">
        <v>3058</v>
      </c>
      <c r="I1096" s="11" t="n">
        <v>1</v>
      </c>
      <c r="J1096" s="11" t="s">
        <v>3058</v>
      </c>
      <c r="K1096" s="11" t="s">
        <v>74</v>
      </c>
      <c r="L1096" s="11" t="s">
        <v>75</v>
      </c>
      <c r="M1096" s="13">
        <f>N1096/O1096</f>
        <v/>
      </c>
      <c r="N1096" s="13" t="n">
        <v>1945</v>
      </c>
      <c r="O1096" s="11" t="n">
        <v>5</v>
      </c>
      <c r="P1096" s="11" t="s">
        <v>29</v>
      </c>
      <c r="Q1096" s="11" t="s">
        <v>2553</v>
      </c>
      <c r="R1096" s="11" t="s">
        <v>3102</v>
      </c>
      <c r="S1096" s="11" t="s">
        <v>3103</v>
      </c>
      <c r="T1096" t="n">
        <v>72.40000000000001</v>
      </c>
      <c r="U1096" s="106" t="n"/>
    </row>
    <row customFormat="1" customHeight="1" ht="12.75" r="1097" s="3" spans="1:22">
      <c r="A1097" s="11" t="s">
        <v>3100</v>
      </c>
      <c r="B1097" s="11" t="n">
        <v>24185</v>
      </c>
      <c r="C1097" s="11" t="s">
        <v>227</v>
      </c>
      <c r="D1097" s="11" t="s">
        <v>495</v>
      </c>
      <c r="E1097" s="11" t="s">
        <v>57</v>
      </c>
      <c r="F1097" s="111" t="n">
        <v>54666</v>
      </c>
      <c r="G1097" s="11" t="s">
        <v>127</v>
      </c>
      <c r="H1097" s="11" t="s">
        <v>495</v>
      </c>
      <c r="I1097" s="11" t="n">
        <v>1</v>
      </c>
      <c r="J1097" s="11" t="s">
        <v>495</v>
      </c>
      <c r="K1097" s="11" t="s">
        <v>74</v>
      </c>
      <c r="L1097" s="11" t="s">
        <v>75</v>
      </c>
      <c r="M1097" s="13">
        <f>N1097/O1097</f>
        <v/>
      </c>
      <c r="N1097" s="13" t="n">
        <v>3194</v>
      </c>
      <c r="O1097" s="11" t="n">
        <v>7</v>
      </c>
      <c r="P1097" s="11" t="s">
        <v>29</v>
      </c>
      <c r="Q1097" s="11" t="s">
        <v>675</v>
      </c>
      <c r="R1097" s="11" t="s">
        <v>3104</v>
      </c>
      <c r="S1097" s="11" t="s">
        <v>3105</v>
      </c>
      <c r="U1097" s="106" t="n"/>
    </row>
    <row customFormat="1" customHeight="1" ht="12.75" r="1098" s="3" spans="1:22">
      <c r="A1098" s="11" t="s">
        <v>3100</v>
      </c>
      <c r="B1098" s="11" t="n">
        <v>24185</v>
      </c>
      <c r="C1098" s="11" t="s">
        <v>227</v>
      </c>
      <c r="D1098" s="11" t="s">
        <v>2852</v>
      </c>
      <c r="E1098" s="11" t="s">
        <v>57</v>
      </c>
      <c r="F1098" s="111" t="n">
        <v>1783</v>
      </c>
      <c r="G1098" s="11" t="s">
        <v>269</v>
      </c>
      <c r="H1098" s="11" t="s">
        <v>2852</v>
      </c>
      <c r="I1098" s="11" t="n">
        <v>1</v>
      </c>
      <c r="J1098" s="11" t="s">
        <v>2852</v>
      </c>
      <c r="K1098" s="11" t="s">
        <v>74</v>
      </c>
      <c r="L1098" s="11" t="s">
        <v>75</v>
      </c>
      <c r="M1098" s="13">
        <f>N1098/O1098</f>
        <v/>
      </c>
      <c r="N1098" s="13" t="n">
        <v>16344</v>
      </c>
      <c r="O1098" s="11" t="n">
        <v>60</v>
      </c>
      <c r="P1098" s="11" t="s">
        <v>29</v>
      </c>
      <c r="Q1098" s="11" t="s">
        <v>667</v>
      </c>
      <c r="R1098" s="11" t="s">
        <v>3106</v>
      </c>
      <c r="S1098" s="11" t="s">
        <v>3107</v>
      </c>
      <c r="T1098" t="n">
        <v>479.3</v>
      </c>
      <c r="U1098" s="106" t="n"/>
    </row>
    <row customFormat="1" customHeight="1" ht="12.75" r="1099" s="3" spans="1:22">
      <c r="A1099" s="11" t="s">
        <v>3100</v>
      </c>
      <c r="B1099" s="11" t="n">
        <v>24185</v>
      </c>
      <c r="C1099" s="11" t="s">
        <v>227</v>
      </c>
      <c r="D1099" s="11" t="s">
        <v>1412</v>
      </c>
      <c r="E1099" s="11" t="e">
        <v>#N/A</v>
      </c>
      <c r="F1099" s="11" t="e">
        <v>#N/A</v>
      </c>
      <c r="G1099" s="11" t="s">
        <v>269</v>
      </c>
      <c r="H1099" s="11" t="s">
        <v>1412</v>
      </c>
      <c r="I1099" s="11" t="n">
        <v>1</v>
      </c>
      <c r="J1099" s="11" t="s">
        <v>1412</v>
      </c>
      <c r="K1099" s="11" t="s">
        <v>74</v>
      </c>
      <c r="L1099" s="11" t="s">
        <v>75</v>
      </c>
      <c r="M1099" s="13">
        <f>N1099/O1099</f>
        <v/>
      </c>
      <c r="N1099" s="13" t="n">
        <v>1475</v>
      </c>
      <c r="O1099" s="11" t="n">
        <v>3</v>
      </c>
      <c r="P1099" s="11" t="s">
        <v>29</v>
      </c>
      <c r="Q1099" s="11" t="s">
        <v>154</v>
      </c>
      <c r="R1099" s="11" t="s">
        <v>3108</v>
      </c>
      <c r="S1099" s="11" t="s">
        <v>3109</v>
      </c>
      <c r="U1099" s="106" t="n"/>
    </row>
    <row customFormat="1" customHeight="1" ht="12.75" r="1100" s="3" spans="1:22">
      <c r="A1100" s="11" t="s">
        <v>3100</v>
      </c>
      <c r="B1100" s="11" t="n">
        <v>24185</v>
      </c>
      <c r="C1100" s="11" t="s">
        <v>3101</v>
      </c>
      <c r="D1100" s="11" t="s">
        <v>3110</v>
      </c>
      <c r="E1100" s="11" t="e">
        <v>#N/A</v>
      </c>
      <c r="F1100" s="11" t="e">
        <v>#N/A</v>
      </c>
      <c r="G1100" s="11" t="s">
        <v>3111</v>
      </c>
      <c r="H1100" s="11" t="s">
        <v>3112</v>
      </c>
      <c r="I1100" s="11" t="n">
        <v>1</v>
      </c>
      <c r="J1100" s="11" t="s">
        <v>3113</v>
      </c>
      <c r="K1100" s="11" t="s">
        <v>74</v>
      </c>
      <c r="L1100" s="11" t="s">
        <v>75</v>
      </c>
      <c r="M1100" s="13">
        <f>N1100/O1100</f>
        <v/>
      </c>
      <c r="N1100" s="13" t="n">
        <v>2331</v>
      </c>
      <c r="O1100" s="11" t="n">
        <v>1</v>
      </c>
      <c r="P1100" s="11" t="s">
        <v>29</v>
      </c>
      <c r="Q1100" s="11" t="s">
        <v>3114</v>
      </c>
      <c r="R1100" s="11" t="s">
        <v>3115</v>
      </c>
      <c r="S1100" s="11" t="s">
        <v>3116</v>
      </c>
      <c r="U1100" s="106" t="n"/>
    </row>
    <row customFormat="1" customHeight="1" ht="12.75" r="1101" s="3" spans="1:22">
      <c r="A1101" s="11" t="s">
        <v>3100</v>
      </c>
      <c r="B1101" s="11" t="n">
        <v>24185</v>
      </c>
      <c r="C1101" s="11" t="s">
        <v>227</v>
      </c>
      <c r="D1101" s="11" t="s">
        <v>3117</v>
      </c>
      <c r="E1101" s="11" t="e">
        <v>#N/A</v>
      </c>
      <c r="F1101" s="11" t="e">
        <v>#N/A</v>
      </c>
      <c r="G1101" s="11" t="s">
        <v>162</v>
      </c>
      <c r="H1101" s="11" t="s">
        <v>3117</v>
      </c>
      <c r="I1101" s="11" t="n">
        <v>1</v>
      </c>
      <c r="J1101" s="11" t="s">
        <v>3118</v>
      </c>
      <c r="K1101" s="11" t="s">
        <v>74</v>
      </c>
      <c r="L1101" s="11" t="s">
        <v>75</v>
      </c>
      <c r="M1101" s="13">
        <f>N1101/O1101</f>
        <v/>
      </c>
      <c r="N1101" s="13" t="n">
        <v>5063</v>
      </c>
      <c r="O1101" s="11" t="n">
        <v>4</v>
      </c>
      <c r="P1101" s="11" t="s">
        <v>29</v>
      </c>
      <c r="Q1101" s="11" t="s">
        <v>2553</v>
      </c>
      <c r="R1101" s="11" t="s">
        <v>3119</v>
      </c>
      <c r="S1101" s="11" t="s">
        <v>3120</v>
      </c>
      <c r="U1101" s="106" t="n"/>
    </row>
    <row customFormat="1" customHeight="1" ht="12.75" r="1102" s="3" spans="1:22">
      <c r="A1102" s="11" t="s">
        <v>3100</v>
      </c>
      <c r="B1102" s="11" t="n">
        <v>24185</v>
      </c>
      <c r="C1102" s="11" t="s">
        <v>227</v>
      </c>
      <c r="D1102" s="11" t="s">
        <v>3121</v>
      </c>
      <c r="E1102" s="11" t="e">
        <v>#N/A</v>
      </c>
      <c r="F1102" s="11" t="e">
        <v>#N/A</v>
      </c>
      <c r="G1102" s="11" t="s">
        <v>162</v>
      </c>
      <c r="H1102" s="11" t="s">
        <v>3121</v>
      </c>
      <c r="I1102" s="11" t="n">
        <v>1</v>
      </c>
      <c r="J1102" s="11" t="s">
        <v>3122</v>
      </c>
      <c r="K1102" s="11" t="s">
        <v>74</v>
      </c>
      <c r="L1102" s="11" t="s">
        <v>75</v>
      </c>
      <c r="M1102" s="13">
        <f>N1102/O1102</f>
        <v/>
      </c>
      <c r="N1102" s="13" t="n">
        <v>833</v>
      </c>
      <c r="O1102" s="11" t="n">
        <v>1</v>
      </c>
      <c r="P1102" s="11" t="s">
        <v>29</v>
      </c>
      <c r="Q1102" s="11" t="s">
        <v>2553</v>
      </c>
      <c r="R1102" s="11" t="s">
        <v>3123</v>
      </c>
      <c r="S1102" s="11" t="s">
        <v>3124</v>
      </c>
      <c r="T1102" t="n">
        <v>72.40000000000001</v>
      </c>
      <c r="U1102" s="106" t="n"/>
    </row>
    <row customFormat="1" customHeight="1" ht="12.75" r="1103" s="3" spans="1:22">
      <c r="A1103" s="11" t="s">
        <v>3100</v>
      </c>
      <c r="B1103" s="11" t="n">
        <v>24185</v>
      </c>
      <c r="C1103" s="11" t="s">
        <v>227</v>
      </c>
      <c r="D1103" s="11" t="s">
        <v>3125</v>
      </c>
      <c r="E1103" s="11" t="e">
        <v>#N/A</v>
      </c>
      <c r="F1103" s="11" t="e">
        <v>#N/A</v>
      </c>
      <c r="G1103" s="11" t="s">
        <v>269</v>
      </c>
      <c r="H1103" s="11" t="s">
        <v>3126</v>
      </c>
      <c r="I1103" s="11" t="n">
        <v>1</v>
      </c>
      <c r="J1103" s="11" t="s">
        <v>3127</v>
      </c>
      <c r="K1103" s="11" t="s">
        <v>74</v>
      </c>
      <c r="L1103" s="11" t="s">
        <v>75</v>
      </c>
      <c r="M1103" s="13">
        <f>N1103/O1103</f>
        <v/>
      </c>
      <c r="N1103" s="13" t="n">
        <v>3366</v>
      </c>
      <c r="O1103" s="11" t="n">
        <v>1</v>
      </c>
      <c r="P1103" s="11" t="s">
        <v>29</v>
      </c>
      <c r="Q1103" s="11" t="s">
        <v>2553</v>
      </c>
      <c r="R1103" s="11" t="s">
        <v>3128</v>
      </c>
      <c r="S1103" s="11" t="s">
        <v>3129</v>
      </c>
      <c r="U1103" s="106" t="n"/>
    </row>
    <row customFormat="1" customHeight="1" ht="12.75" r="1104" s="3" spans="1:22">
      <c r="A1104" s="11" t="s">
        <v>3100</v>
      </c>
      <c r="B1104" s="11" t="n">
        <v>24185</v>
      </c>
      <c r="C1104" s="11" t="s">
        <v>227</v>
      </c>
      <c r="D1104" s="11" t="s">
        <v>3130</v>
      </c>
      <c r="E1104" s="11" t="e">
        <v>#N/A</v>
      </c>
      <c r="F1104" s="11" t="e">
        <v>#N/A</v>
      </c>
      <c r="G1104" s="11" t="s">
        <v>280</v>
      </c>
      <c r="H1104" s="11" t="s">
        <v>3131</v>
      </c>
      <c r="I1104" s="11" t="n">
        <v>1</v>
      </c>
      <c r="J1104" s="11" t="s">
        <v>3132</v>
      </c>
      <c r="K1104" s="11" t="s">
        <v>74</v>
      </c>
      <c r="L1104" s="11" t="s">
        <v>75</v>
      </c>
      <c r="M1104" s="13">
        <f>N1104/O1104</f>
        <v/>
      </c>
      <c r="N1104" s="13" t="n">
        <v>552</v>
      </c>
      <c r="O1104" s="11" t="n">
        <v>1</v>
      </c>
      <c r="P1104" s="11" t="s">
        <v>29</v>
      </c>
      <c r="Q1104" s="11" t="s">
        <v>3133</v>
      </c>
      <c r="R1104" s="11" t="s">
        <v>3134</v>
      </c>
      <c r="S1104" s="11" t="s">
        <v>3135</v>
      </c>
      <c r="T1104" t="n">
        <v>142.3</v>
      </c>
      <c r="U1104" s="106" t="n"/>
    </row>
    <row customFormat="1" customHeight="1" ht="12.75" r="1105" s="3" spans="1:22">
      <c r="A1105" s="11" t="s">
        <v>3100</v>
      </c>
      <c r="B1105" s="11" t="n">
        <v>24185</v>
      </c>
      <c r="C1105" s="11" t="s">
        <v>227</v>
      </c>
      <c r="D1105" s="11" t="s">
        <v>3130</v>
      </c>
      <c r="E1105" s="11" t="e">
        <v>#N/A</v>
      </c>
      <c r="F1105" s="11" t="e">
        <v>#N/A</v>
      </c>
      <c r="G1105" s="11" t="s">
        <v>280</v>
      </c>
      <c r="H1105" s="11" t="s">
        <v>3136</v>
      </c>
      <c r="I1105" s="11" t="n">
        <v>1</v>
      </c>
      <c r="J1105" s="11" t="s">
        <v>3137</v>
      </c>
      <c r="K1105" s="11" t="s">
        <v>74</v>
      </c>
      <c r="L1105" s="11" t="s">
        <v>75</v>
      </c>
      <c r="M1105" s="13">
        <f>N1105/O1105</f>
        <v/>
      </c>
      <c r="N1105" s="13" t="n">
        <v>187</v>
      </c>
      <c r="O1105" s="11" t="n">
        <v>1</v>
      </c>
      <c r="P1105" s="11" t="s">
        <v>29</v>
      </c>
      <c r="Q1105" s="11" t="s">
        <v>3133</v>
      </c>
      <c r="R1105" s="11" t="s">
        <v>3138</v>
      </c>
      <c r="S1105" s="11" t="s">
        <v>3135</v>
      </c>
      <c r="U1105" s="106" t="n"/>
    </row>
    <row customFormat="1" customHeight="1" ht="12.75" r="1106" s="3" spans="1:22">
      <c r="A1106" s="11" t="s">
        <v>3100</v>
      </c>
      <c r="B1106" s="11" t="n">
        <v>24185</v>
      </c>
      <c r="C1106" s="11" t="s">
        <v>227</v>
      </c>
      <c r="D1106" s="11" t="s">
        <v>3139</v>
      </c>
      <c r="E1106" s="11" t="s">
        <v>57</v>
      </c>
      <c r="F1106" s="111" t="n">
        <v>265</v>
      </c>
      <c r="G1106" s="11" t="s">
        <v>280</v>
      </c>
      <c r="H1106" s="11" t="s">
        <v>3131</v>
      </c>
      <c r="I1106" s="11" t="n">
        <v>1</v>
      </c>
      <c r="J1106" s="11" t="s">
        <v>3132</v>
      </c>
      <c r="K1106" s="11" t="s">
        <v>74</v>
      </c>
      <c r="L1106" s="11" t="s">
        <v>75</v>
      </c>
      <c r="M1106" s="13">
        <f>N1106/O1106</f>
        <v/>
      </c>
      <c r="N1106" s="13" t="n">
        <v>552</v>
      </c>
      <c r="O1106" s="11" t="n">
        <v>1</v>
      </c>
      <c r="P1106" s="11" t="s">
        <v>29</v>
      </c>
      <c r="Q1106" s="11" t="s">
        <v>3133</v>
      </c>
      <c r="R1106" s="11" t="s">
        <v>3134</v>
      </c>
      <c r="S1106" s="11" t="s">
        <v>3135</v>
      </c>
      <c r="T1106" t="n">
        <v>142.3</v>
      </c>
      <c r="U1106" s="106" t="n"/>
    </row>
    <row customFormat="1" customHeight="1" ht="12.75" r="1107" s="3" spans="1:22">
      <c r="A1107" s="11" t="s">
        <v>3100</v>
      </c>
      <c r="B1107" s="11" t="n">
        <v>24185</v>
      </c>
      <c r="C1107" s="11" t="s">
        <v>227</v>
      </c>
      <c r="D1107" s="11" t="s">
        <v>3139</v>
      </c>
      <c r="E1107" s="11" t="s">
        <v>57</v>
      </c>
      <c r="F1107" s="111" t="n">
        <v>265</v>
      </c>
      <c r="G1107" s="11" t="s">
        <v>280</v>
      </c>
      <c r="H1107" s="11" t="s">
        <v>3136</v>
      </c>
      <c r="I1107" s="11" t="n">
        <v>1</v>
      </c>
      <c r="J1107" s="11" t="s">
        <v>3137</v>
      </c>
      <c r="K1107" s="11" t="s">
        <v>74</v>
      </c>
      <c r="L1107" s="11" t="s">
        <v>75</v>
      </c>
      <c r="M1107" s="13">
        <f>N1107/O1107</f>
        <v/>
      </c>
      <c r="N1107" s="13" t="n">
        <v>187</v>
      </c>
      <c r="O1107" s="11" t="n">
        <v>1</v>
      </c>
      <c r="P1107" s="11" t="s">
        <v>29</v>
      </c>
      <c r="Q1107" s="11" t="s">
        <v>3133</v>
      </c>
      <c r="R1107" s="11" t="s">
        <v>3138</v>
      </c>
      <c r="S1107" s="11" t="s">
        <v>3135</v>
      </c>
      <c r="U1107" s="106" t="n"/>
    </row>
    <row customFormat="1" customHeight="1" ht="12.75" r="1108" s="3" spans="1:22">
      <c r="A1108" s="11" t="s">
        <v>3100</v>
      </c>
      <c r="B1108" s="11" t="n">
        <v>24185</v>
      </c>
      <c r="C1108" s="11" t="s">
        <v>3101</v>
      </c>
      <c r="D1108" s="11" t="s">
        <v>3140</v>
      </c>
      <c r="E1108" s="11" t="s">
        <v>57</v>
      </c>
      <c r="F1108" s="111" t="n">
        <v>1977</v>
      </c>
      <c r="G1108" s="11" t="s">
        <v>105</v>
      </c>
      <c r="H1108" s="11" t="s">
        <v>3141</v>
      </c>
      <c r="I1108" s="11" t="n">
        <v>1</v>
      </c>
      <c r="J1108" s="11" t="s">
        <v>3142</v>
      </c>
      <c r="K1108" s="11" t="s">
        <v>74</v>
      </c>
      <c r="L1108" s="11" t="s">
        <v>75</v>
      </c>
      <c r="M1108" s="13">
        <f>N1108/O1108</f>
        <v/>
      </c>
      <c r="N1108" s="13" t="n">
        <v>2006</v>
      </c>
      <c r="O1108" s="11" t="n">
        <v>1</v>
      </c>
      <c r="P1108" s="11" t="s">
        <v>29</v>
      </c>
      <c r="Q1108" s="11" t="s">
        <v>2553</v>
      </c>
      <c r="R1108" s="11" t="s">
        <v>3143</v>
      </c>
      <c r="S1108" s="11" t="s">
        <v>3144</v>
      </c>
      <c r="T1108" t="n">
        <v>235.8</v>
      </c>
      <c r="U1108" s="106" t="n"/>
    </row>
    <row customFormat="1" customHeight="1" ht="12.75" r="1109" s="3" spans="1:22">
      <c r="A1109" s="11" t="s">
        <v>3100</v>
      </c>
      <c r="B1109" s="11" t="n">
        <v>24185</v>
      </c>
      <c r="C1109" s="11" t="s">
        <v>227</v>
      </c>
      <c r="D1109" s="11" t="s">
        <v>3145</v>
      </c>
      <c r="E1109" s="11" t="s">
        <v>57</v>
      </c>
      <c r="F1109" s="111" t="n">
        <v>2248</v>
      </c>
      <c r="G1109" s="11" t="s">
        <v>127</v>
      </c>
      <c r="H1109" s="11" t="s">
        <v>3146</v>
      </c>
      <c r="I1109" s="11" t="n">
        <v>1</v>
      </c>
      <c r="J1109" s="11" t="s">
        <v>3147</v>
      </c>
      <c r="K1109" s="11" t="s">
        <v>66</v>
      </c>
      <c r="L1109" s="11" t="s">
        <v>66</v>
      </c>
      <c r="M1109" s="13">
        <f>N1109/O1109</f>
        <v/>
      </c>
      <c r="N1109" s="13" t="s">
        <v>2221</v>
      </c>
      <c r="O1109" s="11" t="n">
        <v>1</v>
      </c>
      <c r="P1109" s="11" t="s">
        <v>29</v>
      </c>
      <c r="Q1109" s="11" t="n"/>
      <c r="R1109" s="11" t="s">
        <v>3147</v>
      </c>
      <c r="S1109" s="11" t="n"/>
      <c r="U1109" s="106" t="n"/>
    </row>
    <row customFormat="1" customHeight="1" ht="12.75" r="1110" s="3" spans="1:22">
      <c r="A1110" s="11" t="s">
        <v>3100</v>
      </c>
      <c r="B1110" s="11" t="n">
        <v>24185</v>
      </c>
      <c r="C1110" s="11" t="s">
        <v>227</v>
      </c>
      <c r="D1110" s="11" t="s">
        <v>3148</v>
      </c>
      <c r="E1110" s="11" t="e">
        <v>#N/A</v>
      </c>
      <c r="F1110" s="11" t="e">
        <v>#N/A</v>
      </c>
      <c r="G1110" s="11" t="s">
        <v>73</v>
      </c>
      <c r="H1110" s="11" t="s">
        <v>3149</v>
      </c>
      <c r="I1110" s="11" t="n">
        <v>1</v>
      </c>
      <c r="J1110" s="11" t="s">
        <v>3150</v>
      </c>
      <c r="K1110" s="11" t="s">
        <v>66</v>
      </c>
      <c r="L1110" s="11" t="s">
        <v>66</v>
      </c>
      <c r="M1110" s="13">
        <f>N1110/O1110</f>
        <v/>
      </c>
      <c r="N1110" s="13" t="s">
        <v>2221</v>
      </c>
      <c r="O1110" s="11" t="n">
        <v>1</v>
      </c>
      <c r="P1110" s="11" t="s">
        <v>29</v>
      </c>
      <c r="Q1110" s="11" t="s">
        <v>2553</v>
      </c>
      <c r="R1110" s="11" t="s">
        <v>3150</v>
      </c>
      <c r="S1110" s="11" t="n"/>
      <c r="T1110" t="n">
        <v>54</v>
      </c>
      <c r="U1110" s="106" t="n"/>
    </row>
    <row customFormat="1" customHeight="1" ht="12.75" r="1111" s="3" spans="1:22">
      <c r="A1111" s="11" t="s">
        <v>3100</v>
      </c>
      <c r="B1111" s="11" t="n">
        <v>24185</v>
      </c>
      <c r="C1111" s="11" t="s">
        <v>3101</v>
      </c>
      <c r="D1111" s="11" t="s">
        <v>3151</v>
      </c>
      <c r="E1111" s="11" t="s">
        <v>57</v>
      </c>
      <c r="F1111" s="111" t="n">
        <v>3037</v>
      </c>
      <c r="G1111" s="11" t="s">
        <v>237</v>
      </c>
      <c r="H1111" s="11" t="s">
        <v>3151</v>
      </c>
      <c r="I1111" s="11" t="n">
        <v>1</v>
      </c>
      <c r="J1111" s="11" t="s">
        <v>3152</v>
      </c>
      <c r="K1111" s="11" t="s">
        <v>2895</v>
      </c>
      <c r="L1111" s="11" t="s">
        <v>2895</v>
      </c>
      <c r="M1111" s="26">
        <f>N1111/O1111</f>
        <v/>
      </c>
      <c r="N1111" s="13" t="n">
        <v>1640</v>
      </c>
      <c r="O1111" s="11" t="s">
        <v>2221</v>
      </c>
      <c r="P1111" s="11" t="s">
        <v>29</v>
      </c>
      <c r="Q1111" s="11" t="s">
        <v>3153</v>
      </c>
      <c r="R1111" s="11" t="s">
        <v>3154</v>
      </c>
      <c r="S1111" s="11" t="s">
        <v>3155</v>
      </c>
      <c r="U1111" s="106" t="n"/>
    </row>
    <row customFormat="1" customHeight="1" ht="12.75" r="1112" s="3" spans="1:22">
      <c r="A1112" s="11" t="s">
        <v>3100</v>
      </c>
      <c r="B1112" s="11" t="n">
        <v>24185</v>
      </c>
      <c r="C1112" s="11" t="s">
        <v>3101</v>
      </c>
      <c r="D1112" s="11" t="s">
        <v>3156</v>
      </c>
      <c r="E1112" s="11" t="s">
        <v>57</v>
      </c>
      <c r="F1112" s="111" t="n">
        <v>3037</v>
      </c>
      <c r="G1112" s="11" t="s">
        <v>237</v>
      </c>
      <c r="H1112" s="11" t="s">
        <v>3157</v>
      </c>
      <c r="I1112" s="11" t="n">
        <v>1</v>
      </c>
      <c r="J1112" s="11" t="s">
        <v>3158</v>
      </c>
      <c r="K1112" s="11" t="s">
        <v>1012</v>
      </c>
      <c r="L1112" s="11" t="s">
        <v>52</v>
      </c>
      <c r="M1112" s="13">
        <f>N1112/O1112</f>
        <v/>
      </c>
      <c r="N1112" s="13" t="n">
        <v>743</v>
      </c>
      <c r="O1112" s="11" t="s">
        <v>2221</v>
      </c>
      <c r="P1112" s="11" t="s">
        <v>29</v>
      </c>
      <c r="Q1112" s="11" t="s">
        <v>3159</v>
      </c>
      <c r="R1112" s="11" t="s">
        <v>3160</v>
      </c>
      <c r="S1112" s="11" t="s">
        <v>3161</v>
      </c>
      <c r="T1112" t="n">
        <v>40.7</v>
      </c>
      <c r="U1112" s="106" t="n"/>
    </row>
    <row customFormat="1" customHeight="1" ht="12.75" r="1113" s="3" spans="1:22">
      <c r="A1113" s="11" t="s">
        <v>3100</v>
      </c>
      <c r="B1113" s="11" t="n">
        <v>24185</v>
      </c>
      <c r="C1113" s="11" t="s">
        <v>227</v>
      </c>
      <c r="D1113" s="11" t="s">
        <v>3162</v>
      </c>
      <c r="E1113" s="11" t="s">
        <v>57</v>
      </c>
      <c r="F1113" s="111" t="n">
        <v>197</v>
      </c>
      <c r="G1113" s="11" t="s">
        <v>62</v>
      </c>
      <c r="H1113" s="11" t="s">
        <v>3162</v>
      </c>
      <c r="I1113" s="11" t="n">
        <v>1</v>
      </c>
      <c r="J1113" s="11" t="s">
        <v>3163</v>
      </c>
      <c r="K1113" s="11" t="s">
        <v>1012</v>
      </c>
      <c r="L1113" s="11" t="s">
        <v>41</v>
      </c>
      <c r="M1113" s="13">
        <f>N1113/O1113</f>
        <v/>
      </c>
      <c r="N1113" s="13" t="s">
        <v>2221</v>
      </c>
      <c r="O1113" s="11" t="n">
        <v>1</v>
      </c>
      <c r="P1113" s="11" t="s">
        <v>29</v>
      </c>
      <c r="Q1113" s="11" t="s">
        <v>2553</v>
      </c>
      <c r="R1113" s="11" t="s">
        <v>3163</v>
      </c>
      <c r="S1113" s="11" t="n"/>
      <c r="U1113" s="106" t="n"/>
    </row>
    <row customFormat="1" customHeight="1" ht="12.75" r="1114" s="3" spans="1:22">
      <c r="A1114" s="11" t="s">
        <v>3100</v>
      </c>
      <c r="B1114" s="11" t="n">
        <v>24185</v>
      </c>
      <c r="C1114" s="11" t="s">
        <v>3101</v>
      </c>
      <c r="D1114" s="11" t="s">
        <v>3164</v>
      </c>
      <c r="E1114" s="11" t="e">
        <v>#N/A</v>
      </c>
      <c r="F1114" s="11" t="e">
        <v>#N/A</v>
      </c>
      <c r="G1114" s="11" t="s">
        <v>73</v>
      </c>
      <c r="H1114" s="11" t="s">
        <v>3165</v>
      </c>
      <c r="I1114" s="11" t="n">
        <v>1</v>
      </c>
      <c r="J1114" s="11" t="s">
        <v>3165</v>
      </c>
      <c r="K1114" s="11" t="s">
        <v>1012</v>
      </c>
      <c r="L1114" s="11" t="s">
        <v>41</v>
      </c>
      <c r="M1114" s="13">
        <f>N1114/O1114</f>
        <v/>
      </c>
      <c r="N1114" s="13" t="s">
        <v>2221</v>
      </c>
      <c r="O1114" s="11" t="n">
        <v>1</v>
      </c>
      <c r="P1114" s="11" t="s">
        <v>29</v>
      </c>
      <c r="Q1114" s="11" t="n"/>
      <c r="R1114" s="11" t="s">
        <v>3165</v>
      </c>
      <c r="S1114" s="11" t="n"/>
      <c r="T1114" t="n">
        <v>1139</v>
      </c>
      <c r="U1114" s="106" t="n"/>
    </row>
    <row customFormat="1" customHeight="1" ht="12.75" r="1115" s="3" spans="1:22">
      <c r="A1115" s="11" t="s">
        <v>3100</v>
      </c>
      <c r="B1115" s="11" t="n">
        <v>24185</v>
      </c>
      <c r="C1115" s="11" t="s">
        <v>227</v>
      </c>
      <c r="D1115" s="11" t="s">
        <v>650</v>
      </c>
      <c r="E1115" s="11" t="e">
        <v>#N/A</v>
      </c>
      <c r="F1115" s="11" t="e">
        <v>#N/A</v>
      </c>
      <c r="G1115" s="11" t="s">
        <v>1248</v>
      </c>
      <c r="H1115" s="11" t="s">
        <v>650</v>
      </c>
      <c r="I1115" s="11" t="n">
        <v>1</v>
      </c>
      <c r="J1115" s="11" t="s">
        <v>3166</v>
      </c>
      <c r="K1115" s="11" t="s">
        <v>1012</v>
      </c>
      <c r="L1115" s="11" t="s">
        <v>41</v>
      </c>
      <c r="M1115" s="13">
        <f>N1115/O1115</f>
        <v/>
      </c>
      <c r="N1115" s="13" t="s">
        <v>2221</v>
      </c>
      <c r="O1115" s="11" t="n">
        <v>1</v>
      </c>
      <c r="P1115" s="11" t="s">
        <v>29</v>
      </c>
      <c r="Q1115" s="11" t="s">
        <v>2553</v>
      </c>
      <c r="R1115" s="11" t="s">
        <v>3166</v>
      </c>
      <c r="S1115" s="11" t="n"/>
      <c r="U1115" s="106" t="n"/>
    </row>
    <row customFormat="1" customHeight="1" ht="12.75" r="1116" s="3" spans="1:22">
      <c r="A1116" s="11" t="s">
        <v>3100</v>
      </c>
      <c r="B1116" s="11" t="n">
        <v>24185</v>
      </c>
      <c r="C1116" s="11" t="s">
        <v>3101</v>
      </c>
      <c r="D1116" s="11" t="s">
        <v>3167</v>
      </c>
      <c r="E1116" s="11" t="e">
        <v>#N/A</v>
      </c>
      <c r="F1116" s="11" t="e">
        <v>#N/A</v>
      </c>
      <c r="G1116" s="11" t="s">
        <v>1596</v>
      </c>
      <c r="H1116" s="11" t="s">
        <v>3168</v>
      </c>
      <c r="I1116" s="11" t="n">
        <v>1</v>
      </c>
      <c r="J1116" s="11" t="s">
        <v>3169</v>
      </c>
      <c r="K1116" s="11" t="s">
        <v>1012</v>
      </c>
      <c r="L1116" s="11" t="s">
        <v>41</v>
      </c>
      <c r="M1116" s="13">
        <f>N1116/O1116</f>
        <v/>
      </c>
      <c r="N1116" s="13" t="s">
        <v>2221</v>
      </c>
      <c r="O1116" s="11" t="n">
        <v>1</v>
      </c>
      <c r="P1116" s="11" t="s">
        <v>29</v>
      </c>
      <c r="Q1116" s="11" t="n"/>
      <c r="R1116" s="11" t="s">
        <v>3169</v>
      </c>
      <c r="S1116" s="11" t="n"/>
      <c r="T1116" t="n">
        <v>1488</v>
      </c>
      <c r="U1116" s="106" t="n"/>
    </row>
    <row customFormat="1" customHeight="1" ht="12.75" r="1117" s="3" spans="1:22">
      <c r="A1117" s="11" t="s">
        <v>3100</v>
      </c>
      <c r="B1117" s="11" t="n">
        <v>24185</v>
      </c>
      <c r="C1117" s="11" t="s">
        <v>227</v>
      </c>
      <c r="D1117" s="11" t="s">
        <v>3170</v>
      </c>
      <c r="E1117" s="11" t="e">
        <v>#N/A</v>
      </c>
      <c r="F1117" s="11" t="e">
        <v>#N/A</v>
      </c>
      <c r="G1117" s="11" t="s">
        <v>162</v>
      </c>
      <c r="H1117" s="11" t="s">
        <v>3170</v>
      </c>
      <c r="I1117" s="11" t="n">
        <v>1</v>
      </c>
      <c r="J1117" s="11" t="s">
        <v>3170</v>
      </c>
      <c r="K1117" s="11" t="s">
        <v>1012</v>
      </c>
      <c r="L1117" s="11" t="s">
        <v>1695</v>
      </c>
      <c r="M1117" s="13">
        <f>N1117/O1117</f>
        <v/>
      </c>
      <c r="N1117" s="13" t="s">
        <v>2221</v>
      </c>
      <c r="O1117" s="11" t="n">
        <v>1</v>
      </c>
      <c r="P1117" s="11" t="s">
        <v>29</v>
      </c>
      <c r="Q1117" s="11" t="n"/>
      <c r="R1117" s="11" t="s">
        <v>3170</v>
      </c>
      <c r="S1117" s="11" t="n"/>
      <c r="U1117" s="106" t="n"/>
    </row>
    <row customFormat="1" customHeight="1" ht="12.75" r="1118" s="3" spans="1:22">
      <c r="A1118" s="11" t="s">
        <v>3100</v>
      </c>
      <c r="B1118" s="11" t="n">
        <v>24185</v>
      </c>
      <c r="C1118" s="11" t="s">
        <v>227</v>
      </c>
      <c r="D1118" s="11" t="s">
        <v>3171</v>
      </c>
      <c r="E1118" s="11" t="s">
        <v>57</v>
      </c>
      <c r="F1118" s="111" t="n">
        <v>614</v>
      </c>
      <c r="G1118" s="11" t="s">
        <v>269</v>
      </c>
      <c r="H1118" s="11" t="s">
        <v>3171</v>
      </c>
      <c r="I1118" s="11" t="n">
        <v>1</v>
      </c>
      <c r="J1118" s="11" t="s">
        <v>3171</v>
      </c>
      <c r="K1118" s="11" t="s">
        <v>1012</v>
      </c>
      <c r="L1118" s="11" t="s">
        <v>1695</v>
      </c>
      <c r="M1118" s="13">
        <f>N1118/O1118</f>
        <v/>
      </c>
      <c r="N1118" s="13" t="s">
        <v>2221</v>
      </c>
      <c r="O1118" s="11" t="n">
        <v>1</v>
      </c>
      <c r="P1118" s="11" t="s">
        <v>29</v>
      </c>
      <c r="Q1118" s="11" t="s">
        <v>2553</v>
      </c>
      <c r="R1118" s="11" t="s">
        <v>3171</v>
      </c>
      <c r="S1118" s="11" t="n"/>
      <c r="T1118" t="n">
        <v>70</v>
      </c>
      <c r="U1118" s="106" t="n"/>
    </row>
    <row customFormat="1" customHeight="1" ht="12.75" r="1119" s="3" spans="1:22">
      <c r="A1119" s="11" t="s">
        <v>3100</v>
      </c>
      <c r="B1119" s="11" t="n">
        <v>24185</v>
      </c>
      <c r="C1119" s="11" t="s">
        <v>227</v>
      </c>
      <c r="D1119" s="11" t="s">
        <v>3172</v>
      </c>
      <c r="E1119" s="11" t="e">
        <v>#N/A</v>
      </c>
      <c r="F1119" s="11" t="e">
        <v>#N/A</v>
      </c>
      <c r="G1119" s="11" t="s">
        <v>269</v>
      </c>
      <c r="H1119" s="11" t="s">
        <v>3172</v>
      </c>
      <c r="I1119" s="11" t="n">
        <v>1</v>
      </c>
      <c r="J1119" s="11" t="s">
        <v>3172</v>
      </c>
      <c r="K1119" s="11" t="s">
        <v>1012</v>
      </c>
      <c r="L1119" s="11" t="s">
        <v>1695</v>
      </c>
      <c r="M1119" s="13">
        <f>N1119/O1119</f>
        <v/>
      </c>
      <c r="N1119" s="13" t="s">
        <v>2221</v>
      </c>
      <c r="O1119" s="11" t="n">
        <v>1</v>
      </c>
      <c r="P1119" s="11" t="s">
        <v>29</v>
      </c>
      <c r="Q1119" s="11" t="s">
        <v>154</v>
      </c>
      <c r="R1119" s="11" t="s">
        <v>3172</v>
      </c>
      <c r="S1119" s="11" t="n"/>
      <c r="U1119" s="106" t="n"/>
    </row>
    <row customFormat="1" customHeight="1" ht="12.75" r="1120" s="3" spans="1:22">
      <c r="A1120" s="11" t="s">
        <v>3100</v>
      </c>
      <c r="B1120" s="11" t="n">
        <v>24185</v>
      </c>
      <c r="C1120" s="11" t="s">
        <v>227</v>
      </c>
      <c r="D1120" s="11" t="s">
        <v>3173</v>
      </c>
      <c r="E1120" s="11" t="e">
        <v>#N/A</v>
      </c>
      <c r="F1120" s="11" t="e">
        <v>#N/A</v>
      </c>
      <c r="G1120" s="11" t="s">
        <v>269</v>
      </c>
      <c r="H1120" s="11" t="s">
        <v>3173</v>
      </c>
      <c r="I1120" s="11" t="n">
        <v>1</v>
      </c>
      <c r="J1120" s="11" t="s">
        <v>3173</v>
      </c>
      <c r="K1120" s="11" t="s">
        <v>1012</v>
      </c>
      <c r="L1120" s="11" t="s">
        <v>1695</v>
      </c>
      <c r="M1120" s="13">
        <f>N1120/O1120</f>
        <v/>
      </c>
      <c r="N1120" s="13" t="s">
        <v>2221</v>
      </c>
      <c r="O1120" s="11" t="n">
        <v>1</v>
      </c>
      <c r="P1120" s="11" t="s">
        <v>29</v>
      </c>
      <c r="Q1120" s="11" t="s">
        <v>2553</v>
      </c>
      <c r="R1120" s="11" t="s">
        <v>3173</v>
      </c>
      <c r="S1120" s="11" t="n"/>
      <c r="T1120" t="n">
        <v>132</v>
      </c>
      <c r="U1120" s="106" t="n"/>
    </row>
    <row customFormat="1" customHeight="1" ht="12.75" r="1121" s="3" spans="1:22">
      <c r="A1121" s="11" t="s">
        <v>3100</v>
      </c>
      <c r="B1121" s="11" t="n">
        <v>24185</v>
      </c>
      <c r="C1121" s="11" t="s">
        <v>227</v>
      </c>
      <c r="D1121" s="11" t="s">
        <v>3174</v>
      </c>
      <c r="E1121" s="11" t="e">
        <v>#N/A</v>
      </c>
      <c r="F1121" s="11" t="e">
        <v>#N/A</v>
      </c>
      <c r="G1121" s="11" t="s">
        <v>1233</v>
      </c>
      <c r="H1121" s="11" t="s">
        <v>3174</v>
      </c>
      <c r="I1121" s="11" t="n">
        <v>1</v>
      </c>
      <c r="J1121" s="11" t="s">
        <v>3174</v>
      </c>
      <c r="K1121" s="11" t="s">
        <v>1012</v>
      </c>
      <c r="L1121" s="11" t="s">
        <v>1695</v>
      </c>
      <c r="M1121" s="13">
        <f>N1121/O1121</f>
        <v/>
      </c>
      <c r="N1121" s="13" t="s">
        <v>2221</v>
      </c>
      <c r="O1121" s="11" t="n">
        <v>1</v>
      </c>
      <c r="P1121" s="11" t="s">
        <v>29</v>
      </c>
      <c r="Q1121" s="11" t="s">
        <v>30</v>
      </c>
      <c r="R1121" s="11" t="s">
        <v>3174</v>
      </c>
      <c r="S1121" s="11" t="n"/>
      <c r="U1121" s="106" t="n"/>
    </row>
    <row customFormat="1" customHeight="1" ht="12.75" r="1122" s="3" spans="1:22">
      <c r="A1122" s="11" t="s">
        <v>3100</v>
      </c>
      <c r="B1122" s="11" t="n">
        <v>24185</v>
      </c>
      <c r="C1122" s="11" t="s">
        <v>227</v>
      </c>
      <c r="D1122" s="11" t="s">
        <v>2492</v>
      </c>
      <c r="E1122" s="11" t="e">
        <v>#N/A</v>
      </c>
      <c r="F1122" s="11" t="e">
        <v>#N/A</v>
      </c>
      <c r="G1122" s="11" t="s">
        <v>1233</v>
      </c>
      <c r="H1122" s="11" t="s">
        <v>2492</v>
      </c>
      <c r="I1122" s="11" t="n">
        <v>1</v>
      </c>
      <c r="J1122" s="11" t="s">
        <v>3175</v>
      </c>
      <c r="K1122" s="11" t="s">
        <v>1012</v>
      </c>
      <c r="L1122" s="11" t="s">
        <v>1695</v>
      </c>
      <c r="M1122" s="13">
        <f>N1122/O1122</f>
        <v/>
      </c>
      <c r="N1122" s="13" t="s">
        <v>2221</v>
      </c>
      <c r="O1122" s="11" t="n">
        <v>1</v>
      </c>
      <c r="P1122" s="11" t="s">
        <v>29</v>
      </c>
      <c r="Q1122" s="11" t="s">
        <v>154</v>
      </c>
      <c r="R1122" s="11" t="s">
        <v>3175</v>
      </c>
      <c r="S1122" s="11" t="n"/>
      <c r="T1122" t="n">
        <v>72.59999999999999</v>
      </c>
      <c r="U1122" s="106" t="n"/>
    </row>
    <row customFormat="1" customHeight="1" ht="12.75" r="1123" s="3" spans="1:22">
      <c r="A1123" s="11" t="s">
        <v>3100</v>
      </c>
      <c r="B1123" s="11" t="n">
        <v>24185</v>
      </c>
      <c r="C1123" s="11" t="s">
        <v>227</v>
      </c>
      <c r="D1123" s="11" t="s">
        <v>3117</v>
      </c>
      <c r="E1123" s="11" t="e">
        <v>#N/A</v>
      </c>
      <c r="F1123" s="11" t="e">
        <v>#N/A</v>
      </c>
      <c r="G1123" s="11" t="s">
        <v>162</v>
      </c>
      <c r="H1123" s="11" t="s">
        <v>3117</v>
      </c>
      <c r="I1123" s="11" t="n">
        <v>1</v>
      </c>
      <c r="J1123" s="11" t="s">
        <v>3176</v>
      </c>
      <c r="K1123" s="11" t="s">
        <v>1012</v>
      </c>
      <c r="L1123" s="11" t="s">
        <v>1695</v>
      </c>
      <c r="M1123" s="13">
        <f>N1123/O1123</f>
        <v/>
      </c>
      <c r="N1123" s="13" t="s">
        <v>2221</v>
      </c>
      <c r="O1123" s="11" t="n">
        <v>4</v>
      </c>
      <c r="P1123" s="11" t="s">
        <v>29</v>
      </c>
      <c r="Q1123" s="11" t="n"/>
      <c r="R1123" s="11" t="s">
        <v>3176</v>
      </c>
      <c r="S1123" s="11" t="n"/>
      <c r="U1123" s="106" t="n"/>
    </row>
    <row customFormat="1" customHeight="1" ht="12.75" r="1124" s="3" spans="1:22">
      <c r="A1124" s="11" t="s">
        <v>3100</v>
      </c>
      <c r="B1124" s="11" t="n">
        <v>24185</v>
      </c>
      <c r="C1124" s="11" t="s">
        <v>227</v>
      </c>
      <c r="D1124" s="11" t="s">
        <v>3177</v>
      </c>
      <c r="E1124" s="11" t="s">
        <v>57</v>
      </c>
      <c r="F1124" s="111" t="n">
        <v>172.125</v>
      </c>
      <c r="G1124" s="11" t="s">
        <v>162</v>
      </c>
      <c r="H1124" s="11" t="s">
        <v>3177</v>
      </c>
      <c r="I1124" s="11" t="n">
        <v>1</v>
      </c>
      <c r="J1124" s="11" t="s">
        <v>3178</v>
      </c>
      <c r="K1124" s="11" t="s">
        <v>1012</v>
      </c>
      <c r="L1124" s="11" t="s">
        <v>1695</v>
      </c>
      <c r="M1124" s="13">
        <f>N1124/O1124</f>
        <v/>
      </c>
      <c r="N1124" s="13" t="s">
        <v>2221</v>
      </c>
      <c r="O1124" s="11" t="n">
        <v>1</v>
      </c>
      <c r="P1124" s="11" t="s">
        <v>29</v>
      </c>
      <c r="Q1124" s="11" t="s">
        <v>3179</v>
      </c>
      <c r="R1124" s="11" t="s">
        <v>3178</v>
      </c>
      <c r="S1124" s="11" t="n"/>
      <c r="T1124" t="n">
        <v>59.5</v>
      </c>
      <c r="U1124" s="106" t="n"/>
    </row>
    <row customFormat="1" customHeight="1" ht="12.75" r="1125" s="3" spans="1:22">
      <c r="A1125" s="11" t="s">
        <v>3100</v>
      </c>
      <c r="B1125" s="11" t="n">
        <v>24185</v>
      </c>
      <c r="C1125" s="11" t="s">
        <v>227</v>
      </c>
      <c r="D1125" s="11" t="s">
        <v>3180</v>
      </c>
      <c r="E1125" s="11" t="e">
        <v>#N/A</v>
      </c>
      <c r="F1125" s="11" t="e">
        <v>#N/A</v>
      </c>
      <c r="G1125" s="11" t="s">
        <v>3181</v>
      </c>
      <c r="H1125" s="11" t="s">
        <v>3182</v>
      </c>
      <c r="I1125" s="11" t="n">
        <v>1</v>
      </c>
      <c r="J1125" s="11" t="s">
        <v>3183</v>
      </c>
      <c r="K1125" s="11" t="s">
        <v>1012</v>
      </c>
      <c r="L1125" s="11" t="s">
        <v>1695</v>
      </c>
      <c r="M1125" s="13">
        <f>N1125/O1125</f>
        <v/>
      </c>
      <c r="N1125" s="13" t="s">
        <v>2221</v>
      </c>
      <c r="O1125" s="11" t="n">
        <v>1</v>
      </c>
      <c r="P1125" s="11" t="s">
        <v>29</v>
      </c>
      <c r="Q1125" s="11" t="s">
        <v>3179</v>
      </c>
      <c r="R1125" s="11" t="s">
        <v>3183</v>
      </c>
      <c r="S1125" s="11" t="n"/>
      <c r="U1125" s="106" t="n"/>
    </row>
    <row customFormat="1" customHeight="1" ht="12.75" r="1126" s="3" spans="1:22">
      <c r="A1126" s="11" t="s">
        <v>3100</v>
      </c>
      <c r="B1126" s="11" t="n">
        <v>24185</v>
      </c>
      <c r="C1126" s="11" t="s">
        <v>227</v>
      </c>
      <c r="D1126" s="11" t="s">
        <v>3184</v>
      </c>
      <c r="E1126" s="11" t="e">
        <v>#N/A</v>
      </c>
      <c r="F1126" s="11" t="e">
        <v>#N/A</v>
      </c>
      <c r="G1126" s="11" t="s">
        <v>162</v>
      </c>
      <c r="H1126" s="11" t="s">
        <v>3185</v>
      </c>
      <c r="I1126" s="11" t="n">
        <v>1</v>
      </c>
      <c r="J1126" s="11" t="s">
        <v>3186</v>
      </c>
      <c r="K1126" s="11" t="s">
        <v>1012</v>
      </c>
      <c r="L1126" s="11" t="s">
        <v>1695</v>
      </c>
      <c r="M1126" s="13">
        <f>N1126/O1126</f>
        <v/>
      </c>
      <c r="N1126" s="13" t="s">
        <v>2221</v>
      </c>
      <c r="O1126" s="11" t="n">
        <v>1</v>
      </c>
      <c r="P1126" s="11" t="s">
        <v>29</v>
      </c>
      <c r="Q1126" s="11" t="s">
        <v>3179</v>
      </c>
      <c r="R1126" s="11" t="s">
        <v>3186</v>
      </c>
      <c r="S1126" s="11" t="n"/>
      <c r="T1126" t="n">
        <v>50</v>
      </c>
      <c r="U1126" s="106" t="n"/>
    </row>
    <row customFormat="1" customHeight="1" ht="12.75" r="1127" s="3" spans="1:22">
      <c r="A1127" s="11" t="s">
        <v>3100</v>
      </c>
      <c r="B1127" s="11" t="n">
        <v>24185</v>
      </c>
      <c r="C1127" s="11" t="s">
        <v>227</v>
      </c>
      <c r="D1127" s="11" t="s">
        <v>3145</v>
      </c>
      <c r="E1127" s="11" t="s">
        <v>57</v>
      </c>
      <c r="F1127" s="111" t="n">
        <v>2248</v>
      </c>
      <c r="G1127" s="11" t="s">
        <v>127</v>
      </c>
      <c r="H1127" s="11" t="s">
        <v>3187</v>
      </c>
      <c r="I1127" s="11" t="n">
        <v>1</v>
      </c>
      <c r="J1127" s="11" t="s">
        <v>3188</v>
      </c>
      <c r="K1127" s="11" t="s">
        <v>1012</v>
      </c>
      <c r="L1127" s="11" t="s">
        <v>1695</v>
      </c>
      <c r="M1127" s="13">
        <f>N1127/O1127</f>
        <v/>
      </c>
      <c r="N1127" s="13" t="s">
        <v>2221</v>
      </c>
      <c r="O1127" s="11" t="n">
        <v>1</v>
      </c>
      <c r="P1127" s="11" t="s">
        <v>29</v>
      </c>
      <c r="Q1127" s="11" t="s">
        <v>3189</v>
      </c>
      <c r="R1127" s="11" t="s">
        <v>3188</v>
      </c>
      <c r="S1127" s="11" t="n"/>
      <c r="U1127" s="106" t="n"/>
    </row>
    <row customFormat="1" customHeight="1" ht="12.75" r="1128" s="3" spans="1:22">
      <c r="A1128" s="11" t="s">
        <v>3100</v>
      </c>
      <c r="B1128" s="11" t="n">
        <v>24185</v>
      </c>
      <c r="C1128" s="11" t="s">
        <v>227</v>
      </c>
      <c r="D1128" s="11" t="s">
        <v>3148</v>
      </c>
      <c r="E1128" s="11" t="e">
        <v>#N/A</v>
      </c>
      <c r="F1128" s="11" t="e">
        <v>#N/A</v>
      </c>
      <c r="G1128" s="11" t="s">
        <v>73</v>
      </c>
      <c r="H1128" s="11" t="s">
        <v>3190</v>
      </c>
      <c r="I1128" s="11" t="n">
        <v>1</v>
      </c>
      <c r="J1128" s="11" t="s">
        <v>3191</v>
      </c>
      <c r="K1128" s="11" t="s">
        <v>1012</v>
      </c>
      <c r="L1128" s="11" t="s">
        <v>1695</v>
      </c>
      <c r="M1128" s="13">
        <f>N1128/O1128</f>
        <v/>
      </c>
      <c r="N1128" s="13" t="s">
        <v>2221</v>
      </c>
      <c r="O1128" s="11" t="n">
        <v>1</v>
      </c>
      <c r="P1128" s="11" t="s">
        <v>29</v>
      </c>
      <c r="Q1128" s="11" t="n"/>
      <c r="R1128" s="11" t="s">
        <v>3191</v>
      </c>
      <c r="S1128" s="11" t="n"/>
      <c r="T1128" t="n">
        <v>54</v>
      </c>
      <c r="U1128" s="106" t="n"/>
    </row>
    <row customFormat="1" customHeight="1" ht="12.75" r="1129" s="3" spans="1:22">
      <c r="A1129" s="11" t="s">
        <v>3100</v>
      </c>
      <c r="B1129" s="11" t="n">
        <v>24185</v>
      </c>
      <c r="C1129" s="11" t="s">
        <v>227</v>
      </c>
      <c r="D1129" s="11" t="s">
        <v>3192</v>
      </c>
      <c r="E1129" s="11" t="e">
        <v>#N/A</v>
      </c>
      <c r="F1129" s="11" t="e">
        <v>#N/A</v>
      </c>
      <c r="G1129" s="11" t="s">
        <v>73</v>
      </c>
      <c r="H1129" s="11" t="s">
        <v>3192</v>
      </c>
      <c r="I1129" s="11" t="n">
        <v>1</v>
      </c>
      <c r="J1129" s="11" t="s">
        <v>3193</v>
      </c>
      <c r="K1129" s="11" t="s">
        <v>1012</v>
      </c>
      <c r="L1129" s="11" t="s">
        <v>1695</v>
      </c>
      <c r="M1129" s="13">
        <f>N1129/O1129</f>
        <v/>
      </c>
      <c r="N1129" s="13" t="s">
        <v>2221</v>
      </c>
      <c r="O1129" s="11" t="n">
        <v>1</v>
      </c>
      <c r="P1129" s="11" t="s">
        <v>29</v>
      </c>
      <c r="Q1129" s="11" t="n"/>
      <c r="R1129" s="11" t="s">
        <v>3193</v>
      </c>
      <c r="S1129" s="11" t="n"/>
      <c r="U1129" s="106" t="n"/>
    </row>
    <row customFormat="1" customHeight="1" ht="12.75" r="1130" s="3" spans="1:22">
      <c r="A1130" s="11" t="s">
        <v>3100</v>
      </c>
      <c r="B1130" s="11" t="n">
        <v>24185</v>
      </c>
      <c r="C1130" s="11" t="s">
        <v>227</v>
      </c>
      <c r="D1130" s="11" t="s">
        <v>3194</v>
      </c>
      <c r="E1130" s="11" t="e">
        <v>#N/A</v>
      </c>
      <c r="F1130" s="11" t="e">
        <v>#N/A</v>
      </c>
      <c r="G1130" s="11" t="s">
        <v>269</v>
      </c>
      <c r="H1130" s="11" t="s">
        <v>3194</v>
      </c>
      <c r="I1130" s="11" t="n">
        <v>1</v>
      </c>
      <c r="J1130" s="11" t="s">
        <v>3195</v>
      </c>
      <c r="K1130" s="11" t="s">
        <v>1012</v>
      </c>
      <c r="L1130" s="11" t="s">
        <v>1695</v>
      </c>
      <c r="M1130" s="13">
        <f>N1130/O1130</f>
        <v/>
      </c>
      <c r="N1130" s="13" t="s">
        <v>2221</v>
      </c>
      <c r="O1130" s="11" t="n">
        <v>1</v>
      </c>
      <c r="P1130" s="11" t="s">
        <v>29</v>
      </c>
      <c r="Q1130" s="11" t="s">
        <v>2553</v>
      </c>
      <c r="R1130" s="11" t="s">
        <v>3195</v>
      </c>
      <c r="S1130" s="11" t="n"/>
      <c r="T1130" t="n">
        <v>79</v>
      </c>
      <c r="U1130" s="106" t="n"/>
    </row>
    <row customFormat="1" customHeight="1" ht="12.75" r="1131" s="3" spans="1:22">
      <c r="A1131" s="11" t="s">
        <v>3100</v>
      </c>
      <c r="B1131" s="11" t="n">
        <v>24185</v>
      </c>
      <c r="C1131" s="11" t="s">
        <v>3101</v>
      </c>
      <c r="D1131" s="11" t="s">
        <v>279</v>
      </c>
      <c r="E1131" s="11" t="s">
        <v>57</v>
      </c>
      <c r="F1131" s="111" t="n">
        <v>318</v>
      </c>
      <c r="G1131" s="11" t="s">
        <v>280</v>
      </c>
      <c r="H1131" s="11" t="s">
        <v>279</v>
      </c>
      <c r="I1131" s="11" t="n">
        <v>1</v>
      </c>
      <c r="J1131" s="11" t="s">
        <v>279</v>
      </c>
      <c r="K1131" s="11" t="s">
        <v>1012</v>
      </c>
      <c r="L1131" s="11" t="s">
        <v>1695</v>
      </c>
      <c r="M1131" s="13">
        <f>N1131/O1131</f>
        <v/>
      </c>
      <c r="N1131" s="13" t="s">
        <v>2221</v>
      </c>
      <c r="O1131" s="11" t="n">
        <v>4</v>
      </c>
      <c r="P1131" s="11" t="s">
        <v>29</v>
      </c>
      <c r="Q1131" s="11" t="n"/>
      <c r="R1131" s="11" t="s">
        <v>279</v>
      </c>
      <c r="S1131" s="11" t="n"/>
      <c r="U1131" s="106" t="n"/>
    </row>
    <row customFormat="1" customHeight="1" ht="12.75" r="1132" s="3" spans="1:22">
      <c r="A1132" s="11" t="s">
        <v>3100</v>
      </c>
      <c r="B1132" s="11" t="n">
        <v>24185</v>
      </c>
      <c r="C1132" s="11" t="s">
        <v>3101</v>
      </c>
      <c r="D1132" s="11" t="s">
        <v>3140</v>
      </c>
      <c r="E1132" s="11" t="s">
        <v>57</v>
      </c>
      <c r="F1132" s="111" t="n">
        <v>1977</v>
      </c>
      <c r="G1132" s="11" t="s">
        <v>105</v>
      </c>
      <c r="H1132" s="11" t="s">
        <v>3196</v>
      </c>
      <c r="I1132" s="11" t="n">
        <v>1</v>
      </c>
      <c r="J1132" s="11" t="s">
        <v>3197</v>
      </c>
      <c r="K1132" s="11" t="s">
        <v>1012</v>
      </c>
      <c r="L1132" s="11" t="s">
        <v>1695</v>
      </c>
      <c r="M1132" s="13">
        <f>N1132/O1132</f>
        <v/>
      </c>
      <c r="N1132" s="13" t="s">
        <v>2221</v>
      </c>
      <c r="O1132" s="11" t="s">
        <v>2221</v>
      </c>
      <c r="P1132" s="11" t="s">
        <v>29</v>
      </c>
      <c r="Q1132" s="11" t="n"/>
      <c r="R1132" s="11" t="s">
        <v>3197</v>
      </c>
      <c r="S1132" s="11" t="n"/>
      <c r="T1132" t="n">
        <v>235.8</v>
      </c>
      <c r="U1132" s="106" t="n"/>
    </row>
    <row customFormat="1" customHeight="1" ht="12.75" r="1133" s="3" spans="1:22">
      <c r="A1133" s="11" t="s">
        <v>3100</v>
      </c>
      <c r="B1133" s="11" t="n">
        <v>24185</v>
      </c>
      <c r="C1133" s="11" t="s">
        <v>3101</v>
      </c>
      <c r="D1133" s="11" t="s">
        <v>3151</v>
      </c>
      <c r="E1133" s="11" t="s">
        <v>57</v>
      </c>
      <c r="F1133" s="111" t="n">
        <v>3037</v>
      </c>
      <c r="G1133" s="11" t="s">
        <v>237</v>
      </c>
      <c r="H1133" s="11" t="s">
        <v>3151</v>
      </c>
      <c r="I1133" s="11" t="n">
        <v>1</v>
      </c>
      <c r="J1133" s="11" t="s">
        <v>3198</v>
      </c>
      <c r="K1133" s="11" t="s">
        <v>1012</v>
      </c>
      <c r="L1133" s="11" t="s">
        <v>1695</v>
      </c>
      <c r="M1133" s="13">
        <f>N1133/O1133</f>
        <v/>
      </c>
      <c r="N1133" s="13" t="s">
        <v>2221</v>
      </c>
      <c r="O1133" s="11" t="s">
        <v>2221</v>
      </c>
      <c r="P1133" s="11" t="s">
        <v>29</v>
      </c>
      <c r="Q1133" s="11" t="n"/>
      <c r="R1133" s="11" t="s">
        <v>3198</v>
      </c>
      <c r="S1133" s="11" t="n"/>
      <c r="U1133" s="106" t="n"/>
    </row>
    <row customFormat="1" customHeight="1" ht="12.75" r="1134" s="3" spans="1:22">
      <c r="A1134" s="11" t="s">
        <v>3100</v>
      </c>
      <c r="B1134" s="11" t="n">
        <v>24185</v>
      </c>
      <c r="C1134" s="11" t="s">
        <v>3101</v>
      </c>
      <c r="D1134" s="11" t="s">
        <v>3199</v>
      </c>
      <c r="E1134" s="11" t="s">
        <v>57</v>
      </c>
      <c r="F1134" s="111" t="n">
        <v>3037</v>
      </c>
      <c r="G1134" s="11" t="s">
        <v>237</v>
      </c>
      <c r="H1134" s="11" t="s">
        <v>3199</v>
      </c>
      <c r="I1134" s="11" t="n">
        <v>1</v>
      </c>
      <c r="J1134" s="11" t="s">
        <v>3200</v>
      </c>
      <c r="K1134" s="11" t="s">
        <v>1012</v>
      </c>
      <c r="L1134" s="11" t="s">
        <v>1695</v>
      </c>
      <c r="M1134" s="13">
        <f>N1134/O1134</f>
        <v/>
      </c>
      <c r="N1134" s="13" t="s">
        <v>2221</v>
      </c>
      <c r="O1134" s="11" t="s">
        <v>2221</v>
      </c>
      <c r="P1134" s="11" t="s">
        <v>29</v>
      </c>
      <c r="Q1134" s="11" t="n"/>
      <c r="R1134" s="11" t="s">
        <v>3200</v>
      </c>
      <c r="S1134" s="11" t="n"/>
      <c r="U1134" s="106" t="n"/>
    </row>
    <row customFormat="1" customHeight="1" ht="12.75" r="1135" s="3" spans="1:22">
      <c r="A1135" s="11" t="s">
        <v>3100</v>
      </c>
      <c r="B1135" s="11" t="n">
        <v>24185</v>
      </c>
      <c r="C1135" s="11" t="s">
        <v>3101</v>
      </c>
      <c r="D1135" s="11" t="s">
        <v>3156</v>
      </c>
      <c r="E1135" s="11" t="s">
        <v>57</v>
      </c>
      <c r="F1135" s="111" t="n">
        <v>3037</v>
      </c>
      <c r="G1135" s="11" t="s">
        <v>237</v>
      </c>
      <c r="H1135" s="11" t="s">
        <v>3201</v>
      </c>
      <c r="I1135" s="11" t="n">
        <v>1</v>
      </c>
      <c r="J1135" s="11" t="s">
        <v>3202</v>
      </c>
      <c r="K1135" s="11" t="s">
        <v>74</v>
      </c>
      <c r="L1135" s="11" t="s">
        <v>75</v>
      </c>
      <c r="M1135" s="13">
        <f>N1135/O1135</f>
        <v/>
      </c>
      <c r="N1135" s="13" t="s">
        <v>2221</v>
      </c>
      <c r="O1135" s="11" t="s">
        <v>2221</v>
      </c>
      <c r="P1135" s="11" t="s">
        <v>29</v>
      </c>
      <c r="Q1135" s="11" t="n"/>
      <c r="R1135" s="11" t="s">
        <v>3202</v>
      </c>
      <c r="S1135" s="11" t="n"/>
      <c r="U1135" s="106" t="n"/>
    </row>
    <row customFormat="1" customHeight="1" ht="12.75" r="1136" s="3" spans="1:22">
      <c r="A1136" s="11" t="s">
        <v>3100</v>
      </c>
      <c r="B1136" s="11" t="n">
        <v>24185</v>
      </c>
      <c r="C1136" s="11" t="s">
        <v>3101</v>
      </c>
      <c r="D1136" s="11" t="s">
        <v>3203</v>
      </c>
      <c r="E1136" s="11" t="e">
        <v>#N/A</v>
      </c>
      <c r="F1136" s="11" t="e">
        <v>#N/A</v>
      </c>
      <c r="G1136" s="11" t="s">
        <v>2378</v>
      </c>
      <c r="H1136" s="11" t="s">
        <v>3204</v>
      </c>
      <c r="I1136" s="11" t="n">
        <v>1</v>
      </c>
      <c r="J1136" s="11" t="s">
        <v>3205</v>
      </c>
      <c r="K1136" s="11" t="s">
        <v>1012</v>
      </c>
      <c r="L1136" s="11" t="s">
        <v>1695</v>
      </c>
      <c r="M1136" s="13">
        <f>N1136/O1136</f>
        <v/>
      </c>
      <c r="N1136" s="13" t="s">
        <v>2221</v>
      </c>
      <c r="O1136" s="11" t="s">
        <v>2221</v>
      </c>
      <c r="P1136" s="11" t="s">
        <v>29</v>
      </c>
      <c r="Q1136" s="11" t="s">
        <v>3206</v>
      </c>
      <c r="R1136" s="11" t="s">
        <v>3205</v>
      </c>
      <c r="S1136" s="11" t="n"/>
      <c r="T1136" t="n">
        <v>157.5</v>
      </c>
      <c r="U1136" s="106" t="n"/>
    </row>
    <row customFormat="1" customHeight="1" ht="12.75" r="1137" s="3" spans="1:22">
      <c r="A1137" s="11" t="s">
        <v>3100</v>
      </c>
      <c r="B1137" s="11" t="n">
        <v>24185</v>
      </c>
      <c r="C1137" s="11" t="s">
        <v>3101</v>
      </c>
      <c r="D1137" s="11" t="s">
        <v>3203</v>
      </c>
      <c r="E1137" s="11" t="e">
        <v>#N/A</v>
      </c>
      <c r="F1137" s="11" t="e">
        <v>#N/A</v>
      </c>
      <c r="G1137" s="11" t="s">
        <v>2378</v>
      </c>
      <c r="H1137" s="11" t="s">
        <v>3207</v>
      </c>
      <c r="I1137" s="11" t="n">
        <v>1</v>
      </c>
      <c r="J1137" s="11" t="s">
        <v>3208</v>
      </c>
      <c r="K1137" s="11" t="s">
        <v>1012</v>
      </c>
      <c r="L1137" s="11" t="s">
        <v>1695</v>
      </c>
      <c r="M1137" s="13">
        <f>N1137/O1137</f>
        <v/>
      </c>
      <c r="N1137" s="13" t="s">
        <v>2221</v>
      </c>
      <c r="O1137" s="11" t="s">
        <v>2221</v>
      </c>
      <c r="P1137" s="11" t="s">
        <v>29</v>
      </c>
      <c r="Q1137" s="11" t="s">
        <v>3209</v>
      </c>
      <c r="R1137" s="11" t="s">
        <v>3208</v>
      </c>
      <c r="S1137" s="11" t="n"/>
      <c r="U1137" s="106" t="n"/>
    </row>
    <row customFormat="1" customHeight="1" ht="12.75" r="1138" s="3" spans="1:22">
      <c r="A1138" s="11" t="s">
        <v>3100</v>
      </c>
      <c r="B1138" s="11" t="n">
        <v>24185</v>
      </c>
      <c r="C1138" s="11" t="s">
        <v>3101</v>
      </c>
      <c r="D1138" s="11" t="s">
        <v>3210</v>
      </c>
      <c r="E1138" s="11" t="s">
        <v>57</v>
      </c>
      <c r="F1138" s="111" t="n">
        <v>1977</v>
      </c>
      <c r="G1138" s="11" t="s">
        <v>105</v>
      </c>
      <c r="H1138" s="11" t="s">
        <v>3211</v>
      </c>
      <c r="I1138" s="11" t="n">
        <v>1</v>
      </c>
      <c r="J1138" s="11" t="s">
        <v>3212</v>
      </c>
      <c r="K1138" s="11" t="s">
        <v>1012</v>
      </c>
      <c r="L1138" s="11" t="s">
        <v>1695</v>
      </c>
      <c r="M1138" s="13">
        <f>N1138/O1138</f>
        <v/>
      </c>
      <c r="N1138" s="13" t="s">
        <v>2221</v>
      </c>
      <c r="O1138" s="11" t="s">
        <v>2221</v>
      </c>
      <c r="P1138" s="11" t="s">
        <v>29</v>
      </c>
      <c r="Q1138" s="11" t="n"/>
      <c r="R1138" s="11" t="s">
        <v>3212</v>
      </c>
      <c r="S1138" s="11" t="n"/>
      <c r="T1138" t="n">
        <v>198.5</v>
      </c>
      <c r="U1138" s="106" t="n"/>
    </row>
    <row customFormat="1" customHeight="1" ht="12.75" r="1139" s="3" spans="1:22">
      <c r="A1139" s="11" t="s">
        <v>3100</v>
      </c>
      <c r="B1139" s="11" t="n">
        <v>24185</v>
      </c>
      <c r="C1139" s="11" t="s">
        <v>227</v>
      </c>
      <c r="D1139" s="11" t="s">
        <v>3213</v>
      </c>
      <c r="E1139" s="11" t="e">
        <v>#N/A</v>
      </c>
      <c r="F1139" s="11" t="e">
        <v>#N/A</v>
      </c>
      <c r="G1139" s="11" t="s">
        <v>73</v>
      </c>
      <c r="H1139" s="11" t="s">
        <v>3213</v>
      </c>
      <c r="I1139" s="11" t="n">
        <v>1</v>
      </c>
      <c r="J1139" s="11" t="s">
        <v>3214</v>
      </c>
      <c r="K1139" s="11" t="s">
        <v>35</v>
      </c>
      <c r="L1139" s="11" t="s">
        <v>36</v>
      </c>
      <c r="M1139" s="13">
        <f>N1139/O1139</f>
        <v/>
      </c>
      <c r="N1139" s="13" t="s">
        <v>2221</v>
      </c>
      <c r="O1139" s="11" t="n">
        <v>1</v>
      </c>
      <c r="P1139" s="11" t="s">
        <v>291</v>
      </c>
      <c r="Q1139" s="11" t="s">
        <v>2553</v>
      </c>
      <c r="R1139" s="11" t="s">
        <v>3214</v>
      </c>
      <c r="S1139" s="11" t="n"/>
      <c r="U1139" s="106" t="n"/>
    </row>
    <row customFormat="1" customHeight="1" ht="12.75" r="1140" s="3" spans="1:22">
      <c r="A1140" s="11" t="s">
        <v>3100</v>
      </c>
      <c r="B1140" s="11" t="n">
        <v>24185</v>
      </c>
      <c r="C1140" s="11" t="s">
        <v>227</v>
      </c>
      <c r="D1140" s="11" t="s">
        <v>3145</v>
      </c>
      <c r="E1140" s="11" t="s">
        <v>57</v>
      </c>
      <c r="F1140" s="111" t="n">
        <v>2248</v>
      </c>
      <c r="G1140" s="11" t="s">
        <v>127</v>
      </c>
      <c r="H1140" s="11" t="s">
        <v>3146</v>
      </c>
      <c r="I1140" s="11" t="n">
        <v>1</v>
      </c>
      <c r="J1140" s="11" t="s">
        <v>3215</v>
      </c>
      <c r="K1140" s="11" t="s">
        <v>35</v>
      </c>
      <c r="L1140" s="11" t="s">
        <v>36</v>
      </c>
      <c r="M1140" s="13">
        <f>N1140/O1140</f>
        <v/>
      </c>
      <c r="N1140" s="13" t="s">
        <v>2221</v>
      </c>
      <c r="O1140" s="11" t="n">
        <v>1</v>
      </c>
      <c r="P1140" s="11" t="s">
        <v>291</v>
      </c>
      <c r="Q1140" s="11" t="s">
        <v>2553</v>
      </c>
      <c r="R1140" s="11" t="s">
        <v>3215</v>
      </c>
      <c r="S1140" s="11" t="n"/>
      <c r="T1140" t="n">
        <v>83.27</v>
      </c>
      <c r="U1140" s="106" t="n"/>
    </row>
    <row customFormat="1" customHeight="1" ht="12.75" r="1141" s="3" spans="1:22">
      <c r="A1141" s="11" t="s">
        <v>3100</v>
      </c>
      <c r="B1141" s="11" t="n">
        <v>24185</v>
      </c>
      <c r="C1141" s="11" t="s">
        <v>227</v>
      </c>
      <c r="D1141" s="11" t="s">
        <v>3216</v>
      </c>
      <c r="E1141" s="11" t="s">
        <v>57</v>
      </c>
      <c r="F1141" s="111" t="n">
        <v>20000</v>
      </c>
      <c r="G1141" s="11" t="s">
        <v>269</v>
      </c>
      <c r="H1141" s="11" t="s">
        <v>2641</v>
      </c>
      <c r="I1141" s="11" t="n">
        <v>1</v>
      </c>
      <c r="J1141" s="11" t="s">
        <v>2642</v>
      </c>
      <c r="K1141" s="11" t="s">
        <v>74</v>
      </c>
      <c r="L1141" s="11" t="s">
        <v>129</v>
      </c>
      <c r="M1141" s="13">
        <f>N1141/O1141</f>
        <v/>
      </c>
      <c r="N1141" s="13" t="s">
        <v>2221</v>
      </c>
      <c r="O1141" s="11" t="n">
        <v>273</v>
      </c>
      <c r="P1141" s="11" t="s">
        <v>291</v>
      </c>
      <c r="Q1141" s="11" t="s">
        <v>667</v>
      </c>
      <c r="R1141" s="11" t="s">
        <v>2642</v>
      </c>
      <c r="S1141" s="11" t="s">
        <v>3217</v>
      </c>
      <c r="U1141" s="106" t="n"/>
    </row>
    <row customFormat="1" customHeight="1" ht="12.75" r="1142" s="3" spans="1:22">
      <c r="A1142" s="11" t="s">
        <v>3100</v>
      </c>
      <c r="B1142" s="11" t="n">
        <v>24185</v>
      </c>
      <c r="C1142" s="11" t="s">
        <v>227</v>
      </c>
      <c r="D1142" s="11" t="s">
        <v>2641</v>
      </c>
      <c r="E1142" s="11" t="s">
        <v>57</v>
      </c>
      <c r="F1142" s="111" t="n">
        <v>100800</v>
      </c>
      <c r="G1142" s="11" t="s">
        <v>269</v>
      </c>
      <c r="H1142" s="11" t="s">
        <v>2641</v>
      </c>
      <c r="I1142" s="11" t="n">
        <v>1</v>
      </c>
      <c r="J1142" s="11" t="s">
        <v>2642</v>
      </c>
      <c r="K1142" s="11" t="s">
        <v>74</v>
      </c>
      <c r="L1142" s="11" t="s">
        <v>129</v>
      </c>
      <c r="M1142" s="13">
        <f>N1142/O1142</f>
        <v/>
      </c>
      <c r="N1142" s="13" t="s">
        <v>2221</v>
      </c>
      <c r="O1142" s="11" t="n">
        <v>273</v>
      </c>
      <c r="P1142" s="11" t="s">
        <v>291</v>
      </c>
      <c r="Q1142" s="11" t="s">
        <v>667</v>
      </c>
      <c r="R1142" s="11" t="s">
        <v>2642</v>
      </c>
      <c r="S1142" s="11" t="s">
        <v>3217</v>
      </c>
      <c r="T1142" t="n">
        <v>96.3</v>
      </c>
      <c r="U1142" s="106" t="n"/>
    </row>
    <row customFormat="1" customHeight="1" ht="12.75" r="1143" s="3" spans="1:22">
      <c r="A1143" s="11" t="s">
        <v>3100</v>
      </c>
      <c r="B1143" s="11" t="n">
        <v>24185</v>
      </c>
      <c r="C1143" s="11" t="s">
        <v>227</v>
      </c>
      <c r="D1143" s="11" t="s">
        <v>2645</v>
      </c>
      <c r="E1143" s="11" t="s">
        <v>57</v>
      </c>
      <c r="F1143" s="111" t="n">
        <v>217000</v>
      </c>
      <c r="G1143" s="11" t="s">
        <v>269</v>
      </c>
      <c r="H1143" s="11" t="s">
        <v>2645</v>
      </c>
      <c r="I1143" s="11" t="n">
        <v>1</v>
      </c>
      <c r="J1143" s="11" t="s">
        <v>3218</v>
      </c>
      <c r="K1143" s="11" t="s">
        <v>74</v>
      </c>
      <c r="L1143" s="11" t="s">
        <v>129</v>
      </c>
      <c r="M1143" s="13">
        <f>N1143/O1143</f>
        <v/>
      </c>
      <c r="N1143" s="13" t="s">
        <v>2221</v>
      </c>
      <c r="O1143" s="11" t="n">
        <v>581</v>
      </c>
      <c r="P1143" s="11" t="s">
        <v>291</v>
      </c>
      <c r="Q1143" s="11" t="s">
        <v>667</v>
      </c>
      <c r="R1143" s="11" t="s">
        <v>3218</v>
      </c>
      <c r="S1143" s="11" t="s">
        <v>3217</v>
      </c>
      <c r="U1143" s="106" t="n"/>
    </row>
    <row customFormat="1" customHeight="1" ht="12.75" r="1144" s="3" spans="1:22">
      <c r="A1144" s="11" t="s">
        <v>3100</v>
      </c>
      <c r="B1144" s="11" t="n">
        <v>24185</v>
      </c>
      <c r="C1144" s="11" t="s">
        <v>227</v>
      </c>
      <c r="D1144" s="11" t="s">
        <v>2649</v>
      </c>
      <c r="E1144" s="11" t="s">
        <v>57</v>
      </c>
      <c r="F1144" s="111" t="n">
        <v>4800</v>
      </c>
      <c r="G1144" s="11" t="s">
        <v>269</v>
      </c>
      <c r="H1144" s="11" t="s">
        <v>2645</v>
      </c>
      <c r="I1144" s="11" t="n">
        <v>1</v>
      </c>
      <c r="J1144" s="11" t="s">
        <v>3218</v>
      </c>
      <c r="K1144" s="11" t="s">
        <v>74</v>
      </c>
      <c r="L1144" s="11" t="s">
        <v>129</v>
      </c>
      <c r="M1144" s="13">
        <f>N1144/O1144</f>
        <v/>
      </c>
      <c r="N1144" s="13" t="s">
        <v>2221</v>
      </c>
      <c r="O1144" s="11" t="n">
        <v>581</v>
      </c>
      <c r="P1144" s="11" t="s">
        <v>291</v>
      </c>
      <c r="Q1144" s="11" t="s">
        <v>667</v>
      </c>
      <c r="R1144" s="11" t="s">
        <v>3218</v>
      </c>
      <c r="S1144" s="11" t="s">
        <v>3217</v>
      </c>
      <c r="T1144" t="n">
        <v>97.2</v>
      </c>
      <c r="U1144" s="106" t="n"/>
    </row>
    <row customFormat="1" customHeight="1" ht="12.75" r="1145" s="3" spans="1:22">
      <c r="A1145" s="11" t="s">
        <v>3100</v>
      </c>
      <c r="B1145" s="11" t="n">
        <v>24185</v>
      </c>
      <c r="C1145" s="11" t="s">
        <v>227</v>
      </c>
      <c r="D1145" s="11" t="s">
        <v>3219</v>
      </c>
      <c r="E1145" s="11" t="e">
        <v>#N/A</v>
      </c>
      <c r="F1145" s="11" t="e">
        <v>#N/A</v>
      </c>
      <c r="G1145" s="11" t="s">
        <v>201</v>
      </c>
      <c r="H1145" s="11" t="s">
        <v>3219</v>
      </c>
      <c r="I1145" s="11" t="n">
        <v>1</v>
      </c>
      <c r="J1145" s="11" t="s">
        <v>3219</v>
      </c>
      <c r="K1145" s="11" t="s">
        <v>74</v>
      </c>
      <c r="L1145" s="11" t="s">
        <v>129</v>
      </c>
      <c r="M1145" s="13">
        <f>N1145/O1145</f>
        <v/>
      </c>
      <c r="N1145" s="13" t="s">
        <v>2221</v>
      </c>
      <c r="O1145" s="11" t="n">
        <v>432</v>
      </c>
      <c r="P1145" s="11" t="s">
        <v>291</v>
      </c>
      <c r="Q1145" s="11" t="s">
        <v>3220</v>
      </c>
      <c r="R1145" s="11" t="s">
        <v>3219</v>
      </c>
      <c r="S1145" s="11" t="s">
        <v>3217</v>
      </c>
      <c r="U1145" s="106" t="n"/>
    </row>
    <row customFormat="1" customHeight="1" ht="12.75" r="1146" s="3" spans="1:22">
      <c r="A1146" s="11" t="s">
        <v>3100</v>
      </c>
      <c r="B1146" s="11" t="n">
        <v>24185</v>
      </c>
      <c r="C1146" s="11" t="s">
        <v>227</v>
      </c>
      <c r="D1146" s="11" t="s">
        <v>3221</v>
      </c>
      <c r="E1146" s="11" t="e">
        <v>#N/A</v>
      </c>
      <c r="F1146" s="11" t="e">
        <v>#N/A</v>
      </c>
      <c r="G1146" s="11" t="s">
        <v>162</v>
      </c>
      <c r="H1146" s="11" t="s">
        <v>3219</v>
      </c>
      <c r="I1146" s="11" t="n">
        <v>1</v>
      </c>
      <c r="J1146" s="11" t="s">
        <v>3219</v>
      </c>
      <c r="K1146" s="11" t="s">
        <v>74</v>
      </c>
      <c r="L1146" s="11" t="s">
        <v>129</v>
      </c>
      <c r="M1146" s="13">
        <f>N1146/O1146</f>
        <v/>
      </c>
      <c r="N1146" s="13" t="s">
        <v>2221</v>
      </c>
      <c r="O1146" s="11" t="n">
        <v>432</v>
      </c>
      <c r="P1146" s="11" t="s">
        <v>291</v>
      </c>
      <c r="Q1146" s="11" t="s">
        <v>3220</v>
      </c>
      <c r="R1146" s="11" t="s">
        <v>3219</v>
      </c>
      <c r="S1146" s="11" t="s">
        <v>3217</v>
      </c>
      <c r="T1146" t="n">
        <v>103</v>
      </c>
      <c r="U1146" s="106" t="n"/>
    </row>
    <row customFormat="1" customHeight="1" ht="12.75" r="1147" s="3" spans="1:22">
      <c r="A1147" s="11" t="s">
        <v>3100</v>
      </c>
      <c r="B1147" s="11" t="n">
        <v>24185</v>
      </c>
      <c r="C1147" s="11" t="s">
        <v>227</v>
      </c>
      <c r="D1147" s="11" t="s">
        <v>3222</v>
      </c>
      <c r="E1147" s="11" t="e">
        <v>#N/A</v>
      </c>
      <c r="F1147" s="11" t="e">
        <v>#N/A</v>
      </c>
      <c r="G1147" s="11" t="s">
        <v>127</v>
      </c>
      <c r="H1147" s="11" t="s">
        <v>3222</v>
      </c>
      <c r="I1147" s="11" t="n">
        <v>1</v>
      </c>
      <c r="J1147" s="11" t="s">
        <v>3222</v>
      </c>
      <c r="K1147" s="11" t="s">
        <v>74</v>
      </c>
      <c r="L1147" s="11" t="s">
        <v>129</v>
      </c>
      <c r="M1147" s="13">
        <f>N1147/O1147</f>
        <v/>
      </c>
      <c r="N1147" s="13" t="s">
        <v>2221</v>
      </c>
      <c r="O1147" s="11" t="n">
        <v>8</v>
      </c>
      <c r="P1147" s="11" t="s">
        <v>291</v>
      </c>
      <c r="Q1147" s="11" t="s">
        <v>3223</v>
      </c>
      <c r="R1147" s="11" t="s">
        <v>3222</v>
      </c>
      <c r="S1147" s="11" t="s">
        <v>3217</v>
      </c>
      <c r="U1147" s="106" t="n"/>
    </row>
    <row customFormat="1" customHeight="1" ht="12.75" r="1148" s="3" spans="1:22">
      <c r="A1148" s="11" t="s">
        <v>3100</v>
      </c>
      <c r="B1148" s="11" t="n">
        <v>24185</v>
      </c>
      <c r="C1148" s="11" t="s">
        <v>227</v>
      </c>
      <c r="D1148" s="11" t="s">
        <v>3224</v>
      </c>
      <c r="E1148" s="11" t="e">
        <v>#N/A</v>
      </c>
      <c r="F1148" s="11" t="e">
        <v>#N/A</v>
      </c>
      <c r="G1148" s="11" t="s">
        <v>73</v>
      </c>
      <c r="H1148" s="11" t="s">
        <v>3224</v>
      </c>
      <c r="I1148" s="11" t="n">
        <v>1</v>
      </c>
      <c r="J1148" s="11" t="s">
        <v>3224</v>
      </c>
      <c r="K1148" s="11" t="s">
        <v>74</v>
      </c>
      <c r="L1148" s="11" t="s">
        <v>129</v>
      </c>
      <c r="M1148" s="13">
        <f>N1148/O1148</f>
        <v/>
      </c>
      <c r="N1148" s="13" t="s">
        <v>2221</v>
      </c>
      <c r="O1148" s="11" t="n">
        <v>295</v>
      </c>
      <c r="P1148" s="11" t="s">
        <v>291</v>
      </c>
      <c r="Q1148" s="11" t="s">
        <v>667</v>
      </c>
      <c r="R1148" s="11" t="s">
        <v>3224</v>
      </c>
      <c r="S1148" s="11" t="s">
        <v>3217</v>
      </c>
      <c r="T1148" t="n">
        <v>55.74</v>
      </c>
      <c r="U1148" s="106" t="n"/>
    </row>
    <row customFormat="1" customHeight="1" ht="12.75" r="1149" s="3" spans="1:22">
      <c r="A1149" s="11" t="s">
        <v>3100</v>
      </c>
      <c r="B1149" s="11" t="n">
        <v>24185</v>
      </c>
      <c r="C1149" s="11" t="s">
        <v>227</v>
      </c>
      <c r="D1149" s="11" t="s">
        <v>3225</v>
      </c>
      <c r="E1149" s="11" t="e">
        <v>#N/A</v>
      </c>
      <c r="F1149" s="11" t="e">
        <v>#N/A</v>
      </c>
      <c r="G1149" s="11" t="s">
        <v>1233</v>
      </c>
      <c r="H1149" s="11" t="s">
        <v>3225</v>
      </c>
      <c r="I1149" s="11" t="n">
        <v>1</v>
      </c>
      <c r="J1149" s="11" t="s">
        <v>3225</v>
      </c>
      <c r="K1149" s="11" t="s">
        <v>74</v>
      </c>
      <c r="L1149" s="11" t="s">
        <v>129</v>
      </c>
      <c r="M1149" s="13">
        <f>N1149/O1149</f>
        <v/>
      </c>
      <c r="N1149" s="13" t="s">
        <v>2221</v>
      </c>
      <c r="O1149" s="11" t="n">
        <v>1</v>
      </c>
      <c r="P1149" s="11" t="s">
        <v>291</v>
      </c>
      <c r="Q1149" s="11" t="s">
        <v>2553</v>
      </c>
      <c r="R1149" s="11" t="s">
        <v>3225</v>
      </c>
      <c r="S1149" s="11" t="s">
        <v>3217</v>
      </c>
      <c r="U1149" s="106" t="n"/>
    </row>
    <row customFormat="1" customHeight="1" ht="12.75" r="1150" s="3" spans="1:22">
      <c r="A1150" s="11" t="s">
        <v>3100</v>
      </c>
      <c r="B1150" s="11" t="n">
        <v>24185</v>
      </c>
      <c r="C1150" s="11" t="s">
        <v>227</v>
      </c>
      <c r="D1150" s="11" t="s">
        <v>400</v>
      </c>
      <c r="E1150" s="11" t="s">
        <v>57</v>
      </c>
      <c r="F1150" s="111" t="n">
        <v>1399.5</v>
      </c>
      <c r="G1150" s="11" t="s">
        <v>162</v>
      </c>
      <c r="H1150" s="11" t="s">
        <v>400</v>
      </c>
      <c r="I1150" s="11" t="n">
        <v>1</v>
      </c>
      <c r="J1150" s="11" t="s">
        <v>400</v>
      </c>
      <c r="K1150" s="11" t="s">
        <v>74</v>
      </c>
      <c r="L1150" s="11" t="s">
        <v>129</v>
      </c>
      <c r="M1150" s="13">
        <f>N1150/O1150</f>
        <v/>
      </c>
      <c r="N1150" s="13" t="s">
        <v>2221</v>
      </c>
      <c r="O1150" s="11" t="n">
        <v>1</v>
      </c>
      <c r="P1150" s="11" t="s">
        <v>291</v>
      </c>
      <c r="Q1150" s="11" t="s">
        <v>147</v>
      </c>
      <c r="R1150" s="11" t="s">
        <v>400</v>
      </c>
      <c r="S1150" s="11" t="s">
        <v>3217</v>
      </c>
      <c r="T1150" t="n">
        <v>18.83</v>
      </c>
      <c r="U1150" s="106" t="n"/>
    </row>
    <row customFormat="1" customHeight="1" ht="12.75" r="1151" s="3" spans="1:22">
      <c r="A1151" s="11" t="s">
        <v>3100</v>
      </c>
      <c r="B1151" s="11" t="n">
        <v>24185</v>
      </c>
      <c r="C1151" s="11" t="s">
        <v>227</v>
      </c>
      <c r="D1151" s="11" t="s">
        <v>3226</v>
      </c>
      <c r="E1151" s="11" t="e">
        <v>#N/A</v>
      </c>
      <c r="F1151" s="11" t="e">
        <v>#N/A</v>
      </c>
      <c r="G1151" s="11" t="s">
        <v>162</v>
      </c>
      <c r="H1151" s="11" t="s">
        <v>3226</v>
      </c>
      <c r="I1151" s="11" t="n">
        <v>1</v>
      </c>
      <c r="J1151" s="11" t="s">
        <v>3226</v>
      </c>
      <c r="K1151" s="11" t="s">
        <v>74</v>
      </c>
      <c r="L1151" s="11" t="s">
        <v>129</v>
      </c>
      <c r="M1151" s="13">
        <f>N1151/O1151</f>
        <v/>
      </c>
      <c r="N1151" s="13" t="s">
        <v>2221</v>
      </c>
      <c r="O1151" s="11" t="n">
        <v>432</v>
      </c>
      <c r="P1151" s="11" t="s">
        <v>291</v>
      </c>
      <c r="Q1151" s="11" t="s">
        <v>3227</v>
      </c>
      <c r="R1151" s="11" t="s">
        <v>3226</v>
      </c>
      <c r="S1151" s="11" t="s">
        <v>3217</v>
      </c>
      <c r="U1151" s="106" t="n"/>
    </row>
    <row customFormat="1" customHeight="1" ht="12.75" r="1152" s="3" spans="1:22">
      <c r="A1152" s="11" t="s">
        <v>3100</v>
      </c>
      <c r="B1152" s="11" t="n">
        <v>24185</v>
      </c>
      <c r="C1152" s="11" t="s">
        <v>227</v>
      </c>
      <c r="D1152" s="11" t="s">
        <v>2705</v>
      </c>
      <c r="E1152" s="11" t="s">
        <v>57</v>
      </c>
      <c r="F1152" s="111" t="n">
        <v>13117</v>
      </c>
      <c r="G1152" s="11" t="s">
        <v>162</v>
      </c>
      <c r="H1152" s="11" t="s">
        <v>2705</v>
      </c>
      <c r="I1152" s="11" t="n">
        <v>1</v>
      </c>
      <c r="J1152" s="11" t="s">
        <v>2705</v>
      </c>
      <c r="K1152" s="11" t="s">
        <v>74</v>
      </c>
      <c r="L1152" s="11" t="s">
        <v>129</v>
      </c>
      <c r="M1152" s="13">
        <f>N1152/O1152</f>
        <v/>
      </c>
      <c r="N1152" s="13" t="s">
        <v>2221</v>
      </c>
      <c r="O1152" s="11" t="n">
        <v>189</v>
      </c>
      <c r="P1152" s="11" t="s">
        <v>291</v>
      </c>
      <c r="Q1152" s="11" t="s">
        <v>3228</v>
      </c>
      <c r="R1152" s="11" t="s">
        <v>2705</v>
      </c>
      <c r="S1152" s="11" t="s">
        <v>3217</v>
      </c>
      <c r="T1152" t="n">
        <v>62</v>
      </c>
      <c r="U1152" s="106" t="n"/>
    </row>
    <row customFormat="1" customHeight="1" ht="12.75" r="1153" s="3" spans="1:22">
      <c r="A1153" s="11" t="s">
        <v>3100</v>
      </c>
      <c r="B1153" s="11" t="n">
        <v>24185</v>
      </c>
      <c r="C1153" s="11" t="s">
        <v>227</v>
      </c>
      <c r="D1153" s="11" t="s">
        <v>3229</v>
      </c>
      <c r="E1153" s="11" t="e">
        <v>#N/A</v>
      </c>
      <c r="F1153" s="11" t="e">
        <v>#N/A</v>
      </c>
      <c r="G1153" s="11" t="s">
        <v>127</v>
      </c>
      <c r="H1153" s="11" t="s">
        <v>3229</v>
      </c>
      <c r="I1153" s="11" t="n">
        <v>1</v>
      </c>
      <c r="J1153" s="11" t="s">
        <v>3229</v>
      </c>
      <c r="K1153" s="11" t="s">
        <v>74</v>
      </c>
      <c r="L1153" s="11" t="s">
        <v>129</v>
      </c>
      <c r="M1153" s="13">
        <f>N1153/O1153</f>
        <v/>
      </c>
      <c r="N1153" s="13" t="s">
        <v>2221</v>
      </c>
      <c r="O1153" s="11" t="n">
        <v>221</v>
      </c>
      <c r="P1153" s="11" t="s">
        <v>291</v>
      </c>
      <c r="Q1153" s="11" t="s">
        <v>3230</v>
      </c>
      <c r="R1153" s="11" t="s">
        <v>3229</v>
      </c>
      <c r="S1153" s="11" t="s">
        <v>3217</v>
      </c>
      <c r="U1153" s="106" t="n"/>
    </row>
    <row customFormat="1" customHeight="1" ht="12.75" r="1154" s="3" spans="1:22">
      <c r="A1154" s="11" t="s">
        <v>3100</v>
      </c>
      <c r="B1154" s="11" t="n">
        <v>24185</v>
      </c>
      <c r="C1154" s="11" t="s">
        <v>3101</v>
      </c>
      <c r="D1154" s="11" t="s">
        <v>3085</v>
      </c>
      <c r="E1154" s="11" t="s">
        <v>57</v>
      </c>
      <c r="F1154" s="111" t="n">
        <v>71172</v>
      </c>
      <c r="G1154" s="11" t="s">
        <v>105</v>
      </c>
      <c r="H1154" s="11" t="s">
        <v>3085</v>
      </c>
      <c r="I1154" s="11" t="n">
        <v>1</v>
      </c>
      <c r="J1154" s="11" t="s">
        <v>3085</v>
      </c>
      <c r="K1154" s="11" t="s">
        <v>74</v>
      </c>
      <c r="L1154" s="11" t="s">
        <v>129</v>
      </c>
      <c r="M1154" s="13">
        <f>N1154/O1154</f>
        <v/>
      </c>
      <c r="N1154" s="13" t="s">
        <v>2221</v>
      </c>
      <c r="O1154" s="11" t="n">
        <v>144</v>
      </c>
      <c r="P1154" s="11" t="s">
        <v>291</v>
      </c>
      <c r="Q1154" s="11" t="s">
        <v>667</v>
      </c>
      <c r="R1154" s="11" t="s">
        <v>3085</v>
      </c>
      <c r="S1154" s="11" t="s">
        <v>3217</v>
      </c>
      <c r="T1154" t="n">
        <v>71.3</v>
      </c>
      <c r="U1154" s="106" t="n"/>
    </row>
    <row customFormat="1" r="1155" s="106" spans="1:22">
      <c r="A1155" s="11" t="s">
        <v>3231</v>
      </c>
      <c r="B1155" s="11" t="n">
        <v>44553</v>
      </c>
      <c r="C1155" s="11" t="s">
        <v>227</v>
      </c>
      <c r="D1155" s="11" t="s">
        <v>3232</v>
      </c>
      <c r="E1155" s="11" t="e">
        <v>#N/A</v>
      </c>
      <c r="F1155" s="11" t="e">
        <v>#N/A</v>
      </c>
      <c r="G1155" s="11" t="s">
        <v>2080</v>
      </c>
      <c r="H1155" s="11" t="s">
        <v>3233</v>
      </c>
      <c r="I1155" s="11" t="n">
        <v>1</v>
      </c>
      <c r="J1155" s="11" t="s">
        <v>3234</v>
      </c>
      <c r="K1155" s="11" t="s">
        <v>2895</v>
      </c>
      <c r="L1155" s="11" t="s">
        <v>2895</v>
      </c>
      <c r="M1155" s="13" t="s">
        <v>2221</v>
      </c>
      <c r="N1155" s="13" t="s">
        <v>2221</v>
      </c>
      <c r="O1155" s="11" t="n">
        <v>1</v>
      </c>
      <c r="P1155" s="11" t="s">
        <v>29</v>
      </c>
      <c r="Q1155" s="11" t="s">
        <v>3235</v>
      </c>
      <c r="R1155" s="11" t="s">
        <v>532</v>
      </c>
      <c r="S1155" s="11" t="s">
        <v>3040</v>
      </c>
    </row>
    <row customFormat="1" customHeight="1" ht="20.25" r="1156" s="106" spans="1:22">
      <c r="A1156" s="11" t="s">
        <v>3231</v>
      </c>
      <c r="B1156" s="11" t="n">
        <v>44553</v>
      </c>
      <c r="C1156" s="11" t="s">
        <v>227</v>
      </c>
      <c r="D1156" s="11" t="s">
        <v>3232</v>
      </c>
      <c r="E1156" s="11" t="e">
        <v>#N/A</v>
      </c>
      <c r="F1156" s="11" t="e">
        <v>#N/A</v>
      </c>
      <c r="G1156" s="11" t="s">
        <v>2080</v>
      </c>
      <c r="H1156" s="19" t="s">
        <v>3236</v>
      </c>
      <c r="I1156" s="11" t="n">
        <v>1</v>
      </c>
      <c r="J1156" s="11" t="s">
        <v>3237</v>
      </c>
      <c r="K1156" s="11" t="s">
        <v>2895</v>
      </c>
      <c r="L1156" s="11" t="s">
        <v>2895</v>
      </c>
      <c r="M1156" s="13" t="s">
        <v>2221</v>
      </c>
      <c r="N1156" s="13" t="s">
        <v>2221</v>
      </c>
      <c r="O1156" s="11" t="n">
        <v>1</v>
      </c>
      <c r="P1156" s="11" t="s">
        <v>29</v>
      </c>
      <c r="Q1156" s="11" t="s">
        <v>3235</v>
      </c>
      <c r="R1156" s="11" t="s">
        <v>532</v>
      </c>
      <c r="S1156" s="11" t="s">
        <v>3040</v>
      </c>
      <c r="T1156" t="n">
        <v>804.9</v>
      </c>
    </row>
    <row customFormat="1" r="1157" s="106" spans="1:22">
      <c r="A1157" s="11" t="s">
        <v>3231</v>
      </c>
      <c r="B1157" s="11" t="n">
        <v>44553</v>
      </c>
      <c r="C1157" s="11" t="s">
        <v>227</v>
      </c>
      <c r="D1157" s="11" t="s">
        <v>3232</v>
      </c>
      <c r="E1157" s="11" t="e">
        <v>#N/A</v>
      </c>
      <c r="F1157" s="11" t="e">
        <v>#N/A</v>
      </c>
      <c r="G1157" s="11" t="s">
        <v>2080</v>
      </c>
      <c r="H1157" s="19" t="s">
        <v>3238</v>
      </c>
      <c r="I1157" s="11" t="n">
        <v>1</v>
      </c>
      <c r="J1157" s="11" t="s">
        <v>3239</v>
      </c>
      <c r="K1157" s="11" t="s">
        <v>2895</v>
      </c>
      <c r="L1157" s="11" t="s">
        <v>2895</v>
      </c>
      <c r="M1157" s="13" t="s">
        <v>2221</v>
      </c>
      <c r="N1157" s="13" t="s">
        <v>2221</v>
      </c>
      <c r="O1157" s="11" t="n">
        <v>1</v>
      </c>
      <c r="P1157" s="11" t="s">
        <v>29</v>
      </c>
      <c r="Q1157" s="11" t="s">
        <v>3235</v>
      </c>
      <c r="R1157" s="11" t="s">
        <v>532</v>
      </c>
      <c r="S1157" s="11" t="s">
        <v>3040</v>
      </c>
    </row>
    <row customFormat="1" customHeight="1" ht="24" r="1158" s="106" spans="1:22">
      <c r="A1158" s="11" t="s">
        <v>3231</v>
      </c>
      <c r="B1158" s="11" t="n">
        <v>44553</v>
      </c>
      <c r="C1158" s="11" t="s">
        <v>227</v>
      </c>
      <c r="D1158" s="19" t="s">
        <v>3240</v>
      </c>
      <c r="E1158" s="11" t="e">
        <v>#N/A</v>
      </c>
      <c r="F1158" s="11" t="e">
        <v>#N/A</v>
      </c>
      <c r="G1158" s="11" t="s">
        <v>339</v>
      </c>
      <c r="H1158" s="19" t="s">
        <v>3240</v>
      </c>
      <c r="I1158" s="11" t="n">
        <v>1</v>
      </c>
      <c r="J1158" s="11" t="s">
        <v>3241</v>
      </c>
      <c r="K1158" s="11" t="s">
        <v>66</v>
      </c>
      <c r="L1158" s="11" t="s">
        <v>66</v>
      </c>
      <c r="M1158" s="13" t="s">
        <v>2221</v>
      </c>
      <c r="N1158" s="13" t="s">
        <v>2221</v>
      </c>
      <c r="O1158" s="11" t="n">
        <v>10</v>
      </c>
      <c r="P1158" s="11" t="s">
        <v>29</v>
      </c>
      <c r="Q1158" s="11" t="s">
        <v>265</v>
      </c>
      <c r="R1158" s="11" t="s">
        <v>3242</v>
      </c>
      <c r="S1158" s="11" t="s">
        <v>3040</v>
      </c>
    </row>
    <row customFormat="1" customHeight="1" ht="24" r="1159" s="106" spans="1:22">
      <c r="A1159" s="11" t="s">
        <v>3231</v>
      </c>
      <c r="B1159" s="11" t="n">
        <v>44553</v>
      </c>
      <c r="C1159" s="11" t="s">
        <v>227</v>
      </c>
      <c r="D1159" s="19" t="s">
        <v>3243</v>
      </c>
      <c r="E1159" s="11" t="e">
        <v>#N/A</v>
      </c>
      <c r="F1159" s="11" t="e">
        <v>#N/A</v>
      </c>
      <c r="G1159" s="11" t="s">
        <v>339</v>
      </c>
      <c r="H1159" s="19" t="s">
        <v>3243</v>
      </c>
      <c r="I1159" s="11" t="n">
        <v>1</v>
      </c>
      <c r="J1159" s="11" t="s">
        <v>3244</v>
      </c>
      <c r="K1159" s="11" t="s">
        <v>66</v>
      </c>
      <c r="L1159" s="11" t="s">
        <v>66</v>
      </c>
      <c r="M1159" s="13" t="s">
        <v>2221</v>
      </c>
      <c r="N1159" s="13" t="s">
        <v>2221</v>
      </c>
      <c r="O1159" s="11" t="n">
        <v>16</v>
      </c>
      <c r="P1159" s="11" t="s">
        <v>29</v>
      </c>
      <c r="Q1159" s="11" t="s">
        <v>265</v>
      </c>
      <c r="R1159" s="11" t="s">
        <v>3245</v>
      </c>
      <c r="S1159" s="11" t="s">
        <v>3040</v>
      </c>
    </row>
    <row customFormat="1" r="1160" s="106" spans="1:22">
      <c r="A1160" s="11" t="s">
        <v>3231</v>
      </c>
      <c r="B1160" s="11" t="n">
        <v>44553</v>
      </c>
      <c r="C1160" s="11" t="s">
        <v>227</v>
      </c>
      <c r="D1160" s="11" t="s">
        <v>2175</v>
      </c>
      <c r="E1160" s="11" t="e">
        <v>#N/A</v>
      </c>
      <c r="F1160" s="11" t="e">
        <v>#N/A</v>
      </c>
      <c r="G1160" s="11" t="s">
        <v>339</v>
      </c>
      <c r="H1160" s="19" t="s">
        <v>2175</v>
      </c>
      <c r="I1160" s="11" t="n">
        <v>1</v>
      </c>
      <c r="J1160" s="11" t="s">
        <v>3246</v>
      </c>
      <c r="K1160" s="11" t="s">
        <v>66</v>
      </c>
      <c r="L1160" s="11" t="s">
        <v>66</v>
      </c>
      <c r="M1160" s="13" t="s">
        <v>2221</v>
      </c>
      <c r="N1160" s="13" t="s">
        <v>2221</v>
      </c>
      <c r="O1160" s="11" t="n">
        <v>16</v>
      </c>
      <c r="P1160" s="11" t="s">
        <v>29</v>
      </c>
      <c r="Q1160" s="11" t="s">
        <v>265</v>
      </c>
      <c r="R1160" s="11" t="s">
        <v>3247</v>
      </c>
      <c r="S1160" s="11" t="s">
        <v>3040</v>
      </c>
    </row>
    <row customFormat="1" r="1161" s="106" spans="1:22">
      <c r="A1161" s="11" t="s">
        <v>3231</v>
      </c>
      <c r="B1161" s="11" t="n">
        <v>44553</v>
      </c>
      <c r="C1161" s="11" t="s">
        <v>227</v>
      </c>
      <c r="D1161" s="11" t="s">
        <v>2178</v>
      </c>
      <c r="E1161" s="11" t="e">
        <v>#N/A</v>
      </c>
      <c r="F1161" s="11" t="e">
        <v>#N/A</v>
      </c>
      <c r="G1161" s="11" t="s">
        <v>339</v>
      </c>
      <c r="H1161" s="19" t="s">
        <v>2178</v>
      </c>
      <c r="I1161" s="11" t="n">
        <v>1</v>
      </c>
      <c r="J1161" s="11" t="s">
        <v>3248</v>
      </c>
      <c r="K1161" s="11" t="s">
        <v>66</v>
      </c>
      <c r="L1161" s="11" t="s">
        <v>66</v>
      </c>
      <c r="M1161" s="13" t="s">
        <v>2221</v>
      </c>
      <c r="N1161" s="13" t="s">
        <v>2221</v>
      </c>
      <c r="O1161" s="11" t="n">
        <v>16</v>
      </c>
      <c r="P1161" s="11" t="s">
        <v>29</v>
      </c>
      <c r="Q1161" s="11" t="s">
        <v>265</v>
      </c>
      <c r="R1161" s="11" t="s">
        <v>3249</v>
      </c>
      <c r="S1161" s="11" t="s">
        <v>3040</v>
      </c>
    </row>
    <row customFormat="1" customHeight="1" ht="24" r="1162" s="106" spans="1:22">
      <c r="A1162" s="11" t="s">
        <v>3231</v>
      </c>
      <c r="B1162" s="11" t="n">
        <v>44553</v>
      </c>
      <c r="C1162" s="11" t="s">
        <v>227</v>
      </c>
      <c r="D1162" s="19" t="s">
        <v>3250</v>
      </c>
      <c r="E1162" s="11" t="e">
        <v>#N/A</v>
      </c>
      <c r="F1162" s="11" t="e">
        <v>#N/A</v>
      </c>
      <c r="G1162" s="11" t="s">
        <v>339</v>
      </c>
      <c r="H1162" s="19" t="s">
        <v>3250</v>
      </c>
      <c r="I1162" s="11" t="n">
        <v>1</v>
      </c>
      <c r="J1162" s="11" t="s">
        <v>3251</v>
      </c>
      <c r="K1162" s="11" t="s">
        <v>66</v>
      </c>
      <c r="L1162" s="11" t="s">
        <v>66</v>
      </c>
      <c r="M1162" s="13" t="s">
        <v>2221</v>
      </c>
      <c r="N1162" s="13" t="s">
        <v>2221</v>
      </c>
      <c r="O1162" s="11" t="n">
        <v>16</v>
      </c>
      <c r="P1162" s="11" t="s">
        <v>29</v>
      </c>
      <c r="Q1162" s="11" t="s">
        <v>265</v>
      </c>
      <c r="R1162" s="11" t="s">
        <v>3252</v>
      </c>
      <c r="S1162" s="11" t="s">
        <v>3040</v>
      </c>
    </row>
    <row customFormat="1" customHeight="1" ht="24" r="1163" s="106" spans="1:22">
      <c r="A1163" s="11" t="s">
        <v>3231</v>
      </c>
      <c r="B1163" s="11" t="n">
        <v>44553</v>
      </c>
      <c r="C1163" s="11" t="s">
        <v>251</v>
      </c>
      <c r="D1163" s="19" t="s">
        <v>3253</v>
      </c>
      <c r="E1163" s="11" t="e">
        <v>#N/A</v>
      </c>
      <c r="F1163" s="11" t="e">
        <v>#N/A</v>
      </c>
      <c r="G1163" s="11" t="s">
        <v>2378</v>
      </c>
      <c r="H1163" s="19" t="s">
        <v>3253</v>
      </c>
      <c r="I1163" s="11" t="n">
        <v>1</v>
      </c>
      <c r="J1163" s="11" t="s">
        <v>3254</v>
      </c>
      <c r="K1163" s="11" t="s">
        <v>2895</v>
      </c>
      <c r="L1163" s="11" t="s">
        <v>2895</v>
      </c>
      <c r="M1163" s="13" t="n">
        <v>221</v>
      </c>
      <c r="N1163" s="13" t="n">
        <v>1768</v>
      </c>
      <c r="O1163" s="11" t="n">
        <v>8</v>
      </c>
      <c r="P1163" s="11" t="s">
        <v>29</v>
      </c>
      <c r="Q1163" s="11" t="s">
        <v>265</v>
      </c>
      <c r="R1163" s="11" t="s">
        <v>3255</v>
      </c>
      <c r="S1163" s="11" t="s">
        <v>3040</v>
      </c>
    </row>
    <row customFormat="1" customHeight="1" ht="24" r="1164" s="106" spans="1:22">
      <c r="A1164" s="11" t="s">
        <v>3231</v>
      </c>
      <c r="B1164" s="11" t="n">
        <v>44553</v>
      </c>
      <c r="C1164" s="11" t="s">
        <v>251</v>
      </c>
      <c r="D1164" s="19" t="s">
        <v>3256</v>
      </c>
      <c r="E1164" s="11" t="e">
        <v>#N/A</v>
      </c>
      <c r="F1164" s="11" t="e">
        <v>#N/A</v>
      </c>
      <c r="G1164" s="11" t="s">
        <v>2378</v>
      </c>
      <c r="H1164" s="19" t="s">
        <v>3256</v>
      </c>
      <c r="I1164" s="11" t="n">
        <v>1</v>
      </c>
      <c r="J1164" s="11" t="s">
        <v>3257</v>
      </c>
      <c r="K1164" s="11" t="s">
        <v>2895</v>
      </c>
      <c r="L1164" s="11" t="s">
        <v>2895</v>
      </c>
      <c r="M1164" s="13" t="n">
        <v>199</v>
      </c>
      <c r="N1164" s="13" t="n">
        <v>1592</v>
      </c>
      <c r="O1164" s="11" t="n">
        <v>8</v>
      </c>
      <c r="P1164" s="11" t="s">
        <v>29</v>
      </c>
      <c r="Q1164" s="11" t="s">
        <v>265</v>
      </c>
      <c r="R1164" s="11" t="s">
        <v>3258</v>
      </c>
      <c r="S1164" s="11" t="s">
        <v>3040</v>
      </c>
    </row>
    <row customFormat="1" customHeight="1" ht="24" r="1165" s="106" spans="1:22">
      <c r="A1165" s="11" t="s">
        <v>3231</v>
      </c>
      <c r="B1165" s="11" t="n">
        <v>44553</v>
      </c>
      <c r="C1165" s="11" t="s">
        <v>251</v>
      </c>
      <c r="D1165" s="19" t="s">
        <v>3259</v>
      </c>
      <c r="E1165" s="11" t="e">
        <v>#N/A</v>
      </c>
      <c r="F1165" s="11" t="e">
        <v>#N/A</v>
      </c>
      <c r="G1165" s="11" t="s">
        <v>2378</v>
      </c>
      <c r="H1165" s="19" t="s">
        <v>3259</v>
      </c>
      <c r="I1165" s="11" t="n">
        <v>1</v>
      </c>
      <c r="J1165" s="11" t="s">
        <v>3260</v>
      </c>
      <c r="K1165" s="11" t="s">
        <v>2895</v>
      </c>
      <c r="L1165" s="11" t="s">
        <v>2895</v>
      </c>
      <c r="M1165" s="13" t="n">
        <v>203</v>
      </c>
      <c r="N1165" s="13" t="n">
        <v>1624</v>
      </c>
      <c r="O1165" s="11" t="n">
        <v>8</v>
      </c>
      <c r="P1165" s="11" t="s">
        <v>29</v>
      </c>
      <c r="Q1165" s="11" t="s">
        <v>265</v>
      </c>
      <c r="R1165" s="11" t="s">
        <v>3261</v>
      </c>
      <c r="S1165" s="11" t="s">
        <v>3040</v>
      </c>
    </row>
    <row customFormat="1" customHeight="1" ht="24" r="1166" s="106" spans="1:22">
      <c r="A1166" s="11" t="s">
        <v>3231</v>
      </c>
      <c r="B1166" s="11" t="n">
        <v>44553</v>
      </c>
      <c r="C1166" s="11" t="s">
        <v>251</v>
      </c>
      <c r="D1166" s="19" t="s">
        <v>3262</v>
      </c>
      <c r="E1166" s="11" t="e">
        <v>#N/A</v>
      </c>
      <c r="F1166" s="11" t="e">
        <v>#N/A</v>
      </c>
      <c r="G1166" s="11" t="s">
        <v>2378</v>
      </c>
      <c r="H1166" s="19" t="s">
        <v>3262</v>
      </c>
      <c r="I1166" s="11" t="n">
        <v>1</v>
      </c>
      <c r="J1166" s="11" t="s">
        <v>3263</v>
      </c>
      <c r="K1166" s="11" t="s">
        <v>2895</v>
      </c>
      <c r="L1166" s="11" t="s">
        <v>2895</v>
      </c>
      <c r="M1166" s="13" t="n">
        <v>189</v>
      </c>
      <c r="N1166" s="13" t="n">
        <v>1512</v>
      </c>
      <c r="O1166" s="11" t="n">
        <v>8</v>
      </c>
      <c r="P1166" s="11" t="s">
        <v>29</v>
      </c>
      <c r="Q1166" s="11" t="s">
        <v>265</v>
      </c>
      <c r="R1166" s="11" t="s">
        <v>3264</v>
      </c>
      <c r="S1166" s="11" t="s">
        <v>3040</v>
      </c>
    </row>
    <row customFormat="1" customHeight="1" ht="24" r="1167" s="106" spans="1:22">
      <c r="A1167" s="11" t="s">
        <v>3231</v>
      </c>
      <c r="B1167" s="11" t="n">
        <v>44553</v>
      </c>
      <c r="C1167" s="11" t="s">
        <v>251</v>
      </c>
      <c r="D1167" s="19" t="s">
        <v>3265</v>
      </c>
      <c r="E1167" s="11" t="e">
        <v>#N/A</v>
      </c>
      <c r="F1167" s="11" t="e">
        <v>#N/A</v>
      </c>
      <c r="G1167" s="11" t="s">
        <v>2378</v>
      </c>
      <c r="H1167" s="19" t="s">
        <v>3265</v>
      </c>
      <c r="I1167" s="11" t="n">
        <v>1</v>
      </c>
      <c r="J1167" s="11" t="s">
        <v>3266</v>
      </c>
      <c r="K1167" s="11" t="s">
        <v>2895</v>
      </c>
      <c r="L1167" s="11" t="s">
        <v>2895</v>
      </c>
      <c r="M1167" s="13" t="n">
        <v>203</v>
      </c>
      <c r="N1167" s="13" t="n">
        <v>1624</v>
      </c>
      <c r="O1167" s="11" t="n">
        <v>8</v>
      </c>
      <c r="P1167" s="11" t="s">
        <v>29</v>
      </c>
      <c r="Q1167" s="11" t="s">
        <v>265</v>
      </c>
      <c r="R1167" s="11" t="s">
        <v>3267</v>
      </c>
      <c r="S1167" s="11" t="s">
        <v>3040</v>
      </c>
    </row>
    <row customFormat="1" customHeight="1" ht="24" r="1168" s="106" spans="1:22">
      <c r="A1168" s="11" t="s">
        <v>3231</v>
      </c>
      <c r="B1168" s="11" t="n">
        <v>44553</v>
      </c>
      <c r="C1168" s="11" t="s">
        <v>251</v>
      </c>
      <c r="D1168" s="19" t="s">
        <v>3268</v>
      </c>
      <c r="E1168" s="11" t="e">
        <v>#N/A</v>
      </c>
      <c r="F1168" s="11" t="e">
        <v>#N/A</v>
      </c>
      <c r="G1168" s="11" t="s">
        <v>3269</v>
      </c>
      <c r="H1168" s="19" t="s">
        <v>3268</v>
      </c>
      <c r="I1168" s="11" t="n">
        <v>1</v>
      </c>
      <c r="J1168" s="11" t="n"/>
      <c r="K1168" s="11" t="s">
        <v>2895</v>
      </c>
      <c r="L1168" s="11" t="s">
        <v>2895</v>
      </c>
      <c r="M1168" s="13" t="n">
        <v>47.98</v>
      </c>
      <c r="N1168" s="13" t="s">
        <v>2221</v>
      </c>
      <c r="O1168" s="11" t="s">
        <v>2713</v>
      </c>
      <c r="P1168" s="11" t="s">
        <v>29</v>
      </c>
      <c r="Q1168" s="11" t="s">
        <v>265</v>
      </c>
      <c r="R1168" s="11" t="s">
        <v>3270</v>
      </c>
      <c r="S1168" s="11" t="n"/>
    </row>
    <row customFormat="1" customHeight="1" ht="24" r="1169" s="106" spans="1:22">
      <c r="A1169" s="11" t="s">
        <v>3231</v>
      </c>
      <c r="B1169" s="11" t="n">
        <v>44553</v>
      </c>
      <c r="C1169" s="11" t="s">
        <v>251</v>
      </c>
      <c r="D1169" s="19" t="s">
        <v>3271</v>
      </c>
      <c r="E1169" s="11" t="e">
        <v>#N/A</v>
      </c>
      <c r="F1169" s="11" t="e">
        <v>#N/A</v>
      </c>
      <c r="G1169" s="11" t="s">
        <v>3269</v>
      </c>
      <c r="H1169" s="19" t="s">
        <v>3271</v>
      </c>
      <c r="I1169" s="11" t="n">
        <v>1</v>
      </c>
      <c r="J1169" s="11" t="n"/>
      <c r="K1169" s="11" t="s">
        <v>2895</v>
      </c>
      <c r="L1169" s="11" t="s">
        <v>2895</v>
      </c>
      <c r="M1169" s="13" t="n">
        <v>96</v>
      </c>
      <c r="N1169" s="13" t="s">
        <v>2221</v>
      </c>
      <c r="O1169" s="11" t="s">
        <v>2713</v>
      </c>
      <c r="P1169" s="11" t="s">
        <v>29</v>
      </c>
      <c r="Q1169" s="11" t="s">
        <v>265</v>
      </c>
      <c r="R1169" s="11" t="s">
        <v>3270</v>
      </c>
      <c r="S1169" s="11" t="n"/>
    </row>
    <row customFormat="1" customHeight="1" ht="24" r="1170" s="106" spans="1:22">
      <c r="A1170" s="11" t="s">
        <v>3231</v>
      </c>
      <c r="B1170" s="11" t="n">
        <v>44553</v>
      </c>
      <c r="C1170" s="11" t="s">
        <v>251</v>
      </c>
      <c r="D1170" s="19" t="s">
        <v>3272</v>
      </c>
      <c r="E1170" s="11" t="e">
        <v>#N/A</v>
      </c>
      <c r="F1170" s="11" t="e">
        <v>#N/A</v>
      </c>
      <c r="G1170" s="11" t="s">
        <v>3269</v>
      </c>
      <c r="H1170" s="19" t="s">
        <v>3272</v>
      </c>
      <c r="I1170" s="11" t="n">
        <v>1</v>
      </c>
      <c r="J1170" s="11" t="n"/>
      <c r="K1170" s="11" t="s">
        <v>2895</v>
      </c>
      <c r="L1170" s="11" t="s">
        <v>2895</v>
      </c>
      <c r="M1170" s="13" t="n">
        <v>97</v>
      </c>
      <c r="N1170" s="13" t="s">
        <v>2221</v>
      </c>
      <c r="O1170" s="11" t="s">
        <v>2713</v>
      </c>
      <c r="P1170" s="11" t="s">
        <v>29</v>
      </c>
      <c r="Q1170" s="11" t="s">
        <v>265</v>
      </c>
      <c r="R1170" s="11" t="s">
        <v>3270</v>
      </c>
      <c r="S1170" s="11" t="n"/>
    </row>
    <row customFormat="1" customHeight="1" ht="24" r="1171" s="106" spans="1:22">
      <c r="A1171" s="11" t="s">
        <v>3231</v>
      </c>
      <c r="B1171" s="11" t="n">
        <v>44553</v>
      </c>
      <c r="C1171" s="11" t="s">
        <v>251</v>
      </c>
      <c r="D1171" s="19" t="s">
        <v>3273</v>
      </c>
      <c r="E1171" s="11" t="e">
        <v>#N/A</v>
      </c>
      <c r="F1171" s="11" t="e">
        <v>#N/A</v>
      </c>
      <c r="G1171" s="11" t="s">
        <v>3269</v>
      </c>
      <c r="H1171" s="19" t="s">
        <v>3273</v>
      </c>
      <c r="I1171" s="11" t="n">
        <v>1</v>
      </c>
      <c r="J1171" s="11" t="n"/>
      <c r="K1171" s="11" t="s">
        <v>2895</v>
      </c>
      <c r="L1171" s="11" t="s">
        <v>2895</v>
      </c>
      <c r="M1171" s="13" t="n">
        <v>94</v>
      </c>
      <c r="N1171" s="13" t="s">
        <v>2221</v>
      </c>
      <c r="O1171" s="11" t="s">
        <v>2713</v>
      </c>
      <c r="P1171" s="11" t="s">
        <v>29</v>
      </c>
      <c r="Q1171" s="11" t="s">
        <v>265</v>
      </c>
      <c r="R1171" s="11" t="s">
        <v>3270</v>
      </c>
      <c r="S1171" s="11" t="n"/>
    </row>
    <row customFormat="1" customHeight="1" ht="24" r="1172" s="106" spans="1:22">
      <c r="A1172" s="11" t="s">
        <v>3231</v>
      </c>
      <c r="B1172" s="11" t="n">
        <v>44553</v>
      </c>
      <c r="C1172" s="11" t="s">
        <v>251</v>
      </c>
      <c r="D1172" s="19" t="s">
        <v>3274</v>
      </c>
      <c r="E1172" s="11" t="e">
        <v>#N/A</v>
      </c>
      <c r="F1172" s="11" t="e">
        <v>#N/A</v>
      </c>
      <c r="G1172" s="11" t="s">
        <v>3269</v>
      </c>
      <c r="H1172" s="19" t="s">
        <v>3274</v>
      </c>
      <c r="I1172" s="11" t="n">
        <v>1</v>
      </c>
      <c r="J1172" s="11" t="n"/>
      <c r="K1172" s="11" t="s">
        <v>2895</v>
      </c>
      <c r="L1172" s="11" t="s">
        <v>2895</v>
      </c>
      <c r="M1172" s="13" t="n">
        <v>96</v>
      </c>
      <c r="N1172" s="13" t="s">
        <v>2221</v>
      </c>
      <c r="O1172" s="11" t="n"/>
      <c r="P1172" s="11" t="s">
        <v>29</v>
      </c>
      <c r="Q1172" s="11" t="s">
        <v>265</v>
      </c>
      <c r="R1172" s="11" t="s">
        <v>3270</v>
      </c>
      <c r="S1172" s="11" t="n"/>
    </row>
    <row customFormat="1" customHeight="1" ht="12.75" r="1173" s="106" spans="1:22">
      <c r="A1173" s="11" t="s">
        <v>3231</v>
      </c>
      <c r="B1173" s="11" t="n">
        <v>44553</v>
      </c>
      <c r="C1173" s="11" t="s">
        <v>227</v>
      </c>
      <c r="D1173" s="11" t="s">
        <v>3275</v>
      </c>
      <c r="E1173" s="11" t="e">
        <v>#N/A</v>
      </c>
      <c r="F1173" s="11" t="e">
        <v>#N/A</v>
      </c>
      <c r="G1173" s="11" t="s">
        <v>3276</v>
      </c>
      <c r="H1173" s="19" t="s">
        <v>3275</v>
      </c>
      <c r="I1173" s="11" t="n">
        <v>1</v>
      </c>
      <c r="J1173" s="11" t="s">
        <v>3277</v>
      </c>
      <c r="K1173" s="11" t="s">
        <v>3278</v>
      </c>
      <c r="L1173" s="11" t="s">
        <v>3278</v>
      </c>
      <c r="M1173" s="13" t="s">
        <v>2221</v>
      </c>
      <c r="N1173" s="13" t="s">
        <v>2221</v>
      </c>
      <c r="O1173" s="11" t="n"/>
      <c r="P1173" s="11" t="s">
        <v>29</v>
      </c>
      <c r="Q1173" s="11" t="s">
        <v>265</v>
      </c>
      <c r="R1173" s="11" t="s">
        <v>532</v>
      </c>
      <c r="S1173" s="11" t="s">
        <v>3040</v>
      </c>
    </row>
    <row customFormat="1" customHeight="1" ht="12.75" r="1174" s="106" spans="1:22">
      <c r="A1174" s="11" t="s">
        <v>3231</v>
      </c>
      <c r="B1174" s="11" t="n">
        <v>44553</v>
      </c>
      <c r="C1174" s="11" t="s">
        <v>227</v>
      </c>
      <c r="D1174" s="11" t="s">
        <v>3279</v>
      </c>
      <c r="E1174" s="11" t="e">
        <v>#N/A</v>
      </c>
      <c r="F1174" s="11" t="e">
        <v>#N/A</v>
      </c>
      <c r="G1174" s="11" t="s">
        <v>1633</v>
      </c>
      <c r="H1174" s="19" t="s">
        <v>3279</v>
      </c>
      <c r="I1174" s="11" t="n">
        <v>1</v>
      </c>
      <c r="J1174" s="11" t="s">
        <v>3280</v>
      </c>
      <c r="K1174" s="11" t="s">
        <v>74</v>
      </c>
      <c r="L1174" s="11" t="s">
        <v>75</v>
      </c>
      <c r="M1174" s="13" t="s">
        <v>3281</v>
      </c>
      <c r="N1174" s="13" t="s">
        <v>3282</v>
      </c>
      <c r="O1174" s="11" t="n">
        <v>1</v>
      </c>
      <c r="P1174" s="11" t="s">
        <v>29</v>
      </c>
      <c r="Q1174" s="11" t="s">
        <v>265</v>
      </c>
      <c r="R1174" s="11" t="s">
        <v>532</v>
      </c>
      <c r="S1174" s="11" t="s">
        <v>3040</v>
      </c>
    </row>
    <row customFormat="1" customHeight="1" ht="17.25" r="1175" s="106" spans="1:22">
      <c r="A1175" s="11" t="s">
        <v>3283</v>
      </c>
      <c r="B1175" s="11" t="n">
        <v>58714</v>
      </c>
      <c r="C1175" s="11" t="s">
        <v>227</v>
      </c>
      <c r="D1175" s="11" t="s">
        <v>2351</v>
      </c>
      <c r="E1175" s="11" t="e">
        <v>#N/A</v>
      </c>
      <c r="F1175" s="11" t="e">
        <v>#N/A</v>
      </c>
      <c r="G1175" s="11" t="s">
        <v>269</v>
      </c>
      <c r="H1175" s="11" t="s">
        <v>3284</v>
      </c>
      <c r="I1175" s="11" t="n">
        <v>1</v>
      </c>
      <c r="J1175" s="11" t="s">
        <v>2354</v>
      </c>
      <c r="K1175" s="11" t="s">
        <v>74</v>
      </c>
      <c r="L1175" s="11" t="s">
        <v>129</v>
      </c>
      <c r="M1175" s="13" t="n">
        <v>2166.07</v>
      </c>
      <c r="N1175" s="13" t="n"/>
      <c r="O1175" s="11" t="n">
        <v>1</v>
      </c>
      <c r="P1175" s="11" t="s">
        <v>130</v>
      </c>
      <c r="Q1175" s="11" t="s">
        <v>244</v>
      </c>
      <c r="R1175" s="11" t="s">
        <v>3285</v>
      </c>
      <c r="S1175" s="11" t="n"/>
      <c r="T1175" t="n">
        <v>82</v>
      </c>
    </row>
    <row customFormat="1" customHeight="1" ht="17.25" r="1176" s="106" spans="1:22">
      <c r="A1176" s="11" t="s">
        <v>3283</v>
      </c>
      <c r="B1176" s="11" t="n">
        <v>58714</v>
      </c>
      <c r="C1176" s="11" t="s">
        <v>227</v>
      </c>
      <c r="D1176" s="11" t="s">
        <v>2351</v>
      </c>
      <c r="E1176" s="11" t="e">
        <v>#N/A</v>
      </c>
      <c r="F1176" s="11" t="e">
        <v>#N/A</v>
      </c>
      <c r="G1176" s="11" t="s">
        <v>269</v>
      </c>
      <c r="H1176" s="11" t="s">
        <v>3286</v>
      </c>
      <c r="I1176" s="11" t="n">
        <v>1</v>
      </c>
      <c r="J1176" s="11" t="s">
        <v>2353</v>
      </c>
      <c r="K1176" s="11" t="s">
        <v>74</v>
      </c>
      <c r="L1176" s="11" t="s">
        <v>129</v>
      </c>
      <c r="M1176" s="13" t="n">
        <v>2883.39</v>
      </c>
      <c r="N1176" s="13" t="n"/>
      <c r="O1176" s="11" t="n">
        <v>1</v>
      </c>
      <c r="P1176" s="11" t="s">
        <v>130</v>
      </c>
      <c r="Q1176" s="11" t="s">
        <v>244</v>
      </c>
      <c r="R1176" s="11" t="s">
        <v>3287</v>
      </c>
      <c r="S1176" s="11" t="n"/>
    </row>
    <row customFormat="1" customHeight="1" ht="17.25" r="1177" s="106" spans="1:22">
      <c r="A1177" s="11" t="s">
        <v>3283</v>
      </c>
      <c r="B1177" s="11" t="n">
        <v>58714</v>
      </c>
      <c r="C1177" s="11" t="s">
        <v>227</v>
      </c>
      <c r="D1177" s="11" t="s">
        <v>2351</v>
      </c>
      <c r="E1177" s="11" t="e">
        <v>#N/A</v>
      </c>
      <c r="F1177" s="11" t="e">
        <v>#N/A</v>
      </c>
      <c r="G1177" s="11" t="s">
        <v>269</v>
      </c>
      <c r="H1177" s="11" t="s">
        <v>3288</v>
      </c>
      <c r="I1177" s="11" t="n">
        <v>1</v>
      </c>
      <c r="J1177" s="11" t="s">
        <v>2352</v>
      </c>
      <c r="K1177" s="11" t="s">
        <v>74</v>
      </c>
      <c r="L1177" s="11" t="s">
        <v>129</v>
      </c>
      <c r="M1177" s="13" t="n">
        <v>4108.25</v>
      </c>
      <c r="N1177" s="13" t="n"/>
      <c r="O1177" s="11" t="n">
        <v>1</v>
      </c>
      <c r="P1177" s="11" t="s">
        <v>130</v>
      </c>
      <c r="Q1177" s="11" t="s">
        <v>239</v>
      </c>
      <c r="R1177" s="11" t="s">
        <v>3289</v>
      </c>
      <c r="S1177" s="11" t="n"/>
      <c r="T1177" t="n">
        <v>82</v>
      </c>
    </row>
    <row customFormat="1" customHeight="1" ht="17.25" r="1178" s="106" spans="1:22">
      <c r="A1178" s="11" t="s">
        <v>3283</v>
      </c>
      <c r="B1178" s="11" t="n">
        <v>58714</v>
      </c>
      <c r="C1178" s="11" t="s">
        <v>227</v>
      </c>
      <c r="D1178" s="11" t="s">
        <v>3290</v>
      </c>
      <c r="E1178" s="11" t="e">
        <v>#N/A</v>
      </c>
      <c r="F1178" s="11" t="e">
        <v>#N/A</v>
      </c>
      <c r="G1178" s="11" t="n"/>
      <c r="H1178" s="11" t="s">
        <v>3290</v>
      </c>
      <c r="I1178" s="11" t="n">
        <v>1</v>
      </c>
      <c r="J1178" s="11" t="s">
        <v>3291</v>
      </c>
      <c r="K1178" s="11" t="s">
        <v>74</v>
      </c>
      <c r="L1178" s="11" t="s">
        <v>129</v>
      </c>
      <c r="M1178" s="13" t="n">
        <v>2698.7</v>
      </c>
      <c r="N1178" s="13" t="n"/>
      <c r="O1178" s="11" t="n">
        <v>1</v>
      </c>
      <c r="P1178" s="11" t="s">
        <v>130</v>
      </c>
      <c r="Q1178" s="11" t="s">
        <v>244</v>
      </c>
      <c r="R1178" s="11" t="s">
        <v>3292</v>
      </c>
      <c r="S1178" s="11" t="n"/>
    </row>
    <row customFormat="1" customHeight="1" ht="17.25" r="1179" s="106" spans="1:22">
      <c r="A1179" s="11" t="s">
        <v>3283</v>
      </c>
      <c r="B1179" s="11" t="n">
        <v>58714</v>
      </c>
      <c r="C1179" s="11" t="s">
        <v>227</v>
      </c>
      <c r="D1179" s="11" t="s">
        <v>3167</v>
      </c>
      <c r="E1179" s="11" t="e">
        <v>#N/A</v>
      </c>
      <c r="F1179" s="11" t="e">
        <v>#N/A</v>
      </c>
      <c r="G1179" s="11" t="n"/>
      <c r="H1179" s="11" t="s">
        <v>3293</v>
      </c>
      <c r="I1179" s="11" t="n">
        <v>1</v>
      </c>
      <c r="J1179" s="11" t="s">
        <v>3294</v>
      </c>
      <c r="K1179" s="11" t="s">
        <v>27</v>
      </c>
      <c r="L1179" s="11" t="s">
        <v>1695</v>
      </c>
      <c r="M1179" s="13" t="n">
        <v>550</v>
      </c>
      <c r="N1179" s="13" t="n"/>
      <c r="O1179" s="11" t="n">
        <v>1</v>
      </c>
      <c r="P1179" s="11" t="s">
        <v>29</v>
      </c>
      <c r="Q1179" s="11" t="s">
        <v>3295</v>
      </c>
      <c r="R1179" s="11" t="s">
        <v>3296</v>
      </c>
      <c r="S1179" s="11" t="n"/>
      <c r="T1179" t="n">
        <v>1488</v>
      </c>
    </row>
    <row customFormat="1" customHeight="1" ht="17.25" r="1180" s="106" spans="1:22">
      <c r="A1180" s="11" t="s">
        <v>3283</v>
      </c>
      <c r="B1180" s="11" t="n">
        <v>58714</v>
      </c>
      <c r="C1180" s="11" t="s">
        <v>227</v>
      </c>
      <c r="D1180" s="11" t="s">
        <v>3297</v>
      </c>
      <c r="E1180" s="11" t="e">
        <v>#N/A</v>
      </c>
      <c r="F1180" s="11" t="e">
        <v>#N/A</v>
      </c>
      <c r="G1180" s="11" t="n"/>
      <c r="H1180" s="11" t="s">
        <v>3298</v>
      </c>
      <c r="I1180" s="11" t="n">
        <v>1</v>
      </c>
      <c r="J1180" s="11" t="s">
        <v>3299</v>
      </c>
      <c r="K1180" s="11" t="s">
        <v>27</v>
      </c>
      <c r="L1180" s="11" t="s">
        <v>1695</v>
      </c>
      <c r="M1180" s="13" t="n">
        <v>465</v>
      </c>
      <c r="N1180" s="13" t="n">
        <v>465</v>
      </c>
      <c r="O1180" s="11" t="n">
        <v>1</v>
      </c>
      <c r="P1180" s="11" t="s">
        <v>29</v>
      </c>
      <c r="Q1180" s="11" t="s">
        <v>3295</v>
      </c>
      <c r="R1180" s="11" t="s">
        <v>606</v>
      </c>
      <c r="S1180" s="11" t="n"/>
    </row>
    <row customFormat="1" customHeight="1" ht="17.25" r="1181" s="106" spans="1:22">
      <c r="A1181" s="11" t="s">
        <v>3283</v>
      </c>
      <c r="B1181" s="11" t="n">
        <v>58714</v>
      </c>
      <c r="C1181" s="11" t="s">
        <v>227</v>
      </c>
      <c r="D1181" s="11" t="s">
        <v>3300</v>
      </c>
      <c r="E1181" s="11" t="e">
        <v>#N/A</v>
      </c>
      <c r="F1181" s="11" t="e">
        <v>#N/A</v>
      </c>
      <c r="G1181" s="11" t="n"/>
      <c r="H1181" s="11" t="s">
        <v>3301</v>
      </c>
      <c r="I1181" s="11" t="n">
        <v>1</v>
      </c>
      <c r="J1181" s="11" t="s">
        <v>3302</v>
      </c>
      <c r="K1181" s="11" t="s">
        <v>27</v>
      </c>
      <c r="L1181" s="11" t="s">
        <v>1695</v>
      </c>
      <c r="M1181" s="13" t="n">
        <v>542</v>
      </c>
      <c r="N1181" s="13" t="n"/>
      <c r="O1181" s="11" t="n">
        <v>1</v>
      </c>
      <c r="P1181" s="11" t="s">
        <v>29</v>
      </c>
      <c r="Q1181" s="11" t="s">
        <v>244</v>
      </c>
      <c r="R1181" s="11" t="s">
        <v>3303</v>
      </c>
      <c r="S1181" s="11" t="n"/>
    </row>
    <row customFormat="1" customHeight="1" ht="17.25" r="1182" s="106" spans="1:22">
      <c r="A1182" s="11" t="s">
        <v>3283</v>
      </c>
      <c r="B1182" s="11" t="n">
        <v>58714</v>
      </c>
      <c r="C1182" s="11" t="s">
        <v>227</v>
      </c>
      <c r="D1182" s="11" t="s">
        <v>3304</v>
      </c>
      <c r="E1182" s="11" t="e">
        <v>#N/A</v>
      </c>
      <c r="F1182" s="11" t="e">
        <v>#N/A</v>
      </c>
      <c r="G1182" s="11" t="n"/>
      <c r="H1182" s="11" t="s">
        <v>3305</v>
      </c>
      <c r="I1182" s="11" t="n">
        <v>1</v>
      </c>
      <c r="J1182" s="11" t="s">
        <v>3305</v>
      </c>
      <c r="K1182" s="11" t="s">
        <v>27</v>
      </c>
      <c r="L1182" s="11" t="s">
        <v>1695</v>
      </c>
      <c r="M1182" s="13" t="n">
        <v>192</v>
      </c>
      <c r="N1182" s="13" t="n"/>
      <c r="O1182" s="11" t="n">
        <v>1</v>
      </c>
      <c r="P1182" s="11" t="s">
        <v>29</v>
      </c>
      <c r="Q1182" s="11" t="s">
        <v>3295</v>
      </c>
      <c r="R1182" s="11" t="s">
        <v>3306</v>
      </c>
      <c r="S1182" s="11" t="n"/>
    </row>
    <row customFormat="1" customHeight="1" ht="17.25" r="1183" s="106" spans="1:22">
      <c r="A1183" s="11" t="s">
        <v>3283</v>
      </c>
      <c r="B1183" s="11" t="n">
        <v>58714</v>
      </c>
      <c r="C1183" s="11" t="s">
        <v>227</v>
      </c>
      <c r="D1183" s="11" t="s">
        <v>3304</v>
      </c>
      <c r="E1183" s="11" t="e">
        <v>#N/A</v>
      </c>
      <c r="F1183" s="11" t="e">
        <v>#N/A</v>
      </c>
      <c r="G1183" s="11" t="n"/>
      <c r="H1183" s="11" t="s">
        <v>3307</v>
      </c>
      <c r="I1183" s="11" t="n">
        <v>1</v>
      </c>
      <c r="J1183" s="11" t="s">
        <v>3307</v>
      </c>
      <c r="K1183" s="11" t="s">
        <v>27</v>
      </c>
      <c r="L1183" s="11" t="s">
        <v>1695</v>
      </c>
      <c r="M1183" s="13" t="n">
        <v>289</v>
      </c>
      <c r="N1183" s="13" t="n"/>
      <c r="O1183" s="11" t="n">
        <v>1</v>
      </c>
      <c r="P1183" s="11" t="s">
        <v>29</v>
      </c>
      <c r="Q1183" s="11" t="s">
        <v>3308</v>
      </c>
      <c r="R1183" s="11" t="s">
        <v>3309</v>
      </c>
      <c r="S1183" s="11" t="n"/>
    </row>
    <row customFormat="1" customHeight="1" ht="17.25" r="1184" s="106" spans="1:22">
      <c r="A1184" s="11" t="s">
        <v>3283</v>
      </c>
      <c r="B1184" s="11" t="n">
        <v>58714</v>
      </c>
      <c r="C1184" s="11" t="s">
        <v>2946</v>
      </c>
      <c r="D1184" s="11" t="s">
        <v>3310</v>
      </c>
      <c r="E1184" s="11" t="s">
        <v>57</v>
      </c>
      <c r="F1184" s="111" t="n">
        <v>1977</v>
      </c>
      <c r="G1184" s="11" t="s">
        <v>105</v>
      </c>
      <c r="H1184" s="11" t="s">
        <v>3311</v>
      </c>
      <c r="I1184" s="11" t="n">
        <v>1</v>
      </c>
      <c r="J1184" s="11" t="s">
        <v>3311</v>
      </c>
      <c r="K1184" s="11" t="s">
        <v>27</v>
      </c>
      <c r="L1184" s="11" t="s">
        <v>1695</v>
      </c>
      <c r="M1184" s="13" t="n">
        <v>733</v>
      </c>
      <c r="N1184" s="13" t="n"/>
      <c r="O1184" s="11" t="n">
        <v>1</v>
      </c>
      <c r="P1184" s="11" t="s">
        <v>29</v>
      </c>
      <c r="Q1184" s="11" t="s">
        <v>3295</v>
      </c>
      <c r="R1184" s="11" t="s">
        <v>3312</v>
      </c>
      <c r="S1184" s="11" t="n"/>
    </row>
    <row customFormat="1" customHeight="1" ht="17.25" r="1185" s="106" spans="1:22">
      <c r="A1185" s="11" t="s">
        <v>3283</v>
      </c>
      <c r="B1185" s="11" t="n">
        <v>58714</v>
      </c>
      <c r="C1185" s="11" t="s">
        <v>2946</v>
      </c>
      <c r="D1185" s="11" t="s">
        <v>3313</v>
      </c>
      <c r="E1185" s="11" t="s">
        <v>57</v>
      </c>
      <c r="F1185" s="111" t="n">
        <v>1977</v>
      </c>
      <c r="G1185" s="11" t="s">
        <v>105</v>
      </c>
      <c r="H1185" s="11" t="s">
        <v>3314</v>
      </c>
      <c r="I1185" s="11" t="n">
        <v>1</v>
      </c>
      <c r="J1185" s="11" t="s">
        <v>3314</v>
      </c>
      <c r="K1185" s="11" t="s">
        <v>74</v>
      </c>
      <c r="L1185" s="11" t="s">
        <v>75</v>
      </c>
      <c r="M1185" s="13" t="n">
        <v>3058</v>
      </c>
      <c r="N1185" s="13" t="n">
        <v>3058</v>
      </c>
      <c r="O1185" s="11" t="n">
        <v>1</v>
      </c>
      <c r="P1185" s="11" t="s">
        <v>29</v>
      </c>
      <c r="Q1185" s="11" t="s">
        <v>3159</v>
      </c>
      <c r="R1185" s="11" t="s">
        <v>3315</v>
      </c>
      <c r="S1185" s="11" t="n"/>
      <c r="T1185" t="n">
        <v>183.3</v>
      </c>
    </row>
    <row customFormat="1" customHeight="1" ht="17.25" r="1186" s="106" spans="1:22">
      <c r="A1186" s="11" t="s">
        <v>3283</v>
      </c>
      <c r="B1186" s="11" t="n">
        <v>58714</v>
      </c>
      <c r="C1186" s="11" t="s">
        <v>2946</v>
      </c>
      <c r="D1186" s="11" t="s">
        <v>3313</v>
      </c>
      <c r="E1186" s="11" t="s">
        <v>57</v>
      </c>
      <c r="F1186" s="111" t="n">
        <v>1977</v>
      </c>
      <c r="G1186" s="11" t="s">
        <v>105</v>
      </c>
      <c r="H1186" s="11" t="s">
        <v>3316</v>
      </c>
      <c r="I1186" s="11" t="n">
        <v>1</v>
      </c>
      <c r="J1186" s="11" t="s">
        <v>3316</v>
      </c>
      <c r="K1186" s="11" t="s">
        <v>27</v>
      </c>
      <c r="L1186" s="11" t="s">
        <v>1695</v>
      </c>
      <c r="M1186" s="13" t="n">
        <v>690</v>
      </c>
      <c r="N1186" s="13" t="n"/>
      <c r="O1186" s="11" t="n">
        <v>1</v>
      </c>
      <c r="P1186" s="11" t="s">
        <v>29</v>
      </c>
      <c r="Q1186" s="11" t="s">
        <v>3317</v>
      </c>
      <c r="R1186" s="11" t="s">
        <v>3318</v>
      </c>
      <c r="S1186" s="11" t="n"/>
    </row>
    <row customFormat="1" customHeight="1" ht="17.25" r="1187" s="106" spans="1:22">
      <c r="A1187" s="11" t="s">
        <v>3283</v>
      </c>
      <c r="B1187" s="11" t="n">
        <v>58714</v>
      </c>
      <c r="C1187" s="11" t="s">
        <v>2946</v>
      </c>
      <c r="D1187" s="11" t="s">
        <v>3319</v>
      </c>
      <c r="E1187" s="11" t="s">
        <v>57</v>
      </c>
      <c r="F1187" s="111" t="n">
        <v>3037</v>
      </c>
      <c r="G1187" s="11" t="s">
        <v>237</v>
      </c>
      <c r="H1187" s="11" t="s">
        <v>3320</v>
      </c>
      <c r="I1187" s="11" t="n">
        <v>1</v>
      </c>
      <c r="J1187" s="11" t="s">
        <v>3320</v>
      </c>
      <c r="K1187" s="11" t="s">
        <v>27</v>
      </c>
      <c r="L1187" s="11" t="s">
        <v>1695</v>
      </c>
      <c r="M1187" s="13" t="n">
        <v>733</v>
      </c>
      <c r="N1187" s="13" t="n"/>
      <c r="O1187" s="11" t="n">
        <v>1</v>
      </c>
      <c r="P1187" s="11" t="s">
        <v>29</v>
      </c>
      <c r="Q1187" s="11" t="s">
        <v>3317</v>
      </c>
      <c r="R1187" s="11" t="s">
        <v>3321</v>
      </c>
      <c r="S1187" s="11" t="n"/>
      <c r="T1187" t="n">
        <v>73.09999999999999</v>
      </c>
    </row>
    <row customFormat="1" customHeight="1" ht="17.25" r="1188" s="106" spans="1:22">
      <c r="A1188" s="11" t="s">
        <v>3283</v>
      </c>
      <c r="B1188" s="11" t="n">
        <v>58714</v>
      </c>
      <c r="C1188" s="11" t="s">
        <v>2946</v>
      </c>
      <c r="D1188" s="11" t="s">
        <v>3319</v>
      </c>
      <c r="E1188" s="11" t="s">
        <v>57</v>
      </c>
      <c r="F1188" s="111" t="n">
        <v>3037</v>
      </c>
      <c r="G1188" s="11" t="s">
        <v>237</v>
      </c>
      <c r="H1188" s="11" t="s">
        <v>3322</v>
      </c>
      <c r="I1188" s="11" t="n">
        <v>1</v>
      </c>
      <c r="J1188" s="11" t="s">
        <v>3322</v>
      </c>
      <c r="K1188" s="11" t="s">
        <v>74</v>
      </c>
      <c r="L1188" s="11" t="s">
        <v>75</v>
      </c>
      <c r="M1188" s="13" t="n">
        <v>3093</v>
      </c>
      <c r="N1188" s="13" t="n">
        <v>3093</v>
      </c>
      <c r="O1188" s="11" t="n">
        <v>1</v>
      </c>
      <c r="P1188" s="11" t="s">
        <v>29</v>
      </c>
      <c r="Q1188" s="11" t="s">
        <v>3159</v>
      </c>
      <c r="R1188" s="11" t="s">
        <v>3323</v>
      </c>
      <c r="S1188" s="11" t="n"/>
    </row>
    <row customFormat="1" customHeight="1" ht="17.25" r="1189" s="106" spans="1:22">
      <c r="A1189" s="11" t="s">
        <v>3283</v>
      </c>
      <c r="B1189" s="11" t="n">
        <v>58714</v>
      </c>
      <c r="C1189" s="11" t="s">
        <v>2946</v>
      </c>
      <c r="D1189" s="11" t="s">
        <v>3324</v>
      </c>
      <c r="E1189" s="11" t="s">
        <v>57</v>
      </c>
      <c r="F1189" s="111" t="n">
        <v>1092</v>
      </c>
      <c r="G1189" s="11" t="s">
        <v>339</v>
      </c>
      <c r="H1189" s="11" t="s">
        <v>3325</v>
      </c>
      <c r="I1189" s="11" t="n">
        <v>1</v>
      </c>
      <c r="J1189" s="11" t="s">
        <v>3325</v>
      </c>
      <c r="K1189" s="11" t="s">
        <v>27</v>
      </c>
      <c r="L1189" s="11" t="s">
        <v>52</v>
      </c>
      <c r="M1189" s="13" t="n">
        <v>324</v>
      </c>
      <c r="N1189" s="13" t="n"/>
      <c r="O1189" s="11" t="n">
        <v>1</v>
      </c>
      <c r="P1189" s="11" t="s">
        <v>29</v>
      </c>
      <c r="Q1189" s="11" t="s">
        <v>2768</v>
      </c>
      <c r="R1189" s="11" t="s">
        <v>3326</v>
      </c>
      <c r="S1189" s="11" t="n"/>
      <c r="T1189" t="n">
        <v>47.5</v>
      </c>
    </row>
    <row customFormat="1" customHeight="1" ht="17.25" r="1190" s="106" spans="1:22">
      <c r="A1190" s="11" t="s">
        <v>3283</v>
      </c>
      <c r="B1190" s="11" t="n">
        <v>58714</v>
      </c>
      <c r="C1190" s="11" t="s">
        <v>2946</v>
      </c>
      <c r="D1190" s="11" t="s">
        <v>3324</v>
      </c>
      <c r="E1190" s="11" t="s">
        <v>57</v>
      </c>
      <c r="F1190" s="111" t="n">
        <v>1092</v>
      </c>
      <c r="G1190" s="11" t="s">
        <v>339</v>
      </c>
      <c r="H1190" s="11" t="s">
        <v>3327</v>
      </c>
      <c r="I1190" s="11" t="n">
        <v>1</v>
      </c>
      <c r="J1190" s="11" t="s">
        <v>3327</v>
      </c>
      <c r="K1190" s="11" t="s">
        <v>27</v>
      </c>
      <c r="L1190" s="11" t="s">
        <v>52</v>
      </c>
      <c r="M1190" s="13" t="n">
        <v>291</v>
      </c>
      <c r="N1190" s="13" t="n"/>
      <c r="O1190" s="11" t="n">
        <v>1</v>
      </c>
      <c r="P1190" s="11" t="s">
        <v>29</v>
      </c>
      <c r="Q1190" s="11" t="s">
        <v>2768</v>
      </c>
      <c r="R1190" s="11" t="s">
        <v>3328</v>
      </c>
      <c r="S1190" s="11" t="n"/>
    </row>
    <row customFormat="1" customHeight="1" ht="17.25" r="1191" s="106" spans="1:22">
      <c r="A1191" s="11" t="s">
        <v>3283</v>
      </c>
      <c r="B1191" s="11" t="n">
        <v>58714</v>
      </c>
      <c r="C1191" s="11" t="s">
        <v>2946</v>
      </c>
      <c r="D1191" s="11" t="s">
        <v>1559</v>
      </c>
      <c r="E1191" s="11" t="e">
        <v>#N/A</v>
      </c>
      <c r="F1191" s="11" t="e">
        <v>#N/A</v>
      </c>
      <c r="G1191" s="11" t="n"/>
      <c r="H1191" s="11" t="s">
        <v>1559</v>
      </c>
      <c r="I1191" s="11" t="n">
        <v>1</v>
      </c>
      <c r="J1191" s="11" t="s">
        <v>1559</v>
      </c>
      <c r="K1191" s="11" t="s">
        <v>2895</v>
      </c>
      <c r="L1191" s="11" t="s">
        <v>2895</v>
      </c>
      <c r="M1191" s="13" t="n">
        <v>50</v>
      </c>
      <c r="N1191" s="13" t="n"/>
      <c r="O1191" s="11" t="n">
        <v>1</v>
      </c>
      <c r="P1191" s="11" t="s">
        <v>29</v>
      </c>
      <c r="Q1191" s="11" t="s">
        <v>3295</v>
      </c>
      <c r="R1191" s="11" t="s">
        <v>3329</v>
      </c>
      <c r="S1191" s="11" t="n"/>
    </row>
    <row customFormat="1" customHeight="1" ht="17.25" r="1192" s="106" spans="1:22">
      <c r="A1192" s="11" t="s">
        <v>3283</v>
      </c>
      <c r="B1192" s="11" t="n">
        <v>58714</v>
      </c>
      <c r="C1192" s="11" t="s">
        <v>2946</v>
      </c>
      <c r="D1192" s="11" t="s">
        <v>1557</v>
      </c>
      <c r="E1192" s="11" t="s">
        <v>57</v>
      </c>
      <c r="F1192" s="111" t="n">
        <v>3954</v>
      </c>
      <c r="G1192" s="11" t="s">
        <v>105</v>
      </c>
      <c r="H1192" s="11" t="s">
        <v>1557</v>
      </c>
      <c r="I1192" s="11" t="n">
        <v>1</v>
      </c>
      <c r="J1192" s="11" t="s">
        <v>1557</v>
      </c>
      <c r="K1192" s="11" t="s">
        <v>2895</v>
      </c>
      <c r="L1192" s="11" t="s">
        <v>2895</v>
      </c>
      <c r="M1192" s="13" t="n">
        <v>52</v>
      </c>
      <c r="N1192" s="13" t="n"/>
      <c r="O1192" s="11" t="n">
        <v>1</v>
      </c>
      <c r="P1192" s="11" t="s">
        <v>29</v>
      </c>
      <c r="Q1192" s="11" t="s">
        <v>3295</v>
      </c>
      <c r="R1192" s="11" t="s">
        <v>3330</v>
      </c>
      <c r="S1192" s="11" t="n"/>
    </row>
    <row customFormat="1" customHeight="1" ht="17.25" r="1193" s="106" spans="1:22">
      <c r="A1193" s="11" t="s">
        <v>3283</v>
      </c>
      <c r="B1193" s="11" t="n">
        <v>58714</v>
      </c>
      <c r="C1193" s="11" t="s">
        <v>2946</v>
      </c>
      <c r="D1193" s="11" t="s">
        <v>3331</v>
      </c>
      <c r="E1193" s="11" t="e">
        <v>#N/A</v>
      </c>
      <c r="F1193" s="11" t="e">
        <v>#N/A</v>
      </c>
      <c r="G1193" s="11" t="n"/>
      <c r="H1193" s="11" t="s">
        <v>3332</v>
      </c>
      <c r="I1193" s="11" t="n">
        <v>1</v>
      </c>
      <c r="J1193" s="11" t="s">
        <v>3332</v>
      </c>
      <c r="K1193" s="11" t="s">
        <v>2895</v>
      </c>
      <c r="L1193" s="11" t="s">
        <v>2895</v>
      </c>
      <c r="M1193" s="13" t="n">
        <v>360</v>
      </c>
      <c r="N1193" s="13" t="n"/>
      <c r="O1193" s="11" t="n">
        <v>1</v>
      </c>
      <c r="P1193" s="11" t="s">
        <v>29</v>
      </c>
      <c r="Q1193" s="11" t="s">
        <v>3295</v>
      </c>
      <c r="R1193" s="11" t="s">
        <v>3333</v>
      </c>
      <c r="S1193" s="11" t="n"/>
    </row>
    <row customFormat="1" customHeight="1" ht="17.25" r="1194" s="106" spans="1:22">
      <c r="A1194" s="11" t="s">
        <v>3283</v>
      </c>
      <c r="B1194" s="11" t="n">
        <v>58714</v>
      </c>
      <c r="C1194" s="11" t="s">
        <v>227</v>
      </c>
      <c r="D1194" s="11" t="s">
        <v>3334</v>
      </c>
      <c r="E1194" s="11" t="e">
        <v>#N/A</v>
      </c>
      <c r="F1194" s="11" t="e">
        <v>#N/A</v>
      </c>
      <c r="G1194" s="11" t="n"/>
      <c r="H1194" s="11" t="s">
        <v>3335</v>
      </c>
      <c r="I1194" s="11" t="n">
        <v>1</v>
      </c>
      <c r="J1194" s="11" t="s">
        <v>3335</v>
      </c>
      <c r="K1194" s="11" t="s">
        <v>74</v>
      </c>
      <c r="L1194" s="11" t="s">
        <v>129</v>
      </c>
      <c r="M1194" s="13" t="n">
        <v>818</v>
      </c>
      <c r="N1194" s="13" t="n"/>
      <c r="O1194" s="11" t="n">
        <v>1</v>
      </c>
      <c r="P1194" s="11" t="s">
        <v>130</v>
      </c>
      <c r="Q1194" s="11" t="s">
        <v>244</v>
      </c>
      <c r="R1194" s="11" t="s">
        <v>3336</v>
      </c>
      <c r="S1194" s="11" t="n"/>
    </row>
    <row customFormat="1" customHeight="1" ht="17.25" r="1195" s="106" spans="1:22">
      <c r="A1195" s="11" t="s">
        <v>3283</v>
      </c>
      <c r="B1195" s="11" t="n">
        <v>58714</v>
      </c>
      <c r="C1195" s="11" t="s">
        <v>227</v>
      </c>
      <c r="D1195" s="11" t="s">
        <v>3334</v>
      </c>
      <c r="E1195" s="11" t="e">
        <v>#N/A</v>
      </c>
      <c r="F1195" s="11" t="e">
        <v>#N/A</v>
      </c>
      <c r="G1195" s="11" t="n"/>
      <c r="H1195" s="11" t="s">
        <v>3337</v>
      </c>
      <c r="I1195" s="11" t="n">
        <v>1</v>
      </c>
      <c r="J1195" s="11" t="s">
        <v>3337</v>
      </c>
      <c r="K1195" s="11" t="s">
        <v>74</v>
      </c>
      <c r="L1195" s="11" t="s">
        <v>129</v>
      </c>
      <c r="M1195" s="13" t="n">
        <v>952</v>
      </c>
      <c r="N1195" s="13" t="n"/>
      <c r="O1195" s="11" t="n">
        <v>1</v>
      </c>
      <c r="P1195" s="11" t="s">
        <v>130</v>
      </c>
      <c r="Q1195" s="11" t="s">
        <v>244</v>
      </c>
      <c r="R1195" s="11" t="s">
        <v>3338</v>
      </c>
      <c r="S1195" s="11" t="n"/>
      <c r="T1195" t="n">
        <v>26.7</v>
      </c>
    </row>
    <row customFormat="1" customHeight="1" ht="17.25" r="1196" s="106" spans="1:22">
      <c r="A1196" s="11" t="s">
        <v>3283</v>
      </c>
      <c r="B1196" s="11" t="n">
        <v>58714</v>
      </c>
      <c r="C1196" s="11" t="s">
        <v>227</v>
      </c>
      <c r="D1196" s="11" t="s">
        <v>3334</v>
      </c>
      <c r="E1196" s="11" t="e">
        <v>#N/A</v>
      </c>
      <c r="F1196" s="11" t="e">
        <v>#N/A</v>
      </c>
      <c r="G1196" s="11" t="n"/>
      <c r="H1196" s="11" t="s">
        <v>3339</v>
      </c>
      <c r="I1196" s="11" t="n">
        <v>1</v>
      </c>
      <c r="J1196" s="11" t="s">
        <v>3339</v>
      </c>
      <c r="K1196" s="11" t="s">
        <v>74</v>
      </c>
      <c r="L1196" s="11" t="s">
        <v>129</v>
      </c>
      <c r="M1196" s="13" t="n">
        <v>702</v>
      </c>
      <c r="N1196" s="13" t="n"/>
      <c r="O1196" s="11" t="n">
        <v>1</v>
      </c>
      <c r="P1196" s="11" t="s">
        <v>130</v>
      </c>
      <c r="Q1196" s="11" t="s">
        <v>244</v>
      </c>
      <c r="R1196" s="11" t="s">
        <v>3340</v>
      </c>
      <c r="S1196" s="11" t="n"/>
    </row>
    <row customFormat="1" customHeight="1" ht="17.25" r="1197" s="106" spans="1:22">
      <c r="A1197" s="11" t="s">
        <v>3283</v>
      </c>
      <c r="B1197" s="11" t="n">
        <v>58714</v>
      </c>
      <c r="C1197" s="11" t="s">
        <v>227</v>
      </c>
      <c r="D1197" s="11" t="s">
        <v>3341</v>
      </c>
      <c r="E1197" s="11" t="e">
        <v>#N/A</v>
      </c>
      <c r="F1197" s="11" t="e">
        <v>#N/A</v>
      </c>
      <c r="G1197" s="11" t="n"/>
      <c r="H1197" s="11" t="s">
        <v>1134</v>
      </c>
      <c r="I1197" s="11" t="n">
        <v>1</v>
      </c>
      <c r="J1197" s="11" t="s">
        <v>1134</v>
      </c>
      <c r="K1197" s="11" t="s">
        <v>74</v>
      </c>
      <c r="L1197" s="11" t="s">
        <v>75</v>
      </c>
      <c r="M1197" s="13" t="n">
        <v>1235</v>
      </c>
      <c r="N1197" s="13" t="n">
        <v>617.5</v>
      </c>
      <c r="O1197" s="11" t="n">
        <v>2</v>
      </c>
      <c r="P1197" s="11" t="s">
        <v>29</v>
      </c>
      <c r="Q1197" s="11" t="s">
        <v>244</v>
      </c>
      <c r="R1197" s="11" t="s">
        <v>606</v>
      </c>
      <c r="S1197" s="11" t="n"/>
    </row>
    <row customFormat="1" customHeight="1" ht="17.25" r="1198" s="106" spans="1:22">
      <c r="A1198" s="11" t="s">
        <v>3283</v>
      </c>
      <c r="B1198" s="11" t="n">
        <v>58714</v>
      </c>
      <c r="C1198" s="11" t="s">
        <v>227</v>
      </c>
      <c r="D1198" s="11" t="s">
        <v>3342</v>
      </c>
      <c r="E1198" s="11" t="e">
        <v>#N/A</v>
      </c>
      <c r="F1198" s="11" t="e">
        <v>#N/A</v>
      </c>
      <c r="G1198" s="11" t="n"/>
      <c r="H1198" s="11" t="s">
        <v>2488</v>
      </c>
      <c r="I1198" s="11" t="n">
        <v>1</v>
      </c>
      <c r="J1198" s="11" t="s">
        <v>2489</v>
      </c>
      <c r="K1198" s="11" t="s">
        <v>74</v>
      </c>
      <c r="L1198" s="11" t="s">
        <v>75</v>
      </c>
      <c r="M1198" s="13" t="n">
        <v>7843</v>
      </c>
      <c r="N1198" s="13" t="n"/>
      <c r="O1198" s="11" t="n">
        <v>1</v>
      </c>
      <c r="P1198" s="11" t="s">
        <v>29</v>
      </c>
      <c r="Q1198" s="11" t="s">
        <v>3343</v>
      </c>
      <c r="R1198" s="11" t="s">
        <v>3344</v>
      </c>
      <c r="S1198" s="11" t="n"/>
    </row>
    <row customFormat="1" customHeight="1" ht="12.75" r="1199" s="106" spans="1:22">
      <c r="A1199" s="11" t="s">
        <v>3283</v>
      </c>
      <c r="B1199" s="11" t="n">
        <v>58714</v>
      </c>
      <c r="C1199" s="11" t="s">
        <v>227</v>
      </c>
      <c r="D1199" s="11" t="s">
        <v>2437</v>
      </c>
      <c r="E1199" s="11" t="e">
        <v>#N/A</v>
      </c>
      <c r="F1199" s="11" t="e">
        <v>#N/A</v>
      </c>
      <c r="G1199" s="11" t="n"/>
      <c r="H1199" s="11" t="s">
        <v>3345</v>
      </c>
      <c r="I1199" s="11" t="n">
        <v>1</v>
      </c>
      <c r="J1199" s="11" t="s">
        <v>2443</v>
      </c>
      <c r="K1199" s="11" t="s">
        <v>27</v>
      </c>
      <c r="L1199" s="11" t="s">
        <v>41</v>
      </c>
      <c r="M1199" s="13" t="n">
        <v>15051</v>
      </c>
      <c r="N1199" s="13" t="n"/>
      <c r="O1199" s="11" t="n">
        <v>1</v>
      </c>
      <c r="P1199" s="11" t="s">
        <v>29</v>
      </c>
      <c r="Q1199" s="11" t="s">
        <v>3343</v>
      </c>
      <c r="R1199" s="11" t="s">
        <v>3346</v>
      </c>
      <c r="S1199" s="11" t="n"/>
      <c r="T1199" t="n">
        <v>677</v>
      </c>
    </row>
    <row customFormat="1" customHeight="1" ht="12.75" r="1200" s="106" spans="1:22">
      <c r="A1200" s="11" t="s">
        <v>3283</v>
      </c>
      <c r="B1200" s="11" t="n">
        <v>58714</v>
      </c>
      <c r="C1200" s="11" t="s">
        <v>227</v>
      </c>
      <c r="D1200" s="11" t="s">
        <v>2437</v>
      </c>
      <c r="E1200" s="11" t="e">
        <v>#N/A</v>
      </c>
      <c r="F1200" s="11" t="e">
        <v>#N/A</v>
      </c>
      <c r="G1200" s="11" t="n"/>
      <c r="H1200" s="11" t="s">
        <v>3347</v>
      </c>
      <c r="I1200" s="11" t="n">
        <v>1</v>
      </c>
      <c r="J1200" s="11" t="s">
        <v>3348</v>
      </c>
      <c r="K1200" s="11" t="s">
        <v>27</v>
      </c>
      <c r="L1200" s="11" t="s">
        <v>1695</v>
      </c>
      <c r="M1200" s="13" t="n">
        <v>487</v>
      </c>
      <c r="N1200" s="13" t="n">
        <v>487</v>
      </c>
      <c r="O1200" s="11" t="n">
        <v>1</v>
      </c>
      <c r="P1200" s="11" t="s">
        <v>29</v>
      </c>
      <c r="Q1200" s="11" t="s">
        <v>3349</v>
      </c>
      <c r="R1200" s="11" t="s">
        <v>532</v>
      </c>
      <c r="S1200" s="11" t="n"/>
    </row>
    <row customFormat="1" customHeight="1" ht="12.75" r="1201" s="106" spans="1:22">
      <c r="A1201" s="11" t="s">
        <v>3283</v>
      </c>
      <c r="B1201" s="11" t="n">
        <v>58714</v>
      </c>
      <c r="C1201" s="11" t="s">
        <v>227</v>
      </c>
      <c r="D1201" s="11" t="s">
        <v>3350</v>
      </c>
      <c r="E1201" s="11" t="e">
        <v>#N/A</v>
      </c>
      <c r="F1201" s="11" t="e">
        <v>#N/A</v>
      </c>
      <c r="G1201" s="11" t="n"/>
      <c r="H1201" s="11" t="s">
        <v>3351</v>
      </c>
      <c r="I1201" s="11" t="n">
        <v>1</v>
      </c>
      <c r="J1201" s="11" t="s">
        <v>3352</v>
      </c>
      <c r="K1201" s="11" t="s">
        <v>27</v>
      </c>
      <c r="L1201" s="11" t="s">
        <v>41</v>
      </c>
      <c r="M1201" s="13" t="n">
        <v>13700</v>
      </c>
      <c r="N1201" s="13" t="n"/>
      <c r="O1201" s="11" t="n">
        <v>1</v>
      </c>
      <c r="P1201" s="11" t="s">
        <v>29</v>
      </c>
      <c r="Q1201" s="11" t="s">
        <v>3343</v>
      </c>
      <c r="R1201" s="11" t="s">
        <v>3353</v>
      </c>
      <c r="S1201" s="11" t="n"/>
      <c r="T1201" t="n">
        <v>599</v>
      </c>
    </row>
    <row customFormat="1" customHeight="1" ht="12.75" r="1202" s="106" spans="1:22">
      <c r="A1202" s="11" t="s">
        <v>3283</v>
      </c>
      <c r="B1202" s="11" t="n">
        <v>58714</v>
      </c>
      <c r="C1202" s="11" t="s">
        <v>227</v>
      </c>
      <c r="D1202" s="11" t="s">
        <v>2446</v>
      </c>
      <c r="E1202" s="11" t="e">
        <v>#N/A</v>
      </c>
      <c r="F1202" s="11" t="e">
        <v>#N/A</v>
      </c>
      <c r="G1202" s="11" t="n"/>
      <c r="H1202" s="11" t="s">
        <v>3354</v>
      </c>
      <c r="I1202" s="11" t="n">
        <v>1</v>
      </c>
      <c r="J1202" s="11" t="s">
        <v>2447</v>
      </c>
      <c r="K1202" s="11" t="s">
        <v>27</v>
      </c>
      <c r="L1202" s="11" t="s">
        <v>41</v>
      </c>
      <c r="M1202" s="13" t="n">
        <v>29118</v>
      </c>
      <c r="N1202" s="13" t="n"/>
      <c r="O1202" s="11" t="n">
        <v>1</v>
      </c>
      <c r="P1202" s="11" t="s">
        <v>29</v>
      </c>
      <c r="Q1202" s="11" t="s">
        <v>2316</v>
      </c>
      <c r="R1202" s="11" t="s">
        <v>3355</v>
      </c>
      <c r="S1202" s="11" t="n"/>
    </row>
    <row customFormat="1" customHeight="1" ht="12.75" r="1203" s="106" spans="1:22">
      <c r="A1203" s="11" t="s">
        <v>3283</v>
      </c>
      <c r="B1203" s="11" t="n">
        <v>58714</v>
      </c>
      <c r="C1203" s="11" t="s">
        <v>227</v>
      </c>
      <c r="D1203" s="11" t="s">
        <v>3356</v>
      </c>
      <c r="E1203" s="11" t="e">
        <v>#N/A</v>
      </c>
      <c r="F1203" s="11" t="e">
        <v>#N/A</v>
      </c>
      <c r="G1203" s="11" t="n"/>
      <c r="H1203" s="11" t="s">
        <v>3357</v>
      </c>
      <c r="I1203" s="11" t="n">
        <v>1</v>
      </c>
      <c r="J1203" s="11" t="s">
        <v>3358</v>
      </c>
      <c r="K1203" s="11" t="s">
        <v>27</v>
      </c>
      <c r="L1203" s="11" t="s">
        <v>41</v>
      </c>
      <c r="M1203" s="13" t="n">
        <v>27250</v>
      </c>
      <c r="N1203" s="13" t="n"/>
      <c r="O1203" s="11" t="n">
        <v>1</v>
      </c>
      <c r="P1203" s="11" t="s">
        <v>29</v>
      </c>
      <c r="Q1203" s="11" t="s">
        <v>244</v>
      </c>
      <c r="R1203" s="11" t="s">
        <v>3359</v>
      </c>
      <c r="S1203" s="11" t="n"/>
    </row>
    <row customFormat="1" customHeight="1" ht="12.75" r="1204" s="106" spans="1:22">
      <c r="A1204" s="11" t="s">
        <v>3283</v>
      </c>
      <c r="B1204" s="11" t="n">
        <v>58714</v>
      </c>
      <c r="C1204" s="11" t="s">
        <v>227</v>
      </c>
      <c r="D1204" s="11" t="s">
        <v>3356</v>
      </c>
      <c r="E1204" s="11" t="e">
        <v>#N/A</v>
      </c>
      <c r="F1204" s="11" t="e">
        <v>#N/A</v>
      </c>
      <c r="G1204" s="11" t="n"/>
      <c r="H1204" s="11" t="s">
        <v>3360</v>
      </c>
      <c r="I1204" s="11" t="n">
        <v>1</v>
      </c>
      <c r="J1204" s="11" t="s">
        <v>3361</v>
      </c>
      <c r="K1204" s="11" t="s">
        <v>27</v>
      </c>
      <c r="L1204" s="11" t="s">
        <v>41</v>
      </c>
      <c r="M1204" s="13" t="n">
        <v>4100</v>
      </c>
      <c r="N1204" s="13" t="n"/>
      <c r="O1204" s="11" t="n">
        <v>1</v>
      </c>
      <c r="P1204" s="11" t="s">
        <v>29</v>
      </c>
      <c r="Q1204" s="11" t="s">
        <v>244</v>
      </c>
      <c r="R1204" s="11" t="s">
        <v>3362</v>
      </c>
      <c r="S1204" s="11" t="n"/>
    </row>
    <row customFormat="1" customHeight="1" ht="12.75" r="1205" s="106" spans="1:22">
      <c r="A1205" s="11" t="s">
        <v>3283</v>
      </c>
      <c r="B1205" s="11" t="n">
        <v>58714</v>
      </c>
      <c r="C1205" s="11" t="s">
        <v>227</v>
      </c>
      <c r="D1205" s="11" t="s">
        <v>3363</v>
      </c>
      <c r="E1205" s="11" t="e">
        <v>#N/A</v>
      </c>
      <c r="F1205" s="11" t="e">
        <v>#N/A</v>
      </c>
      <c r="G1205" s="11" t="n"/>
      <c r="H1205" s="11" t="s">
        <v>3364</v>
      </c>
      <c r="I1205" s="11" t="n">
        <v>1</v>
      </c>
      <c r="J1205" s="11" t="s">
        <v>3364</v>
      </c>
      <c r="K1205" s="11" t="s">
        <v>27</v>
      </c>
      <c r="L1205" s="11" t="s">
        <v>1695</v>
      </c>
      <c r="M1205" s="13" t="n">
        <v>178</v>
      </c>
      <c r="N1205" s="13" t="n">
        <v>178</v>
      </c>
      <c r="O1205" s="11" t="n">
        <v>1</v>
      </c>
      <c r="P1205" s="11" t="s">
        <v>29</v>
      </c>
      <c r="Q1205" s="11" t="n">
        <v>440</v>
      </c>
      <c r="R1205" s="11" t="s">
        <v>532</v>
      </c>
      <c r="S1205" s="11" t="n"/>
      <c r="T1205" t="n">
        <v>6.045</v>
      </c>
    </row>
    <row customFormat="1" customHeight="1" ht="12.75" r="1206" s="106" spans="1:22">
      <c r="A1206" s="11" t="s">
        <v>3283</v>
      </c>
      <c r="B1206" s="11" t="n">
        <v>58714</v>
      </c>
      <c r="C1206" s="11" t="s">
        <v>227</v>
      </c>
      <c r="D1206" s="11" t="s">
        <v>3365</v>
      </c>
      <c r="E1206" s="11" t="e">
        <v>#N/A</v>
      </c>
      <c r="F1206" s="11" t="e">
        <v>#N/A</v>
      </c>
      <c r="G1206" s="11" t="n"/>
      <c r="H1206" s="11" t="s">
        <v>3366</v>
      </c>
      <c r="I1206" s="11" t="n">
        <v>1</v>
      </c>
      <c r="J1206" s="11" t="s">
        <v>3366</v>
      </c>
      <c r="K1206" s="11" t="s">
        <v>27</v>
      </c>
      <c r="L1206" s="11" t="s">
        <v>41</v>
      </c>
      <c r="M1206" s="13" t="n">
        <v>13529</v>
      </c>
      <c r="N1206" s="13" t="n"/>
      <c r="O1206" s="11" t="n">
        <v>1</v>
      </c>
      <c r="P1206" s="11" t="s">
        <v>29</v>
      </c>
      <c r="Q1206" s="11" t="s">
        <v>2316</v>
      </c>
      <c r="R1206" s="11" t="s">
        <v>3367</v>
      </c>
      <c r="S1206" s="11" t="n"/>
    </row>
    <row customFormat="1" customHeight="1" ht="12.75" r="1207" s="106" spans="1:22">
      <c r="A1207" s="11" t="s">
        <v>3283</v>
      </c>
      <c r="B1207" s="11" t="n">
        <v>58714</v>
      </c>
      <c r="C1207" s="11" t="s">
        <v>227</v>
      </c>
      <c r="D1207" s="11" t="s">
        <v>3368</v>
      </c>
      <c r="E1207" s="11" t="s">
        <v>57</v>
      </c>
      <c r="F1207" s="111" t="n">
        <v>647</v>
      </c>
      <c r="G1207" s="11" t="s">
        <v>269</v>
      </c>
      <c r="H1207" s="11" t="s">
        <v>3368</v>
      </c>
      <c r="I1207" s="11" t="n">
        <v>1</v>
      </c>
      <c r="J1207" s="11" t="s">
        <v>3369</v>
      </c>
      <c r="K1207" s="11" t="s">
        <v>74</v>
      </c>
      <c r="L1207" s="11" t="s">
        <v>75</v>
      </c>
      <c r="M1207" s="13" t="n">
        <v>36620</v>
      </c>
      <c r="N1207" s="13" t="n"/>
      <c r="O1207" s="11" t="n">
        <v>1</v>
      </c>
      <c r="P1207" s="11" t="s">
        <v>29</v>
      </c>
      <c r="Q1207" s="11" t="s">
        <v>3370</v>
      </c>
      <c r="R1207" s="11" t="s">
        <v>3371</v>
      </c>
      <c r="S1207" s="11" t="n"/>
      <c r="T1207" t="n">
        <v>1269</v>
      </c>
    </row>
    <row customFormat="1" customHeight="1" ht="12.75" r="1208" s="106" spans="1:22">
      <c r="A1208" s="11" t="s">
        <v>3283</v>
      </c>
      <c r="B1208" s="11" t="n">
        <v>58714</v>
      </c>
      <c r="C1208" s="11" t="s">
        <v>227</v>
      </c>
      <c r="D1208" s="11" t="s">
        <v>3372</v>
      </c>
      <c r="E1208" s="11" t="e">
        <v>#N/A</v>
      </c>
      <c r="F1208" s="11" t="e">
        <v>#N/A</v>
      </c>
      <c r="G1208" s="11" t="n"/>
      <c r="H1208" s="11" t="s">
        <v>3373</v>
      </c>
      <c r="I1208" s="11" t="n">
        <v>1</v>
      </c>
      <c r="J1208" s="11" t="s">
        <v>3374</v>
      </c>
      <c r="K1208" s="11" t="s">
        <v>74</v>
      </c>
      <c r="L1208" s="11" t="s">
        <v>75</v>
      </c>
      <c r="M1208" s="13" t="n">
        <v>50640</v>
      </c>
      <c r="N1208" s="13" t="n">
        <v>3617.142857142857</v>
      </c>
      <c r="O1208" s="11" t="n">
        <v>14</v>
      </c>
      <c r="P1208" s="11" t="s">
        <v>29</v>
      </c>
      <c r="Q1208" s="11" t="s">
        <v>2316</v>
      </c>
      <c r="R1208" s="11" t="s">
        <v>532</v>
      </c>
      <c r="S1208" s="11" t="n"/>
    </row>
    <row customFormat="1" customHeight="1" ht="12.75" r="1209" s="106" spans="1:22">
      <c r="A1209" s="11" t="s">
        <v>3283</v>
      </c>
      <c r="B1209" s="11" t="n">
        <v>58714</v>
      </c>
      <c r="C1209" s="11" t="s">
        <v>227</v>
      </c>
      <c r="D1209" s="11" t="s">
        <v>3375</v>
      </c>
      <c r="E1209" s="11" t="e">
        <v>#N/A</v>
      </c>
      <c r="F1209" s="11" t="e">
        <v>#N/A</v>
      </c>
      <c r="G1209" s="11" t="n"/>
      <c r="H1209" s="11" t="s">
        <v>3376</v>
      </c>
      <c r="I1209" s="11" t="n">
        <v>1</v>
      </c>
      <c r="J1209" s="11" t="s">
        <v>3377</v>
      </c>
      <c r="K1209" s="11" t="s">
        <v>74</v>
      </c>
      <c r="L1209" s="11" t="s">
        <v>75</v>
      </c>
      <c r="M1209" s="13" t="n">
        <v>47173</v>
      </c>
      <c r="N1209" s="13" t="n">
        <v>2948.3125</v>
      </c>
      <c r="O1209" s="11" t="n">
        <v>16</v>
      </c>
      <c r="P1209" s="11" t="s">
        <v>29</v>
      </c>
      <c r="Q1209" s="11" t="s">
        <v>2316</v>
      </c>
      <c r="R1209" s="11" t="s">
        <v>532</v>
      </c>
      <c r="S1209" s="11" t="n"/>
      <c r="T1209" t="n">
        <v>1533</v>
      </c>
    </row>
    <row customFormat="1" customHeight="1" ht="12.75" r="1210" s="106" spans="1:22">
      <c r="A1210" s="11" t="s">
        <v>3283</v>
      </c>
      <c r="B1210" s="11" t="n">
        <v>58714</v>
      </c>
      <c r="C1210" s="11" t="s">
        <v>227</v>
      </c>
      <c r="D1210" s="11" t="s">
        <v>3378</v>
      </c>
      <c r="E1210" s="11" t="e">
        <v>#N/A</v>
      </c>
      <c r="F1210" s="11" t="e">
        <v>#N/A</v>
      </c>
      <c r="G1210" s="11" t="n"/>
      <c r="H1210" s="11" t="s">
        <v>3378</v>
      </c>
      <c r="I1210" s="11" t="n">
        <v>1</v>
      </c>
      <c r="J1210" s="11" t="s">
        <v>3378</v>
      </c>
      <c r="K1210" s="11" t="s">
        <v>27</v>
      </c>
      <c r="L1210" s="11" t="s">
        <v>1695</v>
      </c>
      <c r="M1210" s="13" t="n">
        <v>200</v>
      </c>
      <c r="N1210" s="13" t="n">
        <v>200</v>
      </c>
      <c r="O1210" s="11" t="n">
        <v>1</v>
      </c>
      <c r="P1210" s="11" t="s">
        <v>29</v>
      </c>
      <c r="Q1210" s="11" t="s">
        <v>704</v>
      </c>
      <c r="R1210" s="11" t="s">
        <v>3379</v>
      </c>
      <c r="S1210" s="11" t="n"/>
    </row>
    <row customFormat="1" customHeight="1" ht="12.75" r="1211" s="106" spans="1:22">
      <c r="A1211" s="11" t="s">
        <v>3283</v>
      </c>
      <c r="B1211" s="11" t="n">
        <v>58714</v>
      </c>
      <c r="C1211" s="11" t="s">
        <v>227</v>
      </c>
      <c r="D1211" s="11" t="s">
        <v>3380</v>
      </c>
      <c r="E1211" s="11" t="e">
        <v>#N/A</v>
      </c>
      <c r="F1211" s="11" t="e">
        <v>#N/A</v>
      </c>
      <c r="G1211" s="11" t="n"/>
      <c r="H1211" s="11" t="s">
        <v>3380</v>
      </c>
      <c r="I1211" s="11" t="n">
        <v>1</v>
      </c>
      <c r="J1211" s="11" t="s">
        <v>3380</v>
      </c>
      <c r="K1211" s="11" t="s">
        <v>27</v>
      </c>
      <c r="L1211" s="11" t="s">
        <v>52</v>
      </c>
      <c r="M1211" s="13" t="n">
        <v>86</v>
      </c>
      <c r="N1211" s="13" t="n">
        <v>86</v>
      </c>
      <c r="O1211" s="11" t="n">
        <v>1</v>
      </c>
      <c r="P1211" s="11" t="s">
        <v>29</v>
      </c>
      <c r="Q1211" s="11" t="s">
        <v>704</v>
      </c>
      <c r="R1211" s="11" t="s">
        <v>3381</v>
      </c>
      <c r="S1211" s="11" t="n"/>
      <c r="T1211" t="n">
        <v>11</v>
      </c>
    </row>
    <row customFormat="1" customHeight="1" ht="12.75" r="1212" s="106" spans="1:22">
      <c r="A1212" s="11" t="s">
        <v>3283</v>
      </c>
      <c r="B1212" s="11" t="n">
        <v>58714</v>
      </c>
      <c r="C1212" s="11" t="s">
        <v>227</v>
      </c>
      <c r="D1212" s="11" t="s">
        <v>1545</v>
      </c>
      <c r="E1212" s="11" t="e">
        <v>#N/A</v>
      </c>
      <c r="F1212" s="11" t="e">
        <v>#N/A</v>
      </c>
      <c r="G1212" s="11" t="n"/>
      <c r="H1212" s="11" t="s">
        <v>1545</v>
      </c>
      <c r="I1212" s="11" t="n">
        <v>1</v>
      </c>
      <c r="J1212" s="11" t="s">
        <v>1545</v>
      </c>
      <c r="K1212" s="11" t="s">
        <v>27</v>
      </c>
      <c r="L1212" s="11" t="s">
        <v>1695</v>
      </c>
      <c r="M1212" s="13" t="n">
        <v>422</v>
      </c>
      <c r="N1212" s="13" t="n">
        <v>422</v>
      </c>
      <c r="O1212" s="11" t="n">
        <v>1</v>
      </c>
      <c r="P1212" s="11" t="s">
        <v>29</v>
      </c>
      <c r="Q1212" s="11" t="n">
        <v>4340</v>
      </c>
      <c r="R1212" s="11" t="s">
        <v>3382</v>
      </c>
      <c r="S1212" s="11" t="n"/>
    </row>
    <row customFormat="1" customHeight="1" ht="12.75" r="1213" s="106" spans="1:22">
      <c r="A1213" s="11" t="s">
        <v>3283</v>
      </c>
      <c r="B1213" s="11" t="n">
        <v>58714</v>
      </c>
      <c r="C1213" s="11" t="s">
        <v>227</v>
      </c>
      <c r="D1213" s="11" t="s">
        <v>3383</v>
      </c>
      <c r="E1213" s="11" t="e">
        <v>#N/A</v>
      </c>
      <c r="F1213" s="11" t="e">
        <v>#N/A</v>
      </c>
      <c r="G1213" s="11" t="n"/>
      <c r="H1213" s="11" t="s">
        <v>3383</v>
      </c>
      <c r="I1213" s="11" t="n">
        <v>1</v>
      </c>
      <c r="J1213" s="11" t="s">
        <v>3383</v>
      </c>
      <c r="K1213" s="11" t="s">
        <v>27</v>
      </c>
      <c r="L1213" s="11" t="s">
        <v>1695</v>
      </c>
      <c r="M1213" s="13" t="n">
        <v>1072</v>
      </c>
      <c r="N1213" s="13" t="n">
        <v>1072</v>
      </c>
      <c r="O1213" s="11" t="n">
        <v>1</v>
      </c>
      <c r="P1213" s="11" t="s">
        <v>29</v>
      </c>
      <c r="Q1213" s="11" t="s">
        <v>704</v>
      </c>
      <c r="R1213" s="11" t="n"/>
      <c r="S1213" s="11" t="n"/>
      <c r="T1213" t="n">
        <v>223</v>
      </c>
    </row>
    <row customFormat="1" customHeight="1" ht="12.75" r="1214" s="106" spans="1:22">
      <c r="A1214" s="11" t="s">
        <v>3283</v>
      </c>
      <c r="B1214" s="11" t="n">
        <v>58714</v>
      </c>
      <c r="C1214" s="11" t="s">
        <v>227</v>
      </c>
      <c r="D1214" s="11" t="s">
        <v>1431</v>
      </c>
      <c r="E1214" s="11" t="e">
        <v>#N/A</v>
      </c>
      <c r="F1214" s="11" t="e">
        <v>#N/A</v>
      </c>
      <c r="G1214" s="11" t="n"/>
      <c r="H1214" s="11" t="s">
        <v>1431</v>
      </c>
      <c r="I1214" s="11" t="n">
        <v>1</v>
      </c>
      <c r="J1214" s="11" t="s">
        <v>1431</v>
      </c>
      <c r="K1214" s="11" t="s">
        <v>27</v>
      </c>
      <c r="L1214" s="11" t="s">
        <v>1695</v>
      </c>
      <c r="M1214" s="13" t="n">
        <v>372</v>
      </c>
      <c r="N1214" s="13" t="n">
        <v>372</v>
      </c>
      <c r="O1214" s="11" t="n">
        <v>1</v>
      </c>
      <c r="P1214" s="11" t="s">
        <v>29</v>
      </c>
      <c r="Q1214" s="11" t="s">
        <v>704</v>
      </c>
      <c r="R1214" s="11" t="s">
        <v>3384</v>
      </c>
      <c r="S1214" s="11" t="n"/>
    </row>
    <row customFormat="1" customHeight="1" ht="12.75" r="1215" s="106" spans="1:22">
      <c r="A1215" s="11" t="s">
        <v>3283</v>
      </c>
      <c r="B1215" s="11" t="n">
        <v>58714</v>
      </c>
      <c r="C1215" s="11" t="s">
        <v>227</v>
      </c>
      <c r="D1215" s="11" t="s">
        <v>3385</v>
      </c>
      <c r="E1215" s="11" t="e">
        <v>#N/A</v>
      </c>
      <c r="F1215" s="11" t="e">
        <v>#N/A</v>
      </c>
      <c r="G1215" s="11" t="n"/>
      <c r="H1215" s="11" t="s">
        <v>3385</v>
      </c>
      <c r="I1215" s="11" t="n">
        <v>1</v>
      </c>
      <c r="J1215" s="11" t="s">
        <v>3385</v>
      </c>
      <c r="K1215" s="11" t="s">
        <v>27</v>
      </c>
      <c r="L1215" s="11" t="s">
        <v>1695</v>
      </c>
      <c r="M1215" s="13" t="n">
        <v>200</v>
      </c>
      <c r="N1215" s="13" t="n">
        <v>200</v>
      </c>
      <c r="O1215" s="11" t="n">
        <v>1</v>
      </c>
      <c r="P1215" s="11" t="s">
        <v>29</v>
      </c>
      <c r="Q1215" s="11" t="s">
        <v>704</v>
      </c>
      <c r="R1215" s="11" t="s">
        <v>3386</v>
      </c>
      <c r="S1215" s="11" t="n"/>
      <c r="T1215" t="n">
        <v>10.6</v>
      </c>
    </row>
    <row customFormat="1" customHeight="1" ht="12.75" r="1216" s="106" spans="1:22">
      <c r="A1216" s="11" t="s">
        <v>3283</v>
      </c>
      <c r="B1216" s="11" t="n">
        <v>58714</v>
      </c>
      <c r="C1216" s="11" t="s">
        <v>227</v>
      </c>
      <c r="D1216" s="11" t="s">
        <v>1125</v>
      </c>
      <c r="E1216" s="11" t="e">
        <v>#N/A</v>
      </c>
      <c r="F1216" s="11" t="e">
        <v>#N/A</v>
      </c>
      <c r="G1216" s="11" t="n"/>
      <c r="H1216" s="11" t="s">
        <v>1125</v>
      </c>
      <c r="I1216" s="11" t="n">
        <v>1</v>
      </c>
      <c r="J1216" s="11" t="s">
        <v>1125</v>
      </c>
      <c r="K1216" s="11" t="s">
        <v>27</v>
      </c>
      <c r="L1216" s="11" t="s">
        <v>1695</v>
      </c>
      <c r="M1216" s="13" t="n">
        <v>280</v>
      </c>
      <c r="N1216" s="13" t="n">
        <v>280</v>
      </c>
      <c r="O1216" s="11" t="n">
        <v>1</v>
      </c>
      <c r="P1216" s="11" t="s">
        <v>29</v>
      </c>
      <c r="Q1216" s="11" t="n">
        <v>4340</v>
      </c>
      <c r="R1216" s="11" t="s">
        <v>3387</v>
      </c>
      <c r="S1216" s="11" t="n"/>
    </row>
    <row customFormat="1" customHeight="1" ht="12.75" r="1217" s="106" spans="1:22">
      <c r="A1217" s="11" t="s">
        <v>3283</v>
      </c>
      <c r="B1217" s="11" t="n">
        <v>58714</v>
      </c>
      <c r="C1217" s="11" t="s">
        <v>227</v>
      </c>
      <c r="D1217" s="11" t="s">
        <v>3388</v>
      </c>
      <c r="E1217" s="11" t="e">
        <v>#N/A</v>
      </c>
      <c r="F1217" s="11" t="e">
        <v>#N/A</v>
      </c>
      <c r="G1217" s="11" t="n"/>
      <c r="H1217" s="11" t="s">
        <v>3388</v>
      </c>
      <c r="I1217" s="11" t="n">
        <v>1</v>
      </c>
      <c r="J1217" s="11" t="s">
        <v>3388</v>
      </c>
      <c r="K1217" s="11" t="s">
        <v>27</v>
      </c>
      <c r="L1217" s="11" t="s">
        <v>52</v>
      </c>
      <c r="M1217" s="13" t="n">
        <v>299</v>
      </c>
      <c r="N1217" s="13" t="n">
        <v>299</v>
      </c>
      <c r="O1217" s="11" t="n">
        <v>1</v>
      </c>
      <c r="P1217" s="11" t="s">
        <v>29</v>
      </c>
      <c r="Q1217" s="11" t="s">
        <v>704</v>
      </c>
      <c r="R1217" s="11" t="s">
        <v>3389</v>
      </c>
      <c r="S1217" s="11" t="n"/>
    </row>
    <row customFormat="1" customHeight="1" ht="12.75" r="1218" s="106" spans="1:22">
      <c r="A1218" s="11" t="s">
        <v>3283</v>
      </c>
      <c r="B1218" s="11" t="n">
        <v>58714</v>
      </c>
      <c r="C1218" s="11" t="s">
        <v>227</v>
      </c>
      <c r="D1218" s="11" t="s">
        <v>3390</v>
      </c>
      <c r="E1218" s="11" t="e">
        <v>#N/A</v>
      </c>
      <c r="F1218" s="11" t="e">
        <v>#N/A</v>
      </c>
      <c r="G1218" s="11" t="n"/>
      <c r="H1218" s="11" t="s">
        <v>3390</v>
      </c>
      <c r="I1218" s="11" t="n">
        <v>1</v>
      </c>
      <c r="J1218" s="11" t="s">
        <v>3391</v>
      </c>
      <c r="K1218" s="11" t="s">
        <v>74</v>
      </c>
      <c r="L1218" s="11" t="s">
        <v>2847</v>
      </c>
      <c r="M1218" s="13" t="n">
        <v>1327</v>
      </c>
      <c r="N1218" s="13" t="n">
        <v>1327</v>
      </c>
      <c r="O1218" s="11" t="n">
        <v>1</v>
      </c>
      <c r="P1218" s="11" t="s">
        <v>29</v>
      </c>
      <c r="Q1218" s="11" t="n">
        <v>718</v>
      </c>
      <c r="R1218" s="11" t="s">
        <v>532</v>
      </c>
      <c r="S1218" s="11" t="n"/>
    </row>
    <row customFormat="1" customHeight="1" ht="12.75" r="1219" s="106" spans="1:22">
      <c r="A1219" s="11" t="s">
        <v>3283</v>
      </c>
      <c r="B1219" s="11" t="n">
        <v>58714</v>
      </c>
      <c r="C1219" s="11" t="s">
        <v>227</v>
      </c>
      <c r="D1219" s="11" t="s">
        <v>3392</v>
      </c>
      <c r="E1219" s="11" t="e">
        <v>#N/A</v>
      </c>
      <c r="F1219" s="11" t="e">
        <v>#N/A</v>
      </c>
      <c r="G1219" s="11" t="n"/>
      <c r="H1219" s="11" t="s">
        <v>3392</v>
      </c>
      <c r="I1219" s="11" t="n">
        <v>1</v>
      </c>
      <c r="J1219" s="11" t="s">
        <v>3393</v>
      </c>
      <c r="K1219" s="11" t="s">
        <v>74</v>
      </c>
      <c r="L1219" s="11" t="s">
        <v>2847</v>
      </c>
      <c r="M1219" s="13" t="n">
        <v>2666</v>
      </c>
      <c r="N1219" s="13" t="n">
        <v>2666</v>
      </c>
      <c r="O1219" s="11" t="n">
        <v>1</v>
      </c>
      <c r="P1219" s="11" t="s">
        <v>29</v>
      </c>
      <c r="Q1219" s="11" t="n">
        <v>718</v>
      </c>
      <c r="R1219" s="11" t="s">
        <v>532</v>
      </c>
      <c r="S1219" s="11" t="n"/>
    </row>
    <row customFormat="1" customHeight="1" ht="12.75" r="1220" s="106" spans="1:22">
      <c r="A1220" s="11" t="s">
        <v>3283</v>
      </c>
      <c r="B1220" s="11" t="n">
        <v>58714</v>
      </c>
      <c r="C1220" s="11" t="s">
        <v>227</v>
      </c>
      <c r="D1220" s="11" t="s">
        <v>1434</v>
      </c>
      <c r="E1220" s="11" t="e">
        <v>#N/A</v>
      </c>
      <c r="F1220" s="11" t="e">
        <v>#N/A</v>
      </c>
      <c r="G1220" s="11" t="n"/>
      <c r="H1220" s="11" t="s">
        <v>1434</v>
      </c>
      <c r="I1220" s="11" t="n">
        <v>1</v>
      </c>
      <c r="J1220" s="11" t="s">
        <v>1434</v>
      </c>
      <c r="K1220" s="11" t="s">
        <v>27</v>
      </c>
      <c r="L1220" s="11" t="s">
        <v>1695</v>
      </c>
      <c r="M1220" s="13" t="n">
        <v>129</v>
      </c>
      <c r="N1220" s="13" t="n">
        <v>129</v>
      </c>
      <c r="O1220" s="11" t="n">
        <v>1</v>
      </c>
      <c r="P1220" s="11" t="s">
        <v>29</v>
      </c>
      <c r="Q1220" s="11" t="s">
        <v>704</v>
      </c>
      <c r="R1220" s="11" t="s">
        <v>3394</v>
      </c>
      <c r="S1220" s="11" t="n"/>
    </row>
    <row customFormat="1" customHeight="1" ht="12.75" r="1221" s="106" spans="1:22">
      <c r="A1221" s="11" t="s">
        <v>3283</v>
      </c>
      <c r="B1221" s="11" t="n">
        <v>58714</v>
      </c>
      <c r="C1221" s="11" t="s">
        <v>227</v>
      </c>
      <c r="D1221" s="11" t="s">
        <v>1436</v>
      </c>
      <c r="E1221" s="11" t="e">
        <v>#N/A</v>
      </c>
      <c r="F1221" s="11" t="e">
        <v>#N/A</v>
      </c>
      <c r="G1221" s="11" t="n"/>
      <c r="H1221" s="11" t="s">
        <v>1436</v>
      </c>
      <c r="I1221" s="11" t="n">
        <v>1</v>
      </c>
      <c r="J1221" s="11" t="s">
        <v>1436</v>
      </c>
      <c r="K1221" s="11" t="s">
        <v>27</v>
      </c>
      <c r="L1221" s="11" t="s">
        <v>1695</v>
      </c>
      <c r="M1221" s="13" t="n">
        <v>127</v>
      </c>
      <c r="N1221" s="13" t="n">
        <v>127</v>
      </c>
      <c r="O1221" s="11" t="n">
        <v>1</v>
      </c>
      <c r="P1221" s="11" t="s">
        <v>29</v>
      </c>
      <c r="Q1221" s="11" t="n">
        <v>4340</v>
      </c>
      <c r="R1221" s="11" t="s">
        <v>3395</v>
      </c>
      <c r="S1221" s="11" t="n"/>
      <c r="T1221" t="n">
        <v>29.9</v>
      </c>
    </row>
    <row customFormat="1" customHeight="1" ht="12.75" r="1222" s="106" spans="1:22">
      <c r="A1222" s="11" t="s">
        <v>3283</v>
      </c>
      <c r="B1222" s="11" t="n">
        <v>58714</v>
      </c>
      <c r="C1222" s="11" t="s">
        <v>227</v>
      </c>
      <c r="D1222" s="11" t="s">
        <v>3396</v>
      </c>
      <c r="E1222" s="11" t="e">
        <v>#N/A</v>
      </c>
      <c r="F1222" s="11" t="e">
        <v>#N/A</v>
      </c>
      <c r="G1222" s="11" t="n"/>
      <c r="H1222" s="11" t="s">
        <v>3396</v>
      </c>
      <c r="I1222" s="11" t="n">
        <v>1</v>
      </c>
      <c r="J1222" s="11" t="s">
        <v>3396</v>
      </c>
      <c r="K1222" s="11" t="s">
        <v>74</v>
      </c>
      <c r="L1222" s="11" t="s">
        <v>75</v>
      </c>
      <c r="M1222" s="13" t="n">
        <v>1067</v>
      </c>
      <c r="N1222" s="13" t="n">
        <v>1067</v>
      </c>
      <c r="O1222" s="11" t="n">
        <v>1</v>
      </c>
      <c r="P1222" s="11" t="s">
        <v>29</v>
      </c>
      <c r="Q1222" s="11" t="n">
        <v>718</v>
      </c>
      <c r="R1222" s="11" t="n"/>
      <c r="S1222" s="11" t="n"/>
    </row>
    <row customFormat="1" customHeight="1" ht="12.75" r="1223" s="89" spans="1:22">
      <c r="A1223" s="87" t="s">
        <v>3397</v>
      </c>
      <c r="B1223" s="89" t="n">
        <v>60324</v>
      </c>
      <c r="C1223" s="87" t="s">
        <v>3101</v>
      </c>
      <c r="D1223" s="11" t="s">
        <v>3398</v>
      </c>
      <c r="E1223" s="11" t="e">
        <v>#N/A</v>
      </c>
      <c r="F1223" s="11" t="e">
        <v>#N/A</v>
      </c>
      <c r="G1223" s="89" t="s">
        <v>2378</v>
      </c>
      <c r="H1223" s="87" t="n"/>
      <c r="J1223" s="89" t="s">
        <v>3399</v>
      </c>
      <c r="K1223" s="87" t="s">
        <v>2895</v>
      </c>
      <c r="M1223" s="89">
        <f>N1223/O1223</f>
        <v/>
      </c>
      <c r="N1223" s="89" t="n">
        <v>118</v>
      </c>
      <c r="O1223" s="89">
        <f>2*10</f>
        <v/>
      </c>
      <c r="P1223" s="89" t="s">
        <v>3400</v>
      </c>
      <c r="Q1223" s="89" t="s">
        <v>3401</v>
      </c>
      <c r="R1223" s="87" t="s">
        <v>3402</v>
      </c>
      <c r="S1223" s="89" t="s">
        <v>3403</v>
      </c>
    </row>
    <row customFormat="1" customHeight="1" ht="12.75" r="1224" s="89" spans="1:22">
      <c r="A1224" s="87" t="s">
        <v>3397</v>
      </c>
      <c r="B1224" s="89" t="n">
        <v>60324</v>
      </c>
      <c r="C1224" s="87" t="s">
        <v>3101</v>
      </c>
      <c r="D1224" s="11" t="s">
        <v>3404</v>
      </c>
      <c r="E1224" s="11" t="e">
        <v>#N/A</v>
      </c>
      <c r="F1224" s="11" t="e">
        <v>#N/A</v>
      </c>
      <c r="G1224" s="89" t="s">
        <v>2378</v>
      </c>
      <c r="H1224" s="87" t="n"/>
      <c r="J1224" s="89" t="s">
        <v>3399</v>
      </c>
      <c r="K1224" s="87" t="s">
        <v>2895</v>
      </c>
      <c r="M1224" s="89">
        <f>N1224/O1224</f>
        <v/>
      </c>
      <c r="N1224" s="89" t="n">
        <v>118</v>
      </c>
      <c r="O1224" s="89">
        <f>2*8</f>
        <v/>
      </c>
      <c r="P1224" s="89" t="s">
        <v>3400</v>
      </c>
      <c r="Q1224" s="89" t="s">
        <v>3401</v>
      </c>
      <c r="R1224" s="87" t="s">
        <v>3405</v>
      </c>
      <c r="S1224" s="89" t="s">
        <v>3403</v>
      </c>
    </row>
    <row customFormat="1" customHeight="1" ht="12.75" r="1225" s="89" spans="1:22">
      <c r="A1225" s="87" t="s">
        <v>3397</v>
      </c>
      <c r="B1225" s="89" t="n">
        <v>60324</v>
      </c>
      <c r="C1225" s="87" t="s">
        <v>3101</v>
      </c>
      <c r="D1225" s="11" t="s">
        <v>3406</v>
      </c>
      <c r="E1225" s="11" t="e">
        <v>#N/A</v>
      </c>
      <c r="F1225" s="11" t="e">
        <v>#N/A</v>
      </c>
      <c r="G1225" s="89" t="s">
        <v>2378</v>
      </c>
      <c r="H1225" s="87" t="n"/>
      <c r="J1225" s="89" t="s">
        <v>3399</v>
      </c>
      <c r="K1225" s="87" t="s">
        <v>2895</v>
      </c>
      <c r="M1225" s="89">
        <f>N1225/O1225</f>
        <v/>
      </c>
      <c r="N1225" s="89" t="n">
        <v>118</v>
      </c>
      <c r="O1225" s="89">
        <f>2*8</f>
        <v/>
      </c>
      <c r="P1225" s="89" t="s">
        <v>3400</v>
      </c>
      <c r="Q1225" s="89" t="s">
        <v>3401</v>
      </c>
      <c r="R1225" s="87" t="s">
        <v>3405</v>
      </c>
      <c r="S1225" s="89" t="s">
        <v>3403</v>
      </c>
    </row>
    <row customFormat="1" customHeight="1" ht="12.75" r="1226" s="89" spans="1:22">
      <c r="A1226" s="87" t="s">
        <v>3397</v>
      </c>
      <c r="B1226" s="89" t="n">
        <v>60324</v>
      </c>
      <c r="C1226" s="87" t="s">
        <v>3101</v>
      </c>
      <c r="D1226" s="11" t="s">
        <v>3407</v>
      </c>
      <c r="E1226" s="11" t="e">
        <v>#N/A</v>
      </c>
      <c r="F1226" s="11" t="e">
        <v>#N/A</v>
      </c>
      <c r="G1226" s="89" t="s">
        <v>2378</v>
      </c>
      <c r="H1226" s="87" t="n"/>
      <c r="J1226" s="89" t="s">
        <v>3399</v>
      </c>
      <c r="K1226" s="87" t="s">
        <v>2895</v>
      </c>
      <c r="M1226" s="89">
        <f>N1226/O1226</f>
        <v/>
      </c>
      <c r="N1226" s="89" t="n">
        <v>118</v>
      </c>
      <c r="O1226" s="89">
        <f>2*10</f>
        <v/>
      </c>
      <c r="P1226" s="89" t="s">
        <v>3400</v>
      </c>
      <c r="Q1226" s="89" t="s">
        <v>3401</v>
      </c>
      <c r="R1226" s="87" t="s">
        <v>3405</v>
      </c>
      <c r="S1226" s="89" t="s">
        <v>3403</v>
      </c>
    </row>
    <row customFormat="1" customHeight="1" ht="12.75" r="1227" s="89" spans="1:22">
      <c r="A1227" s="87" t="s">
        <v>3397</v>
      </c>
      <c r="B1227" s="89" t="n">
        <v>60324</v>
      </c>
      <c r="C1227" s="87" t="s">
        <v>3101</v>
      </c>
      <c r="D1227" s="11" t="s">
        <v>3408</v>
      </c>
      <c r="E1227" s="11" t="s">
        <v>57</v>
      </c>
      <c r="F1227" s="111" t="n">
        <v>5878</v>
      </c>
      <c r="G1227" s="11" t="s">
        <v>237</v>
      </c>
      <c r="H1227" s="87" t="n"/>
      <c r="J1227" s="89" t="s">
        <v>3409</v>
      </c>
      <c r="K1227" s="87" t="s">
        <v>2895</v>
      </c>
      <c r="M1227" s="89">
        <f>N1227/O1227</f>
        <v/>
      </c>
      <c r="N1227" s="89" t="n">
        <v>153</v>
      </c>
      <c r="O1227" s="89">
        <f>3*8</f>
        <v/>
      </c>
      <c r="P1227" s="89" t="s">
        <v>3400</v>
      </c>
      <c r="Q1227" s="89" t="s">
        <v>3401</v>
      </c>
      <c r="R1227" s="87" t="s">
        <v>3410</v>
      </c>
      <c r="S1227" s="89" t="s">
        <v>3403</v>
      </c>
    </row>
    <row customFormat="1" customHeight="1" ht="12.75" r="1228" s="89" spans="1:22">
      <c r="A1228" s="87" t="s">
        <v>3397</v>
      </c>
      <c r="B1228" s="89" t="n">
        <v>60324</v>
      </c>
      <c r="C1228" s="87" t="s">
        <v>3101</v>
      </c>
      <c r="D1228" s="11" t="s">
        <v>3411</v>
      </c>
      <c r="E1228" s="11" t="s">
        <v>57</v>
      </c>
      <c r="F1228" s="111" t="n">
        <v>9111</v>
      </c>
      <c r="G1228" s="11" t="s">
        <v>237</v>
      </c>
      <c r="H1228" s="87" t="n"/>
      <c r="J1228" s="89" t="s">
        <v>3409</v>
      </c>
      <c r="K1228" s="87" t="s">
        <v>2895</v>
      </c>
      <c r="M1228" s="89">
        <f>N1228/O1228</f>
        <v/>
      </c>
      <c r="N1228" s="89" t="n">
        <v>153</v>
      </c>
      <c r="O1228" s="89">
        <f>3*9</f>
        <v/>
      </c>
      <c r="P1228" s="89" t="s">
        <v>3400</v>
      </c>
      <c r="Q1228" s="89" t="s">
        <v>3401</v>
      </c>
      <c r="R1228" s="87" t="s">
        <v>3412</v>
      </c>
      <c r="S1228" s="89" t="s">
        <v>3403</v>
      </c>
    </row>
    <row customFormat="1" customHeight="1" ht="12.75" r="1229" s="89" spans="1:22">
      <c r="A1229" s="87" t="s">
        <v>3397</v>
      </c>
      <c r="B1229" s="89" t="n">
        <v>60324</v>
      </c>
      <c r="C1229" s="87" t="s">
        <v>3101</v>
      </c>
      <c r="D1229" s="11" t="s">
        <v>3413</v>
      </c>
      <c r="E1229" s="11" t="s">
        <v>57</v>
      </c>
      <c r="F1229" s="111" t="n">
        <v>6074</v>
      </c>
      <c r="G1229" s="11" t="s">
        <v>237</v>
      </c>
      <c r="H1229" s="87" t="n"/>
      <c r="J1229" s="89" t="s">
        <v>3409</v>
      </c>
      <c r="K1229" s="87" t="s">
        <v>2895</v>
      </c>
      <c r="M1229" s="89">
        <f>N1229/O1229</f>
        <v/>
      </c>
      <c r="N1229" s="89" t="n">
        <v>153</v>
      </c>
      <c r="O1229" s="89">
        <f>3*10</f>
        <v/>
      </c>
      <c r="P1229" s="89" t="s">
        <v>3400</v>
      </c>
      <c r="Q1229" s="89" t="s">
        <v>3401</v>
      </c>
      <c r="R1229" s="87" t="s">
        <v>3412</v>
      </c>
      <c r="S1229" s="89" t="s">
        <v>3403</v>
      </c>
    </row>
    <row customFormat="1" customHeight="1" ht="12.75" r="1230" s="89" spans="1:22">
      <c r="A1230" s="87" t="s">
        <v>3397</v>
      </c>
      <c r="B1230" s="89" t="n">
        <v>60324</v>
      </c>
      <c r="C1230" s="87" t="s">
        <v>3101</v>
      </c>
      <c r="D1230" s="11" t="s">
        <v>3414</v>
      </c>
      <c r="E1230" s="11" t="s">
        <v>57</v>
      </c>
      <c r="F1230" s="111" t="n">
        <v>9111</v>
      </c>
      <c r="G1230" s="11" t="s">
        <v>237</v>
      </c>
      <c r="H1230" s="87" t="n"/>
      <c r="J1230" s="89" t="s">
        <v>3409</v>
      </c>
      <c r="K1230" s="87" t="s">
        <v>2895</v>
      </c>
      <c r="M1230" s="89">
        <f>N1230/O1230</f>
        <v/>
      </c>
      <c r="N1230" s="89" t="n">
        <v>153</v>
      </c>
      <c r="O1230" s="89">
        <f>3*8</f>
        <v/>
      </c>
      <c r="P1230" s="89" t="s">
        <v>3400</v>
      </c>
      <c r="Q1230" s="89" t="s">
        <v>3401</v>
      </c>
      <c r="R1230" s="87" t="s">
        <v>3412</v>
      </c>
      <c r="S1230" s="89" t="s">
        <v>3403</v>
      </c>
    </row>
    <row customFormat="1" customHeight="1" ht="12.75" r="1231" s="89" spans="1:22">
      <c r="A1231" s="87" t="s">
        <v>3397</v>
      </c>
      <c r="B1231" s="89" t="n">
        <v>60324</v>
      </c>
      <c r="C1231" s="87" t="s">
        <v>3101</v>
      </c>
      <c r="D1231" s="11" t="s">
        <v>3415</v>
      </c>
      <c r="E1231" s="11" t="s">
        <v>57</v>
      </c>
      <c r="F1231" s="111" t="n">
        <v>3037</v>
      </c>
      <c r="G1231" s="11" t="s">
        <v>237</v>
      </c>
      <c r="J1231" s="89" t="s">
        <v>3416</v>
      </c>
      <c r="K1231" s="87" t="s">
        <v>2895</v>
      </c>
      <c r="M1231" s="89">
        <f>N1231/O1231</f>
        <v/>
      </c>
      <c r="N1231" s="89" t="n">
        <v>141</v>
      </c>
      <c r="O1231" s="89">
        <f>3*9</f>
        <v/>
      </c>
      <c r="P1231" s="89" t="s">
        <v>3400</v>
      </c>
      <c r="Q1231" s="89" t="s">
        <v>3401</v>
      </c>
      <c r="R1231" s="87" t="s">
        <v>3417</v>
      </c>
      <c r="S1231" s="89" t="s">
        <v>3403</v>
      </c>
    </row>
    <row customFormat="1" customHeight="1" ht="12.75" r="1232" s="89" spans="1:22">
      <c r="A1232" s="87" t="s">
        <v>3397</v>
      </c>
      <c r="B1232" s="89" t="n">
        <v>60324</v>
      </c>
      <c r="C1232" s="87" t="s">
        <v>3101</v>
      </c>
      <c r="D1232" s="11" t="s">
        <v>3418</v>
      </c>
      <c r="E1232" s="11" t="s">
        <v>57</v>
      </c>
      <c r="F1232" s="111" t="n">
        <v>15185</v>
      </c>
      <c r="G1232" s="11" t="s">
        <v>237</v>
      </c>
      <c r="J1232" s="89" t="s">
        <v>3416</v>
      </c>
      <c r="K1232" s="87" t="s">
        <v>2895</v>
      </c>
      <c r="M1232" s="89">
        <f>N1232/O1232</f>
        <v/>
      </c>
      <c r="N1232" s="89" t="n">
        <v>141</v>
      </c>
      <c r="O1232" s="89">
        <f>3*11</f>
        <v/>
      </c>
      <c r="P1232" s="89" t="s">
        <v>3400</v>
      </c>
      <c r="Q1232" s="89" t="s">
        <v>3401</v>
      </c>
      <c r="R1232" s="87" t="s">
        <v>3419</v>
      </c>
      <c r="S1232" s="89" t="s">
        <v>3403</v>
      </c>
    </row>
    <row customFormat="1" customHeight="1" ht="12.75" r="1233" s="89" spans="1:22">
      <c r="A1233" s="87" t="s">
        <v>3397</v>
      </c>
      <c r="B1233" s="89" t="n">
        <v>60324</v>
      </c>
      <c r="C1233" s="87" t="s">
        <v>3101</v>
      </c>
      <c r="D1233" s="11" t="s">
        <v>3420</v>
      </c>
      <c r="E1233" s="11" t="s">
        <v>57</v>
      </c>
      <c r="F1233" s="111" t="n">
        <v>18222</v>
      </c>
      <c r="G1233" s="11" t="s">
        <v>237</v>
      </c>
      <c r="J1233" s="89" t="s">
        <v>3416</v>
      </c>
      <c r="K1233" s="87" t="s">
        <v>2895</v>
      </c>
      <c r="M1233" s="89">
        <f>N1233/O1233</f>
        <v/>
      </c>
      <c r="N1233" s="89" t="n">
        <v>141</v>
      </c>
      <c r="O1233" s="89">
        <f>3*11</f>
        <v/>
      </c>
      <c r="P1233" s="89" t="s">
        <v>3400</v>
      </c>
      <c r="Q1233" s="89" t="s">
        <v>3401</v>
      </c>
      <c r="R1233" s="87" t="s">
        <v>3419</v>
      </c>
      <c r="S1233" s="89" t="s">
        <v>3403</v>
      </c>
    </row>
    <row customFormat="1" customHeight="1" ht="12.75" r="1234" s="89" spans="1:22">
      <c r="A1234" s="87" t="s">
        <v>3397</v>
      </c>
      <c r="B1234" s="89" t="n">
        <v>60324</v>
      </c>
      <c r="C1234" s="89" t="s">
        <v>227</v>
      </c>
      <c r="D1234" s="11" t="s">
        <v>3421</v>
      </c>
      <c r="E1234" s="11" t="e">
        <v>#N/A</v>
      </c>
      <c r="F1234" s="11" t="e">
        <v>#N/A</v>
      </c>
      <c r="G1234" s="89" t="s">
        <v>127</v>
      </c>
      <c r="J1234" s="89" t="s">
        <v>3422</v>
      </c>
      <c r="K1234" s="87" t="s">
        <v>27</v>
      </c>
      <c r="L1234" s="89" t="s">
        <v>28</v>
      </c>
      <c r="M1234" s="89">
        <f>N1234/O1234</f>
        <v/>
      </c>
      <c r="N1234" s="89" t="n">
        <v>420</v>
      </c>
      <c r="O1234" s="89" t="n">
        <v>3</v>
      </c>
      <c r="P1234" s="89" t="s">
        <v>3400</v>
      </c>
      <c r="Q1234" s="89" t="s">
        <v>3401</v>
      </c>
      <c r="R1234" s="87" t="s">
        <v>3423</v>
      </c>
      <c r="S1234" s="89" t="s">
        <v>3403</v>
      </c>
      <c r="T1234" t="n">
        <v>21.1</v>
      </c>
    </row>
    <row customFormat="1" customHeight="1" ht="12.75" r="1235" s="89" spans="1:22">
      <c r="A1235" s="87" t="s">
        <v>3397</v>
      </c>
      <c r="B1235" s="89" t="n">
        <v>60324</v>
      </c>
      <c r="C1235" s="89" t="s">
        <v>227</v>
      </c>
      <c r="D1235" s="11" t="s">
        <v>3424</v>
      </c>
      <c r="E1235" s="11" t="e">
        <v>#N/A</v>
      </c>
      <c r="F1235" s="11" t="e">
        <v>#N/A</v>
      </c>
      <c r="G1235" s="89" t="s">
        <v>127</v>
      </c>
      <c r="J1235" s="89" t="s">
        <v>3425</v>
      </c>
      <c r="K1235" s="87" t="s">
        <v>27</v>
      </c>
      <c r="L1235" s="89" t="s">
        <v>28</v>
      </c>
      <c r="M1235" s="89">
        <f>N1235/O1235</f>
        <v/>
      </c>
      <c r="N1235" s="89" t="n">
        <v>125</v>
      </c>
      <c r="O1235" s="89" t="n">
        <v>2</v>
      </c>
      <c r="P1235" s="89" t="s">
        <v>3400</v>
      </c>
      <c r="Q1235" s="89" t="s">
        <v>3401</v>
      </c>
      <c r="R1235" s="87" t="s">
        <v>3426</v>
      </c>
      <c r="S1235" s="89" t="s">
        <v>3403</v>
      </c>
    </row>
    <row customFormat="1" customHeight="1" ht="12.75" r="1236" s="89" spans="1:22">
      <c r="A1236" s="87" t="s">
        <v>3397</v>
      </c>
      <c r="B1236" s="89" t="n">
        <v>60324</v>
      </c>
      <c r="C1236" s="89" t="s">
        <v>227</v>
      </c>
      <c r="D1236" s="11" t="s">
        <v>3427</v>
      </c>
      <c r="E1236" s="11" t="s">
        <v>57</v>
      </c>
      <c r="F1236" s="111" t="n">
        <v>7425</v>
      </c>
      <c r="G1236" s="11" t="s">
        <v>127</v>
      </c>
      <c r="J1236" s="87" t="s">
        <v>3428</v>
      </c>
      <c r="K1236" s="87" t="s">
        <v>27</v>
      </c>
      <c r="L1236" s="89" t="s">
        <v>28</v>
      </c>
      <c r="M1236" s="89">
        <f>N1236/O1236</f>
        <v/>
      </c>
      <c r="N1236" s="89" t="n">
        <v>272</v>
      </c>
      <c r="O1236" s="89" t="n">
        <v>40</v>
      </c>
      <c r="P1236" s="89" t="s">
        <v>3400</v>
      </c>
      <c r="Q1236" s="89" t="s">
        <v>3401</v>
      </c>
      <c r="R1236" s="87" t="s">
        <v>3429</v>
      </c>
      <c r="S1236" s="89" t="s">
        <v>3403</v>
      </c>
    </row>
    <row customFormat="1" customHeight="1" ht="12.75" r="1237" s="89" spans="1:22">
      <c r="A1237" s="87" t="s">
        <v>3397</v>
      </c>
      <c r="B1237" s="89" t="n">
        <v>60324</v>
      </c>
      <c r="C1237" s="89" t="s">
        <v>227</v>
      </c>
      <c r="D1237" s="11" t="s">
        <v>3430</v>
      </c>
      <c r="E1237" s="11" t="e">
        <v>#N/A</v>
      </c>
      <c r="F1237" s="11" t="e">
        <v>#N/A</v>
      </c>
      <c r="G1237" s="89" t="s">
        <v>127</v>
      </c>
      <c r="J1237" s="87" t="s">
        <v>3428</v>
      </c>
      <c r="K1237" s="87" t="s">
        <v>27</v>
      </c>
      <c r="L1237" s="89" t="s">
        <v>28</v>
      </c>
      <c r="M1237" s="89">
        <f>N1237/O1237</f>
        <v/>
      </c>
      <c r="N1237" s="89" t="n">
        <v>272</v>
      </c>
      <c r="O1237" s="89" t="n">
        <v>32</v>
      </c>
      <c r="P1237" s="89" t="s">
        <v>3400</v>
      </c>
      <c r="Q1237" s="89" t="s">
        <v>3401</v>
      </c>
      <c r="R1237" s="87" t="s">
        <v>3431</v>
      </c>
      <c r="S1237" s="89" t="s">
        <v>3403</v>
      </c>
    </row>
    <row customFormat="1" customHeight="1" ht="12.75" r="1238" s="89" spans="1:22">
      <c r="A1238" s="87" t="s">
        <v>3397</v>
      </c>
      <c r="B1238" s="89" t="n">
        <v>60324</v>
      </c>
      <c r="C1238" s="89" t="s">
        <v>227</v>
      </c>
      <c r="D1238" s="11" t="s">
        <v>3432</v>
      </c>
      <c r="E1238" s="11" t="e">
        <v>#N/A</v>
      </c>
      <c r="F1238" s="11" t="e">
        <v>#N/A</v>
      </c>
      <c r="G1238" s="89" t="s">
        <v>127</v>
      </c>
      <c r="J1238" s="87" t="s">
        <v>3428</v>
      </c>
      <c r="K1238" s="87" t="s">
        <v>27</v>
      </c>
      <c r="L1238" s="89" t="s">
        <v>28</v>
      </c>
      <c r="M1238" s="89">
        <f>N1238/O1238</f>
        <v/>
      </c>
      <c r="N1238" s="89" t="n">
        <v>272</v>
      </c>
      <c r="O1238" s="89" t="n">
        <v>40</v>
      </c>
      <c r="P1238" s="89" t="s">
        <v>3400</v>
      </c>
      <c r="Q1238" s="89" t="s">
        <v>3401</v>
      </c>
      <c r="R1238" s="87" t="s">
        <v>3431</v>
      </c>
      <c r="S1238" s="89" t="s">
        <v>3403</v>
      </c>
    </row>
    <row customFormat="1" customHeight="1" ht="12.75" r="1239" s="89" spans="1:22">
      <c r="A1239" s="87" t="s">
        <v>3397</v>
      </c>
      <c r="B1239" s="89" t="n">
        <v>60324</v>
      </c>
      <c r="C1239" s="89" t="s">
        <v>227</v>
      </c>
      <c r="D1239" s="11" t="s">
        <v>3433</v>
      </c>
      <c r="E1239" s="11" t="e">
        <v>#N/A</v>
      </c>
      <c r="F1239" s="11" t="e">
        <v>#N/A</v>
      </c>
      <c r="G1239" s="89" t="s">
        <v>127</v>
      </c>
      <c r="J1239" s="87" t="s">
        <v>3428</v>
      </c>
      <c r="K1239" s="87" t="s">
        <v>27</v>
      </c>
      <c r="L1239" s="89" t="s">
        <v>28</v>
      </c>
      <c r="M1239" s="89">
        <f>N1239/O1239</f>
        <v/>
      </c>
      <c r="N1239" s="89" t="n">
        <v>272</v>
      </c>
      <c r="O1239" s="89" t="n">
        <v>32</v>
      </c>
      <c r="P1239" s="89" t="s">
        <v>3400</v>
      </c>
      <c r="Q1239" s="89" t="s">
        <v>3401</v>
      </c>
      <c r="R1239" s="87" t="s">
        <v>3431</v>
      </c>
      <c r="S1239" s="89" t="s">
        <v>3403</v>
      </c>
    </row>
    <row customFormat="1" customHeight="1" ht="12.75" r="1240" s="89" spans="1:22">
      <c r="A1240" s="87" t="s">
        <v>3397</v>
      </c>
      <c r="B1240" s="89" t="n">
        <v>60324</v>
      </c>
      <c r="C1240" s="89" t="s">
        <v>227</v>
      </c>
      <c r="D1240" s="11" t="s">
        <v>3434</v>
      </c>
      <c r="E1240" s="11" t="e">
        <v>#N/A</v>
      </c>
      <c r="F1240" s="11" t="e">
        <v>#N/A</v>
      </c>
      <c r="G1240" s="89" t="s">
        <v>127</v>
      </c>
      <c r="J1240" s="87" t="s">
        <v>3428</v>
      </c>
      <c r="K1240" s="87" t="s">
        <v>27</v>
      </c>
      <c r="L1240" s="89" t="s">
        <v>28</v>
      </c>
      <c r="M1240" s="89">
        <f>N1240/O1240</f>
        <v/>
      </c>
      <c r="N1240" s="89" t="n">
        <v>272</v>
      </c>
      <c r="O1240" s="89" t="n">
        <v>32</v>
      </c>
      <c r="P1240" s="89" t="s">
        <v>3400</v>
      </c>
      <c r="Q1240" s="89" t="s">
        <v>3401</v>
      </c>
      <c r="R1240" s="87" t="s">
        <v>3431</v>
      </c>
      <c r="S1240" s="89" t="s">
        <v>3403</v>
      </c>
    </row>
    <row customFormat="1" customHeight="1" ht="12.75" r="1241" s="89" spans="1:22">
      <c r="A1241" s="87" t="s">
        <v>3397</v>
      </c>
      <c r="B1241" s="89" t="n">
        <v>60324</v>
      </c>
      <c r="C1241" s="89" t="s">
        <v>227</v>
      </c>
      <c r="D1241" s="11" t="s">
        <v>3435</v>
      </c>
      <c r="E1241" s="11" t="e">
        <v>#N/A</v>
      </c>
      <c r="F1241" s="11" t="e">
        <v>#N/A</v>
      </c>
      <c r="G1241" s="89" t="s">
        <v>127</v>
      </c>
      <c r="J1241" s="87" t="s">
        <v>3428</v>
      </c>
      <c r="K1241" s="87" t="s">
        <v>27</v>
      </c>
      <c r="L1241" s="89" t="s">
        <v>28</v>
      </c>
      <c r="M1241" s="89">
        <f>N1241/O1241</f>
        <v/>
      </c>
      <c r="N1241" s="89" t="n">
        <v>272</v>
      </c>
      <c r="O1241" s="89" t="n">
        <v>32</v>
      </c>
      <c r="P1241" s="89" t="s">
        <v>3400</v>
      </c>
      <c r="Q1241" s="89" t="s">
        <v>3401</v>
      </c>
      <c r="R1241" s="87" t="s">
        <v>3431</v>
      </c>
      <c r="S1241" s="89" t="s">
        <v>3403</v>
      </c>
    </row>
    <row customFormat="1" customHeight="1" ht="12.75" r="1242" s="89" spans="1:22">
      <c r="A1242" s="87" t="s">
        <v>3397</v>
      </c>
      <c r="B1242" s="89" t="n">
        <v>60324</v>
      </c>
      <c r="C1242" s="89" t="s">
        <v>227</v>
      </c>
      <c r="D1242" s="11" t="s">
        <v>3436</v>
      </c>
      <c r="E1242" s="11" t="e">
        <v>#N/A</v>
      </c>
      <c r="F1242" s="11" t="e">
        <v>#N/A</v>
      </c>
      <c r="G1242" s="89" t="s">
        <v>127</v>
      </c>
      <c r="J1242" s="87" t="s">
        <v>3428</v>
      </c>
      <c r="K1242" s="87" t="s">
        <v>27</v>
      </c>
      <c r="L1242" s="89" t="s">
        <v>28</v>
      </c>
      <c r="M1242" s="89">
        <f>N1242/O1242</f>
        <v/>
      </c>
      <c r="N1242" s="89" t="n">
        <v>272</v>
      </c>
      <c r="O1242" s="89" t="n">
        <v>44</v>
      </c>
      <c r="P1242" s="89" t="s">
        <v>3400</v>
      </c>
      <c r="Q1242" s="89" t="s">
        <v>3401</v>
      </c>
      <c r="R1242" s="87" t="s">
        <v>3431</v>
      </c>
      <c r="S1242" s="89" t="s">
        <v>3403</v>
      </c>
    </row>
    <row customFormat="1" customHeight="1" ht="12.75" r="1243" s="89" spans="1:22">
      <c r="A1243" s="87" t="s">
        <v>3397</v>
      </c>
      <c r="B1243" s="89" t="n">
        <v>60324</v>
      </c>
      <c r="C1243" s="89" t="s">
        <v>227</v>
      </c>
      <c r="D1243" s="11" t="s">
        <v>3437</v>
      </c>
      <c r="E1243" s="11" t="e">
        <v>#N/A</v>
      </c>
      <c r="F1243" s="11" t="e">
        <v>#N/A</v>
      </c>
      <c r="G1243" s="89" t="s">
        <v>127</v>
      </c>
      <c r="J1243" s="87" t="s">
        <v>3428</v>
      </c>
      <c r="K1243" s="87" t="s">
        <v>27</v>
      </c>
      <c r="L1243" s="89" t="s">
        <v>28</v>
      </c>
      <c r="M1243" s="89">
        <f>N1243/O1243</f>
        <v/>
      </c>
      <c r="N1243" s="89" t="n">
        <v>272</v>
      </c>
      <c r="O1243" s="89" t="n">
        <v>44</v>
      </c>
      <c r="P1243" s="89" t="s">
        <v>3400</v>
      </c>
      <c r="Q1243" s="89" t="s">
        <v>3401</v>
      </c>
      <c r="R1243" s="87" t="s">
        <v>3431</v>
      </c>
      <c r="S1243" s="89" t="s">
        <v>3403</v>
      </c>
    </row>
    <row customFormat="1" customHeight="1" ht="12.75" r="1244" s="89" spans="1:22">
      <c r="A1244" s="87" t="s">
        <v>3397</v>
      </c>
      <c r="B1244" s="89" t="n">
        <v>60324</v>
      </c>
      <c r="C1244" s="89" t="s">
        <v>227</v>
      </c>
      <c r="D1244" s="11" t="s">
        <v>3438</v>
      </c>
      <c r="E1244" s="11" t="e">
        <v>#N/A</v>
      </c>
      <c r="F1244" s="11" t="e">
        <v>#N/A</v>
      </c>
      <c r="G1244" s="89" t="s">
        <v>127</v>
      </c>
      <c r="J1244" s="87" t="s">
        <v>3428</v>
      </c>
      <c r="K1244" s="87" t="s">
        <v>27</v>
      </c>
      <c r="L1244" s="89" t="s">
        <v>28</v>
      </c>
      <c r="M1244" s="89">
        <f>N1244/O1244</f>
        <v/>
      </c>
      <c r="N1244" s="89" t="n">
        <v>272</v>
      </c>
      <c r="O1244" s="89" t="n">
        <v>44</v>
      </c>
      <c r="P1244" s="89" t="s">
        <v>3400</v>
      </c>
      <c r="Q1244" s="89" t="s">
        <v>3401</v>
      </c>
      <c r="R1244" s="87" t="s">
        <v>3431</v>
      </c>
      <c r="S1244" s="89" t="s">
        <v>3403</v>
      </c>
    </row>
    <row customFormat="1" customHeight="1" ht="12.75" r="1245" s="89" spans="1:22">
      <c r="A1245" s="87" t="s">
        <v>3397</v>
      </c>
      <c r="B1245" s="89" t="n">
        <v>60324</v>
      </c>
      <c r="C1245" s="89" t="s">
        <v>227</v>
      </c>
      <c r="D1245" s="11" t="s">
        <v>3439</v>
      </c>
      <c r="E1245" s="11" t="e">
        <v>#N/A</v>
      </c>
      <c r="F1245" s="11" t="e">
        <v>#N/A</v>
      </c>
      <c r="G1245" s="89" t="s">
        <v>127</v>
      </c>
      <c r="J1245" s="87" t="s">
        <v>3428</v>
      </c>
      <c r="K1245" s="87" t="s">
        <v>27</v>
      </c>
      <c r="L1245" s="89" t="s">
        <v>28</v>
      </c>
      <c r="M1245" s="89">
        <f>N1245/O1245</f>
        <v/>
      </c>
      <c r="N1245" s="89" t="n">
        <v>272</v>
      </c>
      <c r="O1245" s="89" t="n">
        <v>44</v>
      </c>
      <c r="P1245" s="89" t="s">
        <v>3400</v>
      </c>
      <c r="Q1245" s="89" t="s">
        <v>3401</v>
      </c>
      <c r="R1245" s="87" t="s">
        <v>3431</v>
      </c>
      <c r="S1245" s="89" t="s">
        <v>3403</v>
      </c>
    </row>
    <row customFormat="1" customHeight="1" ht="12.75" r="1246" s="89" spans="1:22">
      <c r="A1246" s="87" t="s">
        <v>3397</v>
      </c>
      <c r="B1246" s="89" t="n">
        <v>60324</v>
      </c>
      <c r="C1246" s="89" t="s">
        <v>227</v>
      </c>
      <c r="D1246" s="11" t="s">
        <v>3440</v>
      </c>
      <c r="E1246" s="11" t="e">
        <v>#N/A</v>
      </c>
      <c r="F1246" s="11" t="e">
        <v>#N/A</v>
      </c>
      <c r="G1246" s="89" t="s">
        <v>127</v>
      </c>
      <c r="J1246" s="87" t="s">
        <v>3428</v>
      </c>
      <c r="K1246" s="87" t="s">
        <v>27</v>
      </c>
      <c r="L1246" s="89" t="s">
        <v>28</v>
      </c>
      <c r="M1246" s="89">
        <f>N1246/O1246</f>
        <v/>
      </c>
      <c r="N1246" s="89" t="n">
        <v>272</v>
      </c>
      <c r="O1246" s="89" t="n">
        <v>36</v>
      </c>
      <c r="P1246" s="89" t="s">
        <v>3400</v>
      </c>
      <c r="Q1246" s="89" t="s">
        <v>3401</v>
      </c>
      <c r="R1246" s="87" t="s">
        <v>3431</v>
      </c>
      <c r="S1246" s="89" t="s">
        <v>3403</v>
      </c>
    </row>
    <row customFormat="1" customHeight="1" ht="12.75" r="1247" s="89" spans="1:22">
      <c r="A1247" s="87" t="s">
        <v>3397</v>
      </c>
      <c r="B1247" s="89" t="n">
        <v>60324</v>
      </c>
      <c r="C1247" s="89" t="s">
        <v>227</v>
      </c>
      <c r="D1247" s="11" t="s">
        <v>3441</v>
      </c>
      <c r="E1247" s="11" t="e">
        <v>#N/A</v>
      </c>
      <c r="F1247" s="11" t="e">
        <v>#N/A</v>
      </c>
      <c r="G1247" s="89" t="s">
        <v>127</v>
      </c>
      <c r="J1247" s="87" t="s">
        <v>3428</v>
      </c>
      <c r="K1247" s="87" t="s">
        <v>27</v>
      </c>
      <c r="L1247" s="89" t="s">
        <v>28</v>
      </c>
      <c r="M1247" s="89">
        <f>N1247/O1247</f>
        <v/>
      </c>
      <c r="N1247" s="89" t="n">
        <v>272</v>
      </c>
      <c r="O1247" s="89" t="n">
        <v>36</v>
      </c>
      <c r="P1247" s="89" t="s">
        <v>3400</v>
      </c>
      <c r="Q1247" s="89" t="s">
        <v>3401</v>
      </c>
      <c r="R1247" s="87" t="s">
        <v>3431</v>
      </c>
      <c r="S1247" s="89" t="s">
        <v>3403</v>
      </c>
    </row>
    <row customFormat="1" customHeight="1" ht="12.75" r="1248" s="89" spans="1:22">
      <c r="A1248" s="87" t="s">
        <v>3397</v>
      </c>
      <c r="B1248" s="89" t="n">
        <v>60324</v>
      </c>
      <c r="C1248" s="89" t="s">
        <v>227</v>
      </c>
      <c r="D1248" s="11" t="s">
        <v>3442</v>
      </c>
      <c r="E1248" s="11" t="e">
        <v>#N/A</v>
      </c>
      <c r="F1248" s="11" t="e">
        <v>#N/A</v>
      </c>
      <c r="G1248" s="89" t="s">
        <v>127</v>
      </c>
      <c r="J1248" s="87" t="s">
        <v>3428</v>
      </c>
      <c r="K1248" s="87" t="s">
        <v>27</v>
      </c>
      <c r="L1248" s="89" t="s">
        <v>28</v>
      </c>
      <c r="M1248" s="89">
        <f>N1248/O1248</f>
        <v/>
      </c>
      <c r="N1248" s="89" t="n">
        <v>272</v>
      </c>
      <c r="O1248" s="89" t="n">
        <v>32</v>
      </c>
      <c r="P1248" s="89" t="s">
        <v>3400</v>
      </c>
      <c r="Q1248" s="89" t="s">
        <v>3401</v>
      </c>
      <c r="R1248" s="87" t="s">
        <v>3431</v>
      </c>
      <c r="S1248" s="89" t="s">
        <v>3403</v>
      </c>
    </row>
    <row customFormat="1" customHeight="1" ht="12.75" r="1249" s="89" spans="1:22">
      <c r="A1249" s="87" t="s">
        <v>3397</v>
      </c>
      <c r="B1249" s="89" t="n">
        <v>60324</v>
      </c>
      <c r="C1249" s="89" t="s">
        <v>227</v>
      </c>
      <c r="D1249" s="11" t="s">
        <v>3443</v>
      </c>
      <c r="E1249" s="11" t="e">
        <v>#N/A</v>
      </c>
      <c r="F1249" s="11" t="e">
        <v>#N/A</v>
      </c>
      <c r="G1249" s="89" t="s">
        <v>127</v>
      </c>
      <c r="J1249" s="87" t="s">
        <v>3428</v>
      </c>
      <c r="K1249" s="87" t="s">
        <v>27</v>
      </c>
      <c r="L1249" s="89" t="s">
        <v>28</v>
      </c>
      <c r="M1249" s="89">
        <f>N1249/O1249</f>
        <v/>
      </c>
      <c r="N1249" s="89" t="n">
        <v>272</v>
      </c>
      <c r="O1249" s="89" t="n">
        <v>32</v>
      </c>
      <c r="P1249" s="89" t="s">
        <v>3400</v>
      </c>
      <c r="Q1249" s="89" t="s">
        <v>3401</v>
      </c>
      <c r="R1249" s="87" t="s">
        <v>3431</v>
      </c>
      <c r="S1249" s="89" t="s">
        <v>3403</v>
      </c>
    </row>
    <row customFormat="1" customHeight="1" ht="12.75" r="1250" s="89" spans="1:22">
      <c r="A1250" s="87" t="s">
        <v>3397</v>
      </c>
      <c r="B1250" s="89" t="n">
        <v>60324</v>
      </c>
      <c r="C1250" s="89" t="s">
        <v>227</v>
      </c>
      <c r="D1250" s="11" t="s">
        <v>3444</v>
      </c>
      <c r="E1250" s="11" t="e">
        <v>#N/A</v>
      </c>
      <c r="F1250" s="11" t="e">
        <v>#N/A</v>
      </c>
      <c r="G1250" s="89" t="s">
        <v>127</v>
      </c>
      <c r="J1250" s="87" t="s">
        <v>3428</v>
      </c>
      <c r="K1250" s="87" t="s">
        <v>27</v>
      </c>
      <c r="L1250" s="89" t="s">
        <v>28</v>
      </c>
      <c r="M1250" s="89">
        <f>N1250/O1250</f>
        <v/>
      </c>
      <c r="N1250" s="89" t="n">
        <v>272</v>
      </c>
      <c r="O1250" s="89" t="n">
        <v>36</v>
      </c>
      <c r="P1250" s="89" t="s">
        <v>3400</v>
      </c>
      <c r="Q1250" s="89" t="s">
        <v>3401</v>
      </c>
      <c r="R1250" s="87" t="s">
        <v>3431</v>
      </c>
      <c r="S1250" s="89" t="s">
        <v>3403</v>
      </c>
    </row>
    <row customFormat="1" customHeight="1" ht="12.75" r="1251" s="89" spans="1:22">
      <c r="A1251" s="87" t="s">
        <v>3397</v>
      </c>
      <c r="B1251" s="89" t="n">
        <v>60324</v>
      </c>
      <c r="C1251" s="89" t="s">
        <v>227</v>
      </c>
      <c r="D1251" s="11" t="s">
        <v>3445</v>
      </c>
      <c r="E1251" s="11" t="e">
        <v>#N/A</v>
      </c>
      <c r="F1251" s="11" t="e">
        <v>#N/A</v>
      </c>
      <c r="G1251" s="89" t="s">
        <v>127</v>
      </c>
      <c r="J1251" s="87" t="s">
        <v>3428</v>
      </c>
      <c r="K1251" s="87" t="s">
        <v>27</v>
      </c>
      <c r="L1251" s="89" t="s">
        <v>28</v>
      </c>
      <c r="M1251" s="89">
        <f>N1251/O1251</f>
        <v/>
      </c>
      <c r="N1251" s="89" t="n">
        <v>272</v>
      </c>
      <c r="O1251" s="89" t="n">
        <v>32</v>
      </c>
      <c r="P1251" s="89" t="s">
        <v>3400</v>
      </c>
      <c r="Q1251" s="89" t="s">
        <v>3401</v>
      </c>
      <c r="R1251" s="87" t="s">
        <v>3431</v>
      </c>
      <c r="S1251" s="89" t="s">
        <v>3403</v>
      </c>
    </row>
    <row customFormat="1" customHeight="1" ht="12.75" r="1252" s="89" spans="1:22">
      <c r="A1252" s="87" t="s">
        <v>3397</v>
      </c>
      <c r="B1252" s="89" t="n">
        <v>60324</v>
      </c>
      <c r="C1252" s="89" t="s">
        <v>227</v>
      </c>
      <c r="D1252" s="11" t="s">
        <v>3446</v>
      </c>
      <c r="E1252" s="11" t="e">
        <v>#N/A</v>
      </c>
      <c r="F1252" s="11" t="e">
        <v>#N/A</v>
      </c>
      <c r="G1252" s="89" t="s">
        <v>127</v>
      </c>
      <c r="J1252" s="87" t="s">
        <v>3428</v>
      </c>
      <c r="K1252" s="87" t="s">
        <v>27</v>
      </c>
      <c r="L1252" s="89" t="s">
        <v>28</v>
      </c>
      <c r="M1252" s="89">
        <f>N1252/O1252</f>
        <v/>
      </c>
      <c r="N1252" s="89" t="n">
        <v>272</v>
      </c>
      <c r="O1252" s="89" t="n">
        <v>36</v>
      </c>
      <c r="P1252" s="89" t="s">
        <v>3400</v>
      </c>
      <c r="Q1252" s="89" t="s">
        <v>3401</v>
      </c>
      <c r="R1252" s="87" t="s">
        <v>3431</v>
      </c>
      <c r="S1252" s="89" t="s">
        <v>3403</v>
      </c>
    </row>
    <row customFormat="1" customHeight="1" ht="12.75" r="1253" s="89" spans="1:22">
      <c r="A1253" s="87" t="s">
        <v>3397</v>
      </c>
      <c r="B1253" s="89" t="n">
        <v>60324</v>
      </c>
      <c r="C1253" s="89" t="s">
        <v>227</v>
      </c>
      <c r="D1253" s="11" t="s">
        <v>3447</v>
      </c>
      <c r="E1253" s="11" t="e">
        <v>#N/A</v>
      </c>
      <c r="F1253" s="11" t="e">
        <v>#N/A</v>
      </c>
      <c r="G1253" s="89" t="s">
        <v>127</v>
      </c>
      <c r="J1253" s="87" t="s">
        <v>3428</v>
      </c>
      <c r="K1253" s="87" t="s">
        <v>27</v>
      </c>
      <c r="L1253" s="89" t="s">
        <v>28</v>
      </c>
      <c r="M1253" s="89">
        <f>N1253/O1253</f>
        <v/>
      </c>
      <c r="N1253" s="89" t="n">
        <v>272</v>
      </c>
      <c r="O1253" s="89" t="n">
        <v>44</v>
      </c>
      <c r="P1253" s="89" t="s">
        <v>3400</v>
      </c>
      <c r="Q1253" s="89" t="s">
        <v>3401</v>
      </c>
      <c r="R1253" s="87" t="s">
        <v>3431</v>
      </c>
      <c r="S1253" s="89" t="s">
        <v>3403</v>
      </c>
    </row>
    <row customFormat="1" customHeight="1" ht="12.75" r="1254" s="89" spans="1:22">
      <c r="A1254" s="87" t="s">
        <v>3397</v>
      </c>
      <c r="B1254" s="89" t="n">
        <v>60324</v>
      </c>
      <c r="C1254" s="89" t="s">
        <v>227</v>
      </c>
      <c r="D1254" s="11" t="s">
        <v>3448</v>
      </c>
      <c r="E1254" s="11" t="e">
        <v>#N/A</v>
      </c>
      <c r="F1254" s="11" t="e">
        <v>#N/A</v>
      </c>
      <c r="G1254" s="89" t="s">
        <v>127</v>
      </c>
      <c r="J1254" s="87" t="s">
        <v>3428</v>
      </c>
      <c r="K1254" s="87" t="s">
        <v>27</v>
      </c>
      <c r="L1254" s="89" t="s">
        <v>28</v>
      </c>
      <c r="M1254" s="89">
        <f>N1254/O1254</f>
        <v/>
      </c>
      <c r="N1254" s="89" t="n">
        <v>272</v>
      </c>
      <c r="O1254" s="89" t="n">
        <v>44</v>
      </c>
      <c r="P1254" s="89" t="s">
        <v>3400</v>
      </c>
      <c r="Q1254" s="89" t="s">
        <v>3401</v>
      </c>
      <c r="R1254" s="87" t="s">
        <v>3431</v>
      </c>
      <c r="S1254" s="89" t="s">
        <v>3403</v>
      </c>
    </row>
    <row customFormat="1" customHeight="1" ht="12.75" r="1255" s="89" spans="1:22">
      <c r="A1255" s="87" t="s">
        <v>3397</v>
      </c>
      <c r="B1255" s="89" t="n">
        <v>60324</v>
      </c>
      <c r="C1255" s="89" t="s">
        <v>227</v>
      </c>
      <c r="D1255" s="11" t="s">
        <v>3449</v>
      </c>
      <c r="E1255" s="11" t="e">
        <v>#N/A</v>
      </c>
      <c r="F1255" s="11" t="e">
        <v>#N/A</v>
      </c>
      <c r="G1255" s="89" t="s">
        <v>127</v>
      </c>
      <c r="J1255" s="87" t="s">
        <v>3428</v>
      </c>
      <c r="K1255" s="87" t="s">
        <v>27</v>
      </c>
      <c r="L1255" s="89" t="s">
        <v>28</v>
      </c>
      <c r="M1255" s="89">
        <f>N1255/O1255</f>
        <v/>
      </c>
      <c r="N1255" s="89" t="n">
        <v>272</v>
      </c>
      <c r="O1255" s="89" t="n">
        <v>44</v>
      </c>
      <c r="P1255" s="89" t="s">
        <v>3400</v>
      </c>
      <c r="Q1255" s="89" t="s">
        <v>3401</v>
      </c>
      <c r="R1255" s="87" t="s">
        <v>3431</v>
      </c>
      <c r="S1255" s="89" t="s">
        <v>3403</v>
      </c>
    </row>
    <row customFormat="1" customHeight="1" ht="12.75" r="1256" s="89" spans="1:22">
      <c r="A1256" s="87" t="s">
        <v>3397</v>
      </c>
      <c r="B1256" s="89" t="n">
        <v>60324</v>
      </c>
      <c r="C1256" s="89" t="s">
        <v>227</v>
      </c>
      <c r="D1256" s="11" t="s">
        <v>3450</v>
      </c>
      <c r="E1256" s="11" t="e">
        <v>#N/A</v>
      </c>
      <c r="F1256" s="11" t="e">
        <v>#N/A</v>
      </c>
      <c r="G1256" s="89" t="s">
        <v>127</v>
      </c>
      <c r="J1256" s="87" t="s">
        <v>3428</v>
      </c>
      <c r="K1256" s="87" t="s">
        <v>27</v>
      </c>
      <c r="L1256" s="89" t="s">
        <v>28</v>
      </c>
      <c r="M1256" s="89">
        <f>N1256/O1256</f>
        <v/>
      </c>
      <c r="N1256" s="89" t="n">
        <v>272</v>
      </c>
      <c r="O1256" s="89" t="n">
        <v>44</v>
      </c>
      <c r="P1256" s="89" t="s">
        <v>3400</v>
      </c>
      <c r="Q1256" s="89" t="s">
        <v>3401</v>
      </c>
      <c r="R1256" s="87" t="s">
        <v>3431</v>
      </c>
      <c r="S1256" s="89" t="s">
        <v>3403</v>
      </c>
    </row>
    <row customFormat="1" customHeight="1" ht="12.75" r="1257" s="89" spans="1:22">
      <c r="A1257" s="87" t="s">
        <v>3397</v>
      </c>
      <c r="B1257" s="89" t="n">
        <v>60324</v>
      </c>
      <c r="C1257" s="89" t="s">
        <v>227</v>
      </c>
      <c r="D1257" s="11" t="s">
        <v>3451</v>
      </c>
      <c r="E1257" s="11" t="e">
        <v>#N/A</v>
      </c>
      <c r="F1257" s="11" t="e">
        <v>#N/A</v>
      </c>
      <c r="G1257" s="89" t="s">
        <v>127</v>
      </c>
      <c r="J1257" s="87" t="s">
        <v>3428</v>
      </c>
      <c r="K1257" s="87" t="s">
        <v>27</v>
      </c>
      <c r="L1257" s="89" t="s">
        <v>28</v>
      </c>
      <c r="M1257" s="89">
        <f>N1257/O1257</f>
        <v/>
      </c>
      <c r="N1257" s="89" t="n">
        <v>272</v>
      </c>
      <c r="O1257" s="89" t="n">
        <v>52</v>
      </c>
      <c r="P1257" s="89" t="s">
        <v>3400</v>
      </c>
      <c r="Q1257" s="89" t="s">
        <v>3401</v>
      </c>
      <c r="R1257" s="87" t="s">
        <v>3431</v>
      </c>
      <c r="S1257" s="89" t="s">
        <v>3403</v>
      </c>
    </row>
    <row customFormat="1" customHeight="1" ht="12.75" r="1258" s="89" spans="1:22">
      <c r="A1258" s="87" t="s">
        <v>3397</v>
      </c>
      <c r="B1258" s="89" t="n">
        <v>60324</v>
      </c>
      <c r="C1258" s="89" t="s">
        <v>227</v>
      </c>
      <c r="D1258" s="11" t="s">
        <v>3452</v>
      </c>
      <c r="E1258" s="11" t="e">
        <v>#N/A</v>
      </c>
      <c r="F1258" s="11" t="e">
        <v>#N/A</v>
      </c>
      <c r="G1258" s="89" t="s">
        <v>127</v>
      </c>
      <c r="J1258" s="87" t="s">
        <v>3428</v>
      </c>
      <c r="K1258" s="87" t="s">
        <v>27</v>
      </c>
      <c r="L1258" s="89" t="s">
        <v>28</v>
      </c>
      <c r="M1258" s="89">
        <f>N1258/O1258</f>
        <v/>
      </c>
      <c r="N1258" s="89" t="n">
        <v>272</v>
      </c>
      <c r="O1258" s="89" t="n">
        <v>44</v>
      </c>
      <c r="P1258" s="89" t="s">
        <v>3400</v>
      </c>
      <c r="Q1258" s="89" t="s">
        <v>3401</v>
      </c>
      <c r="R1258" s="87" t="s">
        <v>3431</v>
      </c>
      <c r="S1258" s="89" t="s">
        <v>3403</v>
      </c>
    </row>
    <row customFormat="1" customHeight="1" ht="12.75" r="1259" s="89" spans="1:22">
      <c r="A1259" s="87" t="s">
        <v>3397</v>
      </c>
      <c r="B1259" s="89" t="n">
        <v>60324</v>
      </c>
      <c r="C1259" s="89" t="s">
        <v>227</v>
      </c>
      <c r="D1259" s="11" t="s">
        <v>3453</v>
      </c>
      <c r="E1259" s="11" t="e">
        <v>#N/A</v>
      </c>
      <c r="F1259" s="11" t="e">
        <v>#N/A</v>
      </c>
      <c r="G1259" s="89" t="s">
        <v>127</v>
      </c>
      <c r="J1259" s="87" t="s">
        <v>3428</v>
      </c>
      <c r="K1259" s="87" t="s">
        <v>27</v>
      </c>
      <c r="L1259" s="89" t="s">
        <v>28</v>
      </c>
      <c r="M1259" s="89">
        <f>N1259/O1259</f>
        <v/>
      </c>
      <c r="N1259" s="89" t="n">
        <v>272</v>
      </c>
      <c r="O1259" s="89" t="n">
        <v>44</v>
      </c>
      <c r="P1259" s="89" t="s">
        <v>3400</v>
      </c>
      <c r="Q1259" s="89" t="s">
        <v>3401</v>
      </c>
      <c r="R1259" s="87" t="s">
        <v>3431</v>
      </c>
      <c r="S1259" s="89" t="s">
        <v>3403</v>
      </c>
    </row>
    <row customFormat="1" customHeight="1" ht="12.75" r="1260" s="89" spans="1:22">
      <c r="A1260" s="87" t="s">
        <v>3397</v>
      </c>
      <c r="B1260" s="89" t="n">
        <v>60324</v>
      </c>
      <c r="C1260" s="89" t="s">
        <v>227</v>
      </c>
      <c r="D1260" s="11" t="s">
        <v>3454</v>
      </c>
      <c r="E1260" s="11" t="e">
        <v>#N/A</v>
      </c>
      <c r="F1260" s="11" t="e">
        <v>#N/A</v>
      </c>
      <c r="G1260" s="89" t="s">
        <v>127</v>
      </c>
      <c r="J1260" s="87" t="s">
        <v>3428</v>
      </c>
      <c r="K1260" s="87" t="s">
        <v>27</v>
      </c>
      <c r="L1260" s="89" t="s">
        <v>28</v>
      </c>
      <c r="M1260" s="89">
        <f>N1260/O1260</f>
        <v/>
      </c>
      <c r="N1260" s="89" t="n">
        <v>272</v>
      </c>
      <c r="O1260" s="89" t="n">
        <v>44</v>
      </c>
      <c r="P1260" s="89" t="s">
        <v>3400</v>
      </c>
      <c r="Q1260" s="89" t="s">
        <v>3401</v>
      </c>
      <c r="R1260" s="87" t="s">
        <v>3431</v>
      </c>
      <c r="S1260" s="89" t="s">
        <v>3403</v>
      </c>
    </row>
    <row customFormat="1" customHeight="1" ht="12.75" r="1261" s="89" spans="1:22">
      <c r="A1261" s="87" t="s">
        <v>3397</v>
      </c>
      <c r="B1261" s="89" t="n">
        <v>60324</v>
      </c>
      <c r="C1261" s="89" t="s">
        <v>227</v>
      </c>
      <c r="D1261" s="11" t="s">
        <v>1576</v>
      </c>
      <c r="E1261" s="11" t="e">
        <v>#N/A</v>
      </c>
      <c r="F1261" s="11" t="e">
        <v>#N/A</v>
      </c>
      <c r="G1261" s="89" t="s">
        <v>127</v>
      </c>
      <c r="J1261" s="89" t="s">
        <v>3455</v>
      </c>
      <c r="K1261" s="87" t="s">
        <v>27</v>
      </c>
      <c r="L1261" s="89" t="s">
        <v>52</v>
      </c>
      <c r="M1261" s="89">
        <f>N1261/O1261</f>
        <v/>
      </c>
      <c r="N1261" s="89" t="n">
        <v>79</v>
      </c>
      <c r="O1261" s="89" t="n">
        <v>1</v>
      </c>
      <c r="P1261" s="89" t="s">
        <v>3400</v>
      </c>
      <c r="Q1261" s="89" t="s">
        <v>3456</v>
      </c>
      <c r="R1261" s="87" t="s">
        <v>3457</v>
      </c>
      <c r="S1261" s="89" t="s">
        <v>3040</v>
      </c>
      <c r="T1261" t="n">
        <v>17.4</v>
      </c>
    </row>
    <row customFormat="1" customHeight="1" ht="12.75" r="1262" s="89" spans="1:22">
      <c r="A1262" s="87" t="s">
        <v>3397</v>
      </c>
      <c r="B1262" s="89" t="n">
        <v>60324</v>
      </c>
      <c r="C1262" s="87" t="s">
        <v>3101</v>
      </c>
      <c r="D1262" s="11" t="s">
        <v>3458</v>
      </c>
      <c r="E1262" s="11" t="s">
        <v>57</v>
      </c>
      <c r="F1262" s="111" t="n">
        <v>6074</v>
      </c>
      <c r="G1262" s="11" t="s">
        <v>237</v>
      </c>
      <c r="J1262" s="89" t="s">
        <v>3459</v>
      </c>
      <c r="K1262" s="87" t="s">
        <v>2895</v>
      </c>
      <c r="M1262" s="89">
        <f>N1262/O1262</f>
        <v/>
      </c>
      <c r="N1262" s="89" t="n">
        <v>204</v>
      </c>
      <c r="O1262" s="89" t="n">
        <v>18</v>
      </c>
      <c r="P1262" s="89" t="s">
        <v>3400</v>
      </c>
      <c r="Q1262" s="87" t="s">
        <v>3460</v>
      </c>
      <c r="R1262" s="87" t="s">
        <v>3461</v>
      </c>
      <c r="S1262" s="89" t="s">
        <v>3403</v>
      </c>
    </row>
    <row customFormat="1" customHeight="1" ht="12.75" r="1263" s="89" spans="1:22">
      <c r="A1263" s="87" t="s">
        <v>3397</v>
      </c>
      <c r="B1263" s="89" t="n">
        <v>60324</v>
      </c>
      <c r="C1263" s="87" t="s">
        <v>3101</v>
      </c>
      <c r="D1263" s="11" t="s">
        <v>3462</v>
      </c>
      <c r="E1263" s="11" t="s">
        <v>57</v>
      </c>
      <c r="F1263" s="111" t="n">
        <v>12148</v>
      </c>
      <c r="G1263" s="11" t="s">
        <v>237</v>
      </c>
      <c r="J1263" s="89" t="s">
        <v>3459</v>
      </c>
      <c r="K1263" s="87" t="s">
        <v>2895</v>
      </c>
      <c r="M1263" s="89">
        <f>N1263/O1263</f>
        <v/>
      </c>
      <c r="N1263" s="89" t="n">
        <v>204</v>
      </c>
      <c r="O1263" s="89" t="n">
        <v>24</v>
      </c>
      <c r="P1263" s="89" t="s">
        <v>3400</v>
      </c>
      <c r="Q1263" s="87" t="s">
        <v>3460</v>
      </c>
      <c r="R1263" s="87" t="s">
        <v>3463</v>
      </c>
      <c r="S1263" s="89" t="s">
        <v>3403</v>
      </c>
    </row>
    <row customFormat="1" customHeight="1" ht="12.75" r="1264" s="89" spans="1:22">
      <c r="A1264" s="87" t="s">
        <v>3397</v>
      </c>
      <c r="B1264" s="89" t="n">
        <v>60324</v>
      </c>
      <c r="C1264" s="87" t="s">
        <v>3101</v>
      </c>
      <c r="D1264" s="11" t="s">
        <v>3464</v>
      </c>
      <c r="E1264" s="11" t="s">
        <v>57</v>
      </c>
      <c r="F1264" s="111" t="n">
        <v>15185</v>
      </c>
      <c r="G1264" s="11" t="s">
        <v>237</v>
      </c>
      <c r="J1264" s="89" t="s">
        <v>3459</v>
      </c>
      <c r="K1264" s="87" t="s">
        <v>2895</v>
      </c>
      <c r="M1264" s="89">
        <f>N1264/O1264</f>
        <v/>
      </c>
      <c r="N1264" s="89" t="n">
        <v>204</v>
      </c>
      <c r="O1264" s="89" t="n">
        <v>22</v>
      </c>
      <c r="P1264" s="89" t="s">
        <v>3400</v>
      </c>
      <c r="Q1264" s="87" t="s">
        <v>3460</v>
      </c>
      <c r="R1264" s="87" t="s">
        <v>3463</v>
      </c>
      <c r="S1264" s="89" t="s">
        <v>3403</v>
      </c>
    </row>
    <row customFormat="1" customHeight="1" ht="12.75" r="1265" s="89" spans="1:22">
      <c r="A1265" s="87" t="s">
        <v>3397</v>
      </c>
      <c r="B1265" s="89" t="n">
        <v>60324</v>
      </c>
      <c r="C1265" s="87" t="s">
        <v>3101</v>
      </c>
      <c r="D1265" s="11" t="s">
        <v>3465</v>
      </c>
      <c r="E1265" s="11" t="s">
        <v>57</v>
      </c>
      <c r="F1265" s="111" t="n">
        <v>3037</v>
      </c>
      <c r="G1265" s="11" t="s">
        <v>237</v>
      </c>
      <c r="J1265" s="89" t="s">
        <v>3459</v>
      </c>
      <c r="K1265" s="87" t="s">
        <v>2895</v>
      </c>
      <c r="M1265" s="89">
        <f>N1265/O1265</f>
        <v/>
      </c>
      <c r="N1265" s="89" t="n">
        <v>204</v>
      </c>
      <c r="O1265" s="89" t="n">
        <v>26</v>
      </c>
      <c r="P1265" s="89" t="s">
        <v>3400</v>
      </c>
      <c r="Q1265" s="87" t="s">
        <v>3460</v>
      </c>
      <c r="R1265" s="87" t="s">
        <v>3463</v>
      </c>
      <c r="S1265" s="89" t="s">
        <v>3403</v>
      </c>
    </row>
    <row customFormat="1" customHeight="1" ht="12.75" r="1266" s="89" spans="1:22">
      <c r="A1266" s="87" t="s">
        <v>3397</v>
      </c>
      <c r="B1266" s="89" t="n">
        <v>60324</v>
      </c>
      <c r="C1266" s="87" t="s">
        <v>3101</v>
      </c>
      <c r="D1266" s="11" t="s">
        <v>3078</v>
      </c>
      <c r="E1266" s="11" t="e">
        <v>#N/A</v>
      </c>
      <c r="F1266" s="11" t="e">
        <v>#N/A</v>
      </c>
      <c r="G1266" s="89" t="s">
        <v>339</v>
      </c>
      <c r="J1266" s="89" t="s">
        <v>3466</v>
      </c>
      <c r="K1266" s="87" t="s">
        <v>3467</v>
      </c>
      <c r="L1266" s="89" t="s">
        <v>52</v>
      </c>
      <c r="M1266" s="89">
        <f>N1266*0.27777</f>
        <v/>
      </c>
      <c r="N1266" s="89" t="n">
        <v>1142.9</v>
      </c>
      <c r="O1266" s="90" t="n">
        <v>4</v>
      </c>
      <c r="P1266" s="89" t="s">
        <v>3400</v>
      </c>
      <c r="Q1266" s="87" t="s">
        <v>3460</v>
      </c>
      <c r="R1266" s="87" t="s">
        <v>3468</v>
      </c>
      <c r="S1266" s="89" t="s">
        <v>3040</v>
      </c>
      <c r="T1266" t="n">
        <v>67</v>
      </c>
    </row>
    <row customFormat="1" customHeight="1" ht="12.75" r="1267" s="89" spans="1:22">
      <c r="A1267" s="87" t="s">
        <v>3397</v>
      </c>
      <c r="B1267" s="89" t="n">
        <v>60324</v>
      </c>
      <c r="C1267" s="87" t="s">
        <v>3101</v>
      </c>
      <c r="D1267" s="11" t="s">
        <v>3081</v>
      </c>
      <c r="E1267" s="11" t="e">
        <v>#N/A</v>
      </c>
      <c r="F1267" s="11" t="e">
        <v>#N/A</v>
      </c>
      <c r="G1267" s="89" t="s">
        <v>339</v>
      </c>
      <c r="J1267" s="89" t="s">
        <v>3466</v>
      </c>
      <c r="K1267" s="87" t="s">
        <v>3467</v>
      </c>
      <c r="L1267" s="89" t="s">
        <v>52</v>
      </c>
      <c r="M1267" s="89">
        <f>N1267*0.22222</f>
        <v/>
      </c>
      <c r="N1267" s="89" t="n">
        <v>1142.9</v>
      </c>
      <c r="O1267" s="90" t="n">
        <v>4</v>
      </c>
      <c r="P1267" s="89" t="s">
        <v>3400</v>
      </c>
      <c r="Q1267" s="87" t="s">
        <v>3460</v>
      </c>
      <c r="R1267" s="87" t="s">
        <v>3469</v>
      </c>
      <c r="S1267" s="89" t="s">
        <v>3040</v>
      </c>
    </row>
    <row customFormat="1" customHeight="1" ht="12.75" r="1268" s="89" spans="1:22">
      <c r="A1268" s="87" t="s">
        <v>3397</v>
      </c>
      <c r="B1268" s="89" t="n">
        <v>60324</v>
      </c>
      <c r="C1268" s="87" t="s">
        <v>3101</v>
      </c>
      <c r="D1268" s="11" t="s">
        <v>3082</v>
      </c>
      <c r="E1268" s="11" t="e">
        <v>#N/A</v>
      </c>
      <c r="F1268" s="11" t="e">
        <v>#N/A</v>
      </c>
      <c r="G1268" s="89" t="s">
        <v>339</v>
      </c>
      <c r="J1268" s="89" t="s">
        <v>3470</v>
      </c>
      <c r="K1268" s="87" t="s">
        <v>3467</v>
      </c>
      <c r="L1268" s="89" t="s">
        <v>52</v>
      </c>
      <c r="M1268" s="89">
        <f>N1268*0.26388</f>
        <v/>
      </c>
      <c r="N1268" s="89">
        <f>1168.84</f>
        <v/>
      </c>
      <c r="O1268" s="90" t="n">
        <v>4</v>
      </c>
      <c r="P1268" s="89" t="s">
        <v>3400</v>
      </c>
      <c r="Q1268" s="87" t="s">
        <v>3460</v>
      </c>
      <c r="R1268" s="87" t="s">
        <v>3471</v>
      </c>
      <c r="S1268" s="89" t="s">
        <v>3040</v>
      </c>
      <c r="T1268" t="n">
        <v>78</v>
      </c>
    </row>
    <row customFormat="1" customHeight="1" ht="12.75" r="1269" s="89" spans="1:22">
      <c r="A1269" s="87" t="s">
        <v>3397</v>
      </c>
      <c r="B1269" s="89" t="n">
        <v>60324</v>
      </c>
      <c r="C1269" s="87" t="s">
        <v>3101</v>
      </c>
      <c r="D1269" s="11" t="s">
        <v>3084</v>
      </c>
      <c r="E1269" s="11" t="e">
        <v>#N/A</v>
      </c>
      <c r="F1269" s="11" t="e">
        <v>#N/A</v>
      </c>
      <c r="G1269" s="89" t="s">
        <v>339</v>
      </c>
      <c r="J1269" s="89" t="s">
        <v>3470</v>
      </c>
      <c r="K1269" s="87" t="s">
        <v>3467</v>
      </c>
      <c r="L1269" s="89" t="s">
        <v>52</v>
      </c>
      <c r="M1269" s="89">
        <f>N1269*0.23611</f>
        <v/>
      </c>
      <c r="N1269" s="89">
        <f>1168.84</f>
        <v/>
      </c>
      <c r="O1269" s="90" t="n">
        <v>4</v>
      </c>
      <c r="P1269" s="89" t="s">
        <v>3400</v>
      </c>
      <c r="Q1269" s="87" t="s">
        <v>3460</v>
      </c>
      <c r="R1269" s="87" t="s">
        <v>3469</v>
      </c>
      <c r="S1269" s="89" t="s">
        <v>3040</v>
      </c>
    </row>
    <row customFormat="1" customHeight="1" ht="12.75" r="1270" s="89" spans="1:22">
      <c r="A1270" s="87" t="s">
        <v>3397</v>
      </c>
      <c r="B1270" s="89" t="n">
        <v>60324</v>
      </c>
      <c r="C1270" s="87" t="s">
        <v>3101</v>
      </c>
      <c r="D1270" s="11" t="s">
        <v>3472</v>
      </c>
      <c r="E1270" s="11" t="s">
        <v>57</v>
      </c>
      <c r="F1270" s="111" t="n">
        <v>3037</v>
      </c>
      <c r="G1270" s="11" t="s">
        <v>237</v>
      </c>
      <c r="J1270" s="89" t="s">
        <v>3473</v>
      </c>
      <c r="K1270" s="87" t="s">
        <v>2895</v>
      </c>
      <c r="M1270" s="89">
        <f>N1270/O1270</f>
        <v/>
      </c>
      <c r="N1270" s="89" t="n">
        <v>1360</v>
      </c>
      <c r="O1270" s="89" t="n">
        <v>8</v>
      </c>
      <c r="P1270" s="89" t="s">
        <v>3400</v>
      </c>
      <c r="Q1270" s="89" t="s">
        <v>3474</v>
      </c>
      <c r="R1270" s="87" t="s">
        <v>3475</v>
      </c>
      <c r="S1270" s="89" t="s">
        <v>2414</v>
      </c>
    </row>
    <row customFormat="1" customHeight="1" ht="12.75" r="1271" s="89" spans="1:22">
      <c r="A1271" s="87" t="s">
        <v>3397</v>
      </c>
      <c r="B1271" s="89" t="n">
        <v>60324</v>
      </c>
      <c r="C1271" s="87" t="s">
        <v>3101</v>
      </c>
      <c r="D1271" s="11" t="s">
        <v>3476</v>
      </c>
      <c r="E1271" s="11" t="s">
        <v>57</v>
      </c>
      <c r="F1271" s="111" t="n">
        <v>1977</v>
      </c>
      <c r="G1271" s="11" t="s">
        <v>105</v>
      </c>
      <c r="J1271" s="89" t="s">
        <v>3477</v>
      </c>
      <c r="K1271" s="87" t="s">
        <v>2895</v>
      </c>
      <c r="M1271" s="89">
        <f>N1271/O1271</f>
        <v/>
      </c>
      <c r="N1271" s="89" t="n">
        <v>1576</v>
      </c>
      <c r="O1271" s="89" t="n">
        <v>8</v>
      </c>
      <c r="P1271" s="89" t="s">
        <v>3400</v>
      </c>
      <c r="Q1271" s="89" t="s">
        <v>3478</v>
      </c>
      <c r="R1271" s="87" t="s">
        <v>3479</v>
      </c>
      <c r="S1271" s="89" t="s">
        <v>2414</v>
      </c>
    </row>
    <row customFormat="1" customHeight="1" ht="12.75" r="1272" s="89" spans="1:22">
      <c r="A1272" s="87" t="s">
        <v>3397</v>
      </c>
      <c r="B1272" s="89" t="n">
        <v>60324</v>
      </c>
      <c r="C1272" s="87" t="s">
        <v>3101</v>
      </c>
      <c r="D1272" s="11" t="s">
        <v>3480</v>
      </c>
      <c r="E1272" s="11" t="s">
        <v>57</v>
      </c>
      <c r="F1272" s="111" t="n">
        <v>3037</v>
      </c>
      <c r="G1272" s="11" t="s">
        <v>237</v>
      </c>
      <c r="J1272" s="89" t="s">
        <v>3481</v>
      </c>
      <c r="K1272" s="87" t="s">
        <v>2895</v>
      </c>
      <c r="M1272" s="89">
        <f>N1272/O1272</f>
        <v/>
      </c>
      <c r="N1272" s="89" t="n">
        <v>1512</v>
      </c>
      <c r="O1272" s="89" t="n">
        <v>8</v>
      </c>
      <c r="P1272" s="89" t="s">
        <v>3400</v>
      </c>
      <c r="Q1272" s="89" t="s">
        <v>3478</v>
      </c>
      <c r="R1272" s="87" t="s">
        <v>3482</v>
      </c>
      <c r="S1272" s="89" t="s">
        <v>2414</v>
      </c>
    </row>
    <row customFormat="1" customHeight="1" ht="12.75" r="1273" s="89" spans="1:22">
      <c r="A1273" s="87" t="s">
        <v>3397</v>
      </c>
      <c r="B1273" s="89" t="n">
        <v>60324</v>
      </c>
      <c r="C1273" s="89" t="s">
        <v>227</v>
      </c>
      <c r="D1273" s="11" t="s">
        <v>3058</v>
      </c>
      <c r="E1273" s="11" t="s">
        <v>57</v>
      </c>
      <c r="F1273" s="111" t="n">
        <v>2107</v>
      </c>
      <c r="G1273" s="11" t="s">
        <v>127</v>
      </c>
      <c r="J1273" s="89" t="s">
        <v>3483</v>
      </c>
      <c r="K1273" s="87" t="s">
        <v>74</v>
      </c>
      <c r="L1273" s="89" t="s">
        <v>75</v>
      </c>
      <c r="M1273" s="89">
        <f>N1273/O1273</f>
        <v/>
      </c>
      <c r="N1273" s="89" t="n">
        <v>2359</v>
      </c>
      <c r="O1273" s="89" t="n">
        <v>5</v>
      </c>
      <c r="P1273" s="89" t="s">
        <v>3400</v>
      </c>
      <c r="Q1273" s="89" t="s">
        <v>3484</v>
      </c>
      <c r="R1273" s="87" t="s">
        <v>3485</v>
      </c>
      <c r="S1273" s="89" t="s">
        <v>3040</v>
      </c>
    </row>
    <row customFormat="1" customHeight="1" ht="12.75" r="1274" s="89" spans="1:22">
      <c r="A1274" s="87" t="s">
        <v>3397</v>
      </c>
      <c r="B1274" s="89" t="n">
        <v>60324</v>
      </c>
      <c r="C1274" s="89" t="s">
        <v>227</v>
      </c>
      <c r="D1274" s="11" t="s">
        <v>3486</v>
      </c>
      <c r="E1274" s="11" t="e">
        <v>#N/A</v>
      </c>
      <c r="F1274" s="11" t="e">
        <v>#N/A</v>
      </c>
      <c r="G1274" s="89" t="s">
        <v>127</v>
      </c>
      <c r="J1274" s="89" t="s">
        <v>3487</v>
      </c>
      <c r="K1274" s="87" t="s">
        <v>3488</v>
      </c>
      <c r="M1274" s="89">
        <f>N1274/O1274</f>
        <v/>
      </c>
      <c r="N1274" s="89" t="n">
        <v>378</v>
      </c>
      <c r="O1274" s="89" t="n">
        <v>1</v>
      </c>
      <c r="P1274" s="89" t="s">
        <v>3400</v>
      </c>
      <c r="Q1274" s="87" t="s">
        <v>3484</v>
      </c>
      <c r="R1274" s="87" t="s">
        <v>3489</v>
      </c>
      <c r="S1274" s="89" t="s">
        <v>2414</v>
      </c>
    </row>
    <row customFormat="1" customHeight="1" ht="12.75" r="1275" s="89" spans="1:22">
      <c r="A1275" s="87" t="s">
        <v>3397</v>
      </c>
      <c r="B1275" s="89" t="n">
        <v>60324</v>
      </c>
      <c r="C1275" s="89" t="s">
        <v>227</v>
      </c>
      <c r="D1275" s="11" t="s">
        <v>3490</v>
      </c>
      <c r="E1275" s="11" t="e">
        <v>#N/A</v>
      </c>
      <c r="F1275" s="11" t="e">
        <v>#N/A</v>
      </c>
      <c r="G1275" s="89" t="s">
        <v>127</v>
      </c>
      <c r="J1275" s="89" t="s">
        <v>3487</v>
      </c>
      <c r="K1275" s="87" t="s">
        <v>3488</v>
      </c>
      <c r="M1275" s="89">
        <f>N1275/O1275</f>
        <v/>
      </c>
      <c r="N1275" s="89" t="n">
        <v>378</v>
      </c>
      <c r="O1275" s="89" t="n">
        <v>1</v>
      </c>
      <c r="P1275" s="89" t="s">
        <v>3400</v>
      </c>
      <c r="Q1275" s="87" t="s">
        <v>3484</v>
      </c>
      <c r="R1275" s="87" t="s">
        <v>3491</v>
      </c>
      <c r="S1275" s="89" t="s">
        <v>2414</v>
      </c>
      <c r="T1275" t="n">
        <v>16.54</v>
      </c>
    </row>
    <row customFormat="1" customHeight="1" ht="12.75" r="1276" s="89" spans="1:22">
      <c r="A1276" s="87" t="s">
        <v>3397</v>
      </c>
      <c r="B1276" s="89" t="n">
        <v>60324</v>
      </c>
      <c r="C1276" s="89" t="s">
        <v>227</v>
      </c>
      <c r="D1276" s="11" t="s">
        <v>3229</v>
      </c>
      <c r="E1276" s="11" t="e">
        <v>#N/A</v>
      </c>
      <c r="F1276" s="11" t="e">
        <v>#N/A</v>
      </c>
      <c r="G1276" s="89" t="s">
        <v>127</v>
      </c>
      <c r="J1276" s="89" t="s">
        <v>3492</v>
      </c>
      <c r="K1276" s="87" t="s">
        <v>74</v>
      </c>
      <c r="L1276" s="89" t="s">
        <v>129</v>
      </c>
      <c r="M1276" s="89">
        <f>N1276/O1276</f>
        <v/>
      </c>
      <c r="N1276" s="89" t="n">
        <v>4060</v>
      </c>
      <c r="O1276" s="89" t="n">
        <v>253</v>
      </c>
      <c r="P1276" s="89" t="s">
        <v>3400</v>
      </c>
      <c r="Q1276" s="89" t="s">
        <v>95</v>
      </c>
      <c r="R1276" s="87" t="s">
        <v>3493</v>
      </c>
      <c r="S1276" s="89" t="s">
        <v>2414</v>
      </c>
    </row>
    <row customFormat="1" customHeight="1" ht="12.75" r="1277" s="89" spans="1:22">
      <c r="A1277" s="87" t="s">
        <v>3397</v>
      </c>
      <c r="B1277" s="89" t="n">
        <v>60324</v>
      </c>
      <c r="C1277" s="89" t="s">
        <v>227</v>
      </c>
      <c r="D1277" s="11" t="s">
        <v>3494</v>
      </c>
      <c r="E1277" s="11" t="e">
        <v>#N/A</v>
      </c>
      <c r="F1277" s="11" t="e">
        <v>#N/A</v>
      </c>
      <c r="G1277" s="89" t="s">
        <v>127</v>
      </c>
      <c r="J1277" s="89" t="s">
        <v>3495</v>
      </c>
      <c r="K1277" s="87" t="s">
        <v>74</v>
      </c>
      <c r="L1277" s="89" t="s">
        <v>129</v>
      </c>
      <c r="M1277" s="89">
        <f>N1277/O1277</f>
        <v/>
      </c>
      <c r="N1277" s="89" t="n">
        <v>2853.22</v>
      </c>
      <c r="O1277" s="89" t="n">
        <v>189</v>
      </c>
      <c r="P1277" s="89" t="s">
        <v>3400</v>
      </c>
      <c r="Q1277" s="89" t="s">
        <v>95</v>
      </c>
      <c r="R1277" s="87" t="s">
        <v>3496</v>
      </c>
      <c r="S1277" s="89" t="s">
        <v>2414</v>
      </c>
    </row>
    <row customFormat="1" customHeight="1" ht="12.75" r="1278" s="89" spans="1:22">
      <c r="A1278" s="87" t="s">
        <v>3397</v>
      </c>
      <c r="B1278" s="89" t="n">
        <v>60324</v>
      </c>
      <c r="C1278" s="89" t="s">
        <v>227</v>
      </c>
      <c r="D1278" s="11" t="s">
        <v>3497</v>
      </c>
      <c r="E1278" s="11" t="e">
        <v>#N/A</v>
      </c>
      <c r="F1278" s="11" t="e">
        <v>#N/A</v>
      </c>
      <c r="G1278" s="89" t="s">
        <v>127</v>
      </c>
      <c r="J1278" s="89" t="s">
        <v>3495</v>
      </c>
      <c r="K1278" s="87" t="s">
        <v>74</v>
      </c>
      <c r="L1278" s="89" t="s">
        <v>129</v>
      </c>
      <c r="M1278" s="89">
        <f>N1278/O1278</f>
        <v/>
      </c>
      <c r="N1278" s="89" t="n">
        <v>2853.22</v>
      </c>
      <c r="O1278" s="89" t="n">
        <v>420</v>
      </c>
      <c r="P1278" s="89" t="s">
        <v>3400</v>
      </c>
      <c r="Q1278" s="89" t="s">
        <v>95</v>
      </c>
      <c r="R1278" s="87" t="s">
        <v>3498</v>
      </c>
      <c r="S1278" s="89" t="s">
        <v>2414</v>
      </c>
    </row>
    <row customFormat="1" customHeight="1" ht="12.75" r="1279" s="89" spans="1:22">
      <c r="A1279" s="87" t="s">
        <v>3397</v>
      </c>
      <c r="B1279" s="89" t="n">
        <v>60324</v>
      </c>
      <c r="C1279" s="89" t="s">
        <v>227</v>
      </c>
      <c r="D1279" s="11" t="s">
        <v>3226</v>
      </c>
      <c r="E1279" s="11" t="e">
        <v>#N/A</v>
      </c>
      <c r="F1279" s="11" t="e">
        <v>#N/A</v>
      </c>
      <c r="G1279" s="89" t="s">
        <v>2233</v>
      </c>
      <c r="J1279" s="89" t="s">
        <v>3499</v>
      </c>
      <c r="K1279" s="87" t="s">
        <v>74</v>
      </c>
      <c r="L1279" s="89" t="s">
        <v>129</v>
      </c>
      <c r="M1279" s="89">
        <f>N1279/O1279</f>
        <v/>
      </c>
      <c r="N1279" s="89" t="n">
        <v>4191</v>
      </c>
      <c r="O1279" s="89" t="n">
        <v>518</v>
      </c>
      <c r="P1279" s="89" t="s">
        <v>3400</v>
      </c>
      <c r="Q1279" s="89" t="s">
        <v>95</v>
      </c>
      <c r="R1279" s="87" t="s">
        <v>3500</v>
      </c>
      <c r="S1279" s="89" t="s">
        <v>2414</v>
      </c>
    </row>
    <row customFormat="1" customHeight="1" ht="12.75" r="1280" s="89" spans="1:22">
      <c r="A1280" s="87" t="s">
        <v>3397</v>
      </c>
      <c r="B1280" s="89" t="n">
        <v>60324</v>
      </c>
      <c r="C1280" s="89" t="s">
        <v>227</v>
      </c>
      <c r="D1280" s="11" t="s">
        <v>2705</v>
      </c>
      <c r="E1280" s="11" t="s">
        <v>57</v>
      </c>
      <c r="F1280" s="111" t="n">
        <v>13117</v>
      </c>
      <c r="G1280" s="11" t="s">
        <v>162</v>
      </c>
      <c r="J1280" s="89" t="s">
        <v>3501</v>
      </c>
      <c r="K1280" s="87" t="s">
        <v>74</v>
      </c>
      <c r="L1280" s="89" t="s">
        <v>129</v>
      </c>
      <c r="M1280" s="89">
        <f>N1280/O1280</f>
        <v/>
      </c>
      <c r="N1280" s="89" t="n">
        <v>3103</v>
      </c>
      <c r="O1280" s="89" t="n">
        <v>189</v>
      </c>
      <c r="P1280" s="89" t="s">
        <v>3400</v>
      </c>
      <c r="Q1280" s="89" t="s">
        <v>95</v>
      </c>
      <c r="R1280" s="87" t="s">
        <v>3502</v>
      </c>
      <c r="S1280" s="89" t="s">
        <v>3040</v>
      </c>
    </row>
    <row customFormat="1" customHeight="1" ht="12.75" r="1281" s="89" spans="1:22">
      <c r="A1281" s="87" t="s">
        <v>3397</v>
      </c>
      <c r="B1281" s="89" t="n">
        <v>60324</v>
      </c>
      <c r="C1281" s="89" t="s">
        <v>227</v>
      </c>
      <c r="D1281" s="11" t="s">
        <v>3503</v>
      </c>
      <c r="E1281" s="11" t="e">
        <v>#N/A</v>
      </c>
      <c r="F1281" s="11" t="e">
        <v>#N/A</v>
      </c>
      <c r="G1281" s="89" t="s">
        <v>339</v>
      </c>
      <c r="J1281" s="89" t="s">
        <v>3504</v>
      </c>
      <c r="K1281" s="87" t="s">
        <v>27</v>
      </c>
      <c r="M1281" s="89">
        <f>N1281/O1281</f>
        <v/>
      </c>
      <c r="N1281" s="89" t="n">
        <v>2055</v>
      </c>
      <c r="O1281" s="89" t="n">
        <v>40</v>
      </c>
      <c r="P1281" s="89" t="s">
        <v>3400</v>
      </c>
      <c r="Q1281" s="89" t="s">
        <v>2820</v>
      </c>
      <c r="R1281" s="87" t="s">
        <v>3505</v>
      </c>
      <c r="S1281" s="89" t="s">
        <v>2414</v>
      </c>
    </row>
    <row customFormat="1" customHeight="1" ht="12.75" r="1282" s="89" spans="1:22">
      <c r="A1282" s="87" t="s">
        <v>3397</v>
      </c>
      <c r="B1282" s="89" t="n">
        <v>60324</v>
      </c>
      <c r="C1282" s="89" t="s">
        <v>227</v>
      </c>
      <c r="D1282" s="11" t="s">
        <v>3506</v>
      </c>
      <c r="E1282" s="11" t="e">
        <v>#N/A</v>
      </c>
      <c r="F1282" s="11" t="e">
        <v>#N/A</v>
      </c>
      <c r="G1282" s="89" t="s">
        <v>339</v>
      </c>
      <c r="J1282" s="89" t="s">
        <v>3504</v>
      </c>
      <c r="K1282" s="87" t="s">
        <v>27</v>
      </c>
      <c r="M1282" s="89">
        <f>N1282/O1282</f>
        <v/>
      </c>
      <c r="N1282" s="89" t="n">
        <v>2055</v>
      </c>
      <c r="O1282" s="89" t="n">
        <v>40</v>
      </c>
      <c r="P1282" s="89" t="s">
        <v>3400</v>
      </c>
      <c r="Q1282" s="89" t="s">
        <v>2820</v>
      </c>
      <c r="R1282" s="87" t="s">
        <v>3507</v>
      </c>
      <c r="S1282" s="89" t="s">
        <v>2414</v>
      </c>
    </row>
    <row customFormat="1" customHeight="1" ht="12.75" r="1283" s="89" spans="1:22">
      <c r="A1283" s="87" t="s">
        <v>3397</v>
      </c>
      <c r="B1283" s="89" t="n">
        <v>60324</v>
      </c>
      <c r="C1283" s="89" t="s">
        <v>227</v>
      </c>
      <c r="D1283" s="11" t="s">
        <v>3508</v>
      </c>
      <c r="E1283" s="11" t="e">
        <v>#N/A</v>
      </c>
      <c r="F1283" s="11" t="e">
        <v>#N/A</v>
      </c>
      <c r="G1283" s="89" t="s">
        <v>339</v>
      </c>
      <c r="J1283" s="89" t="s">
        <v>3504</v>
      </c>
      <c r="K1283" s="87" t="s">
        <v>27</v>
      </c>
      <c r="M1283" s="89">
        <f>N1283/O1283</f>
        <v/>
      </c>
      <c r="N1283" s="89" t="n">
        <v>2055</v>
      </c>
      <c r="O1283" s="89" t="n">
        <v>40</v>
      </c>
      <c r="P1283" s="89" t="s">
        <v>3400</v>
      </c>
      <c r="Q1283" s="89" t="s">
        <v>2820</v>
      </c>
      <c r="R1283" s="87" t="s">
        <v>3507</v>
      </c>
      <c r="S1283" s="89" t="s">
        <v>2414</v>
      </c>
    </row>
    <row customFormat="1" customHeight="1" ht="12.75" r="1284" s="89" spans="1:22">
      <c r="A1284" s="87" t="s">
        <v>3397</v>
      </c>
      <c r="B1284" s="89" t="n">
        <v>60324</v>
      </c>
      <c r="C1284" s="89" t="s">
        <v>227</v>
      </c>
      <c r="D1284" s="11" t="s">
        <v>3509</v>
      </c>
      <c r="E1284" s="11" t="e">
        <v>#N/A</v>
      </c>
      <c r="F1284" s="11" t="e">
        <v>#N/A</v>
      </c>
      <c r="G1284" s="89" t="s">
        <v>339</v>
      </c>
      <c r="J1284" s="89" t="s">
        <v>3504</v>
      </c>
      <c r="K1284" s="87" t="s">
        <v>27</v>
      </c>
      <c r="M1284" s="89">
        <f>N1284/O1284</f>
        <v/>
      </c>
      <c r="N1284" s="89" t="n">
        <v>2055</v>
      </c>
      <c r="O1284" s="89" t="n">
        <v>40</v>
      </c>
      <c r="P1284" s="89" t="s">
        <v>3400</v>
      </c>
      <c r="Q1284" s="89" t="s">
        <v>2820</v>
      </c>
      <c r="R1284" s="87" t="s">
        <v>3507</v>
      </c>
      <c r="S1284" s="89" t="s">
        <v>2414</v>
      </c>
    </row>
    <row customFormat="1" customHeight="1" ht="12.75" r="1285" s="89" spans="1:22">
      <c r="A1285" s="87" t="s">
        <v>3397</v>
      </c>
      <c r="B1285" s="89" t="n">
        <v>60324</v>
      </c>
      <c r="C1285" s="89" t="s">
        <v>227</v>
      </c>
      <c r="D1285" s="11" t="s">
        <v>3510</v>
      </c>
      <c r="E1285" s="11" t="e">
        <v>#N/A</v>
      </c>
      <c r="F1285" s="11" t="e">
        <v>#N/A</v>
      </c>
      <c r="G1285" s="89" t="s">
        <v>339</v>
      </c>
      <c r="J1285" s="89" t="s">
        <v>3504</v>
      </c>
      <c r="K1285" s="87" t="s">
        <v>27</v>
      </c>
      <c r="M1285" s="89">
        <f>N1285/O1285</f>
        <v/>
      </c>
      <c r="N1285" s="89" t="n">
        <v>2055</v>
      </c>
      <c r="O1285" s="89" t="n">
        <v>40</v>
      </c>
      <c r="P1285" s="89" t="s">
        <v>3400</v>
      </c>
      <c r="Q1285" s="89" t="s">
        <v>2820</v>
      </c>
      <c r="R1285" s="87" t="s">
        <v>3507</v>
      </c>
      <c r="S1285" s="89" t="s">
        <v>2414</v>
      </c>
    </row>
    <row customFormat="1" customHeight="1" ht="12.75" r="1286" s="89" spans="1:22">
      <c r="A1286" s="87" t="s">
        <v>3397</v>
      </c>
      <c r="B1286" s="89" t="n">
        <v>60324</v>
      </c>
      <c r="C1286" s="89" t="s">
        <v>227</v>
      </c>
      <c r="D1286" s="11" t="s">
        <v>3511</v>
      </c>
      <c r="E1286" s="11" t="e">
        <v>#N/A</v>
      </c>
      <c r="F1286" s="11" t="e">
        <v>#N/A</v>
      </c>
      <c r="G1286" s="89" t="s">
        <v>339</v>
      </c>
      <c r="J1286" s="89" t="s">
        <v>3504</v>
      </c>
      <c r="K1286" s="87" t="s">
        <v>27</v>
      </c>
      <c r="M1286" s="89">
        <f>N1286/O1286</f>
        <v/>
      </c>
      <c r="N1286" s="89" t="n">
        <v>2055</v>
      </c>
      <c r="O1286" s="89" t="n">
        <v>40</v>
      </c>
      <c r="P1286" s="89" t="s">
        <v>3400</v>
      </c>
      <c r="Q1286" s="89" t="s">
        <v>2820</v>
      </c>
      <c r="R1286" s="87" t="s">
        <v>3507</v>
      </c>
      <c r="S1286" s="89" t="s">
        <v>2414</v>
      </c>
    </row>
    <row customFormat="1" customHeight="1" ht="12.75" r="1287" s="89" spans="1:22">
      <c r="A1287" s="87" t="s">
        <v>3397</v>
      </c>
      <c r="B1287" s="89" t="n">
        <v>60324</v>
      </c>
      <c r="C1287" s="89" t="s">
        <v>227</v>
      </c>
      <c r="D1287" s="11" t="s">
        <v>3512</v>
      </c>
      <c r="E1287" s="11" t="e">
        <v>#N/A</v>
      </c>
      <c r="F1287" s="11" t="e">
        <v>#N/A</v>
      </c>
      <c r="G1287" s="89" t="s">
        <v>339</v>
      </c>
      <c r="J1287" s="89" t="s">
        <v>3513</v>
      </c>
      <c r="K1287" s="87" t="s">
        <v>27</v>
      </c>
      <c r="M1287" s="89">
        <f>N1287/O1287</f>
        <v/>
      </c>
      <c r="N1287" s="89" t="n">
        <v>2263</v>
      </c>
      <c r="O1287" s="89" t="n">
        <v>32</v>
      </c>
      <c r="P1287" s="89" t="s">
        <v>3400</v>
      </c>
      <c r="Q1287" s="89" t="s">
        <v>2820</v>
      </c>
      <c r="R1287" s="87" t="s">
        <v>3514</v>
      </c>
      <c r="S1287" s="89" t="s">
        <v>2414</v>
      </c>
    </row>
    <row customFormat="1" customHeight="1" ht="12.75" r="1288" s="89" spans="1:22">
      <c r="A1288" s="87" t="s">
        <v>3397</v>
      </c>
      <c r="B1288" s="89" t="n">
        <v>60324</v>
      </c>
      <c r="C1288" s="89" t="s">
        <v>227</v>
      </c>
      <c r="D1288" s="11" t="s">
        <v>3515</v>
      </c>
      <c r="E1288" s="11" t="e">
        <v>#N/A</v>
      </c>
      <c r="F1288" s="11" t="e">
        <v>#N/A</v>
      </c>
      <c r="G1288" s="89" t="s">
        <v>339</v>
      </c>
      <c r="J1288" s="89" t="s">
        <v>3513</v>
      </c>
      <c r="K1288" s="87" t="s">
        <v>27</v>
      </c>
      <c r="M1288" s="89">
        <f>N1288/O1288</f>
        <v/>
      </c>
      <c r="N1288" s="89" t="n">
        <v>2263</v>
      </c>
      <c r="O1288" s="89" t="n">
        <v>32</v>
      </c>
      <c r="P1288" s="89" t="s">
        <v>3400</v>
      </c>
      <c r="Q1288" s="89" t="s">
        <v>2820</v>
      </c>
      <c r="R1288" s="87" t="s">
        <v>3516</v>
      </c>
      <c r="S1288" s="89" t="s">
        <v>2414</v>
      </c>
    </row>
    <row customFormat="1" customHeight="1" ht="12.75" r="1289" s="89" spans="1:22">
      <c r="A1289" s="87" t="s">
        <v>3397</v>
      </c>
      <c r="B1289" s="89" t="n">
        <v>60324</v>
      </c>
      <c r="C1289" s="89" t="s">
        <v>227</v>
      </c>
      <c r="D1289" s="11" t="s">
        <v>3517</v>
      </c>
      <c r="E1289" s="11" t="e">
        <v>#N/A</v>
      </c>
      <c r="F1289" s="11" t="e">
        <v>#N/A</v>
      </c>
      <c r="G1289" s="89" t="s">
        <v>339</v>
      </c>
      <c r="J1289" s="89" t="s">
        <v>3513</v>
      </c>
      <c r="K1289" s="87" t="s">
        <v>27</v>
      </c>
      <c r="M1289" s="89">
        <f>N1289/O1289</f>
        <v/>
      </c>
      <c r="N1289" s="89" t="n">
        <v>2263</v>
      </c>
      <c r="O1289" s="89" t="n">
        <v>32</v>
      </c>
      <c r="P1289" s="89" t="s">
        <v>3400</v>
      </c>
      <c r="Q1289" s="89" t="s">
        <v>2820</v>
      </c>
      <c r="R1289" s="87" t="s">
        <v>3516</v>
      </c>
      <c r="S1289" s="89" t="s">
        <v>2414</v>
      </c>
    </row>
    <row customFormat="1" customHeight="1" ht="12.75" r="1290" s="89" spans="1:22">
      <c r="A1290" s="87" t="s">
        <v>3397</v>
      </c>
      <c r="B1290" s="89" t="n">
        <v>60324</v>
      </c>
      <c r="C1290" s="89" t="s">
        <v>227</v>
      </c>
      <c r="D1290" s="11" t="s">
        <v>3518</v>
      </c>
      <c r="E1290" s="11" t="e">
        <v>#N/A</v>
      </c>
      <c r="F1290" s="11" t="e">
        <v>#N/A</v>
      </c>
      <c r="G1290" s="89" t="s">
        <v>339</v>
      </c>
      <c r="J1290" s="89" t="s">
        <v>3513</v>
      </c>
      <c r="K1290" s="87" t="s">
        <v>27</v>
      </c>
      <c r="M1290" s="89">
        <f>N1290/O1290</f>
        <v/>
      </c>
      <c r="N1290" s="89" t="n">
        <v>2263</v>
      </c>
      <c r="O1290" s="89" t="n">
        <v>32</v>
      </c>
      <c r="P1290" s="89" t="s">
        <v>3400</v>
      </c>
      <c r="Q1290" s="89" t="s">
        <v>2820</v>
      </c>
      <c r="R1290" s="87" t="s">
        <v>3516</v>
      </c>
      <c r="S1290" s="89" t="s">
        <v>2414</v>
      </c>
    </row>
    <row customFormat="1" customHeight="1" ht="12.75" r="1291" s="89" spans="1:22">
      <c r="A1291" s="87" t="s">
        <v>3397</v>
      </c>
      <c r="B1291" s="89" t="n">
        <v>60324</v>
      </c>
      <c r="C1291" s="89" t="s">
        <v>227</v>
      </c>
      <c r="D1291" s="11" t="s">
        <v>3519</v>
      </c>
      <c r="E1291" s="11" t="e">
        <v>#N/A</v>
      </c>
      <c r="F1291" s="11" t="e">
        <v>#N/A</v>
      </c>
      <c r="G1291" s="89" t="s">
        <v>339</v>
      </c>
      <c r="J1291" s="89" t="s">
        <v>3513</v>
      </c>
      <c r="K1291" s="87" t="s">
        <v>27</v>
      </c>
      <c r="M1291" s="89">
        <f>N1291/O1291</f>
        <v/>
      </c>
      <c r="N1291" s="89" t="n">
        <v>2263</v>
      </c>
      <c r="O1291" s="89" t="n">
        <v>32</v>
      </c>
      <c r="P1291" s="89" t="s">
        <v>3400</v>
      </c>
      <c r="Q1291" s="89" t="s">
        <v>2820</v>
      </c>
      <c r="R1291" s="87" t="s">
        <v>3516</v>
      </c>
      <c r="S1291" s="89" t="s">
        <v>2414</v>
      </c>
    </row>
    <row customFormat="1" customHeight="1" ht="12.75" r="1292" s="89" spans="1:22">
      <c r="A1292" s="87" t="s">
        <v>3397</v>
      </c>
      <c r="B1292" s="89" t="n">
        <v>60324</v>
      </c>
      <c r="C1292" s="89" t="s">
        <v>227</v>
      </c>
      <c r="D1292" s="11" t="s">
        <v>3210</v>
      </c>
      <c r="E1292" s="11" t="s">
        <v>57</v>
      </c>
      <c r="F1292" s="111" t="n">
        <v>1977</v>
      </c>
      <c r="G1292" s="11" t="s">
        <v>105</v>
      </c>
      <c r="J1292" s="89" t="s">
        <v>3520</v>
      </c>
      <c r="K1292" s="87" t="s">
        <v>27</v>
      </c>
      <c r="L1292" s="89" t="s">
        <v>28</v>
      </c>
      <c r="M1292" s="89">
        <f>N1292/O1292</f>
        <v/>
      </c>
      <c r="N1292" s="89" t="n">
        <v>4834.33</v>
      </c>
      <c r="O1292" s="89" t="n">
        <v>10</v>
      </c>
      <c r="P1292" s="89" t="s">
        <v>3521</v>
      </c>
      <c r="Q1292" s="89" t="s">
        <v>95</v>
      </c>
      <c r="R1292" s="87" t="s">
        <v>3522</v>
      </c>
      <c r="S1292" s="89" t="s">
        <v>2414</v>
      </c>
      <c r="T1292" t="n">
        <v>198.5</v>
      </c>
    </row>
    <row customFormat="1" customHeight="1" ht="12.75" r="1293" s="89" spans="1:22">
      <c r="A1293" s="87" t="s">
        <v>3397</v>
      </c>
      <c r="B1293" s="89" t="n">
        <v>60324</v>
      </c>
      <c r="C1293" s="89" t="s">
        <v>227</v>
      </c>
      <c r="D1293" s="11" t="s">
        <v>2852</v>
      </c>
      <c r="E1293" s="11" t="s">
        <v>57</v>
      </c>
      <c r="F1293" s="111" t="n">
        <v>1783</v>
      </c>
      <c r="G1293" s="11" t="s">
        <v>269</v>
      </c>
      <c r="J1293" s="89" t="s">
        <v>3523</v>
      </c>
      <c r="K1293" s="87" t="s">
        <v>74</v>
      </c>
      <c r="L1293" s="89" t="s">
        <v>75</v>
      </c>
      <c r="M1293" s="89">
        <f>N1293/O1293</f>
        <v/>
      </c>
      <c r="N1293" s="89" t="n">
        <v>16677</v>
      </c>
      <c r="O1293" s="89" t="n">
        <v>60</v>
      </c>
      <c r="P1293" s="89" t="s">
        <v>3524</v>
      </c>
      <c r="Q1293" s="89" t="s">
        <v>95</v>
      </c>
      <c r="R1293" s="87" t="s">
        <v>3525</v>
      </c>
      <c r="S1293" s="89" t="s">
        <v>2414</v>
      </c>
    </row>
    <row customFormat="1" customHeight="1" ht="14.25" r="1294" s="16" spans="1:22">
      <c r="A1294" s="11" t="s">
        <v>3526</v>
      </c>
      <c r="B1294" s="11" t="n">
        <v>59102</v>
      </c>
      <c r="C1294" s="11" t="s">
        <v>227</v>
      </c>
      <c r="D1294" s="11" t="s">
        <v>32</v>
      </c>
      <c r="E1294" s="11" t="e">
        <v>#N/A</v>
      </c>
      <c r="F1294" s="11" t="e">
        <v>#N/A</v>
      </c>
      <c r="G1294" s="11" t="s">
        <v>1248</v>
      </c>
      <c r="H1294" s="11" t="n"/>
      <c r="I1294" s="11" t="n"/>
      <c r="J1294" s="11" t="s">
        <v>3527</v>
      </c>
      <c r="K1294" s="11" t="s">
        <v>27</v>
      </c>
      <c r="L1294" s="11" t="s">
        <v>1695</v>
      </c>
      <c r="M1294" s="13" t="n">
        <v>3505</v>
      </c>
      <c r="N1294" s="13" t="n">
        <v>3505</v>
      </c>
      <c r="O1294" s="11" t="s">
        <v>472</v>
      </c>
      <c r="P1294" s="11" t="s">
        <v>29</v>
      </c>
      <c r="Q1294" s="11" t="s">
        <v>244</v>
      </c>
      <c r="R1294" s="11" t="s">
        <v>3528</v>
      </c>
      <c r="S1294" s="11" t="s">
        <v>3529</v>
      </c>
      <c r="U1294" s="110" t="n"/>
    </row>
    <row customFormat="1" customHeight="1" ht="14.25" r="1295" s="16" spans="1:22">
      <c r="A1295" s="11" t="s">
        <v>3526</v>
      </c>
      <c r="B1295" s="11" t="n">
        <v>59102</v>
      </c>
      <c r="C1295" s="11" t="s">
        <v>227</v>
      </c>
      <c r="D1295" s="11" t="s">
        <v>3530</v>
      </c>
      <c r="E1295" s="11" t="e">
        <v>#N/A</v>
      </c>
      <c r="F1295" s="11" t="e">
        <v>#N/A</v>
      </c>
      <c r="G1295" s="11" t="s">
        <v>3531</v>
      </c>
      <c r="H1295" s="11" t="n"/>
      <c r="I1295" s="11" t="n"/>
      <c r="J1295" s="11" t="s">
        <v>3532</v>
      </c>
      <c r="K1295" s="11" t="s">
        <v>27</v>
      </c>
      <c r="L1295" s="11" t="s">
        <v>1695</v>
      </c>
      <c r="M1295" s="13" t="n">
        <v>800</v>
      </c>
      <c r="N1295" s="13" t="n">
        <v>800</v>
      </c>
      <c r="O1295" s="11" t="s">
        <v>472</v>
      </c>
      <c r="P1295" s="11" t="s">
        <v>29</v>
      </c>
      <c r="Q1295" s="11" t="s">
        <v>244</v>
      </c>
      <c r="R1295" s="11" t="s">
        <v>3533</v>
      </c>
      <c r="S1295" s="11" t="s">
        <v>3529</v>
      </c>
      <c r="U1295" s="110" t="n"/>
    </row>
    <row customFormat="1" customHeight="1" ht="14.25" r="1296" s="16" spans="1:22">
      <c r="A1296" s="11" t="s">
        <v>3526</v>
      </c>
      <c r="B1296" s="11" t="n">
        <v>59102</v>
      </c>
      <c r="C1296" s="11" t="s">
        <v>227</v>
      </c>
      <c r="D1296" s="11" t="s">
        <v>3534</v>
      </c>
      <c r="E1296" s="11" t="e">
        <v>#N/A</v>
      </c>
      <c r="F1296" s="11" t="e">
        <v>#N/A</v>
      </c>
      <c r="G1296" s="11" t="s">
        <v>3535</v>
      </c>
      <c r="H1296" s="11" t="n"/>
      <c r="I1296" s="11" t="n"/>
      <c r="J1296" s="11" t="s">
        <v>3536</v>
      </c>
      <c r="K1296" s="11" t="s">
        <v>27</v>
      </c>
      <c r="L1296" s="11" t="s">
        <v>1695</v>
      </c>
      <c r="M1296" s="13" t="n">
        <v>485</v>
      </c>
      <c r="N1296" s="13" t="n">
        <v>485</v>
      </c>
      <c r="O1296" s="11" t="s">
        <v>472</v>
      </c>
      <c r="P1296" s="11" t="s">
        <v>29</v>
      </c>
      <c r="Q1296" s="11" t="s">
        <v>244</v>
      </c>
      <c r="R1296" s="11" t="s">
        <v>3537</v>
      </c>
      <c r="S1296" s="11" t="s">
        <v>3529</v>
      </c>
      <c r="T1296" t="n">
        <v>20</v>
      </c>
      <c r="U1296" s="110" t="n"/>
    </row>
    <row customFormat="1" customHeight="1" ht="14.25" r="1297" s="16" spans="1:22">
      <c r="A1297" s="11" t="s">
        <v>3526</v>
      </c>
      <c r="B1297" s="11" t="n">
        <v>59102</v>
      </c>
      <c r="C1297" s="11" t="s">
        <v>227</v>
      </c>
      <c r="D1297" s="11" t="s">
        <v>3490</v>
      </c>
      <c r="E1297" s="11" t="e">
        <v>#N/A</v>
      </c>
      <c r="F1297" s="11" t="e">
        <v>#N/A</v>
      </c>
      <c r="G1297" s="11" t="s">
        <v>3531</v>
      </c>
      <c r="H1297" s="11" t="n"/>
      <c r="I1297" s="11" t="n"/>
      <c r="J1297" s="11" t="s">
        <v>3538</v>
      </c>
      <c r="K1297" s="11" t="s">
        <v>74</v>
      </c>
      <c r="L1297" s="11" t="s">
        <v>129</v>
      </c>
      <c r="M1297" s="13" t="n">
        <v>535.49</v>
      </c>
      <c r="N1297" s="13" t="n">
        <v>535.49</v>
      </c>
      <c r="O1297" s="11" t="s">
        <v>472</v>
      </c>
      <c r="P1297" s="11" t="s">
        <v>130</v>
      </c>
      <c r="Q1297" s="11" t="s">
        <v>244</v>
      </c>
      <c r="R1297" s="11" t="s">
        <v>3539</v>
      </c>
      <c r="S1297" s="11" t="s">
        <v>2414</v>
      </c>
      <c r="U1297" s="110" t="n"/>
    </row>
    <row customFormat="1" customHeight="1" ht="14.25" r="1298" s="16" spans="1:22">
      <c r="A1298" s="11" t="s">
        <v>3526</v>
      </c>
      <c r="B1298" s="11" t="n">
        <v>59102</v>
      </c>
      <c r="C1298" s="11" t="s">
        <v>227</v>
      </c>
      <c r="D1298" s="11" t="s">
        <v>3540</v>
      </c>
      <c r="E1298" s="11" t="e">
        <v>#N/A</v>
      </c>
      <c r="F1298" s="11" t="e">
        <v>#N/A</v>
      </c>
      <c r="G1298" s="11" t="s">
        <v>3541</v>
      </c>
      <c r="H1298" s="11" t="n"/>
      <c r="I1298" s="11" t="n"/>
      <c r="J1298" s="11" t="s">
        <v>3536</v>
      </c>
      <c r="K1298" s="11" t="s">
        <v>27</v>
      </c>
      <c r="L1298" s="11" t="s">
        <v>1695</v>
      </c>
      <c r="M1298" s="13" t="n">
        <v>485</v>
      </c>
      <c r="N1298" s="13" t="n">
        <v>485</v>
      </c>
      <c r="O1298" s="11" t="s">
        <v>472</v>
      </c>
      <c r="P1298" s="11" t="s">
        <v>29</v>
      </c>
      <c r="Q1298" s="11" t="s">
        <v>244</v>
      </c>
      <c r="R1298" s="11" t="s">
        <v>3537</v>
      </c>
      <c r="S1298" s="11" t="s">
        <v>3529</v>
      </c>
      <c r="T1298" t="n">
        <v>20</v>
      </c>
      <c r="U1298" s="110" t="n"/>
    </row>
    <row customFormat="1" customHeight="1" ht="14.25" r="1299" s="16" spans="1:22">
      <c r="A1299" s="11" t="s">
        <v>3526</v>
      </c>
      <c r="B1299" s="11" t="n">
        <v>59102</v>
      </c>
      <c r="C1299" s="11" t="s">
        <v>227</v>
      </c>
      <c r="D1299" s="11" t="s">
        <v>3542</v>
      </c>
      <c r="E1299" s="11" t="e">
        <v>#N/A</v>
      </c>
      <c r="F1299" s="11" t="e">
        <v>#N/A</v>
      </c>
      <c r="G1299" s="11" t="s">
        <v>3543</v>
      </c>
      <c r="H1299" s="11" t="n"/>
      <c r="I1299" s="11" t="n"/>
      <c r="J1299" s="11" t="s">
        <v>3544</v>
      </c>
      <c r="K1299" s="11" t="s">
        <v>74</v>
      </c>
      <c r="L1299" s="11" t="s">
        <v>2847</v>
      </c>
      <c r="M1299" s="13" t="n">
        <v>693</v>
      </c>
      <c r="N1299" s="13" t="n">
        <v>693</v>
      </c>
      <c r="O1299" s="11" t="s">
        <v>472</v>
      </c>
      <c r="P1299" s="11" t="s">
        <v>29</v>
      </c>
      <c r="Q1299" s="11" t="s">
        <v>244</v>
      </c>
      <c r="R1299" s="11" t="s">
        <v>3545</v>
      </c>
      <c r="S1299" s="11" t="s">
        <v>3546</v>
      </c>
      <c r="U1299" s="110" t="n"/>
    </row>
    <row customFormat="1" customHeight="1" ht="14.25" r="1300" s="16" spans="1:22">
      <c r="A1300" s="11" t="s">
        <v>3526</v>
      </c>
      <c r="B1300" s="11" t="n">
        <v>59102</v>
      </c>
      <c r="C1300" s="11" t="s">
        <v>3547</v>
      </c>
      <c r="D1300" s="11" t="s">
        <v>3548</v>
      </c>
      <c r="E1300" s="11" t="e">
        <v>#N/A</v>
      </c>
      <c r="F1300" s="11" t="e">
        <v>#N/A</v>
      </c>
      <c r="G1300" s="11" t="s">
        <v>127</v>
      </c>
      <c r="H1300" s="11" t="n"/>
      <c r="I1300" s="11" t="n"/>
      <c r="J1300" s="11" t="s">
        <v>3549</v>
      </c>
      <c r="K1300" s="11" t="s">
        <v>74</v>
      </c>
      <c r="L1300" s="11" t="s">
        <v>75</v>
      </c>
      <c r="M1300" s="13" t="n">
        <v>11262</v>
      </c>
      <c r="N1300" s="13" t="n">
        <v>11262</v>
      </c>
      <c r="O1300" s="11" t="s">
        <v>472</v>
      </c>
      <c r="P1300" s="11" t="s">
        <v>29</v>
      </c>
      <c r="Q1300" s="11" t="s">
        <v>244</v>
      </c>
      <c r="R1300" s="11" t="s">
        <v>3550</v>
      </c>
      <c r="S1300" s="11" t="s">
        <v>2414</v>
      </c>
      <c r="T1300" t="n">
        <v>483.2</v>
      </c>
      <c r="U1300" s="110" t="n"/>
    </row>
    <row customFormat="1" customHeight="1" ht="14.25" r="1301" s="16" spans="1:22">
      <c r="A1301" s="11" t="s">
        <v>3526</v>
      </c>
      <c r="B1301" s="11" t="n">
        <v>59102</v>
      </c>
      <c r="C1301" s="11" t="s">
        <v>3547</v>
      </c>
      <c r="D1301" s="11" t="s">
        <v>3551</v>
      </c>
      <c r="E1301" s="11" t="e">
        <v>#N/A</v>
      </c>
      <c r="F1301" s="11" t="e">
        <v>#N/A</v>
      </c>
      <c r="G1301" s="11" t="s">
        <v>127</v>
      </c>
      <c r="H1301" s="11" t="n"/>
      <c r="I1301" s="11" t="n"/>
      <c r="J1301" s="11" t="s">
        <v>3549</v>
      </c>
      <c r="K1301" s="11" t="s">
        <v>74</v>
      </c>
      <c r="L1301" s="11" t="s">
        <v>75</v>
      </c>
      <c r="M1301" s="13" t="n">
        <v>11262</v>
      </c>
      <c r="N1301" s="13" t="n">
        <v>11262</v>
      </c>
      <c r="O1301" s="11" t="s">
        <v>472</v>
      </c>
      <c r="P1301" s="11" t="s">
        <v>29</v>
      </c>
      <c r="Q1301" s="11" t="s">
        <v>244</v>
      </c>
      <c r="R1301" s="11" t="s">
        <v>3550</v>
      </c>
      <c r="S1301" s="11" t="s">
        <v>2414</v>
      </c>
      <c r="U1301" s="110" t="n"/>
    </row>
    <row customFormat="1" customHeight="1" ht="14.25" r="1302" s="16" spans="1:22">
      <c r="A1302" s="11" t="s">
        <v>3526</v>
      </c>
      <c r="B1302" s="11" t="n">
        <v>59102</v>
      </c>
      <c r="C1302" s="11" t="s">
        <v>227</v>
      </c>
      <c r="D1302" s="11" t="s">
        <v>3552</v>
      </c>
      <c r="E1302" s="11" t="e">
        <v>#N/A</v>
      </c>
      <c r="F1302" s="11" t="e">
        <v>#N/A</v>
      </c>
      <c r="G1302" s="11" t="s">
        <v>127</v>
      </c>
      <c r="H1302" s="11" t="n"/>
      <c r="I1302" s="11" t="n"/>
      <c r="J1302" s="11" t="s">
        <v>3553</v>
      </c>
      <c r="K1302" s="11" t="s">
        <v>74</v>
      </c>
      <c r="L1302" s="11" t="s">
        <v>129</v>
      </c>
      <c r="M1302" s="13" t="n">
        <v>707.0599999999999</v>
      </c>
      <c r="N1302" s="13" t="n">
        <v>707.0599999999999</v>
      </c>
      <c r="O1302" s="11" t="s">
        <v>472</v>
      </c>
      <c r="P1302" s="11" t="s">
        <v>130</v>
      </c>
      <c r="Q1302" s="11" t="s">
        <v>3554</v>
      </c>
      <c r="R1302" s="11" t="s">
        <v>3555</v>
      </c>
      <c r="S1302" s="11" t="s">
        <v>2414</v>
      </c>
      <c r="T1302" t="n">
        <v>20.2</v>
      </c>
      <c r="U1302" s="110" t="n"/>
    </row>
    <row customFormat="1" customHeight="1" ht="14.25" r="1303" s="16" spans="1:22">
      <c r="A1303" s="11" t="s">
        <v>3526</v>
      </c>
      <c r="B1303" s="11" t="n">
        <v>59102</v>
      </c>
      <c r="C1303" s="11" t="s">
        <v>227</v>
      </c>
      <c r="D1303" s="11" t="s">
        <v>3556</v>
      </c>
      <c r="E1303" s="11" t="s">
        <v>57</v>
      </c>
      <c r="F1303" s="111" t="n">
        <v>390.375</v>
      </c>
      <c r="G1303" s="11" t="s">
        <v>3557</v>
      </c>
      <c r="H1303" s="11" t="n"/>
      <c r="I1303" s="11" t="n"/>
      <c r="J1303" s="11" t="s">
        <v>3558</v>
      </c>
      <c r="K1303" s="11" t="s">
        <v>74</v>
      </c>
      <c r="L1303" s="11" t="s">
        <v>129</v>
      </c>
      <c r="M1303" s="13" t="n">
        <v>1172.97</v>
      </c>
      <c r="N1303" s="13" t="n">
        <v>1172.97</v>
      </c>
      <c r="O1303" s="11" t="s">
        <v>472</v>
      </c>
      <c r="P1303" s="11" t="s">
        <v>130</v>
      </c>
      <c r="Q1303" s="11" t="s">
        <v>3554</v>
      </c>
      <c r="R1303" s="11" t="s">
        <v>3559</v>
      </c>
      <c r="S1303" s="11" t="s">
        <v>2414</v>
      </c>
      <c r="U1303" s="110" t="n"/>
    </row>
    <row customFormat="1" customHeight="1" ht="14.25" r="1304" s="16" spans="1:22">
      <c r="A1304" s="11" t="s">
        <v>3526</v>
      </c>
      <c r="B1304" s="11" t="n">
        <v>59102</v>
      </c>
      <c r="C1304" s="11" t="s">
        <v>227</v>
      </c>
      <c r="D1304" s="11" t="s">
        <v>3560</v>
      </c>
      <c r="E1304" s="11" t="e">
        <v>#N/A</v>
      </c>
      <c r="F1304" s="11" t="e">
        <v>#N/A</v>
      </c>
      <c r="G1304" s="11" t="s">
        <v>3561</v>
      </c>
      <c r="H1304" s="11" t="n"/>
      <c r="I1304" s="11" t="n"/>
      <c r="J1304" s="11" t="s">
        <v>3562</v>
      </c>
      <c r="K1304" s="11" t="s">
        <v>74</v>
      </c>
      <c r="L1304" s="11" t="s">
        <v>129</v>
      </c>
      <c r="M1304" s="13" t="n">
        <v>467.55</v>
      </c>
      <c r="N1304" s="13" t="n">
        <v>467.55</v>
      </c>
      <c r="O1304" s="11" t="s">
        <v>472</v>
      </c>
      <c r="P1304" s="11" t="s">
        <v>130</v>
      </c>
      <c r="Q1304" s="11" t="s">
        <v>3554</v>
      </c>
      <c r="R1304" s="11" t="s">
        <v>3563</v>
      </c>
      <c r="S1304" s="11" t="s">
        <v>2414</v>
      </c>
      <c r="T1304" t="n">
        <v>12.9</v>
      </c>
      <c r="U1304" s="110" t="n"/>
    </row>
    <row customFormat="1" customHeight="1" ht="14.25" r="1305" s="16" spans="1:22">
      <c r="A1305" s="11" t="s">
        <v>3526</v>
      </c>
      <c r="B1305" s="11" t="n">
        <v>59102</v>
      </c>
      <c r="C1305" s="11" t="s">
        <v>227</v>
      </c>
      <c r="D1305" s="11" t="s">
        <v>3564</v>
      </c>
      <c r="E1305" s="11" t="e">
        <v>#N/A</v>
      </c>
      <c r="F1305" s="11" t="e">
        <v>#N/A</v>
      </c>
      <c r="G1305" s="11" t="s">
        <v>3565</v>
      </c>
      <c r="H1305" s="11" t="n"/>
      <c r="I1305" s="11" t="n"/>
      <c r="J1305" s="11" t="s">
        <v>3566</v>
      </c>
      <c r="K1305" s="11" t="s">
        <v>74</v>
      </c>
      <c r="L1305" s="11" t="s">
        <v>129</v>
      </c>
      <c r="M1305" s="13" t="n">
        <v>2800.18</v>
      </c>
      <c r="N1305" s="13" t="n">
        <v>2800.18</v>
      </c>
      <c r="O1305" s="11" t="s">
        <v>472</v>
      </c>
      <c r="P1305" s="11" t="s">
        <v>130</v>
      </c>
      <c r="Q1305" s="11" t="s">
        <v>3567</v>
      </c>
      <c r="R1305" s="11" t="s">
        <v>3568</v>
      </c>
      <c r="S1305" s="11" t="s">
        <v>2414</v>
      </c>
      <c r="U1305" s="110" t="n"/>
    </row>
    <row customFormat="1" customHeight="1" ht="14.25" r="1306" s="16" spans="1:22">
      <c r="A1306" s="11" t="s">
        <v>3526</v>
      </c>
      <c r="B1306" s="11" t="n">
        <v>59102</v>
      </c>
      <c r="C1306" s="11" t="s">
        <v>227</v>
      </c>
      <c r="D1306" s="11" t="s">
        <v>3569</v>
      </c>
      <c r="E1306" s="11" t="e">
        <v>#N/A</v>
      </c>
      <c r="F1306" s="11" t="e">
        <v>#N/A</v>
      </c>
      <c r="G1306" s="11" t="s">
        <v>3565</v>
      </c>
      <c r="H1306" s="11" t="n"/>
      <c r="I1306" s="11" t="n"/>
      <c r="J1306" s="11" t="s">
        <v>3570</v>
      </c>
      <c r="K1306" s="11" t="s">
        <v>74</v>
      </c>
      <c r="L1306" s="11" t="s">
        <v>129</v>
      </c>
      <c r="M1306" s="13" t="n">
        <v>2106.28</v>
      </c>
      <c r="N1306" s="13" t="n">
        <v>2106.28</v>
      </c>
      <c r="O1306" s="11" t="s">
        <v>472</v>
      </c>
      <c r="P1306" s="11" t="s">
        <v>130</v>
      </c>
      <c r="Q1306" s="11" t="s">
        <v>3567</v>
      </c>
      <c r="R1306" s="11" t="s">
        <v>3571</v>
      </c>
      <c r="S1306" s="11" t="s">
        <v>2414</v>
      </c>
      <c r="T1306" t="n">
        <v>57</v>
      </c>
      <c r="U1306" s="110" t="n"/>
    </row>
    <row customFormat="1" customHeight="1" ht="14.25" r="1307" s="16" spans="1:22">
      <c r="A1307" s="11" t="s">
        <v>3526</v>
      </c>
      <c r="B1307" s="11" t="n">
        <v>59102</v>
      </c>
      <c r="C1307" s="11" t="s">
        <v>227</v>
      </c>
      <c r="D1307" s="11" t="s">
        <v>3572</v>
      </c>
      <c r="E1307" s="11" t="e">
        <v>#N/A</v>
      </c>
      <c r="F1307" s="11" t="e">
        <v>#N/A</v>
      </c>
      <c r="G1307" s="11" t="s">
        <v>3543</v>
      </c>
      <c r="H1307" s="11" t="n"/>
      <c r="I1307" s="11" t="n"/>
      <c r="J1307" s="11" t="s">
        <v>3573</v>
      </c>
      <c r="K1307" s="11" t="s">
        <v>74</v>
      </c>
      <c r="L1307" s="11" t="s">
        <v>2847</v>
      </c>
      <c r="M1307" s="13" t="n">
        <v>1327</v>
      </c>
      <c r="N1307" s="13" t="n">
        <v>1327</v>
      </c>
      <c r="O1307" s="11" t="s">
        <v>472</v>
      </c>
      <c r="P1307" s="11" t="s">
        <v>29</v>
      </c>
      <c r="Q1307" s="11" t="s">
        <v>244</v>
      </c>
      <c r="R1307" s="11" t="s">
        <v>3574</v>
      </c>
      <c r="S1307" s="11" t="s">
        <v>3546</v>
      </c>
      <c r="U1307" s="110" t="n"/>
    </row>
    <row customFormat="1" customHeight="1" ht="14.25" r="1308" s="16" spans="1:22">
      <c r="A1308" s="11" t="s">
        <v>3526</v>
      </c>
      <c r="B1308" s="11" t="n">
        <v>59102</v>
      </c>
      <c r="C1308" s="11" t="s">
        <v>227</v>
      </c>
      <c r="D1308" s="11" t="s">
        <v>3575</v>
      </c>
      <c r="E1308" s="11" t="e">
        <v>#N/A</v>
      </c>
      <c r="F1308" s="11" t="e">
        <v>#N/A</v>
      </c>
      <c r="G1308" s="11" t="s">
        <v>127</v>
      </c>
      <c r="H1308" s="11" t="n"/>
      <c r="I1308" s="11" t="n"/>
      <c r="J1308" s="11" t="s">
        <v>3576</v>
      </c>
      <c r="K1308" s="11" t="s">
        <v>27</v>
      </c>
      <c r="L1308" s="11" t="s">
        <v>41</v>
      </c>
      <c r="M1308" s="13" t="n">
        <v>5847</v>
      </c>
      <c r="N1308" s="13" t="n">
        <v>5847</v>
      </c>
      <c r="O1308" s="11" t="s">
        <v>472</v>
      </c>
      <c r="P1308" s="11" t="s">
        <v>29</v>
      </c>
      <c r="Q1308" s="11" t="s">
        <v>244</v>
      </c>
      <c r="R1308" s="11" t="s">
        <v>3577</v>
      </c>
      <c r="S1308" s="11" t="s">
        <v>2414</v>
      </c>
      <c r="T1308" t="n">
        <v>266</v>
      </c>
      <c r="U1308" s="110" t="n"/>
    </row>
    <row customFormat="1" customHeight="1" ht="14.25" r="1309" s="16" spans="1:22">
      <c r="A1309" s="11" t="s">
        <v>3526</v>
      </c>
      <c r="B1309" s="11" t="n">
        <v>59102</v>
      </c>
      <c r="C1309" s="11" t="s">
        <v>227</v>
      </c>
      <c r="D1309" s="11" t="s">
        <v>3578</v>
      </c>
      <c r="E1309" s="11" t="e">
        <v>#N/A</v>
      </c>
      <c r="F1309" s="11" t="e">
        <v>#N/A</v>
      </c>
      <c r="G1309" s="11" t="s">
        <v>127</v>
      </c>
      <c r="H1309" s="11" t="n"/>
      <c r="I1309" s="11" t="n"/>
      <c r="J1309" s="11" t="s">
        <v>3576</v>
      </c>
      <c r="K1309" s="11" t="s">
        <v>27</v>
      </c>
      <c r="L1309" s="11" t="s">
        <v>41</v>
      </c>
      <c r="M1309" s="13" t="n">
        <v>5847</v>
      </c>
      <c r="N1309" s="13" t="n">
        <v>5847</v>
      </c>
      <c r="O1309" s="11" t="s">
        <v>472</v>
      </c>
      <c r="P1309" s="11" t="s">
        <v>29</v>
      </c>
      <c r="Q1309" s="11" t="s">
        <v>244</v>
      </c>
      <c r="R1309" s="11" t="s">
        <v>3577</v>
      </c>
      <c r="S1309" s="11" t="s">
        <v>2414</v>
      </c>
      <c r="U1309" s="110" t="n"/>
    </row>
    <row customFormat="1" customHeight="1" ht="14.25" r="1310" s="16" spans="1:22">
      <c r="A1310" s="11" t="s">
        <v>3526</v>
      </c>
      <c r="B1310" s="11" t="n">
        <v>59102</v>
      </c>
      <c r="C1310" s="11" t="s">
        <v>227</v>
      </c>
      <c r="D1310" s="11" t="s">
        <v>3171</v>
      </c>
      <c r="E1310" s="11" t="s">
        <v>57</v>
      </c>
      <c r="F1310" s="111" t="n">
        <v>614</v>
      </c>
      <c r="G1310" s="11" t="s">
        <v>269</v>
      </c>
      <c r="H1310" s="11" t="n"/>
      <c r="I1310" s="11" t="n"/>
      <c r="J1310" s="11" t="s">
        <v>3579</v>
      </c>
      <c r="K1310" s="11" t="s">
        <v>27</v>
      </c>
      <c r="L1310" s="11" t="s">
        <v>1695</v>
      </c>
      <c r="M1310" s="13" t="n">
        <v>1406</v>
      </c>
      <c r="N1310" s="13" t="n">
        <v>1406</v>
      </c>
      <c r="O1310" s="11" t="s">
        <v>472</v>
      </c>
      <c r="P1310" s="11" t="s">
        <v>29</v>
      </c>
      <c r="Q1310" s="11" t="s">
        <v>244</v>
      </c>
      <c r="R1310" s="11" t="s">
        <v>3580</v>
      </c>
      <c r="S1310" s="11" t="s">
        <v>3529</v>
      </c>
      <c r="T1310" t="n">
        <v>70</v>
      </c>
      <c r="U1310" s="110" t="n"/>
    </row>
    <row customFormat="1" customHeight="1" ht="14.25" r="1311" s="16" spans="1:22">
      <c r="A1311" s="11" t="s">
        <v>3526</v>
      </c>
      <c r="B1311" s="11" t="n">
        <v>59102</v>
      </c>
      <c r="C1311" s="11" t="s">
        <v>227</v>
      </c>
      <c r="D1311" s="11" t="s">
        <v>3581</v>
      </c>
      <c r="E1311" s="11" t="e">
        <v>#N/A</v>
      </c>
      <c r="F1311" s="11" t="e">
        <v>#N/A</v>
      </c>
      <c r="G1311" s="11" t="s">
        <v>3582</v>
      </c>
      <c r="H1311" s="11" t="n"/>
      <c r="I1311" s="11" t="n"/>
      <c r="J1311" s="11" t="s">
        <v>3583</v>
      </c>
      <c r="K1311" s="11" t="s">
        <v>27</v>
      </c>
      <c r="L1311" s="11" t="s">
        <v>1695</v>
      </c>
      <c r="M1311" s="13" t="n">
        <v>4229</v>
      </c>
      <c r="N1311" s="13" t="n">
        <v>4229</v>
      </c>
      <c r="O1311" s="11" t="s">
        <v>472</v>
      </c>
      <c r="P1311" s="11" t="s">
        <v>29</v>
      </c>
      <c r="Q1311" s="11" t="s">
        <v>244</v>
      </c>
      <c r="R1311" s="11" t="s">
        <v>3584</v>
      </c>
      <c r="S1311" s="11" t="s">
        <v>3529</v>
      </c>
      <c r="U1311" s="110" t="n"/>
    </row>
    <row customFormat="1" customHeight="1" ht="14.25" r="1312" s="16" spans="1:22">
      <c r="A1312" s="11" t="s">
        <v>3526</v>
      </c>
      <c r="B1312" s="11" t="n">
        <v>59102</v>
      </c>
      <c r="C1312" s="11" t="s">
        <v>227</v>
      </c>
      <c r="D1312" s="11" t="s">
        <v>1441</v>
      </c>
      <c r="E1312" s="11" t="e">
        <v>#N/A</v>
      </c>
      <c r="F1312" s="11" t="e">
        <v>#N/A</v>
      </c>
      <c r="G1312" s="11" t="s">
        <v>3585</v>
      </c>
      <c r="H1312" s="11" t="n"/>
      <c r="I1312" s="11" t="n"/>
      <c r="J1312" s="11" t="s">
        <v>3586</v>
      </c>
      <c r="K1312" s="11" t="s">
        <v>27</v>
      </c>
      <c r="L1312" s="11" t="s">
        <v>1695</v>
      </c>
      <c r="M1312" s="13" t="n">
        <v>1585</v>
      </c>
      <c r="N1312" s="13" t="n">
        <v>1585</v>
      </c>
      <c r="O1312" s="11" t="s">
        <v>3587</v>
      </c>
      <c r="P1312" s="11" t="s">
        <v>29</v>
      </c>
      <c r="Q1312" s="11" t="s">
        <v>244</v>
      </c>
      <c r="R1312" s="11" t="s">
        <v>3588</v>
      </c>
      <c r="S1312" s="11" t="s">
        <v>3529</v>
      </c>
      <c r="T1312" t="n">
        <v>53.6</v>
      </c>
      <c r="U1312" s="110" t="n"/>
    </row>
    <row customFormat="1" customHeight="1" ht="14.25" r="1313" s="16" spans="1:22">
      <c r="A1313" s="11" t="s">
        <v>3526</v>
      </c>
      <c r="B1313" s="11" t="n">
        <v>59102</v>
      </c>
      <c r="C1313" s="11" t="s">
        <v>227</v>
      </c>
      <c r="D1313" s="11" t="s">
        <v>3589</v>
      </c>
      <c r="E1313" s="11" t="e">
        <v>#N/A</v>
      </c>
      <c r="F1313" s="11" t="e">
        <v>#N/A</v>
      </c>
      <c r="G1313" s="11" t="s">
        <v>3590</v>
      </c>
      <c r="H1313" s="11" t="n"/>
      <c r="I1313" s="11" t="n"/>
      <c r="J1313" s="11" t="n">
        <v>45059901</v>
      </c>
      <c r="K1313" s="11" t="s">
        <v>27</v>
      </c>
      <c r="L1313" s="11" t="s">
        <v>41</v>
      </c>
      <c r="M1313" s="13" t="n">
        <v>10028</v>
      </c>
      <c r="N1313" s="13" t="n">
        <v>10028</v>
      </c>
      <c r="O1313" s="11" t="s">
        <v>472</v>
      </c>
      <c r="P1313" s="11" t="s">
        <v>29</v>
      </c>
      <c r="Q1313" s="11" t="s">
        <v>244</v>
      </c>
      <c r="R1313" s="11" t="s">
        <v>3591</v>
      </c>
      <c r="S1313" s="11" t="s">
        <v>2414</v>
      </c>
      <c r="U1313" s="110" t="n"/>
    </row>
    <row customFormat="1" customHeight="1" ht="14.25" r="1314" s="16" spans="1:22">
      <c r="A1314" s="11" t="s">
        <v>3526</v>
      </c>
      <c r="B1314" s="11" t="n">
        <v>59102</v>
      </c>
      <c r="C1314" s="11" t="s">
        <v>227</v>
      </c>
      <c r="D1314" s="11" t="s">
        <v>3592</v>
      </c>
      <c r="E1314" s="11" t="e">
        <v>#N/A</v>
      </c>
      <c r="F1314" s="11" t="e">
        <v>#N/A</v>
      </c>
      <c r="G1314" s="11" t="s">
        <v>3593</v>
      </c>
      <c r="H1314" s="11" t="n"/>
      <c r="I1314" s="11" t="n"/>
      <c r="J1314" s="11" t="s">
        <v>3594</v>
      </c>
      <c r="K1314" s="11" t="s">
        <v>27</v>
      </c>
      <c r="L1314" s="11" t="s">
        <v>41</v>
      </c>
      <c r="M1314" s="13" t="n">
        <v>10028</v>
      </c>
      <c r="N1314" s="13" t="n">
        <v>10028</v>
      </c>
      <c r="O1314" s="11" t="s">
        <v>472</v>
      </c>
      <c r="P1314" s="11" t="s">
        <v>29</v>
      </c>
      <c r="Q1314" s="11" t="s">
        <v>244</v>
      </c>
      <c r="R1314" s="11" t="s">
        <v>3591</v>
      </c>
      <c r="S1314" s="11" t="s">
        <v>2414</v>
      </c>
      <c r="T1314" t="n">
        <v>540.2</v>
      </c>
      <c r="U1314" s="110" t="n"/>
    </row>
    <row customFormat="1" customHeight="1" ht="14.25" r="1315" s="16" spans="1:22">
      <c r="A1315" s="11" t="s">
        <v>3526</v>
      </c>
      <c r="B1315" s="11" t="n">
        <v>59102</v>
      </c>
      <c r="C1315" s="11" t="s">
        <v>227</v>
      </c>
      <c r="D1315" s="11" t="s">
        <v>3595</v>
      </c>
      <c r="E1315" s="11" t="e">
        <v>#N/A</v>
      </c>
      <c r="F1315" s="11" t="e">
        <v>#N/A</v>
      </c>
      <c r="G1315" s="11" t="s">
        <v>3596</v>
      </c>
      <c r="H1315" s="11" t="n"/>
      <c r="I1315" s="11" t="n"/>
      <c r="J1315" s="11" t="s">
        <v>3597</v>
      </c>
      <c r="K1315" s="11" t="s">
        <v>27</v>
      </c>
      <c r="L1315" s="11" t="s">
        <v>1695</v>
      </c>
      <c r="M1315" s="13" t="n">
        <v>136</v>
      </c>
      <c r="N1315" s="13" t="n">
        <v>136</v>
      </c>
      <c r="O1315" s="11" t="s">
        <v>472</v>
      </c>
      <c r="P1315" s="11" t="s">
        <v>29</v>
      </c>
      <c r="Q1315" s="11" t="s">
        <v>244</v>
      </c>
      <c r="R1315" s="11" t="s">
        <v>3598</v>
      </c>
      <c r="S1315" s="11" t="s">
        <v>2414</v>
      </c>
      <c r="U1315" s="110" t="n"/>
    </row>
    <row customFormat="1" customHeight="1" ht="14.25" r="1316" s="16" spans="1:22">
      <c r="A1316" s="11" t="s">
        <v>3526</v>
      </c>
      <c r="B1316" s="11" t="n">
        <v>59102</v>
      </c>
      <c r="C1316" s="11" t="s">
        <v>227</v>
      </c>
      <c r="D1316" s="11" t="s">
        <v>3599</v>
      </c>
      <c r="E1316" s="11" t="e">
        <v>#N/A</v>
      </c>
      <c r="F1316" s="11" t="e">
        <v>#N/A</v>
      </c>
      <c r="G1316" s="11" t="s">
        <v>3600</v>
      </c>
      <c r="H1316" s="11" t="n"/>
      <c r="I1316" s="11" t="n"/>
      <c r="J1316" s="11" t="s">
        <v>3601</v>
      </c>
      <c r="K1316" s="11" t="s">
        <v>27</v>
      </c>
      <c r="L1316" s="11" t="s">
        <v>1695</v>
      </c>
      <c r="M1316" s="13" t="n">
        <v>63</v>
      </c>
      <c r="N1316" s="13" t="n">
        <v>63</v>
      </c>
      <c r="O1316" s="11" t="s">
        <v>472</v>
      </c>
      <c r="P1316" s="11" t="s">
        <v>29</v>
      </c>
      <c r="Q1316" s="11" t="s">
        <v>244</v>
      </c>
      <c r="R1316" s="11" t="s">
        <v>3602</v>
      </c>
      <c r="S1316" s="11" t="s">
        <v>2414</v>
      </c>
      <c r="U1316" s="110" t="n"/>
    </row>
    <row customFormat="1" customHeight="1" ht="14.25" r="1317" s="16" spans="1:22">
      <c r="A1317" s="11" t="s">
        <v>3526</v>
      </c>
      <c r="B1317" s="11" t="n">
        <v>59102</v>
      </c>
      <c r="C1317" s="11" t="s">
        <v>227</v>
      </c>
      <c r="D1317" s="11" t="s">
        <v>3603</v>
      </c>
      <c r="E1317" s="11" t="e">
        <v>#N/A</v>
      </c>
      <c r="F1317" s="11" t="e">
        <v>#N/A</v>
      </c>
      <c r="G1317" s="11" t="s">
        <v>3604</v>
      </c>
      <c r="H1317" s="11" t="n"/>
      <c r="I1317" s="11" t="n"/>
      <c r="J1317" s="11" t="s">
        <v>3605</v>
      </c>
      <c r="K1317" s="11" t="s">
        <v>74</v>
      </c>
      <c r="L1317" s="11" t="s">
        <v>129</v>
      </c>
      <c r="M1317" s="13" t="n">
        <v>83.61</v>
      </c>
      <c r="N1317" s="13" t="n">
        <v>334.44</v>
      </c>
      <c r="O1317" s="11" t="s">
        <v>165</v>
      </c>
      <c r="P1317" s="11" t="s">
        <v>130</v>
      </c>
      <c r="Q1317" s="11" t="s">
        <v>244</v>
      </c>
      <c r="R1317" s="11" t="s">
        <v>3606</v>
      </c>
      <c r="S1317" s="11" t="s">
        <v>2414</v>
      </c>
      <c r="U1317" s="110" t="n"/>
    </row>
    <row customFormat="1" customHeight="1" ht="14.25" r="1318" s="16" spans="1:22">
      <c r="A1318" s="11" t="s">
        <v>3526</v>
      </c>
      <c r="B1318" s="11" t="n">
        <v>59102</v>
      </c>
      <c r="C1318" s="11" t="s">
        <v>227</v>
      </c>
      <c r="D1318" s="11" t="s">
        <v>224</v>
      </c>
      <c r="E1318" s="11" t="e">
        <v>#N/A</v>
      </c>
      <c r="F1318" s="11" t="e">
        <v>#N/A</v>
      </c>
      <c r="G1318" s="11" t="s">
        <v>3607</v>
      </c>
      <c r="H1318" s="11" t="n"/>
      <c r="I1318" s="11" t="n"/>
      <c r="J1318" s="11" t="s">
        <v>3608</v>
      </c>
      <c r="K1318" s="11" t="s">
        <v>27</v>
      </c>
      <c r="L1318" s="11" t="s">
        <v>1695</v>
      </c>
      <c r="M1318" s="13" t="n">
        <v>6612</v>
      </c>
      <c r="N1318" s="13" t="n">
        <v>6612</v>
      </c>
      <c r="O1318" s="11" t="s">
        <v>472</v>
      </c>
      <c r="P1318" s="11" t="s">
        <v>29</v>
      </c>
      <c r="Q1318" s="11" t="s">
        <v>244</v>
      </c>
      <c r="R1318" s="11" t="s">
        <v>3609</v>
      </c>
      <c r="S1318" s="11" t="s">
        <v>2414</v>
      </c>
      <c r="U1318" s="110" t="n"/>
    </row>
    <row customFormat="1" customHeight="1" ht="14.25" r="1319" s="16" spans="1:22">
      <c r="A1319" s="11" t="s">
        <v>3526</v>
      </c>
      <c r="B1319" s="11" t="n">
        <v>59102</v>
      </c>
      <c r="C1319" s="11" t="s">
        <v>227</v>
      </c>
      <c r="D1319" s="11" t="s">
        <v>3007</v>
      </c>
      <c r="E1319" s="11" t="e">
        <v>#N/A</v>
      </c>
      <c r="F1319" s="11" t="e">
        <v>#N/A</v>
      </c>
      <c r="G1319" s="11" t="s">
        <v>3269</v>
      </c>
      <c r="H1319" s="11" t="n"/>
      <c r="I1319" s="11" t="n"/>
      <c r="J1319" s="11" t="s">
        <v>3009</v>
      </c>
      <c r="K1319" s="11" t="s">
        <v>27</v>
      </c>
      <c r="L1319" s="11" t="s">
        <v>41</v>
      </c>
      <c r="M1319" s="13" t="n">
        <v>17971</v>
      </c>
      <c r="N1319" s="13" t="n">
        <v>17971</v>
      </c>
      <c r="O1319" s="11" t="s">
        <v>472</v>
      </c>
      <c r="P1319" s="11" t="s">
        <v>29</v>
      </c>
      <c r="Q1319" s="11" t="s">
        <v>1210</v>
      </c>
      <c r="R1319" s="11" t="s">
        <v>3610</v>
      </c>
      <c r="S1319" s="11" t="s">
        <v>2414</v>
      </c>
      <c r="U1319" s="110" t="n"/>
    </row>
    <row customFormat="1" customHeight="1" ht="14.25" r="1320" s="16" spans="1:22">
      <c r="A1320" s="11" t="s">
        <v>3526</v>
      </c>
      <c r="B1320" s="11" t="n">
        <v>59102</v>
      </c>
      <c r="C1320" s="11" t="s">
        <v>227</v>
      </c>
      <c r="D1320" s="11" t="s">
        <v>3611</v>
      </c>
      <c r="E1320" s="11" t="e">
        <v>#N/A</v>
      </c>
      <c r="F1320" s="11" t="e">
        <v>#N/A</v>
      </c>
      <c r="G1320" s="11" t="s">
        <v>2378</v>
      </c>
      <c r="H1320" s="11" t="n"/>
      <c r="I1320" s="11" t="n"/>
      <c r="J1320" s="11" t="s">
        <v>3612</v>
      </c>
      <c r="K1320" s="11" t="s">
        <v>27</v>
      </c>
      <c r="L1320" s="11" t="s">
        <v>41</v>
      </c>
      <c r="M1320" s="13" t="n">
        <v>18267</v>
      </c>
      <c r="N1320" s="13" t="n">
        <v>18267</v>
      </c>
      <c r="O1320" s="11" t="s">
        <v>472</v>
      </c>
      <c r="P1320" s="11" t="s">
        <v>29</v>
      </c>
      <c r="Q1320" s="11" t="s">
        <v>1210</v>
      </c>
      <c r="R1320" s="11" t="s">
        <v>3610</v>
      </c>
      <c r="S1320" s="11" t="s">
        <v>2414</v>
      </c>
      <c r="U1320" s="110" t="n"/>
    </row>
    <row customFormat="1" customHeight="1" ht="12.75" r="1321" s="106" spans="1:22">
      <c r="A1321" s="11" t="s">
        <v>3613</v>
      </c>
      <c r="B1321" s="11" t="n">
        <v>59192</v>
      </c>
      <c r="C1321" s="11" t="s">
        <v>227</v>
      </c>
      <c r="D1321" s="11" t="s">
        <v>3614</v>
      </c>
      <c r="E1321" s="11" t="e">
        <v>#N/A</v>
      </c>
      <c r="F1321" s="11" t="e">
        <v>#N/A</v>
      </c>
      <c r="G1321" s="11" t="s">
        <v>3615</v>
      </c>
      <c r="H1321" s="11" t="s">
        <v>26</v>
      </c>
      <c r="I1321" s="11" t="n"/>
      <c r="J1321" s="11" t="s">
        <v>3616</v>
      </c>
      <c r="K1321" s="11" t="s">
        <v>74</v>
      </c>
      <c r="L1321" s="11" t="s">
        <v>129</v>
      </c>
      <c r="M1321" s="13" t="n">
        <v>1751.26</v>
      </c>
      <c r="N1321" s="13" t="n">
        <v>1751.26</v>
      </c>
      <c r="O1321" s="11" t="n">
        <v>1</v>
      </c>
      <c r="P1321" s="11" t="s">
        <v>291</v>
      </c>
      <c r="Q1321" s="11" t="s">
        <v>95</v>
      </c>
      <c r="R1321" s="11" t="s">
        <v>3617</v>
      </c>
      <c r="S1321" s="11" t="s">
        <v>26</v>
      </c>
    </row>
    <row customFormat="1" customHeight="1" ht="12.75" r="1322" s="106" spans="1:22">
      <c r="A1322" s="11" t="s">
        <v>3613</v>
      </c>
      <c r="B1322" s="11" t="n">
        <v>59192</v>
      </c>
      <c r="C1322" s="11" t="s">
        <v>227</v>
      </c>
      <c r="D1322" s="11" t="s">
        <v>3618</v>
      </c>
      <c r="E1322" s="11" t="e">
        <v>#N/A</v>
      </c>
      <c r="F1322" s="11" t="e">
        <v>#N/A</v>
      </c>
      <c r="G1322" s="11" t="s">
        <v>142</v>
      </c>
      <c r="H1322" s="11" t="s">
        <v>26</v>
      </c>
      <c r="I1322" s="11" t="n"/>
      <c r="J1322" s="11" t="s">
        <v>3619</v>
      </c>
      <c r="K1322" s="11" t="s">
        <v>74</v>
      </c>
      <c r="L1322" s="11" t="s">
        <v>129</v>
      </c>
      <c r="M1322" s="13" t="n">
        <v>1442.52</v>
      </c>
      <c r="N1322" s="13" t="n">
        <v>1442.52</v>
      </c>
      <c r="O1322" s="11" t="n">
        <v>1</v>
      </c>
      <c r="P1322" s="11" t="s">
        <v>291</v>
      </c>
      <c r="Q1322" s="11" t="s">
        <v>95</v>
      </c>
      <c r="R1322" s="11" t="s">
        <v>3620</v>
      </c>
      <c r="S1322" s="11" t="s">
        <v>26</v>
      </c>
    </row>
    <row customFormat="1" customHeight="1" ht="12.75" r="1323" s="106" spans="1:22">
      <c r="A1323" s="11" t="s">
        <v>3613</v>
      </c>
      <c r="B1323" s="11" t="n">
        <v>59192</v>
      </c>
      <c r="C1323" s="11" t="s">
        <v>227</v>
      </c>
      <c r="D1323" s="11" t="s">
        <v>3621</v>
      </c>
      <c r="E1323" s="11" t="e">
        <v>#N/A</v>
      </c>
      <c r="F1323" s="11" t="e">
        <v>#N/A</v>
      </c>
      <c r="G1323" s="11" t="s">
        <v>350</v>
      </c>
      <c r="H1323" s="11" t="s">
        <v>26</v>
      </c>
      <c r="I1323" s="11" t="n"/>
      <c r="J1323" s="11" t="s">
        <v>3622</v>
      </c>
      <c r="K1323" s="11" t="s">
        <v>27</v>
      </c>
      <c r="L1323" s="11" t="s">
        <v>52</v>
      </c>
      <c r="M1323" s="13" t="n">
        <v>440</v>
      </c>
      <c r="N1323" s="13" t="n">
        <v>440</v>
      </c>
      <c r="O1323" s="11" t="n">
        <v>1</v>
      </c>
      <c r="P1323" s="11" t="s">
        <v>29</v>
      </c>
      <c r="Q1323" s="11" t="s">
        <v>3623</v>
      </c>
      <c r="R1323" s="11" t="s">
        <v>3624</v>
      </c>
      <c r="S1323" s="11" t="s">
        <v>26</v>
      </c>
    </row>
    <row customFormat="1" customHeight="1" ht="12.75" r="1324" s="106" spans="1:22">
      <c r="A1324" s="11" t="s">
        <v>3613</v>
      </c>
      <c r="B1324" s="11" t="n">
        <v>59192</v>
      </c>
      <c r="C1324" s="11" t="s">
        <v>227</v>
      </c>
      <c r="D1324" s="11" t="s">
        <v>3625</v>
      </c>
      <c r="E1324" s="11" t="e">
        <v>#N/A</v>
      </c>
      <c r="F1324" s="11" t="e">
        <v>#N/A</v>
      </c>
      <c r="G1324" s="11" t="s">
        <v>350</v>
      </c>
      <c r="H1324" s="11" t="s">
        <v>26</v>
      </c>
      <c r="I1324" s="11" t="n"/>
      <c r="J1324" s="11" t="s">
        <v>3626</v>
      </c>
      <c r="K1324" s="11" t="s">
        <v>27</v>
      </c>
      <c r="L1324" s="11" t="s">
        <v>52</v>
      </c>
      <c r="M1324" s="13" t="n">
        <v>402</v>
      </c>
      <c r="N1324" s="13" t="n">
        <v>402</v>
      </c>
      <c r="O1324" s="11" t="n">
        <v>1</v>
      </c>
      <c r="P1324" s="11" t="s">
        <v>29</v>
      </c>
      <c r="Q1324" s="11" t="s">
        <v>3623</v>
      </c>
      <c r="R1324" s="11" t="s">
        <v>3627</v>
      </c>
      <c r="S1324" s="11" t="s">
        <v>26</v>
      </c>
    </row>
    <row customFormat="1" customHeight="1" ht="12.75" r="1325" s="106" spans="1:22">
      <c r="A1325" s="11" t="s">
        <v>3613</v>
      </c>
      <c r="B1325" s="11" t="n">
        <v>59192</v>
      </c>
      <c r="C1325" s="11" t="s">
        <v>227</v>
      </c>
      <c r="D1325" s="11" t="s">
        <v>3628</v>
      </c>
      <c r="E1325" s="11" t="e">
        <v>#N/A</v>
      </c>
      <c r="F1325" s="11" t="e">
        <v>#N/A</v>
      </c>
      <c r="G1325" s="11" t="s">
        <v>162</v>
      </c>
      <c r="H1325" s="11" t="s">
        <v>26</v>
      </c>
      <c r="I1325" s="11" t="n"/>
      <c r="J1325" s="11" t="s">
        <v>3629</v>
      </c>
      <c r="K1325" s="11" t="s">
        <v>27</v>
      </c>
      <c r="L1325" s="11" t="s">
        <v>28</v>
      </c>
      <c r="M1325" s="13" t="n">
        <v>1830</v>
      </c>
      <c r="N1325" s="13" t="n">
        <v>1830</v>
      </c>
      <c r="O1325" s="11" t="n">
        <v>1</v>
      </c>
      <c r="P1325" s="11" t="s">
        <v>29</v>
      </c>
      <c r="Q1325" s="11" t="s">
        <v>30</v>
      </c>
      <c r="R1325" s="11" t="s">
        <v>3630</v>
      </c>
      <c r="S1325" s="11" t="s">
        <v>26</v>
      </c>
    </row>
    <row customFormat="1" customHeight="1" ht="12.75" r="1326" s="106" spans="1:22">
      <c r="A1326" s="11" t="s">
        <v>3613</v>
      </c>
      <c r="B1326" s="11" t="n">
        <v>59192</v>
      </c>
      <c r="C1326" s="11" t="s">
        <v>227</v>
      </c>
      <c r="D1326" s="11" t="s">
        <v>3631</v>
      </c>
      <c r="E1326" s="11" t="s">
        <v>89</v>
      </c>
      <c r="F1326" s="111" t="n">
        <v>80</v>
      </c>
      <c r="G1326" s="11" t="s">
        <v>146</v>
      </c>
      <c r="H1326" s="11" t="s">
        <v>26</v>
      </c>
      <c r="I1326" s="11" t="n"/>
      <c r="J1326" s="11" t="s">
        <v>3632</v>
      </c>
      <c r="K1326" s="11" t="s">
        <v>27</v>
      </c>
      <c r="L1326" s="11" t="s">
        <v>28</v>
      </c>
      <c r="M1326" s="13" t="n">
        <v>877</v>
      </c>
      <c r="N1326" s="13" t="n">
        <v>877</v>
      </c>
      <c r="O1326" s="11" t="n">
        <v>1</v>
      </c>
      <c r="P1326" s="11" t="s">
        <v>29</v>
      </c>
      <c r="Q1326" s="11" t="s">
        <v>95</v>
      </c>
      <c r="R1326" s="11" t="s">
        <v>3633</v>
      </c>
      <c r="S1326" s="11" t="s">
        <v>26</v>
      </c>
    </row>
    <row customFormat="1" customHeight="1" ht="12.75" r="1327" s="106" spans="1:22">
      <c r="A1327" s="11" t="s">
        <v>3634</v>
      </c>
      <c r="B1327" s="11" t="s">
        <v>3635</v>
      </c>
      <c r="C1327" s="11" t="s">
        <v>227</v>
      </c>
      <c r="D1327" s="11" t="s">
        <v>3636</v>
      </c>
      <c r="E1327" s="11" t="e">
        <v>#N/A</v>
      </c>
      <c r="F1327" s="11" t="e">
        <v>#N/A</v>
      </c>
      <c r="G1327" s="11" t="s">
        <v>3637</v>
      </c>
      <c r="H1327" s="11" t="n"/>
      <c r="I1327" s="11" t="n">
        <v>1</v>
      </c>
      <c r="J1327" s="11" t="s">
        <v>3638</v>
      </c>
      <c r="K1327" s="11" t="s">
        <v>27</v>
      </c>
      <c r="L1327" s="11" t="s">
        <v>52</v>
      </c>
      <c r="M1327" s="13" t="n"/>
      <c r="N1327" s="13" t="n">
        <v>6747</v>
      </c>
      <c r="O1327" s="11" t="s">
        <v>3639</v>
      </c>
      <c r="P1327" s="11" t="s">
        <v>29</v>
      </c>
      <c r="Q1327" s="11" t="s">
        <v>3640</v>
      </c>
      <c r="R1327" s="11" t="s">
        <v>3641</v>
      </c>
      <c r="S1327" s="11" t="s">
        <v>26</v>
      </c>
    </row>
    <row customFormat="1" customHeight="1" ht="12.75" r="1328" s="106" spans="1:22">
      <c r="A1328" s="11" t="s">
        <v>3634</v>
      </c>
      <c r="B1328" s="11" t="s">
        <v>3635</v>
      </c>
      <c r="C1328" s="11" t="s">
        <v>227</v>
      </c>
      <c r="D1328" s="11" t="s">
        <v>3636</v>
      </c>
      <c r="E1328" s="11" t="e">
        <v>#N/A</v>
      </c>
      <c r="F1328" s="11" t="e">
        <v>#N/A</v>
      </c>
      <c r="G1328" s="11" t="s">
        <v>3637</v>
      </c>
      <c r="H1328" s="11" t="n"/>
      <c r="I1328" s="11" t="n">
        <v>1</v>
      </c>
      <c r="J1328" s="11" t="s">
        <v>3642</v>
      </c>
      <c r="K1328" s="11" t="s">
        <v>27</v>
      </c>
      <c r="L1328" s="11" t="s">
        <v>52</v>
      </c>
      <c r="M1328" s="13" t="n"/>
      <c r="N1328" s="13" t="n">
        <v>2513</v>
      </c>
      <c r="O1328" s="11" t="s">
        <v>1103</v>
      </c>
      <c r="P1328" s="11" t="s">
        <v>29</v>
      </c>
      <c r="Q1328" s="11" t="s">
        <v>3643</v>
      </c>
      <c r="R1328" s="11" t="s">
        <v>3641</v>
      </c>
      <c r="S1328" s="11" t="s">
        <v>3644</v>
      </c>
      <c r="T1328" t="n">
        <v>44.8</v>
      </c>
    </row>
    <row customFormat="1" customHeight="1" ht="12.75" r="1329" s="106" spans="1:22">
      <c r="A1329" s="11" t="s">
        <v>3634</v>
      </c>
      <c r="B1329" s="11" t="s">
        <v>3635</v>
      </c>
      <c r="C1329" s="11" t="s">
        <v>227</v>
      </c>
      <c r="D1329" s="11" t="s">
        <v>3645</v>
      </c>
      <c r="E1329" s="11" t="e">
        <v>#N/A</v>
      </c>
      <c r="F1329" s="11" t="e">
        <v>#N/A</v>
      </c>
      <c r="G1329" s="11" t="s">
        <v>3637</v>
      </c>
      <c r="H1329" s="11" t="n"/>
      <c r="I1329" s="11" t="n">
        <v>1</v>
      </c>
      <c r="J1329" s="11" t="s">
        <v>3646</v>
      </c>
      <c r="K1329" s="11" t="s">
        <v>74</v>
      </c>
      <c r="L1329" s="11" t="s">
        <v>75</v>
      </c>
      <c r="M1329" s="13" t="n"/>
      <c r="N1329" s="13" t="n">
        <v>12685</v>
      </c>
      <c r="O1329" s="11" t="s">
        <v>3639</v>
      </c>
      <c r="P1329" s="11" t="s">
        <v>29</v>
      </c>
      <c r="Q1329" s="11" t="s">
        <v>478</v>
      </c>
      <c r="R1329" s="11" t="s">
        <v>3641</v>
      </c>
      <c r="S1329" s="11" t="s">
        <v>3647</v>
      </c>
    </row>
    <row customFormat="1" customHeight="1" ht="12.75" r="1330" s="106" spans="1:22">
      <c r="A1330" s="11" t="s">
        <v>3634</v>
      </c>
      <c r="B1330" s="11" t="s">
        <v>3635</v>
      </c>
      <c r="C1330" s="11" t="s">
        <v>227</v>
      </c>
      <c r="D1330" s="11" t="s">
        <v>3645</v>
      </c>
      <c r="E1330" s="11" t="e">
        <v>#N/A</v>
      </c>
      <c r="F1330" s="11" t="e">
        <v>#N/A</v>
      </c>
      <c r="G1330" s="11" t="s">
        <v>3637</v>
      </c>
      <c r="H1330" s="11" t="n"/>
      <c r="I1330" s="11" t="n">
        <v>1</v>
      </c>
      <c r="J1330" s="11" t="s">
        <v>3648</v>
      </c>
      <c r="K1330" s="11" t="s">
        <v>74</v>
      </c>
      <c r="L1330" s="11" t="s">
        <v>75</v>
      </c>
      <c r="M1330" s="13" t="n"/>
      <c r="N1330" s="13" t="n">
        <v>7902</v>
      </c>
      <c r="O1330" s="11" t="s">
        <v>1103</v>
      </c>
      <c r="P1330" s="11" t="s">
        <v>29</v>
      </c>
      <c r="Q1330" s="11" t="s">
        <v>478</v>
      </c>
      <c r="R1330" s="11" t="s">
        <v>3641</v>
      </c>
      <c r="S1330" s="11" t="s">
        <v>3647</v>
      </c>
    </row>
    <row customFormat="1" customHeight="1" ht="12.75" r="1331" s="106" spans="1:22">
      <c r="A1331" s="11" t="s">
        <v>3634</v>
      </c>
      <c r="B1331" s="11" t="s">
        <v>3635</v>
      </c>
      <c r="C1331" s="11" t="s">
        <v>227</v>
      </c>
      <c r="D1331" s="11" t="s">
        <v>3649</v>
      </c>
      <c r="E1331" s="11" t="e">
        <v>#N/A</v>
      </c>
      <c r="F1331" s="11" t="e">
        <v>#N/A</v>
      </c>
      <c r="G1331" s="11" t="s">
        <v>3650</v>
      </c>
      <c r="H1331" s="11" t="n"/>
      <c r="I1331" s="11" t="n">
        <v>1</v>
      </c>
      <c r="J1331" s="11" t="s">
        <v>3651</v>
      </c>
      <c r="K1331" s="11" t="s">
        <v>27</v>
      </c>
      <c r="L1331" s="11" t="s">
        <v>28</v>
      </c>
      <c r="M1331" s="13" t="n"/>
      <c r="N1331" s="13" t="n">
        <v>1630</v>
      </c>
      <c r="O1331" s="11" t="s">
        <v>3639</v>
      </c>
      <c r="P1331" s="11" t="s">
        <v>29</v>
      </c>
      <c r="Q1331" s="11" t="s">
        <v>3652</v>
      </c>
      <c r="R1331" s="11" t="s">
        <v>3641</v>
      </c>
      <c r="S1331" s="11" t="s">
        <v>3653</v>
      </c>
    </row>
    <row customFormat="1" customHeight="1" ht="12.75" r="1332" s="106" spans="1:22">
      <c r="A1332" s="11" t="s">
        <v>3634</v>
      </c>
      <c r="B1332" s="11" t="s">
        <v>3635</v>
      </c>
      <c r="C1332" s="11" t="s">
        <v>227</v>
      </c>
      <c r="D1332" s="11" t="s">
        <v>3649</v>
      </c>
      <c r="E1332" s="11" t="e">
        <v>#N/A</v>
      </c>
      <c r="F1332" s="11" t="e">
        <v>#N/A</v>
      </c>
      <c r="G1332" s="11" t="s">
        <v>3650</v>
      </c>
      <c r="H1332" s="11" t="n"/>
      <c r="I1332" s="11" t="n">
        <v>1</v>
      </c>
      <c r="J1332" s="11" t="s">
        <v>3654</v>
      </c>
      <c r="K1332" s="11" t="s">
        <v>74</v>
      </c>
      <c r="L1332" s="11" t="s">
        <v>75</v>
      </c>
      <c r="M1332" s="13" t="n"/>
      <c r="N1332" s="13" t="n">
        <v>1905</v>
      </c>
      <c r="O1332" s="11" t="s">
        <v>3639</v>
      </c>
      <c r="P1332" s="11" t="s">
        <v>29</v>
      </c>
      <c r="Q1332" s="11" t="s">
        <v>3655</v>
      </c>
      <c r="R1332" s="11" t="s">
        <v>3641</v>
      </c>
      <c r="S1332" s="11" t="s">
        <v>26</v>
      </c>
    </row>
    <row customFormat="1" customHeight="1" ht="12.75" r="1333" s="106" spans="1:22">
      <c r="A1333" s="11" t="s">
        <v>3656</v>
      </c>
      <c r="B1333" s="11" t="n">
        <v>57051</v>
      </c>
      <c r="C1333" s="11" t="s">
        <v>227</v>
      </c>
      <c r="D1333" s="11" t="s">
        <v>3657</v>
      </c>
      <c r="E1333" s="11" t="e">
        <v>#N/A</v>
      </c>
      <c r="F1333" s="11" t="e">
        <v>#N/A</v>
      </c>
      <c r="G1333" s="11" t="s">
        <v>3658</v>
      </c>
      <c r="H1333" s="11" t="s">
        <v>26</v>
      </c>
      <c r="I1333" s="11" t="n">
        <v>1</v>
      </c>
      <c r="J1333" s="11" t="s">
        <v>3659</v>
      </c>
      <c r="K1333" s="11" t="s">
        <v>74</v>
      </c>
      <c r="L1333" s="11" t="s">
        <v>75</v>
      </c>
      <c r="M1333" s="13" t="s">
        <v>3660</v>
      </c>
      <c r="N1333" s="13" t="s">
        <v>3660</v>
      </c>
      <c r="O1333" s="11" t="n">
        <v>1</v>
      </c>
      <c r="P1333" s="11" t="s">
        <v>29</v>
      </c>
      <c r="Q1333" s="11" t="s">
        <v>3661</v>
      </c>
      <c r="R1333" s="11" t="s">
        <v>3662</v>
      </c>
      <c r="S1333" s="11" t="s">
        <v>3663</v>
      </c>
    </row>
    <row customFormat="1" customHeight="1" ht="12.75" r="1334" s="106" spans="1:22">
      <c r="A1334" s="11" t="s">
        <v>3656</v>
      </c>
      <c r="B1334" s="11" t="n">
        <v>57051</v>
      </c>
      <c r="C1334" s="11" t="s">
        <v>227</v>
      </c>
      <c r="D1334" s="11" t="s">
        <v>3664</v>
      </c>
      <c r="E1334" s="11" t="e">
        <v>#N/A</v>
      </c>
      <c r="F1334" s="11" t="e">
        <v>#N/A</v>
      </c>
      <c r="G1334" s="11" t="s">
        <v>3665</v>
      </c>
      <c r="H1334" s="11" t="s">
        <v>26</v>
      </c>
      <c r="I1334" s="11" t="n">
        <v>1</v>
      </c>
      <c r="J1334" s="11" t="s">
        <v>3659</v>
      </c>
      <c r="K1334" s="11" t="s">
        <v>74</v>
      </c>
      <c r="L1334" s="11" t="s">
        <v>75</v>
      </c>
      <c r="M1334" s="13" t="s">
        <v>3660</v>
      </c>
      <c r="N1334" s="13" t="s">
        <v>3660</v>
      </c>
      <c r="O1334" s="11" t="n">
        <v>1</v>
      </c>
      <c r="P1334" s="11" t="s">
        <v>29</v>
      </c>
      <c r="Q1334" s="11" t="s">
        <v>3661</v>
      </c>
      <c r="R1334" s="11" t="s">
        <v>3662</v>
      </c>
      <c r="S1334" s="11" t="s">
        <v>3663</v>
      </c>
      <c r="T1334" t="n">
        <v>1370</v>
      </c>
    </row>
    <row customFormat="1" customHeight="1" ht="12.75" r="1335" s="106" spans="1:22">
      <c r="A1335" s="11" t="s">
        <v>3666</v>
      </c>
      <c r="B1335" s="11" t="n">
        <v>36653</v>
      </c>
      <c r="C1335" s="11" t="s">
        <v>227</v>
      </c>
      <c r="D1335" s="11" t="s">
        <v>3667</v>
      </c>
      <c r="E1335" s="11" t="s">
        <v>57</v>
      </c>
      <c r="F1335" s="111" t="n">
        <v>344</v>
      </c>
      <c r="G1335" s="11" t="s">
        <v>242</v>
      </c>
      <c r="H1335" s="11" t="s">
        <v>2221</v>
      </c>
      <c r="I1335" s="11" t="s">
        <v>2221</v>
      </c>
      <c r="J1335" s="11" t="s">
        <v>3668</v>
      </c>
      <c r="K1335" s="11" t="s">
        <v>99</v>
      </c>
      <c r="L1335" s="11" t="s">
        <v>99</v>
      </c>
      <c r="M1335" s="13" t="n">
        <v>165</v>
      </c>
      <c r="N1335" s="13" t="n">
        <v>165</v>
      </c>
      <c r="O1335" s="11" t="n">
        <v>1</v>
      </c>
      <c r="P1335" s="11" t="s">
        <v>29</v>
      </c>
      <c r="Q1335" s="11" t="s">
        <v>3669</v>
      </c>
      <c r="R1335" s="11" t="s">
        <v>3670</v>
      </c>
      <c r="S1335" s="11" t="s">
        <v>2221</v>
      </c>
    </row>
    <row customFormat="1" customHeight="1" ht="12.75" r="1336" s="106" spans="1:22">
      <c r="A1336" s="11" t="s">
        <v>3671</v>
      </c>
      <c r="B1336" s="11" t="n">
        <v>36063</v>
      </c>
      <c r="C1336" s="11" t="s">
        <v>227</v>
      </c>
      <c r="D1336" s="11" t="s">
        <v>3672</v>
      </c>
      <c r="E1336" s="11" t="s">
        <v>89</v>
      </c>
      <c r="F1336" s="111" t="n">
        <v>160</v>
      </c>
      <c r="G1336" s="11" t="s">
        <v>499</v>
      </c>
      <c r="H1336" s="11" t="s">
        <v>3672</v>
      </c>
      <c r="I1336" s="11" t="n">
        <v>1</v>
      </c>
      <c r="J1336" s="11" t="s">
        <v>3673</v>
      </c>
      <c r="K1336" s="11" t="s">
        <v>35</v>
      </c>
      <c r="L1336" s="11" t="s">
        <v>36</v>
      </c>
      <c r="M1336" s="13" t="n">
        <v>946</v>
      </c>
      <c r="N1336" s="13" t="n">
        <v>946</v>
      </c>
      <c r="O1336" s="11" t="n">
        <v>1</v>
      </c>
      <c r="P1336" s="11" t="s">
        <v>291</v>
      </c>
      <c r="Q1336" s="11" t="s">
        <v>675</v>
      </c>
      <c r="R1336" s="11" t="s">
        <v>3674</v>
      </c>
      <c r="S1336" s="11" t="s">
        <v>3675</v>
      </c>
      <c r="T1336" t="n">
        <v>11.4</v>
      </c>
    </row>
    <row customFormat="1" customHeight="1" ht="12.75" r="1337" s="106" spans="1:22">
      <c r="A1337" s="11" t="s">
        <v>3671</v>
      </c>
      <c r="B1337" s="11" t="n">
        <v>36063</v>
      </c>
      <c r="C1337" s="11" t="s">
        <v>227</v>
      </c>
      <c r="D1337" s="11" t="s">
        <v>3672</v>
      </c>
      <c r="E1337" s="11" t="s">
        <v>89</v>
      </c>
      <c r="F1337" s="111" t="n">
        <v>160</v>
      </c>
      <c r="G1337" s="11" t="s">
        <v>499</v>
      </c>
      <c r="H1337" s="11" t="s">
        <v>3672</v>
      </c>
      <c r="I1337" s="11" t="n">
        <v>1</v>
      </c>
      <c r="J1337" s="11" t="s">
        <v>3676</v>
      </c>
      <c r="K1337" s="11" t="s">
        <v>35</v>
      </c>
      <c r="L1337" s="11" t="s">
        <v>36</v>
      </c>
      <c r="M1337" s="13" t="n">
        <v>560</v>
      </c>
      <c r="N1337" s="13" t="n">
        <v>560</v>
      </c>
      <c r="O1337" s="11" t="n">
        <v>1</v>
      </c>
      <c r="P1337" s="11" t="s">
        <v>291</v>
      </c>
      <c r="Q1337" s="11" t="n">
        <v>321</v>
      </c>
      <c r="R1337" s="11" t="s">
        <v>3677</v>
      </c>
      <c r="S1337" s="11" t="s">
        <v>3675</v>
      </c>
    </row>
    <row customFormat="1" customHeight="1" ht="12.75" r="1338" s="106" spans="1:22">
      <c r="A1338" s="11" t="s">
        <v>3671</v>
      </c>
      <c r="B1338" s="11" t="n">
        <v>36063</v>
      </c>
      <c r="C1338" s="11" t="s">
        <v>227</v>
      </c>
      <c r="D1338" s="11" t="s">
        <v>3678</v>
      </c>
      <c r="E1338" s="11" t="e">
        <v>#N/A</v>
      </c>
      <c r="F1338" s="11" t="e">
        <v>#N/A</v>
      </c>
      <c r="G1338" s="11" t="s">
        <v>146</v>
      </c>
      <c r="H1338" s="11" t="s">
        <v>3679</v>
      </c>
      <c r="I1338" s="11" t="n">
        <v>1</v>
      </c>
      <c r="J1338" s="11" t="s">
        <v>3680</v>
      </c>
      <c r="K1338" s="11" t="s">
        <v>74</v>
      </c>
      <c r="L1338" s="11" t="s">
        <v>75</v>
      </c>
      <c r="M1338" s="13" t="s">
        <v>3681</v>
      </c>
      <c r="N1338" s="13" t="n"/>
      <c r="O1338" s="11" t="n">
        <v>1</v>
      </c>
      <c r="P1338" s="11" t="s">
        <v>29</v>
      </c>
      <c r="Q1338" s="11" t="n">
        <v>625</v>
      </c>
      <c r="R1338" s="11" t="s">
        <v>3682</v>
      </c>
      <c r="S1338" s="11" t="s">
        <v>3683</v>
      </c>
    </row>
    <row customFormat="1" customHeight="1" ht="12.75" r="1339" s="106" spans="1:22">
      <c r="A1339" s="11" t="s">
        <v>3684</v>
      </c>
      <c r="B1339" s="11" t="n">
        <v>3088</v>
      </c>
      <c r="C1339" s="11" t="s">
        <v>251</v>
      </c>
      <c r="D1339" s="11" t="s">
        <v>3125</v>
      </c>
      <c r="E1339" s="11" t="e">
        <v>#N/A</v>
      </c>
      <c r="F1339" s="11" t="e">
        <v>#N/A</v>
      </c>
      <c r="G1339" s="11" t="s">
        <v>269</v>
      </c>
      <c r="H1339" s="11" t="s">
        <v>3126</v>
      </c>
      <c r="I1339" s="11" t="n">
        <v>1</v>
      </c>
      <c r="J1339" s="11" t="s">
        <v>3685</v>
      </c>
      <c r="K1339" s="11" t="s">
        <v>27</v>
      </c>
      <c r="L1339" s="11" t="s">
        <v>52</v>
      </c>
      <c r="M1339" s="13" t="n">
        <v>865</v>
      </c>
      <c r="N1339" s="13" t="n">
        <v>856</v>
      </c>
      <c r="O1339" s="11" t="n">
        <v>1</v>
      </c>
      <c r="P1339" s="11" t="s">
        <v>29</v>
      </c>
      <c r="Q1339" s="11" t="s">
        <v>3686</v>
      </c>
      <c r="R1339" s="11" t="s">
        <v>3687</v>
      </c>
      <c r="S1339" s="11" t="s">
        <v>3688</v>
      </c>
    </row>
    <row customFormat="1" customHeight="1" ht="12.75" r="1340" s="106" spans="1:22">
      <c r="A1340" s="11" t="s">
        <v>3684</v>
      </c>
      <c r="B1340" s="11" t="n">
        <v>3088</v>
      </c>
      <c r="C1340" s="11" t="s">
        <v>251</v>
      </c>
      <c r="D1340" s="11" t="s">
        <v>3125</v>
      </c>
      <c r="E1340" s="11" t="e">
        <v>#N/A</v>
      </c>
      <c r="F1340" s="11" t="e">
        <v>#N/A</v>
      </c>
      <c r="G1340" s="11" t="s">
        <v>269</v>
      </c>
      <c r="H1340" s="11" t="s">
        <v>3689</v>
      </c>
      <c r="I1340" s="11" t="n">
        <v>1</v>
      </c>
      <c r="J1340" s="11" t="s">
        <v>3690</v>
      </c>
      <c r="K1340" s="11" t="s">
        <v>27</v>
      </c>
      <c r="L1340" s="11" t="s">
        <v>52</v>
      </c>
      <c r="M1340" s="13" t="n">
        <v>392</v>
      </c>
      <c r="N1340" s="13" t="n">
        <v>392</v>
      </c>
      <c r="O1340" s="11" t="n">
        <v>1</v>
      </c>
      <c r="P1340" s="11" t="s">
        <v>29</v>
      </c>
      <c r="Q1340" s="11" t="s">
        <v>3686</v>
      </c>
      <c r="R1340" s="11" t="s">
        <v>3691</v>
      </c>
      <c r="S1340" s="11" t="s">
        <v>3688</v>
      </c>
      <c r="T1340" t="n">
        <v>128</v>
      </c>
    </row>
    <row customFormat="1" customHeight="1" ht="12.75" r="1341" s="106" spans="1:22">
      <c r="A1341" s="11" t="s">
        <v>3692</v>
      </c>
      <c r="B1341" s="11" t="n">
        <v>74985</v>
      </c>
      <c r="C1341" s="11" t="s">
        <v>227</v>
      </c>
      <c r="D1341" s="11" t="s">
        <v>3693</v>
      </c>
      <c r="E1341" s="11" t="e">
        <v>#N/A</v>
      </c>
      <c r="F1341" s="11" t="e">
        <v>#N/A</v>
      </c>
      <c r="G1341" s="11" t="s">
        <v>724</v>
      </c>
      <c r="H1341" s="11" t="s">
        <v>3694</v>
      </c>
      <c r="I1341" s="11" t="n">
        <v>1</v>
      </c>
      <c r="J1341" s="11" t="s">
        <v>3693</v>
      </c>
      <c r="K1341" s="11" t="s">
        <v>74</v>
      </c>
      <c r="L1341" s="11" t="s">
        <v>129</v>
      </c>
      <c r="M1341" s="13" t="n">
        <v>374.88</v>
      </c>
      <c r="N1341" s="13" t="n">
        <v>374.88</v>
      </c>
      <c r="O1341" s="11" t="s">
        <v>472</v>
      </c>
      <c r="P1341" s="11" t="s">
        <v>291</v>
      </c>
      <c r="Q1341" s="11" t="s">
        <v>244</v>
      </c>
      <c r="R1341" s="11" t="s">
        <v>3695</v>
      </c>
      <c r="S1341" s="11" t="s">
        <v>3696</v>
      </c>
    </row>
    <row customFormat="1" customHeight="1" ht="12.75" r="1342" s="106" spans="1:22">
      <c r="A1342" s="11" t="s">
        <v>3692</v>
      </c>
      <c r="B1342" s="11" t="n">
        <v>74985</v>
      </c>
      <c r="C1342" s="11" t="s">
        <v>227</v>
      </c>
      <c r="D1342" s="11" t="s">
        <v>3697</v>
      </c>
      <c r="E1342" s="11" t="e">
        <v>#N/A</v>
      </c>
      <c r="F1342" s="11" t="e">
        <v>#N/A</v>
      </c>
      <c r="G1342" s="11" t="s">
        <v>724</v>
      </c>
      <c r="H1342" s="11" t="s">
        <v>3694</v>
      </c>
      <c r="I1342" s="11" t="n">
        <v>1</v>
      </c>
      <c r="J1342" s="11" t="s">
        <v>3697</v>
      </c>
      <c r="K1342" s="11" t="s">
        <v>74</v>
      </c>
      <c r="L1342" s="11" t="s">
        <v>129</v>
      </c>
      <c r="M1342" s="13" t="n">
        <v>632.58</v>
      </c>
      <c r="N1342" s="13" t="n">
        <v>632.58</v>
      </c>
      <c r="O1342" s="11" t="s">
        <v>472</v>
      </c>
      <c r="P1342" s="11" t="s">
        <v>291</v>
      </c>
      <c r="Q1342" s="11" t="s">
        <v>244</v>
      </c>
      <c r="R1342" s="11" t="s">
        <v>3698</v>
      </c>
      <c r="S1342" s="11" t="s">
        <v>3696</v>
      </c>
      <c r="T1342" t="n">
        <v>18.6</v>
      </c>
    </row>
    <row customFormat="1" customHeight="1" ht="12.75" r="1343" s="106" spans="1:22">
      <c r="A1343" s="11" t="s">
        <v>3699</v>
      </c>
      <c r="B1343" s="11" t="n">
        <v>62801</v>
      </c>
      <c r="C1343" s="11" t="s">
        <v>461</v>
      </c>
      <c r="D1343" s="11" t="s">
        <v>3700</v>
      </c>
      <c r="E1343" s="11" t="e">
        <v>#N/A</v>
      </c>
      <c r="F1343" s="11" t="e">
        <v>#N/A</v>
      </c>
      <c r="G1343" s="11" t="s">
        <v>237</v>
      </c>
      <c r="H1343" s="11" t="s">
        <v>26</v>
      </c>
      <c r="I1343" s="11" t="s">
        <v>26</v>
      </c>
      <c r="J1343" s="11" t="n">
        <v>81881714</v>
      </c>
      <c r="K1343" s="11" t="s">
        <v>74</v>
      </c>
      <c r="L1343" s="11" t="s">
        <v>75</v>
      </c>
      <c r="M1343" s="13" t="n">
        <v>1528</v>
      </c>
      <c r="N1343" s="13" t="s">
        <v>26</v>
      </c>
      <c r="O1343" s="11" t="n">
        <v>1</v>
      </c>
      <c r="P1343" s="11" t="s">
        <v>29</v>
      </c>
      <c r="Q1343" s="11" t="s">
        <v>3701</v>
      </c>
      <c r="R1343" s="11" t="s">
        <v>3702</v>
      </c>
      <c r="S1343" s="11" t="s">
        <v>26</v>
      </c>
    </row>
    <row customFormat="1" customHeight="1" ht="12.75" r="1344" s="106" spans="1:22">
      <c r="A1344" s="11" t="s">
        <v>3699</v>
      </c>
      <c r="B1344" s="11" t="n">
        <v>62801</v>
      </c>
      <c r="C1344" s="11" t="s">
        <v>461</v>
      </c>
      <c r="D1344" s="11" t="s">
        <v>3703</v>
      </c>
      <c r="E1344" s="11" t="s">
        <v>57</v>
      </c>
      <c r="F1344" s="111" t="n">
        <v>129</v>
      </c>
      <c r="G1344" s="11" t="s">
        <v>69</v>
      </c>
      <c r="H1344" s="11" t="s">
        <v>26</v>
      </c>
      <c r="I1344" s="11" t="s">
        <v>26</v>
      </c>
      <c r="J1344" s="11" t="s">
        <v>3704</v>
      </c>
      <c r="K1344" s="11" t="s">
        <v>74</v>
      </c>
      <c r="L1344" s="11" t="s">
        <v>129</v>
      </c>
      <c r="M1344" s="13" t="n">
        <v>745.9400000000001</v>
      </c>
      <c r="N1344" s="13" t="s">
        <v>26</v>
      </c>
      <c r="O1344" s="11" t="n">
        <v>1</v>
      </c>
      <c r="P1344" s="11" t="s">
        <v>291</v>
      </c>
      <c r="Q1344" s="11" t="s">
        <v>3705</v>
      </c>
      <c r="R1344" s="11" t="s">
        <v>3704</v>
      </c>
      <c r="S1344" s="11" t="s">
        <v>26</v>
      </c>
    </row>
    <row customFormat="1" customHeight="1" ht="12.75" r="1345" s="106" spans="1:22">
      <c r="A1345" s="11" t="s">
        <v>3699</v>
      </c>
      <c r="B1345" s="11" t="n">
        <v>62801</v>
      </c>
      <c r="C1345" s="11" t="s">
        <v>461</v>
      </c>
      <c r="D1345" s="11" t="s">
        <v>1855</v>
      </c>
      <c r="E1345" s="11" t="s">
        <v>57</v>
      </c>
      <c r="F1345" s="111" t="n">
        <v>1387</v>
      </c>
      <c r="G1345" s="11" t="s">
        <v>69</v>
      </c>
      <c r="H1345" s="11" t="s">
        <v>26</v>
      </c>
      <c r="I1345" s="11" t="s">
        <v>26</v>
      </c>
      <c r="J1345" s="11" t="s">
        <v>3704</v>
      </c>
      <c r="K1345" s="11" t="s">
        <v>74</v>
      </c>
      <c r="L1345" s="11" t="s">
        <v>129</v>
      </c>
      <c r="M1345" s="13" t="n">
        <v>745.9400000000001</v>
      </c>
      <c r="N1345" s="13" t="s">
        <v>26</v>
      </c>
      <c r="O1345" s="11" t="n">
        <v>1</v>
      </c>
      <c r="P1345" s="11" t="s">
        <v>291</v>
      </c>
      <c r="Q1345" s="11" t="s">
        <v>3705</v>
      </c>
      <c r="R1345" s="11" t="s">
        <v>3704</v>
      </c>
      <c r="S1345" s="11" t="s">
        <v>26</v>
      </c>
    </row>
    <row customFormat="1" customHeight="1" ht="12.75" r="1346" s="106" spans="1:22">
      <c r="A1346" s="11" t="s">
        <v>3706</v>
      </c>
      <c r="B1346" s="11" t="n">
        <v>62801</v>
      </c>
      <c r="C1346" s="11" t="s">
        <v>461</v>
      </c>
      <c r="D1346" s="11" t="s">
        <v>3707</v>
      </c>
      <c r="E1346" s="11" t="s">
        <v>89</v>
      </c>
      <c r="F1346" s="111" t="n">
        <v>992</v>
      </c>
      <c r="G1346" s="11" t="s">
        <v>162</v>
      </c>
      <c r="H1346" s="11" t="s">
        <v>26</v>
      </c>
      <c r="I1346" s="11" t="s">
        <v>26</v>
      </c>
      <c r="J1346" s="11" t="s">
        <v>3708</v>
      </c>
      <c r="K1346" s="11" t="s">
        <v>35</v>
      </c>
      <c r="L1346" s="11" t="s">
        <v>36</v>
      </c>
      <c r="M1346" s="13" t="n">
        <v>670</v>
      </c>
      <c r="N1346" s="13" t="s">
        <v>26</v>
      </c>
      <c r="O1346" s="11" t="n">
        <v>1</v>
      </c>
      <c r="P1346" s="11" t="s">
        <v>291</v>
      </c>
      <c r="Q1346" s="11" t="s">
        <v>3709</v>
      </c>
      <c r="R1346" s="11" t="s">
        <v>3710</v>
      </c>
      <c r="S1346" s="11" t="s">
        <v>26</v>
      </c>
      <c r="T1346" t="n">
        <v>15.39</v>
      </c>
    </row>
    <row customFormat="1" customHeight="1" ht="12.75" r="1347" s="106" spans="1:22">
      <c r="A1347" s="11" t="s">
        <v>3706</v>
      </c>
      <c r="B1347" s="11" t="n">
        <v>62801</v>
      </c>
      <c r="C1347" s="11" t="s">
        <v>461</v>
      </c>
      <c r="D1347" s="11" t="s">
        <v>3707</v>
      </c>
      <c r="E1347" s="11" t="s">
        <v>89</v>
      </c>
      <c r="F1347" s="111" t="n">
        <v>992</v>
      </c>
      <c r="G1347" s="11" t="s">
        <v>162</v>
      </c>
      <c r="H1347" s="11" t="s">
        <v>26</v>
      </c>
      <c r="I1347" s="11" t="s">
        <v>26</v>
      </c>
      <c r="J1347" s="11" t="s">
        <v>3711</v>
      </c>
      <c r="K1347" s="11" t="s">
        <v>35</v>
      </c>
      <c r="L1347" s="11" t="s">
        <v>36</v>
      </c>
      <c r="M1347" s="13" t="n">
        <v>510</v>
      </c>
      <c r="N1347" s="13" t="s">
        <v>26</v>
      </c>
      <c r="O1347" s="11" t="n">
        <v>1</v>
      </c>
      <c r="P1347" s="11" t="s">
        <v>291</v>
      </c>
      <c r="Q1347" s="11" t="s">
        <v>3709</v>
      </c>
      <c r="R1347" s="11" t="s">
        <v>3712</v>
      </c>
      <c r="S1347" s="11" t="s">
        <v>26</v>
      </c>
    </row>
    <row customFormat="1" customHeight="1" ht="12.75" r="1348" s="106" spans="1:22">
      <c r="A1348" s="11" t="s">
        <v>3706</v>
      </c>
      <c r="B1348" s="11" t="n">
        <v>62801</v>
      </c>
      <c r="C1348" s="11" t="s">
        <v>461</v>
      </c>
      <c r="D1348" s="11" t="s">
        <v>3707</v>
      </c>
      <c r="E1348" s="11" t="s">
        <v>89</v>
      </c>
      <c r="F1348" s="111" t="n">
        <v>992</v>
      </c>
      <c r="G1348" s="11" t="s">
        <v>162</v>
      </c>
      <c r="H1348" s="11" t="s">
        <v>26</v>
      </c>
      <c r="I1348" s="11" t="s">
        <v>26</v>
      </c>
      <c r="J1348" s="11" t="s">
        <v>3713</v>
      </c>
      <c r="K1348" s="11" t="s">
        <v>35</v>
      </c>
      <c r="L1348" s="11" t="s">
        <v>36</v>
      </c>
      <c r="M1348" s="13" t="n">
        <v>770</v>
      </c>
      <c r="N1348" s="13" t="s">
        <v>26</v>
      </c>
      <c r="O1348" s="11" t="n">
        <v>1</v>
      </c>
      <c r="P1348" s="11" t="s">
        <v>291</v>
      </c>
      <c r="Q1348" s="11" t="s">
        <v>3709</v>
      </c>
      <c r="R1348" s="11" t="s">
        <v>3714</v>
      </c>
      <c r="S1348" s="11" t="s">
        <v>26</v>
      </c>
      <c r="T1348" t="n">
        <v>15.39</v>
      </c>
    </row>
    <row customFormat="1" customHeight="1" ht="12.75" r="1349" s="106" spans="1:22">
      <c r="A1349" s="11" t="s">
        <v>3715</v>
      </c>
      <c r="B1349" s="11" t="n">
        <v>62801</v>
      </c>
      <c r="C1349" s="11" t="s">
        <v>227</v>
      </c>
      <c r="D1349" s="11" t="s">
        <v>3716</v>
      </c>
      <c r="E1349" s="11" t="e">
        <v>#N/A</v>
      </c>
      <c r="F1349" s="11" t="e">
        <v>#N/A</v>
      </c>
      <c r="G1349" s="11" t="s">
        <v>463</v>
      </c>
      <c r="H1349" s="11" t="s">
        <v>26</v>
      </c>
      <c r="I1349" s="11" t="s">
        <v>26</v>
      </c>
      <c r="J1349" s="11" t="s">
        <v>3717</v>
      </c>
      <c r="K1349" s="11" t="s">
        <v>27</v>
      </c>
      <c r="L1349" s="11" t="s">
        <v>52</v>
      </c>
      <c r="M1349" s="13" t="n">
        <v>1010</v>
      </c>
      <c r="N1349" s="13" t="n">
        <v>5050</v>
      </c>
      <c r="O1349" s="11" t="n">
        <v>5</v>
      </c>
      <c r="P1349" s="11" t="s">
        <v>29</v>
      </c>
      <c r="Q1349" s="11" t="s">
        <v>3718</v>
      </c>
      <c r="R1349" s="25" t="s">
        <v>3719</v>
      </c>
      <c r="S1349" s="11" t="s">
        <v>26</v>
      </c>
    </row>
    <row customFormat="1" customHeight="1" ht="12.75" r="1350" s="106" spans="1:22">
      <c r="A1350" s="11" t="s">
        <v>3706</v>
      </c>
      <c r="B1350" s="11" t="n">
        <v>62801</v>
      </c>
      <c r="C1350" s="11" t="s">
        <v>227</v>
      </c>
      <c r="D1350" s="11" t="s">
        <v>3720</v>
      </c>
      <c r="E1350" s="11" t="e">
        <v>#N/A</v>
      </c>
      <c r="F1350" s="11" t="e">
        <v>#N/A</v>
      </c>
      <c r="G1350" s="11" t="s">
        <v>1678</v>
      </c>
      <c r="H1350" s="11" t="s">
        <v>26</v>
      </c>
      <c r="I1350" s="11" t="s">
        <v>26</v>
      </c>
      <c r="J1350" s="11" t="s">
        <v>3721</v>
      </c>
      <c r="K1350" s="11" t="s">
        <v>27</v>
      </c>
      <c r="L1350" s="11" t="s">
        <v>28</v>
      </c>
      <c r="M1350" s="13" t="n">
        <v>2961</v>
      </c>
      <c r="N1350" s="13" t="s">
        <v>26</v>
      </c>
      <c r="O1350" s="11" t="n">
        <v>1</v>
      </c>
      <c r="P1350" s="11" t="s">
        <v>29</v>
      </c>
      <c r="Q1350" s="11" t="s">
        <v>3722</v>
      </c>
      <c r="R1350" s="11" t="s">
        <v>3723</v>
      </c>
      <c r="S1350" s="11" t="s">
        <v>26</v>
      </c>
    </row>
    <row customFormat="1" customHeight="1" ht="12.75" r="1351" s="106" spans="1:22">
      <c r="A1351" s="11" t="s">
        <v>3706</v>
      </c>
      <c r="B1351" s="11" t="n">
        <v>62801</v>
      </c>
      <c r="C1351" s="11" t="s">
        <v>227</v>
      </c>
      <c r="D1351" s="11" t="s">
        <v>3724</v>
      </c>
      <c r="E1351" s="11" t="e">
        <v>#N/A</v>
      </c>
      <c r="F1351" s="11" t="e">
        <v>#N/A</v>
      </c>
      <c r="G1351" s="11" t="s">
        <v>1678</v>
      </c>
      <c r="H1351" s="11" t="s">
        <v>26</v>
      </c>
      <c r="I1351" s="11" t="s">
        <v>26</v>
      </c>
      <c r="J1351" s="11" t="s">
        <v>3725</v>
      </c>
      <c r="K1351" s="11" t="s">
        <v>27</v>
      </c>
      <c r="L1351" s="11" t="s">
        <v>28</v>
      </c>
      <c r="M1351" s="13" t="n">
        <v>3335</v>
      </c>
      <c r="N1351" s="13" t="s">
        <v>26</v>
      </c>
      <c r="O1351" s="11" t="n">
        <v>1</v>
      </c>
      <c r="P1351" s="11" t="s">
        <v>29</v>
      </c>
      <c r="Q1351" s="11" t="s">
        <v>3722</v>
      </c>
      <c r="R1351" s="11" t="s">
        <v>3723</v>
      </c>
      <c r="S1351" s="11" t="s">
        <v>26</v>
      </c>
    </row>
    <row customFormat="1" customHeight="1" ht="12.75" r="1352" s="106" spans="1:22">
      <c r="A1352" s="11" t="s">
        <v>3706</v>
      </c>
      <c r="B1352" s="11" t="n">
        <v>62801</v>
      </c>
      <c r="C1352" s="11" t="s">
        <v>227</v>
      </c>
      <c r="D1352" s="11" t="s">
        <v>3726</v>
      </c>
      <c r="E1352" s="11" t="e">
        <v>#N/A</v>
      </c>
      <c r="F1352" s="11" t="e">
        <v>#N/A</v>
      </c>
      <c r="G1352" s="11" t="s">
        <v>1678</v>
      </c>
      <c r="H1352" s="11" t="s">
        <v>26</v>
      </c>
      <c r="I1352" s="11" t="s">
        <v>26</v>
      </c>
      <c r="J1352" s="11" t="s">
        <v>3725</v>
      </c>
      <c r="K1352" s="11" t="s">
        <v>27</v>
      </c>
      <c r="L1352" s="11" t="s">
        <v>28</v>
      </c>
      <c r="M1352" s="13" t="n">
        <v>3335</v>
      </c>
      <c r="N1352" s="13" t="s">
        <v>26</v>
      </c>
      <c r="O1352" s="11" t="n">
        <v>1</v>
      </c>
      <c r="P1352" s="11" t="s">
        <v>29</v>
      </c>
      <c r="Q1352" s="11" t="s">
        <v>3722</v>
      </c>
      <c r="R1352" s="11" t="s">
        <v>3723</v>
      </c>
      <c r="S1352" s="11" t="s">
        <v>26</v>
      </c>
    </row>
    <row customFormat="1" customHeight="1" ht="12.75" r="1353" s="106" spans="1:22">
      <c r="A1353" s="11" t="s">
        <v>3706</v>
      </c>
      <c r="B1353" s="11" t="n">
        <v>62801</v>
      </c>
      <c r="C1353" s="11" t="s">
        <v>227</v>
      </c>
      <c r="D1353" s="11" t="s">
        <v>3727</v>
      </c>
      <c r="E1353" s="11" t="e">
        <v>#N/A</v>
      </c>
      <c r="F1353" s="11" t="e">
        <v>#N/A</v>
      </c>
      <c r="G1353" s="11" t="s">
        <v>1678</v>
      </c>
      <c r="H1353" s="11" t="s">
        <v>26</v>
      </c>
      <c r="I1353" s="11" t="s">
        <v>26</v>
      </c>
      <c r="J1353" s="11" t="s">
        <v>3728</v>
      </c>
      <c r="K1353" s="11" t="s">
        <v>27</v>
      </c>
      <c r="L1353" s="11" t="s">
        <v>28</v>
      </c>
      <c r="M1353" s="13" t="n">
        <v>2543</v>
      </c>
      <c r="N1353" s="13" t="s">
        <v>26</v>
      </c>
      <c r="O1353" s="11" t="n">
        <v>1</v>
      </c>
      <c r="P1353" s="11" t="s">
        <v>29</v>
      </c>
      <c r="Q1353" s="11" t="s">
        <v>3729</v>
      </c>
      <c r="R1353" s="11" t="s">
        <v>3723</v>
      </c>
      <c r="S1353" s="11" t="s">
        <v>26</v>
      </c>
    </row>
    <row customFormat="1" customHeight="1" ht="12.75" r="1354" s="106" spans="1:22">
      <c r="A1354" s="11" t="s">
        <v>3706</v>
      </c>
      <c r="B1354" s="11" t="n">
        <v>62801</v>
      </c>
      <c r="C1354" s="11" t="s">
        <v>227</v>
      </c>
      <c r="D1354" s="11" t="s">
        <v>3730</v>
      </c>
      <c r="E1354" s="11" t="e">
        <v>#N/A</v>
      </c>
      <c r="F1354" s="11" t="e">
        <v>#N/A</v>
      </c>
      <c r="G1354" s="11" t="s">
        <v>1678</v>
      </c>
      <c r="H1354" s="11" t="s">
        <v>26</v>
      </c>
      <c r="I1354" s="11" t="s">
        <v>26</v>
      </c>
      <c r="J1354" s="11" t="s">
        <v>3731</v>
      </c>
      <c r="K1354" s="11" t="s">
        <v>3732</v>
      </c>
      <c r="L1354" s="11" t="s">
        <v>41</v>
      </c>
      <c r="M1354" s="13" t="n">
        <v>1704</v>
      </c>
      <c r="N1354" s="13" t="s">
        <v>26</v>
      </c>
      <c r="O1354" s="11" t="n">
        <v>1</v>
      </c>
      <c r="P1354" s="11" t="s">
        <v>29</v>
      </c>
      <c r="Q1354" s="11" t="s">
        <v>3733</v>
      </c>
      <c r="R1354" s="11" t="s">
        <v>3723</v>
      </c>
      <c r="S1354" s="11" t="s">
        <v>26</v>
      </c>
    </row>
    <row customFormat="1" customHeight="1" ht="12.75" r="1355" s="106" spans="1:22">
      <c r="A1355" s="11" t="s">
        <v>3706</v>
      </c>
      <c r="B1355" s="11" t="n">
        <v>62801</v>
      </c>
      <c r="C1355" s="11" t="s">
        <v>227</v>
      </c>
      <c r="D1355" s="11" t="s">
        <v>3734</v>
      </c>
      <c r="E1355" s="11" t="e">
        <v>#N/A</v>
      </c>
      <c r="F1355" s="11" t="e">
        <v>#N/A</v>
      </c>
      <c r="G1355" s="11" t="s">
        <v>1678</v>
      </c>
      <c r="H1355" s="11" t="s">
        <v>26</v>
      </c>
      <c r="I1355" s="11" t="s">
        <v>26</v>
      </c>
      <c r="J1355" s="11" t="s">
        <v>3735</v>
      </c>
      <c r="K1355" s="11" t="s">
        <v>3732</v>
      </c>
      <c r="L1355" s="11" t="s">
        <v>41</v>
      </c>
      <c r="M1355" s="13" t="n">
        <v>2272</v>
      </c>
      <c r="N1355" s="13" t="s">
        <v>26</v>
      </c>
      <c r="O1355" s="11" t="n">
        <v>1</v>
      </c>
      <c r="P1355" s="11" t="s">
        <v>29</v>
      </c>
      <c r="Q1355" s="11" t="s">
        <v>1235</v>
      </c>
      <c r="R1355" s="11" t="s">
        <v>3723</v>
      </c>
      <c r="S1355" s="11" t="s">
        <v>26</v>
      </c>
    </row>
    <row customFormat="1" customHeight="1" ht="12.75" r="1356" s="106" spans="1:22">
      <c r="A1356" s="11" t="s">
        <v>3706</v>
      </c>
      <c r="B1356" s="11" t="n">
        <v>62801</v>
      </c>
      <c r="C1356" s="11" t="s">
        <v>227</v>
      </c>
      <c r="D1356" s="11" t="s">
        <v>3736</v>
      </c>
      <c r="E1356" s="11" t="e">
        <v>#N/A</v>
      </c>
      <c r="F1356" s="11" t="e">
        <v>#N/A</v>
      </c>
      <c r="G1356" s="11" t="s">
        <v>1678</v>
      </c>
      <c r="H1356" s="11" t="s">
        <v>26</v>
      </c>
      <c r="I1356" s="11" t="s">
        <v>26</v>
      </c>
      <c r="J1356" s="11" t="s">
        <v>3737</v>
      </c>
      <c r="K1356" s="11" t="s">
        <v>3732</v>
      </c>
      <c r="L1356" s="11" t="s">
        <v>41</v>
      </c>
      <c r="M1356" s="13" t="n">
        <v>6485</v>
      </c>
      <c r="N1356" s="13" t="s">
        <v>26</v>
      </c>
      <c r="O1356" s="11" t="n">
        <v>1</v>
      </c>
      <c r="P1356" s="11" t="s">
        <v>29</v>
      </c>
      <c r="Q1356" s="11" t="s">
        <v>1235</v>
      </c>
      <c r="R1356" s="11" t="s">
        <v>3723</v>
      </c>
      <c r="S1356" s="11" t="s">
        <v>26</v>
      </c>
    </row>
    <row customFormat="1" customHeight="1" ht="12.75" r="1357" s="106" spans="1:22">
      <c r="A1357" s="11" t="s">
        <v>3706</v>
      </c>
      <c r="B1357" s="11" t="n">
        <v>62801</v>
      </c>
      <c r="C1357" s="11" t="s">
        <v>227</v>
      </c>
      <c r="D1357" s="11" t="s">
        <v>3738</v>
      </c>
      <c r="E1357" s="11" t="e">
        <v>#N/A</v>
      </c>
      <c r="F1357" s="11" t="e">
        <v>#N/A</v>
      </c>
      <c r="G1357" s="11" t="s">
        <v>1678</v>
      </c>
      <c r="H1357" s="11" t="s">
        <v>26</v>
      </c>
      <c r="I1357" s="11" t="s">
        <v>26</v>
      </c>
      <c r="J1357" s="11" t="s">
        <v>3739</v>
      </c>
      <c r="K1357" s="11" t="s">
        <v>3732</v>
      </c>
      <c r="L1357" s="11" t="s">
        <v>41</v>
      </c>
      <c r="M1357" s="13" t="n">
        <v>4956</v>
      </c>
      <c r="N1357" s="13" t="s">
        <v>26</v>
      </c>
      <c r="O1357" s="11" t="n">
        <v>1</v>
      </c>
      <c r="P1357" s="11" t="s">
        <v>29</v>
      </c>
      <c r="Q1357" s="11" t="s">
        <v>1235</v>
      </c>
      <c r="R1357" s="11" t="s">
        <v>3723</v>
      </c>
      <c r="S1357" s="11" t="s">
        <v>26</v>
      </c>
    </row>
    <row customFormat="1" customHeight="1" ht="12.75" r="1358" s="106" spans="1:22">
      <c r="A1358" s="11" t="s">
        <v>3740</v>
      </c>
      <c r="B1358" s="11" t="n">
        <v>66275</v>
      </c>
      <c r="C1358" s="11" t="s">
        <v>227</v>
      </c>
      <c r="D1358" s="11" t="s">
        <v>3741</v>
      </c>
      <c r="E1358" s="11" t="e">
        <v>#N/A</v>
      </c>
      <c r="F1358" s="11" t="e">
        <v>#N/A</v>
      </c>
      <c r="G1358" s="11" t="s">
        <v>142</v>
      </c>
      <c r="H1358" s="11" t="n"/>
      <c r="I1358" s="11" t="n">
        <v>1</v>
      </c>
      <c r="J1358" s="11" t="s">
        <v>3742</v>
      </c>
      <c r="K1358" s="11" t="s">
        <v>27</v>
      </c>
      <c r="L1358" s="11" t="s">
        <v>28</v>
      </c>
      <c r="M1358" s="13" t="n">
        <v>2474</v>
      </c>
      <c r="N1358" s="13" t="n">
        <v>2474</v>
      </c>
      <c r="O1358" s="11" t="n">
        <v>1</v>
      </c>
      <c r="P1358" s="11" t="s">
        <v>29</v>
      </c>
      <c r="Q1358" s="11" t="s">
        <v>478</v>
      </c>
      <c r="R1358" s="11" t="s">
        <v>3743</v>
      </c>
      <c r="S1358" s="11" t="s">
        <v>3744</v>
      </c>
      <c r="T1358" t="n">
        <v>31.2</v>
      </c>
    </row>
    <row customFormat="1" customHeight="1" ht="12.75" r="1359" s="106" spans="1:22">
      <c r="A1359" s="11" t="s">
        <v>3740</v>
      </c>
      <c r="B1359" s="11" t="n">
        <v>66275</v>
      </c>
      <c r="C1359" s="11" t="s">
        <v>227</v>
      </c>
      <c r="D1359" s="11" t="s">
        <v>3741</v>
      </c>
      <c r="E1359" s="11" t="e">
        <v>#N/A</v>
      </c>
      <c r="F1359" s="11" t="e">
        <v>#N/A</v>
      </c>
      <c r="G1359" s="11" t="s">
        <v>142</v>
      </c>
      <c r="H1359" s="11" t="n"/>
      <c r="I1359" s="11" t="n">
        <v>1</v>
      </c>
      <c r="J1359" s="11" t="s">
        <v>3745</v>
      </c>
      <c r="K1359" s="11" t="s">
        <v>27</v>
      </c>
      <c r="L1359" s="11" t="s">
        <v>28</v>
      </c>
      <c r="M1359" s="13" t="n">
        <v>1428</v>
      </c>
      <c r="N1359" s="13" t="n">
        <v>1428</v>
      </c>
      <c r="O1359" s="11" t="n">
        <v>1</v>
      </c>
      <c r="P1359" s="11" t="s">
        <v>29</v>
      </c>
      <c r="Q1359" s="11" t="s">
        <v>478</v>
      </c>
      <c r="R1359" s="11" t="s">
        <v>3746</v>
      </c>
      <c r="S1359" s="11" t="s">
        <v>3747</v>
      </c>
    </row>
    <row customFormat="1" customHeight="1" ht="12.75" r="1360" s="106" spans="1:22">
      <c r="A1360" s="11" t="s">
        <v>3748</v>
      </c>
      <c r="B1360" s="11" t="n">
        <v>45672</v>
      </c>
      <c r="C1360" s="11" t="s">
        <v>227</v>
      </c>
      <c r="D1360" s="11" t="s">
        <v>3749</v>
      </c>
      <c r="E1360" s="11" t="e">
        <v>#N/A</v>
      </c>
      <c r="F1360" s="11" t="e">
        <v>#N/A</v>
      </c>
      <c r="G1360" s="11" t="s">
        <v>201</v>
      </c>
      <c r="H1360" s="11" t="s">
        <v>26</v>
      </c>
      <c r="I1360" s="11" t="s">
        <v>26</v>
      </c>
      <c r="J1360" s="11" t="s">
        <v>26</v>
      </c>
      <c r="K1360" s="11" t="s">
        <v>3750</v>
      </c>
      <c r="L1360" s="11" t="s">
        <v>3751</v>
      </c>
      <c r="M1360" s="13" t="n">
        <v>1389</v>
      </c>
      <c r="N1360" s="13" t="n">
        <v>1389</v>
      </c>
      <c r="O1360" s="11" t="n">
        <v>1</v>
      </c>
      <c r="P1360" s="11" t="s">
        <v>130</v>
      </c>
      <c r="Q1360" s="11" t="s">
        <v>244</v>
      </c>
      <c r="R1360" s="11" t="s">
        <v>3752</v>
      </c>
      <c r="S1360" s="11" t="s">
        <v>26</v>
      </c>
    </row>
    <row customFormat="1" customHeight="1" ht="12.75" r="1361" s="106" spans="1:22">
      <c r="A1361" s="11" t="s">
        <v>3748</v>
      </c>
      <c r="B1361" s="11" t="n">
        <v>45672</v>
      </c>
      <c r="C1361" s="11" t="s">
        <v>227</v>
      </c>
      <c r="D1361" s="11" t="s">
        <v>647</v>
      </c>
      <c r="E1361" s="11" t="s">
        <v>288</v>
      </c>
      <c r="F1361" s="111" t="n">
        <v>3416.625</v>
      </c>
      <c r="G1361" s="11" t="s">
        <v>446</v>
      </c>
      <c r="H1361" s="11" t="s">
        <v>26</v>
      </c>
      <c r="I1361" s="11" t="s">
        <v>26</v>
      </c>
      <c r="J1361" s="11" t="s">
        <v>26</v>
      </c>
      <c r="K1361" s="11" t="s">
        <v>3750</v>
      </c>
      <c r="L1361" s="11" t="s">
        <v>3751</v>
      </c>
      <c r="M1361" s="13" t="n">
        <v>839</v>
      </c>
      <c r="N1361" s="13" t="n">
        <v>839</v>
      </c>
      <c r="O1361" s="11" t="n">
        <v>1</v>
      </c>
      <c r="P1361" s="11" t="s">
        <v>130</v>
      </c>
      <c r="Q1361" s="11" t="s">
        <v>244</v>
      </c>
      <c r="R1361" s="11" t="s">
        <v>3752</v>
      </c>
      <c r="S1361" s="11" t="s">
        <v>26</v>
      </c>
    </row>
    <row customFormat="1" customHeight="1" ht="12.75" r="1362" s="106" spans="1:22">
      <c r="A1362" s="11" t="s">
        <v>3748</v>
      </c>
      <c r="B1362" s="11" t="n">
        <v>45672</v>
      </c>
      <c r="C1362" s="11" t="s">
        <v>227</v>
      </c>
      <c r="D1362" s="11" t="s">
        <v>3753</v>
      </c>
      <c r="E1362" s="11" t="e">
        <v>#N/A</v>
      </c>
      <c r="F1362" s="11" t="e">
        <v>#N/A</v>
      </c>
      <c r="G1362" s="11" t="s">
        <v>201</v>
      </c>
      <c r="H1362" s="11" t="s">
        <v>26</v>
      </c>
      <c r="I1362" s="11" t="s">
        <v>26</v>
      </c>
      <c r="J1362" s="11" t="s">
        <v>26</v>
      </c>
      <c r="K1362" s="11" t="s">
        <v>35</v>
      </c>
      <c r="L1362" s="11" t="s">
        <v>36</v>
      </c>
      <c r="M1362" s="13" t="n">
        <v>350</v>
      </c>
      <c r="N1362" s="13" t="n">
        <v>350</v>
      </c>
      <c r="O1362" s="11" t="n">
        <v>1</v>
      </c>
      <c r="P1362" s="11" t="s">
        <v>130</v>
      </c>
      <c r="Q1362" s="11" t="s">
        <v>1606</v>
      </c>
      <c r="R1362" s="11" t="s">
        <v>3754</v>
      </c>
      <c r="S1362" s="11" t="s">
        <v>26</v>
      </c>
    </row>
    <row customFormat="1" customHeight="1" ht="12.75" r="1363" s="106" spans="1:22">
      <c r="A1363" s="11" t="s">
        <v>3748</v>
      </c>
      <c r="B1363" s="11" t="n">
        <v>45672</v>
      </c>
      <c r="C1363" s="11" t="s">
        <v>227</v>
      </c>
      <c r="D1363" s="11" t="s">
        <v>3755</v>
      </c>
      <c r="E1363" s="11" t="e">
        <v>#N/A</v>
      </c>
      <c r="F1363" s="11" t="e">
        <v>#N/A</v>
      </c>
      <c r="G1363" s="11" t="s">
        <v>119</v>
      </c>
      <c r="H1363" s="11" t="s">
        <v>26</v>
      </c>
      <c r="I1363" s="11" t="s">
        <v>26</v>
      </c>
      <c r="J1363" s="11" t="s">
        <v>26</v>
      </c>
      <c r="K1363" s="11" t="s">
        <v>27</v>
      </c>
      <c r="L1363" s="11" t="s">
        <v>52</v>
      </c>
      <c r="M1363" s="13" t="n">
        <v>1088</v>
      </c>
      <c r="N1363" s="13" t="n">
        <v>1088</v>
      </c>
      <c r="O1363" s="11" t="n">
        <v>1</v>
      </c>
      <c r="P1363" s="11" t="s">
        <v>29</v>
      </c>
      <c r="Q1363" s="11" t="s">
        <v>244</v>
      </c>
      <c r="R1363" s="11" t="s">
        <v>3756</v>
      </c>
      <c r="S1363" s="11" t="s">
        <v>26</v>
      </c>
    </row>
    <row customFormat="1" customHeight="1" ht="12.75" r="1364" s="106" spans="1:22">
      <c r="A1364" s="11" t="s">
        <v>3748</v>
      </c>
      <c r="B1364" s="11" t="n">
        <v>45672</v>
      </c>
      <c r="C1364" s="11" t="s">
        <v>227</v>
      </c>
      <c r="D1364" s="11" t="s">
        <v>3757</v>
      </c>
      <c r="E1364" s="11" t="e">
        <v>#N/A</v>
      </c>
      <c r="F1364" s="11" t="e">
        <v>#N/A</v>
      </c>
      <c r="G1364" s="11" t="s">
        <v>142</v>
      </c>
      <c r="H1364" s="11" t="s">
        <v>26</v>
      </c>
      <c r="I1364" s="11" t="s">
        <v>26</v>
      </c>
      <c r="J1364" s="11" t="s">
        <v>26</v>
      </c>
      <c r="K1364" s="11" t="s">
        <v>27</v>
      </c>
      <c r="L1364" s="11" t="s">
        <v>52</v>
      </c>
      <c r="M1364" s="13" t="n">
        <v>250</v>
      </c>
      <c r="N1364" s="13" t="n">
        <v>250</v>
      </c>
      <c r="O1364" s="11" t="n">
        <v>1</v>
      </c>
      <c r="P1364" s="11" t="s">
        <v>29</v>
      </c>
      <c r="Q1364" s="11" t="s">
        <v>1606</v>
      </c>
      <c r="R1364" s="11" t="s">
        <v>3758</v>
      </c>
      <c r="S1364" s="11" t="s">
        <v>26</v>
      </c>
    </row>
    <row customFormat="1" customHeight="1" ht="12.75" r="1365" s="106" spans="1:22">
      <c r="A1365" s="11" t="s">
        <v>3748</v>
      </c>
      <c r="B1365" s="11" t="n">
        <v>45672</v>
      </c>
      <c r="C1365" s="11" t="s">
        <v>461</v>
      </c>
      <c r="D1365" s="11" t="s">
        <v>3759</v>
      </c>
      <c r="E1365" s="11" t="e">
        <v>#N/A</v>
      </c>
      <c r="F1365" s="11" t="e">
        <v>#N/A</v>
      </c>
      <c r="G1365" s="11" t="s">
        <v>350</v>
      </c>
      <c r="H1365" s="11" t="s">
        <v>26</v>
      </c>
      <c r="I1365" s="11" t="s">
        <v>26</v>
      </c>
      <c r="J1365" s="11" t="s">
        <v>26</v>
      </c>
      <c r="K1365" s="11" t="s">
        <v>27</v>
      </c>
      <c r="L1365" s="11" t="s">
        <v>28</v>
      </c>
      <c r="M1365" s="13" t="n">
        <v>1375</v>
      </c>
      <c r="N1365" s="13" t="n">
        <v>1375</v>
      </c>
      <c r="O1365" s="11" t="n">
        <v>1</v>
      </c>
      <c r="P1365" s="11" t="s">
        <v>29</v>
      </c>
      <c r="Q1365" s="11" t="s">
        <v>1450</v>
      </c>
      <c r="R1365" s="11" t="s">
        <v>3760</v>
      </c>
      <c r="S1365" s="11" t="s">
        <v>26</v>
      </c>
    </row>
    <row customFormat="1" customHeight="1" ht="12.75" r="1366" s="106" spans="1:22">
      <c r="A1366" s="11" t="s">
        <v>3748</v>
      </c>
      <c r="B1366" s="11" t="n">
        <v>45672</v>
      </c>
      <c r="C1366" s="11" t="s">
        <v>461</v>
      </c>
      <c r="D1366" s="11" t="s">
        <v>3761</v>
      </c>
      <c r="E1366" s="11" t="e">
        <v>#N/A</v>
      </c>
      <c r="F1366" s="11" t="e">
        <v>#N/A</v>
      </c>
      <c r="G1366" s="11" t="s">
        <v>350</v>
      </c>
      <c r="H1366" s="11" t="s">
        <v>3762</v>
      </c>
      <c r="I1366" s="11" t="n">
        <v>2</v>
      </c>
      <c r="J1366" s="11" t="s">
        <v>26</v>
      </c>
      <c r="K1366" s="11" t="s">
        <v>74</v>
      </c>
      <c r="L1366" s="11" t="s">
        <v>129</v>
      </c>
      <c r="M1366" s="13" t="n">
        <v>342</v>
      </c>
      <c r="N1366" s="13" t="n">
        <v>684</v>
      </c>
      <c r="O1366" s="11" t="n">
        <v>2</v>
      </c>
      <c r="P1366" s="11" t="s">
        <v>130</v>
      </c>
      <c r="Q1366" s="11" t="s">
        <v>1210</v>
      </c>
      <c r="R1366" s="11" t="s">
        <v>3763</v>
      </c>
      <c r="S1366" s="11" t="s">
        <v>26</v>
      </c>
    </row>
    <row customFormat="1" customHeight="1" ht="12.75" r="1367" s="106" spans="1:22">
      <c r="A1367" s="11" t="s">
        <v>3764</v>
      </c>
      <c r="B1367" s="11" t="n">
        <v>34791</v>
      </c>
      <c r="C1367" s="11" t="s">
        <v>227</v>
      </c>
      <c r="D1367" s="11" t="s">
        <v>3765</v>
      </c>
      <c r="E1367" s="11" t="s">
        <v>89</v>
      </c>
      <c r="F1367" s="111" t="n">
        <v>19146</v>
      </c>
      <c r="G1367" s="11" t="s">
        <v>162</v>
      </c>
      <c r="H1367" s="11" t="s">
        <v>26</v>
      </c>
      <c r="I1367" s="11" t="n"/>
      <c r="J1367" s="11" t="s">
        <v>3766</v>
      </c>
      <c r="K1367" s="11" t="s">
        <v>3767</v>
      </c>
      <c r="L1367" s="11" t="s">
        <v>129</v>
      </c>
      <c r="M1367" s="13" t="n">
        <v>159.21</v>
      </c>
      <c r="N1367" s="13" t="n">
        <v>1751.26</v>
      </c>
      <c r="O1367" s="11" t="s">
        <v>3768</v>
      </c>
      <c r="P1367" s="11" t="s">
        <v>291</v>
      </c>
      <c r="Q1367" s="11" t="s">
        <v>239</v>
      </c>
      <c r="R1367" s="11" t="s">
        <v>3766</v>
      </c>
      <c r="S1367" s="11" t="s">
        <v>26</v>
      </c>
    </row>
    <row customFormat="1" customHeight="1" ht="12.75" r="1368" s="106" spans="1:22">
      <c r="A1368" s="11" t="s">
        <v>3764</v>
      </c>
      <c r="B1368" s="11" t="n">
        <v>34791</v>
      </c>
      <c r="C1368" s="11" t="s">
        <v>227</v>
      </c>
      <c r="D1368" s="11" t="s">
        <v>3769</v>
      </c>
      <c r="E1368" s="11" t="s">
        <v>89</v>
      </c>
      <c r="F1368" s="111" t="n">
        <v>4492</v>
      </c>
      <c r="G1368" s="11" t="s">
        <v>2632</v>
      </c>
      <c r="H1368" s="11" t="s">
        <v>26</v>
      </c>
      <c r="I1368" s="11" t="n"/>
      <c r="J1368" s="11" t="s">
        <v>3770</v>
      </c>
      <c r="K1368" s="11" t="s">
        <v>35</v>
      </c>
      <c r="L1368" s="11" t="s">
        <v>36</v>
      </c>
      <c r="M1368" s="13" t="n">
        <v>133.5</v>
      </c>
      <c r="N1368" s="13" t="n">
        <v>1602</v>
      </c>
      <c r="O1368" s="11" t="s">
        <v>3771</v>
      </c>
      <c r="P1368" s="11" t="s">
        <v>291</v>
      </c>
      <c r="Q1368" s="11" t="s">
        <v>239</v>
      </c>
      <c r="R1368" s="11" t="s">
        <v>3770</v>
      </c>
      <c r="S1368" s="11" t="s">
        <v>26</v>
      </c>
      <c r="T1368" t="n">
        <v>32.98</v>
      </c>
    </row>
    <row customFormat="1" customHeight="1" ht="12.75" r="1369" s="106" spans="1:22">
      <c r="A1369" s="11" t="s">
        <v>3764</v>
      </c>
      <c r="B1369" s="11" t="n">
        <v>34791</v>
      </c>
      <c r="C1369" s="11" t="s">
        <v>227</v>
      </c>
      <c r="D1369" s="11" t="s">
        <v>3772</v>
      </c>
      <c r="E1369" s="11" t="s">
        <v>89</v>
      </c>
      <c r="F1369" s="111" t="n">
        <v>148</v>
      </c>
      <c r="G1369" s="11" t="s">
        <v>242</v>
      </c>
      <c r="H1369" s="11" t="s">
        <v>26</v>
      </c>
      <c r="I1369" s="11" t="n"/>
      <c r="J1369" s="11" t="s">
        <v>3773</v>
      </c>
      <c r="K1369" s="11" t="s">
        <v>27</v>
      </c>
      <c r="L1369" s="11" t="s">
        <v>28</v>
      </c>
      <c r="M1369" s="13" t="n">
        <v>921</v>
      </c>
      <c r="N1369" s="13" t="n">
        <v>921</v>
      </c>
      <c r="O1369" s="11" t="s">
        <v>472</v>
      </c>
      <c r="P1369" s="11" t="s">
        <v>29</v>
      </c>
      <c r="Q1369" s="11" t="s">
        <v>3774</v>
      </c>
      <c r="R1369" s="11" t="s">
        <v>3773</v>
      </c>
      <c r="S1369" s="11" t="s">
        <v>26</v>
      </c>
    </row>
    <row customFormat="1" customHeight="1" ht="12.75" r="1370" s="106" spans="1:22">
      <c r="A1370" s="11" t="s">
        <v>3764</v>
      </c>
      <c r="B1370" s="11" t="n">
        <v>34791</v>
      </c>
      <c r="C1370" s="11" t="s">
        <v>227</v>
      </c>
      <c r="D1370" s="11" t="s">
        <v>3078</v>
      </c>
      <c r="E1370" s="11" t="e">
        <v>#N/A</v>
      </c>
      <c r="F1370" s="11" t="e">
        <v>#N/A</v>
      </c>
      <c r="G1370" s="11" t="s">
        <v>339</v>
      </c>
      <c r="H1370" s="11" t="s">
        <v>26</v>
      </c>
      <c r="I1370" s="11" t="n"/>
      <c r="J1370" s="11" t="s">
        <v>3775</v>
      </c>
      <c r="K1370" s="11" t="s">
        <v>27</v>
      </c>
      <c r="L1370" s="11" t="s">
        <v>52</v>
      </c>
      <c r="M1370" s="13" t="n">
        <v>85</v>
      </c>
      <c r="N1370" s="13" t="n">
        <v>612</v>
      </c>
      <c r="O1370" s="11" t="s">
        <v>496</v>
      </c>
      <c r="P1370" s="11" t="s">
        <v>29</v>
      </c>
      <c r="Q1370" s="11" t="s">
        <v>3776</v>
      </c>
      <c r="R1370" s="11" t="s">
        <v>3775</v>
      </c>
      <c r="S1370" s="11" t="s">
        <v>26</v>
      </c>
      <c r="T1370" t="n">
        <v>67</v>
      </c>
    </row>
    <row customFormat="1" customHeight="1" ht="12.75" r="1371" s="106" spans="1:22">
      <c r="A1371" s="11" t="s">
        <v>3764</v>
      </c>
      <c r="B1371" s="11" t="n">
        <v>34791</v>
      </c>
      <c r="C1371" s="11" t="s">
        <v>227</v>
      </c>
      <c r="D1371" s="11" t="s">
        <v>3081</v>
      </c>
      <c r="E1371" s="11" t="e">
        <v>#N/A</v>
      </c>
      <c r="F1371" s="11" t="e">
        <v>#N/A</v>
      </c>
      <c r="G1371" s="11" t="s">
        <v>339</v>
      </c>
      <c r="H1371" s="11" t="s">
        <v>26</v>
      </c>
      <c r="I1371" s="11" t="n"/>
      <c r="J1371" s="11" t="s">
        <v>3775</v>
      </c>
      <c r="K1371" s="11" t="s">
        <v>27</v>
      </c>
      <c r="L1371" s="11" t="s">
        <v>52</v>
      </c>
      <c r="M1371" s="13" t="n">
        <v>85</v>
      </c>
      <c r="N1371" s="13" t="n">
        <v>612</v>
      </c>
      <c r="O1371" s="11" t="s">
        <v>496</v>
      </c>
      <c r="P1371" s="11" t="s">
        <v>29</v>
      </c>
      <c r="Q1371" s="11" t="s">
        <v>3776</v>
      </c>
      <c r="R1371" s="11" t="s">
        <v>3775</v>
      </c>
      <c r="S1371" s="11" t="s">
        <v>26</v>
      </c>
    </row>
    <row customFormat="1" customHeight="1" ht="12.75" r="1372" s="106" spans="1:22">
      <c r="A1372" s="11" t="s">
        <v>3764</v>
      </c>
      <c r="B1372" s="11" t="n">
        <v>34791</v>
      </c>
      <c r="C1372" s="11" t="s">
        <v>227</v>
      </c>
      <c r="D1372" s="11" t="s">
        <v>3082</v>
      </c>
      <c r="E1372" s="11" t="e">
        <v>#N/A</v>
      </c>
      <c r="F1372" s="11" t="e">
        <v>#N/A</v>
      </c>
      <c r="G1372" s="11" t="s">
        <v>339</v>
      </c>
      <c r="H1372" s="11" t="s">
        <v>26</v>
      </c>
      <c r="I1372" s="11" t="n"/>
      <c r="J1372" s="11" t="s">
        <v>3777</v>
      </c>
      <c r="K1372" s="11" t="s">
        <v>27</v>
      </c>
      <c r="L1372" s="11" t="s">
        <v>52</v>
      </c>
      <c r="M1372" s="13" t="n">
        <v>95.67</v>
      </c>
      <c r="N1372" s="13" t="n">
        <v>692</v>
      </c>
      <c r="O1372" s="11" t="s">
        <v>496</v>
      </c>
      <c r="P1372" s="11" t="s">
        <v>29</v>
      </c>
      <c r="Q1372" s="11" t="s">
        <v>3776</v>
      </c>
      <c r="R1372" s="11" t="s">
        <v>3777</v>
      </c>
      <c r="S1372" s="11" t="s">
        <v>26</v>
      </c>
      <c r="T1372" t="n">
        <v>78</v>
      </c>
    </row>
    <row customFormat="1" customHeight="1" ht="12.75" r="1373" s="106" spans="1:22">
      <c r="A1373" s="11" t="s">
        <v>3764</v>
      </c>
      <c r="B1373" s="11" t="n">
        <v>34791</v>
      </c>
      <c r="C1373" s="11" t="s">
        <v>227</v>
      </c>
      <c r="D1373" s="11" t="s">
        <v>3084</v>
      </c>
      <c r="E1373" s="11" t="e">
        <v>#N/A</v>
      </c>
      <c r="F1373" s="11" t="e">
        <v>#N/A</v>
      </c>
      <c r="G1373" s="11" t="s">
        <v>339</v>
      </c>
      <c r="H1373" s="11" t="s">
        <v>26</v>
      </c>
      <c r="I1373" s="11" t="n"/>
      <c r="J1373" s="11" t="s">
        <v>3777</v>
      </c>
      <c r="K1373" s="11" t="s">
        <v>27</v>
      </c>
      <c r="L1373" s="11" t="s">
        <v>52</v>
      </c>
      <c r="M1373" s="13" t="n">
        <v>85.66</v>
      </c>
      <c r="N1373" s="13" t="n">
        <v>692</v>
      </c>
      <c r="O1373" s="11" t="s">
        <v>496</v>
      </c>
      <c r="P1373" s="11" t="s">
        <v>29</v>
      </c>
      <c r="Q1373" s="11" t="s">
        <v>3776</v>
      </c>
      <c r="R1373" s="11" t="s">
        <v>3777</v>
      </c>
      <c r="S1373" s="11" t="s">
        <v>26</v>
      </c>
    </row>
    <row customFormat="1" customHeight="1" ht="12.75" r="1374" s="106" spans="1:22">
      <c r="A1374" s="11" t="s">
        <v>3764</v>
      </c>
      <c r="B1374" s="11" t="n">
        <v>34791</v>
      </c>
      <c r="C1374" s="11" t="s">
        <v>227</v>
      </c>
      <c r="D1374" s="11" t="s">
        <v>3778</v>
      </c>
      <c r="E1374" s="11" t="s">
        <v>288</v>
      </c>
      <c r="F1374" s="111" t="n">
        <v>1027</v>
      </c>
      <c r="G1374" s="11" t="s">
        <v>3779</v>
      </c>
      <c r="H1374" s="11" t="s">
        <v>26</v>
      </c>
      <c r="I1374" s="11" t="n"/>
      <c r="J1374" s="11" t="s">
        <v>3780</v>
      </c>
      <c r="K1374" s="11" t="s">
        <v>35</v>
      </c>
      <c r="L1374" s="11" t="s">
        <v>36</v>
      </c>
      <c r="M1374" s="13" t="n">
        <v>24.67</v>
      </c>
      <c r="N1374" s="13" t="n">
        <v>296</v>
      </c>
      <c r="O1374" s="11" t="s">
        <v>3771</v>
      </c>
      <c r="P1374" s="11" t="s">
        <v>291</v>
      </c>
      <c r="Q1374" s="11" t="s">
        <v>469</v>
      </c>
      <c r="R1374" s="11" t="s">
        <v>3780</v>
      </c>
      <c r="S1374" s="11" t="s">
        <v>26</v>
      </c>
      <c r="T1374" t="n">
        <v>8.880000000000001</v>
      </c>
    </row>
    <row customFormat="1" customHeight="1" ht="12.75" r="1375" s="106" spans="1:22">
      <c r="A1375" s="11" t="s">
        <v>3764</v>
      </c>
      <c r="B1375" s="11" t="n">
        <v>34791</v>
      </c>
      <c r="C1375" s="11" t="s">
        <v>227</v>
      </c>
      <c r="D1375" s="11" t="s">
        <v>3781</v>
      </c>
      <c r="E1375" s="11" t="s">
        <v>288</v>
      </c>
      <c r="F1375" s="111" t="n">
        <v>2346</v>
      </c>
      <c r="G1375" s="11" t="s">
        <v>3779</v>
      </c>
      <c r="H1375" s="11" t="s">
        <v>26</v>
      </c>
      <c r="I1375" s="11" t="n"/>
      <c r="J1375" s="11" t="s">
        <v>3780</v>
      </c>
      <c r="K1375" s="11" t="s">
        <v>35</v>
      </c>
      <c r="L1375" s="11" t="s">
        <v>36</v>
      </c>
      <c r="M1375" s="13" t="n">
        <v>24.67</v>
      </c>
      <c r="N1375" s="13" t="n">
        <v>296</v>
      </c>
      <c r="O1375" s="11" t="s">
        <v>3771</v>
      </c>
      <c r="P1375" s="11" t="s">
        <v>291</v>
      </c>
      <c r="Q1375" s="11" t="s">
        <v>469</v>
      </c>
      <c r="R1375" s="11" t="s">
        <v>3780</v>
      </c>
      <c r="S1375" s="11" t="s">
        <v>26</v>
      </c>
    </row>
    <row customFormat="1" customHeight="1" ht="12.75" r="1376" s="106" spans="1:22">
      <c r="A1376" s="11" t="s">
        <v>3764</v>
      </c>
      <c r="B1376" s="11" t="n">
        <v>34791</v>
      </c>
      <c r="C1376" s="11" t="s">
        <v>227</v>
      </c>
      <c r="D1376" s="11" t="s">
        <v>3782</v>
      </c>
      <c r="E1376" s="11" t="s">
        <v>288</v>
      </c>
      <c r="F1376" s="111" t="n">
        <v>664</v>
      </c>
      <c r="G1376" s="11" t="s">
        <v>3779</v>
      </c>
      <c r="H1376" s="11" t="s">
        <v>26</v>
      </c>
      <c r="I1376" s="11" t="n"/>
      <c r="J1376" s="11" t="s">
        <v>3780</v>
      </c>
      <c r="K1376" s="11" t="s">
        <v>35</v>
      </c>
      <c r="L1376" s="11" t="s">
        <v>36</v>
      </c>
      <c r="M1376" s="13" t="n">
        <v>24.67</v>
      </c>
      <c r="N1376" s="13" t="n">
        <v>296</v>
      </c>
      <c r="O1376" s="11" t="s">
        <v>3771</v>
      </c>
      <c r="P1376" s="11" t="s">
        <v>291</v>
      </c>
      <c r="Q1376" s="11" t="s">
        <v>469</v>
      </c>
      <c r="R1376" s="11" t="s">
        <v>3780</v>
      </c>
      <c r="S1376" s="11" t="s">
        <v>26</v>
      </c>
      <c r="T1376" t="n">
        <v>8.880000000000001</v>
      </c>
    </row>
    <row customFormat="1" customHeight="1" ht="12.75" r="1377" s="106" spans="1:22">
      <c r="A1377" s="11" t="s">
        <v>3783</v>
      </c>
      <c r="B1377" s="11" t="n">
        <v>30735</v>
      </c>
      <c r="C1377" s="11" t="s">
        <v>2221</v>
      </c>
      <c r="D1377" s="11" t="s">
        <v>3784</v>
      </c>
      <c r="E1377" s="11" t="s">
        <v>57</v>
      </c>
      <c r="F1377" s="111" t="n">
        <v>32</v>
      </c>
      <c r="G1377" s="11" t="s">
        <v>62</v>
      </c>
      <c r="H1377" s="11" t="s">
        <v>2221</v>
      </c>
      <c r="I1377" s="11" t="s">
        <v>2221</v>
      </c>
      <c r="J1377" s="11" t="s">
        <v>3785</v>
      </c>
      <c r="K1377" s="11" t="s">
        <v>27</v>
      </c>
      <c r="L1377" s="11" t="s">
        <v>52</v>
      </c>
      <c r="M1377" s="13" t="s">
        <v>2221</v>
      </c>
      <c r="N1377" s="13" t="s">
        <v>2221</v>
      </c>
      <c r="O1377" s="11" t="n">
        <v>1</v>
      </c>
      <c r="P1377" s="11" t="s">
        <v>29</v>
      </c>
      <c r="Q1377" s="11" t="s">
        <v>3786</v>
      </c>
      <c r="R1377" s="11" t="s">
        <v>3787</v>
      </c>
      <c r="S1377" s="11" t="s">
        <v>2221</v>
      </c>
      <c r="T1377" s="17" t="s">
        <v>3788</v>
      </c>
    </row>
    <row customFormat="1" customHeight="1" ht="12.75" r="1378" s="106" spans="1:22">
      <c r="A1378" s="11" t="s">
        <v>3783</v>
      </c>
      <c r="B1378" s="11" t="n">
        <v>30735</v>
      </c>
      <c r="C1378" s="11" t="s">
        <v>2221</v>
      </c>
      <c r="D1378" s="11" t="s">
        <v>3789</v>
      </c>
      <c r="E1378" s="11" t="s">
        <v>57</v>
      </c>
      <c r="F1378" s="111" t="n">
        <v>32</v>
      </c>
      <c r="G1378" s="11" t="s">
        <v>62</v>
      </c>
      <c r="H1378" s="11" t="s">
        <v>2221</v>
      </c>
      <c r="I1378" s="11" t="s">
        <v>2221</v>
      </c>
      <c r="J1378" s="11" t="s">
        <v>3790</v>
      </c>
      <c r="K1378" s="11" t="s">
        <v>27</v>
      </c>
      <c r="L1378" s="11" t="s">
        <v>52</v>
      </c>
      <c r="M1378" s="13" t="s">
        <v>2221</v>
      </c>
      <c r="N1378" s="13" t="s">
        <v>2221</v>
      </c>
      <c r="O1378" s="11" t="n">
        <v>1</v>
      </c>
      <c r="P1378" s="11" t="s">
        <v>29</v>
      </c>
      <c r="Q1378" s="11" t="s">
        <v>3786</v>
      </c>
      <c r="R1378" s="11" t="s">
        <v>3791</v>
      </c>
      <c r="S1378" s="11" t="s">
        <v>2221</v>
      </c>
      <c r="T1378" s="17" t="n"/>
    </row>
    <row customFormat="1" customHeight="1" ht="12.75" r="1379" s="106" spans="1:22">
      <c r="A1379" s="11" t="s">
        <v>3783</v>
      </c>
      <c r="B1379" s="11" t="n">
        <v>30735</v>
      </c>
      <c r="C1379" s="11" t="s">
        <v>2221</v>
      </c>
      <c r="D1379" s="11" t="s">
        <v>3792</v>
      </c>
      <c r="E1379" s="11" t="e">
        <v>#N/A</v>
      </c>
      <c r="F1379" s="11" t="e">
        <v>#N/A</v>
      </c>
      <c r="G1379" s="11" t="s">
        <v>3793</v>
      </c>
      <c r="H1379" s="11" t="s">
        <v>2221</v>
      </c>
      <c r="I1379" s="11" t="s">
        <v>2221</v>
      </c>
      <c r="J1379" s="11" t="s">
        <v>3794</v>
      </c>
      <c r="K1379" s="11" t="s">
        <v>549</v>
      </c>
      <c r="L1379" s="11" t="s">
        <v>549</v>
      </c>
      <c r="M1379" s="13" t="s">
        <v>2221</v>
      </c>
      <c r="N1379" s="13" t="s">
        <v>2221</v>
      </c>
      <c r="O1379" s="11" t="n">
        <v>12</v>
      </c>
      <c r="P1379" s="11" t="s">
        <v>29</v>
      </c>
      <c r="Q1379" s="11" t="s">
        <v>3795</v>
      </c>
      <c r="R1379" s="11" t="s">
        <v>3796</v>
      </c>
      <c r="S1379" s="11" t="s">
        <v>2221</v>
      </c>
      <c r="T1379" s="106" t="s">
        <v>3797</v>
      </c>
    </row>
    <row customFormat="1" customHeight="1" ht="12.75" r="1380" s="106" spans="1:22">
      <c r="A1380" s="11" t="s">
        <v>3798</v>
      </c>
      <c r="B1380" s="11" t="n">
        <v>92817</v>
      </c>
      <c r="C1380" s="11" t="s">
        <v>227</v>
      </c>
      <c r="D1380" s="11" t="s">
        <v>3799</v>
      </c>
      <c r="E1380" s="11" t="e">
        <v>#N/A</v>
      </c>
      <c r="F1380" s="11" t="e">
        <v>#N/A</v>
      </c>
      <c r="G1380" s="11" t="s">
        <v>463</v>
      </c>
      <c r="H1380" s="11" t="s">
        <v>26</v>
      </c>
      <c r="I1380" s="11" t="s">
        <v>26</v>
      </c>
      <c r="J1380" s="11" t="s">
        <v>3800</v>
      </c>
      <c r="K1380" s="11" t="s">
        <v>27</v>
      </c>
      <c r="L1380" s="11" t="s">
        <v>52</v>
      </c>
      <c r="M1380" s="13" t="n">
        <v>940</v>
      </c>
      <c r="N1380" s="13" t="n">
        <v>940</v>
      </c>
      <c r="O1380" s="11" t="n">
        <v>1</v>
      </c>
      <c r="P1380" s="11" t="s">
        <v>29</v>
      </c>
      <c r="Q1380" s="11" t="s">
        <v>3801</v>
      </c>
      <c r="R1380" s="11" t="s">
        <v>3802</v>
      </c>
      <c r="S1380" s="11" t="s">
        <v>3038</v>
      </c>
    </row>
    <row customFormat="1" customHeight="1" ht="12.75" r="1381" s="106" spans="1:22">
      <c r="A1381" s="11" t="s">
        <v>3798</v>
      </c>
      <c r="B1381" s="11" t="n">
        <v>92817</v>
      </c>
      <c r="C1381" s="11" t="s">
        <v>227</v>
      </c>
      <c r="D1381" s="11" t="s">
        <v>3803</v>
      </c>
      <c r="E1381" s="11" t="e">
        <v>#N/A</v>
      </c>
      <c r="F1381" s="11" t="e">
        <v>#N/A</v>
      </c>
      <c r="G1381" s="11" t="s">
        <v>463</v>
      </c>
      <c r="H1381" s="11" t="s">
        <v>26</v>
      </c>
      <c r="I1381" s="11" t="s">
        <v>26</v>
      </c>
      <c r="J1381" s="11" t="s">
        <v>3804</v>
      </c>
      <c r="K1381" s="11" t="s">
        <v>27</v>
      </c>
      <c r="L1381" s="11" t="s">
        <v>28</v>
      </c>
      <c r="M1381" s="13" t="n">
        <v>4458</v>
      </c>
      <c r="N1381" s="13" t="n">
        <v>8916</v>
      </c>
      <c r="O1381" s="11" t="s">
        <v>1103</v>
      </c>
      <c r="P1381" s="11" t="s">
        <v>29</v>
      </c>
      <c r="Q1381" s="11" t="s">
        <v>1390</v>
      </c>
      <c r="R1381" s="11" t="s">
        <v>3805</v>
      </c>
      <c r="S1381" s="11" t="s">
        <v>3038</v>
      </c>
    </row>
    <row customFormat="1" customHeight="1" ht="12.75" r="1382" s="106" spans="1:22">
      <c r="A1382" s="11" t="s">
        <v>3798</v>
      </c>
      <c r="B1382" s="11" t="n">
        <v>92817</v>
      </c>
      <c r="C1382" s="11" t="s">
        <v>227</v>
      </c>
      <c r="D1382" s="11" t="s">
        <v>3806</v>
      </c>
      <c r="E1382" s="11" t="e">
        <v>#N/A</v>
      </c>
      <c r="F1382" s="11" t="e">
        <v>#N/A</v>
      </c>
      <c r="G1382" s="11" t="s">
        <v>463</v>
      </c>
      <c r="H1382" s="11" t="s">
        <v>26</v>
      </c>
      <c r="I1382" s="11" t="s">
        <v>26</v>
      </c>
      <c r="J1382" s="11" t="s">
        <v>3807</v>
      </c>
      <c r="K1382" s="11" t="s">
        <v>27</v>
      </c>
      <c r="L1382" s="11" t="s">
        <v>28</v>
      </c>
      <c r="M1382" s="13" t="n">
        <v>4570</v>
      </c>
      <c r="N1382" s="13" t="n">
        <v>9140</v>
      </c>
      <c r="O1382" s="11" t="s">
        <v>1103</v>
      </c>
      <c r="P1382" s="11" t="s">
        <v>29</v>
      </c>
      <c r="Q1382" s="11" t="s">
        <v>1390</v>
      </c>
      <c r="R1382" s="11" t="s">
        <v>3808</v>
      </c>
      <c r="S1382" s="11" t="s">
        <v>3038</v>
      </c>
    </row>
    <row customFormat="1" customHeight="1" ht="12.75" r="1383" s="106" spans="1:22">
      <c r="A1383" s="11" t="s">
        <v>3798</v>
      </c>
      <c r="B1383" s="11" t="n">
        <v>92817</v>
      </c>
      <c r="C1383" s="11" t="s">
        <v>227</v>
      </c>
      <c r="D1383" s="11" t="s">
        <v>3809</v>
      </c>
      <c r="E1383" s="11" t="e">
        <v>#N/A</v>
      </c>
      <c r="F1383" s="11" t="e">
        <v>#N/A</v>
      </c>
      <c r="G1383" s="11" t="s">
        <v>1735</v>
      </c>
      <c r="H1383" s="11" t="s">
        <v>26</v>
      </c>
      <c r="I1383" s="11" t="s">
        <v>26</v>
      </c>
      <c r="J1383" s="11" t="s">
        <v>3810</v>
      </c>
      <c r="K1383" s="11" t="s">
        <v>27</v>
      </c>
      <c r="L1383" s="11" t="s">
        <v>52</v>
      </c>
      <c r="M1383" s="13" t="n">
        <v>5727</v>
      </c>
      <c r="N1383" s="13" t="n">
        <v>5727</v>
      </c>
      <c r="O1383" s="11" t="n">
        <v>1</v>
      </c>
      <c r="P1383" s="11" t="s">
        <v>29</v>
      </c>
      <c r="Q1383" s="11" t="s">
        <v>1668</v>
      </c>
      <c r="R1383" s="11" t="s">
        <v>3811</v>
      </c>
      <c r="S1383" s="11" t="s">
        <v>3038</v>
      </c>
    </row>
    <row customFormat="1" customHeight="1" ht="12.75" r="1384" s="106" spans="1:22">
      <c r="A1384" s="11" t="s">
        <v>3798</v>
      </c>
      <c r="B1384" s="11" t="n">
        <v>92817</v>
      </c>
      <c r="C1384" s="11" t="s">
        <v>227</v>
      </c>
      <c r="D1384" s="11" t="s">
        <v>3809</v>
      </c>
      <c r="E1384" s="11" t="e">
        <v>#N/A</v>
      </c>
      <c r="F1384" s="11" t="e">
        <v>#N/A</v>
      </c>
      <c r="G1384" s="11" t="s">
        <v>1735</v>
      </c>
      <c r="H1384" s="11" t="s">
        <v>26</v>
      </c>
      <c r="I1384" s="11" t="s">
        <v>26</v>
      </c>
      <c r="J1384" s="11" t="s">
        <v>3812</v>
      </c>
      <c r="K1384" s="11" t="s">
        <v>27</v>
      </c>
      <c r="L1384" s="11" t="s">
        <v>52</v>
      </c>
      <c r="M1384" s="13" t="n">
        <v>6954</v>
      </c>
      <c r="N1384" s="13" t="n">
        <v>6954</v>
      </c>
      <c r="O1384" s="11" t="n">
        <v>1</v>
      </c>
      <c r="P1384" s="11" t="s">
        <v>29</v>
      </c>
      <c r="Q1384" s="11" t="s">
        <v>1390</v>
      </c>
      <c r="R1384" s="11" t="s">
        <v>3813</v>
      </c>
      <c r="S1384" s="11" t="s">
        <v>3038</v>
      </c>
    </row>
    <row customFormat="1" customHeight="1" ht="12.75" r="1385" s="106" spans="1:22">
      <c r="A1385" s="11" t="s">
        <v>3798</v>
      </c>
      <c r="B1385" s="11" t="n">
        <v>92817</v>
      </c>
      <c r="C1385" s="11" t="s">
        <v>227</v>
      </c>
      <c r="D1385" s="11" t="s">
        <v>3814</v>
      </c>
      <c r="E1385" s="11" t="e">
        <v>#N/A</v>
      </c>
      <c r="F1385" s="11" t="e">
        <v>#N/A</v>
      </c>
      <c r="G1385" s="11" t="s">
        <v>1735</v>
      </c>
      <c r="H1385" s="11" t="s">
        <v>26</v>
      </c>
      <c r="I1385" s="11" t="s">
        <v>26</v>
      </c>
      <c r="J1385" s="11" t="s">
        <v>3815</v>
      </c>
      <c r="K1385" s="11" t="s">
        <v>27</v>
      </c>
      <c r="L1385" s="11" t="s">
        <v>52</v>
      </c>
      <c r="M1385" s="13" t="n">
        <v>7377</v>
      </c>
      <c r="N1385" s="13" t="n">
        <v>22131</v>
      </c>
      <c r="O1385" s="11" t="s">
        <v>490</v>
      </c>
      <c r="P1385" s="11" t="s">
        <v>29</v>
      </c>
      <c r="Q1385" s="11" t="s">
        <v>1390</v>
      </c>
      <c r="R1385" s="11" t="s">
        <v>3816</v>
      </c>
      <c r="S1385" s="11" t="s">
        <v>3038</v>
      </c>
    </row>
    <row customFormat="1" customHeight="1" ht="12.75" r="1386" s="106" spans="1:22">
      <c r="A1386" s="11" t="s">
        <v>3798</v>
      </c>
      <c r="B1386" s="11" t="n">
        <v>92817</v>
      </c>
      <c r="C1386" s="11" t="s">
        <v>227</v>
      </c>
      <c r="D1386" s="11" t="s">
        <v>3814</v>
      </c>
      <c r="E1386" s="11" t="e">
        <v>#N/A</v>
      </c>
      <c r="F1386" s="11" t="e">
        <v>#N/A</v>
      </c>
      <c r="G1386" s="11" t="s">
        <v>1735</v>
      </c>
      <c r="H1386" s="11" t="s">
        <v>26</v>
      </c>
      <c r="I1386" s="11" t="s">
        <v>26</v>
      </c>
      <c r="J1386" s="11" t="s">
        <v>3817</v>
      </c>
      <c r="K1386" s="11" t="s">
        <v>27</v>
      </c>
      <c r="L1386" s="11" t="s">
        <v>41</v>
      </c>
      <c r="M1386" s="13" t="n">
        <v>14412</v>
      </c>
      <c r="N1386" s="13" t="n">
        <v>57648</v>
      </c>
      <c r="O1386" s="11" t="s">
        <v>165</v>
      </c>
      <c r="P1386" s="11" t="s">
        <v>29</v>
      </c>
      <c r="Q1386" s="11" t="s">
        <v>1390</v>
      </c>
      <c r="R1386" s="11" t="s">
        <v>3818</v>
      </c>
      <c r="S1386" s="11" t="s">
        <v>3038</v>
      </c>
    </row>
    <row customFormat="1" customHeight="1" ht="12.75" r="1387" s="106" spans="1:22">
      <c r="A1387" s="11" t="s">
        <v>3798</v>
      </c>
      <c r="B1387" s="11" t="n">
        <v>92817</v>
      </c>
      <c r="C1387" s="11" t="s">
        <v>227</v>
      </c>
      <c r="D1387" s="11" t="s">
        <v>3819</v>
      </c>
      <c r="E1387" s="11" t="e">
        <v>#N/A</v>
      </c>
      <c r="F1387" s="11" t="e">
        <v>#N/A</v>
      </c>
      <c r="G1387" s="11" t="s">
        <v>127</v>
      </c>
      <c r="H1387" s="11" t="s">
        <v>26</v>
      </c>
      <c r="I1387" s="11" t="s">
        <v>26</v>
      </c>
      <c r="J1387" s="11" t="s">
        <v>3820</v>
      </c>
      <c r="K1387" s="11" t="s">
        <v>27</v>
      </c>
      <c r="L1387" s="11" t="s">
        <v>52</v>
      </c>
      <c r="M1387" s="13" t="n">
        <v>14874</v>
      </c>
      <c r="N1387" s="13" t="n">
        <v>14874</v>
      </c>
      <c r="O1387" s="11" t="n">
        <v>1</v>
      </c>
      <c r="P1387" s="11" t="s">
        <v>29</v>
      </c>
      <c r="Q1387" s="11" t="s">
        <v>1390</v>
      </c>
      <c r="R1387" s="11" t="s">
        <v>3821</v>
      </c>
      <c r="S1387" s="11" t="s">
        <v>3038</v>
      </c>
    </row>
    <row customFormat="1" customHeight="1" ht="12.75" r="1388" s="106" spans="1:22">
      <c r="A1388" s="11" t="s">
        <v>3798</v>
      </c>
      <c r="B1388" s="11" t="n">
        <v>92817</v>
      </c>
      <c r="C1388" s="11" t="s">
        <v>227</v>
      </c>
      <c r="D1388" s="11" t="s">
        <v>3822</v>
      </c>
      <c r="E1388" s="11" t="e">
        <v>#N/A</v>
      </c>
      <c r="F1388" s="11" t="e">
        <v>#N/A</v>
      </c>
      <c r="G1388" s="11" t="s">
        <v>127</v>
      </c>
      <c r="H1388" s="11" t="s">
        <v>26</v>
      </c>
      <c r="I1388" s="11" t="s">
        <v>26</v>
      </c>
      <c r="J1388" s="11" t="s">
        <v>3823</v>
      </c>
      <c r="K1388" s="11" t="s">
        <v>27</v>
      </c>
      <c r="L1388" s="11" t="s">
        <v>52</v>
      </c>
      <c r="M1388" s="13" t="n">
        <v>5727</v>
      </c>
      <c r="N1388" s="13" t="n">
        <v>5727</v>
      </c>
      <c r="O1388" s="11" t="n">
        <v>1</v>
      </c>
      <c r="P1388" s="11" t="s">
        <v>29</v>
      </c>
      <c r="Q1388" s="11" t="s">
        <v>1668</v>
      </c>
      <c r="R1388" s="11" t="s">
        <v>3811</v>
      </c>
      <c r="S1388" s="11" t="s">
        <v>3038</v>
      </c>
    </row>
    <row customFormat="1" customHeight="1" ht="12.75" r="1389" s="106" spans="1:22">
      <c r="A1389" s="11" t="s">
        <v>3798</v>
      </c>
      <c r="B1389" s="11" t="n">
        <v>92817</v>
      </c>
      <c r="C1389" s="11" t="s">
        <v>227</v>
      </c>
      <c r="D1389" s="11" t="s">
        <v>3824</v>
      </c>
      <c r="E1389" s="11" t="e">
        <v>#N/A</v>
      </c>
      <c r="F1389" s="11" t="e">
        <v>#N/A</v>
      </c>
      <c r="G1389" s="11" t="s">
        <v>127</v>
      </c>
      <c r="H1389" s="11" t="s">
        <v>26</v>
      </c>
      <c r="I1389" s="11" t="s">
        <v>26</v>
      </c>
      <c r="J1389" s="11" t="s">
        <v>3825</v>
      </c>
      <c r="K1389" s="11" t="s">
        <v>27</v>
      </c>
      <c r="L1389" s="11" t="s">
        <v>52</v>
      </c>
      <c r="M1389" s="13" t="n">
        <v>5879</v>
      </c>
      <c r="N1389" s="13" t="n">
        <v>5879</v>
      </c>
      <c r="O1389" s="11" t="n">
        <v>1</v>
      </c>
      <c r="P1389" s="11" t="s">
        <v>29</v>
      </c>
      <c r="Q1389" s="11" t="s">
        <v>1390</v>
      </c>
      <c r="R1389" s="11" t="s">
        <v>3826</v>
      </c>
      <c r="S1389" s="11" t="s">
        <v>3038</v>
      </c>
    </row>
    <row customFormat="1" customHeight="1" ht="12.75" r="1390" s="106" spans="1:22">
      <c r="A1390" s="11" t="s">
        <v>3798</v>
      </c>
      <c r="B1390" s="11" t="n">
        <v>92817</v>
      </c>
      <c r="C1390" s="11" t="s">
        <v>227</v>
      </c>
      <c r="D1390" s="11" t="s">
        <v>3827</v>
      </c>
      <c r="E1390" s="11" t="e">
        <v>#N/A</v>
      </c>
      <c r="F1390" s="11" t="e">
        <v>#N/A</v>
      </c>
      <c r="G1390" s="11" t="s">
        <v>127</v>
      </c>
      <c r="H1390" s="11" t="s">
        <v>26</v>
      </c>
      <c r="I1390" s="11" t="s">
        <v>26</v>
      </c>
      <c r="J1390" s="11" t="s">
        <v>3828</v>
      </c>
      <c r="K1390" s="11" t="s">
        <v>27</v>
      </c>
      <c r="L1390" s="11" t="s">
        <v>52</v>
      </c>
      <c r="M1390" s="13" t="n">
        <v>9373.5</v>
      </c>
      <c r="N1390" s="13" t="n">
        <v>37494</v>
      </c>
      <c r="O1390" s="11" t="s">
        <v>165</v>
      </c>
      <c r="P1390" s="11" t="s">
        <v>29</v>
      </c>
      <c r="Q1390" s="11" t="s">
        <v>1390</v>
      </c>
      <c r="R1390" s="11" t="s">
        <v>3829</v>
      </c>
      <c r="S1390" s="11" t="s">
        <v>3038</v>
      </c>
      <c r="T1390" t="n">
        <v>220</v>
      </c>
    </row>
    <row customFormat="1" customHeight="1" ht="12.75" r="1391" s="106" spans="1:22">
      <c r="A1391" s="11" t="s">
        <v>3798</v>
      </c>
      <c r="B1391" s="11" t="n">
        <v>92817</v>
      </c>
      <c r="C1391" s="11" t="s">
        <v>227</v>
      </c>
      <c r="D1391" s="11" t="s">
        <v>3830</v>
      </c>
      <c r="E1391" s="11" t="e">
        <v>#N/A</v>
      </c>
      <c r="F1391" s="11" t="e">
        <v>#N/A</v>
      </c>
      <c r="G1391" s="11" t="s">
        <v>127</v>
      </c>
      <c r="H1391" s="11" t="s">
        <v>26</v>
      </c>
      <c r="I1391" s="11" t="s">
        <v>26</v>
      </c>
      <c r="J1391" s="11" t="s">
        <v>3831</v>
      </c>
      <c r="K1391" s="11" t="s">
        <v>27</v>
      </c>
      <c r="L1391" s="11" t="s">
        <v>52</v>
      </c>
      <c r="M1391" s="13" t="n">
        <v>2292</v>
      </c>
      <c r="N1391" s="13" t="n">
        <v>2292</v>
      </c>
      <c r="O1391" s="11" t="n">
        <v>1</v>
      </c>
      <c r="P1391" s="11" t="s">
        <v>29</v>
      </c>
      <c r="Q1391" s="11" t="s">
        <v>1390</v>
      </c>
      <c r="R1391" s="11" t="s">
        <v>3832</v>
      </c>
      <c r="S1391" s="11" t="s">
        <v>3038</v>
      </c>
    </row>
    <row customFormat="1" customHeight="1" ht="12.75" r="1392" s="106" spans="1:22">
      <c r="A1392" s="11" t="s">
        <v>3798</v>
      </c>
      <c r="B1392" s="11" t="n">
        <v>92817</v>
      </c>
      <c r="C1392" s="11" t="s">
        <v>227</v>
      </c>
      <c r="D1392" s="11" t="s">
        <v>3833</v>
      </c>
      <c r="E1392" s="11" t="e">
        <v>#N/A</v>
      </c>
      <c r="F1392" s="11" t="e">
        <v>#N/A</v>
      </c>
      <c r="G1392" s="11" t="s">
        <v>62</v>
      </c>
      <c r="H1392" s="11" t="s">
        <v>26</v>
      </c>
      <c r="I1392" s="11" t="s">
        <v>26</v>
      </c>
      <c r="J1392" s="11" t="s">
        <v>3834</v>
      </c>
      <c r="K1392" s="11" t="s">
        <v>74</v>
      </c>
      <c r="L1392" s="11" t="s">
        <v>129</v>
      </c>
      <c r="M1392" s="13" t="n">
        <v>3975.79</v>
      </c>
      <c r="N1392" s="13" t="n">
        <v>3976</v>
      </c>
      <c r="O1392" s="11" t="n">
        <v>1</v>
      </c>
      <c r="P1392" s="11" t="s">
        <v>291</v>
      </c>
      <c r="Q1392" s="11" t="s">
        <v>1390</v>
      </c>
      <c r="R1392" s="11" t="s">
        <v>3835</v>
      </c>
      <c r="S1392" s="11" t="s">
        <v>3038</v>
      </c>
      <c r="T1392" t="n">
        <v>40.6</v>
      </c>
    </row>
    <row customFormat="1" customHeight="1" ht="12.75" r="1393" s="106" spans="1:22">
      <c r="A1393" s="11" t="s">
        <v>3798</v>
      </c>
      <c r="B1393" s="11" t="n">
        <v>92817</v>
      </c>
      <c r="C1393" s="11" t="s">
        <v>227</v>
      </c>
      <c r="D1393" s="11" t="s">
        <v>3833</v>
      </c>
      <c r="E1393" s="11" t="e">
        <v>#N/A</v>
      </c>
      <c r="F1393" s="11" t="e">
        <v>#N/A</v>
      </c>
      <c r="G1393" s="11" t="s">
        <v>62</v>
      </c>
      <c r="H1393" s="11" t="s">
        <v>26</v>
      </c>
      <c r="I1393" s="11" t="s">
        <v>26</v>
      </c>
      <c r="J1393" s="11" t="s">
        <v>3836</v>
      </c>
      <c r="K1393" s="11" t="s">
        <v>74</v>
      </c>
      <c r="L1393" s="11" t="s">
        <v>129</v>
      </c>
      <c r="M1393" s="13" t="n">
        <v>3394.69</v>
      </c>
      <c r="N1393" s="13" t="n">
        <v>3395</v>
      </c>
      <c r="O1393" s="11" t="n">
        <v>1</v>
      </c>
      <c r="P1393" s="11" t="s">
        <v>291</v>
      </c>
      <c r="Q1393" s="11" t="s">
        <v>1390</v>
      </c>
      <c r="R1393" s="11" t="s">
        <v>3837</v>
      </c>
      <c r="S1393" s="11" t="s">
        <v>3038</v>
      </c>
    </row>
    <row customFormat="1" customHeight="1" ht="12.75" r="1394" s="106" spans="1:22">
      <c r="A1394" s="11" t="s">
        <v>3798</v>
      </c>
      <c r="B1394" s="11" t="n">
        <v>92817</v>
      </c>
      <c r="C1394" s="11" t="s">
        <v>227</v>
      </c>
      <c r="D1394" s="11" t="s">
        <v>3833</v>
      </c>
      <c r="E1394" s="11" t="e">
        <v>#N/A</v>
      </c>
      <c r="F1394" s="11" t="e">
        <v>#N/A</v>
      </c>
      <c r="G1394" s="11" t="s">
        <v>62</v>
      </c>
      <c r="H1394" s="11" t="s">
        <v>26</v>
      </c>
      <c r="I1394" s="11" t="s">
        <v>26</v>
      </c>
      <c r="J1394" s="11" t="s">
        <v>3838</v>
      </c>
      <c r="K1394" s="11" t="s">
        <v>74</v>
      </c>
      <c r="L1394" s="11" t="s">
        <v>129</v>
      </c>
      <c r="M1394" s="13" t="n">
        <v>1088.51</v>
      </c>
      <c r="N1394" s="13" t="n">
        <v>1089</v>
      </c>
      <c r="O1394" s="11" t="n">
        <v>1</v>
      </c>
      <c r="P1394" s="11" t="s">
        <v>291</v>
      </c>
      <c r="Q1394" s="11" t="s">
        <v>3839</v>
      </c>
      <c r="R1394" s="11" t="s">
        <v>3840</v>
      </c>
      <c r="S1394" s="11" t="s">
        <v>3038</v>
      </c>
      <c r="T1394" t="n">
        <v>40.6</v>
      </c>
    </row>
    <row customFormat="1" customHeight="1" ht="12.75" r="1395" s="106" spans="1:22">
      <c r="A1395" s="11" t="s">
        <v>3798</v>
      </c>
      <c r="B1395" s="11" t="n">
        <v>92817</v>
      </c>
      <c r="C1395" s="11" t="s">
        <v>227</v>
      </c>
      <c r="D1395" s="11" t="s">
        <v>3841</v>
      </c>
      <c r="E1395" s="11" t="e">
        <v>#N/A</v>
      </c>
      <c r="F1395" s="11" t="e">
        <v>#N/A</v>
      </c>
      <c r="G1395" s="11" t="s">
        <v>62</v>
      </c>
      <c r="H1395" s="11" t="s">
        <v>26</v>
      </c>
      <c r="I1395" s="11" t="s">
        <v>26</v>
      </c>
      <c r="J1395" s="11" t="s">
        <v>3842</v>
      </c>
      <c r="K1395" s="11" t="s">
        <v>74</v>
      </c>
      <c r="L1395" s="11" t="s">
        <v>129</v>
      </c>
      <c r="M1395" s="13" t="n">
        <v>5844.85</v>
      </c>
      <c r="N1395" s="13" t="n">
        <v>5845</v>
      </c>
      <c r="O1395" s="11" t="n">
        <v>1</v>
      </c>
      <c r="P1395" s="11" t="s">
        <v>291</v>
      </c>
      <c r="Q1395" s="11" t="s">
        <v>1390</v>
      </c>
      <c r="R1395" s="11" t="s">
        <v>3843</v>
      </c>
      <c r="S1395" s="11" t="s">
        <v>3038</v>
      </c>
    </row>
    <row customFormat="1" customHeight="1" ht="12.75" r="1396" s="106" spans="1:22">
      <c r="A1396" s="11" t="s">
        <v>3798</v>
      </c>
      <c r="B1396" s="11" t="n">
        <v>92817</v>
      </c>
      <c r="C1396" s="11" t="s">
        <v>227</v>
      </c>
      <c r="D1396" s="11" t="s">
        <v>3841</v>
      </c>
      <c r="E1396" s="11" t="e">
        <v>#N/A</v>
      </c>
      <c r="F1396" s="11" t="e">
        <v>#N/A</v>
      </c>
      <c r="G1396" s="11" t="s">
        <v>62</v>
      </c>
      <c r="H1396" s="11" t="s">
        <v>26</v>
      </c>
      <c r="I1396" s="11" t="s">
        <v>26</v>
      </c>
      <c r="J1396" s="11" t="s">
        <v>3844</v>
      </c>
      <c r="K1396" s="11" t="s">
        <v>74</v>
      </c>
      <c r="L1396" s="11" t="s">
        <v>129</v>
      </c>
      <c r="M1396" s="13" t="n">
        <v>4318.27</v>
      </c>
      <c r="N1396" s="13" t="n">
        <v>4318</v>
      </c>
      <c r="O1396" s="11" t="n">
        <v>1</v>
      </c>
      <c r="P1396" s="11" t="s">
        <v>291</v>
      </c>
      <c r="Q1396" s="11" t="s">
        <v>3839</v>
      </c>
      <c r="R1396" s="11" t="s">
        <v>3845</v>
      </c>
      <c r="S1396" s="11" t="s">
        <v>3038</v>
      </c>
      <c r="T1396" t="n">
        <v>40</v>
      </c>
    </row>
    <row customFormat="1" customHeight="1" ht="12.75" r="1397" s="106" spans="1:22">
      <c r="A1397" s="11" t="s">
        <v>3798</v>
      </c>
      <c r="B1397" s="11" t="n">
        <v>92817</v>
      </c>
      <c r="C1397" s="11" t="s">
        <v>461</v>
      </c>
      <c r="D1397" s="11" t="s">
        <v>3324</v>
      </c>
      <c r="E1397" s="11" t="s">
        <v>57</v>
      </c>
      <c r="F1397" s="111" t="n">
        <v>1092</v>
      </c>
      <c r="G1397" s="11" t="s">
        <v>339</v>
      </c>
      <c r="H1397" s="11" t="s">
        <v>26</v>
      </c>
      <c r="I1397" s="11" t="s">
        <v>26</v>
      </c>
      <c r="J1397" s="11" t="s">
        <v>3846</v>
      </c>
      <c r="K1397" s="11" t="s">
        <v>3847</v>
      </c>
      <c r="L1397" s="11" t="s">
        <v>3848</v>
      </c>
      <c r="M1397" s="13" t="n">
        <v>1145</v>
      </c>
      <c r="N1397" s="13" t="n">
        <v>1145</v>
      </c>
      <c r="O1397" s="11" t="n">
        <v>1</v>
      </c>
      <c r="P1397" s="11" t="s">
        <v>29</v>
      </c>
      <c r="Q1397" s="11" t="s">
        <v>1013</v>
      </c>
      <c r="R1397" s="11" t="s">
        <v>3849</v>
      </c>
      <c r="S1397" s="11" t="s">
        <v>3038</v>
      </c>
    </row>
    <row customFormat="1" customHeight="1" ht="12.75" r="1398" s="106" spans="1:22">
      <c r="A1398" s="11" t="s">
        <v>3798</v>
      </c>
      <c r="B1398" s="11" t="n">
        <v>92817</v>
      </c>
      <c r="C1398" s="11" t="s">
        <v>227</v>
      </c>
      <c r="D1398" s="11" t="s">
        <v>3850</v>
      </c>
      <c r="E1398" s="11" t="s">
        <v>89</v>
      </c>
      <c r="F1398" s="111" t="n">
        <v>3954</v>
      </c>
      <c r="G1398" s="11" t="s">
        <v>142</v>
      </c>
      <c r="H1398" s="11" t="s">
        <v>26</v>
      </c>
      <c r="I1398" s="11" t="s">
        <v>26</v>
      </c>
      <c r="J1398" s="11" t="s">
        <v>3851</v>
      </c>
      <c r="K1398" s="11" t="s">
        <v>99</v>
      </c>
      <c r="L1398" s="11" t="s">
        <v>99</v>
      </c>
      <c r="M1398" s="13" t="n">
        <v>613</v>
      </c>
      <c r="N1398" s="13" t="n">
        <v>613</v>
      </c>
      <c r="O1398" s="11" t="n">
        <v>1</v>
      </c>
      <c r="P1398" s="11" t="s">
        <v>29</v>
      </c>
      <c r="Q1398" s="11" t="s">
        <v>3852</v>
      </c>
      <c r="R1398" s="11" t="s">
        <v>3853</v>
      </c>
      <c r="S1398" s="11" t="s">
        <v>3038</v>
      </c>
    </row>
    <row customFormat="1" customHeight="1" ht="12.75" r="1399" s="106" spans="1:22">
      <c r="A1399" s="11" t="s">
        <v>3798</v>
      </c>
      <c r="B1399" s="11" t="n">
        <v>92817</v>
      </c>
      <c r="C1399" s="11" t="s">
        <v>227</v>
      </c>
      <c r="D1399" s="11" t="s">
        <v>3854</v>
      </c>
      <c r="E1399" s="11" t="e">
        <v>#N/A</v>
      </c>
      <c r="F1399" s="11" t="e">
        <v>#N/A</v>
      </c>
      <c r="G1399" s="11" t="s">
        <v>724</v>
      </c>
      <c r="H1399" s="11" t="s">
        <v>26</v>
      </c>
      <c r="I1399" s="11" t="s">
        <v>26</v>
      </c>
      <c r="J1399" s="11" t="s">
        <v>3855</v>
      </c>
      <c r="K1399" s="11" t="s">
        <v>35</v>
      </c>
      <c r="L1399" s="11" t="s">
        <v>36</v>
      </c>
      <c r="M1399" s="13" t="n">
        <v>885</v>
      </c>
      <c r="N1399" s="13" t="n">
        <v>5310</v>
      </c>
      <c r="O1399" s="11" t="s">
        <v>63</v>
      </c>
      <c r="P1399" s="11" t="s">
        <v>291</v>
      </c>
      <c r="Q1399" s="11" t="s">
        <v>3856</v>
      </c>
      <c r="R1399" s="11" t="s">
        <v>3857</v>
      </c>
      <c r="S1399" s="11" t="s">
        <v>3038</v>
      </c>
    </row>
    <row customFormat="1" customHeight="1" ht="12.75" r="1400" s="106" spans="1:22">
      <c r="A1400" s="11" t="s">
        <v>3798</v>
      </c>
      <c r="B1400" s="11" t="n">
        <v>92817</v>
      </c>
      <c r="C1400" s="11" t="s">
        <v>227</v>
      </c>
      <c r="D1400" s="11" t="s">
        <v>3854</v>
      </c>
      <c r="E1400" s="11" t="e">
        <v>#N/A</v>
      </c>
      <c r="F1400" s="11" t="e">
        <v>#N/A</v>
      </c>
      <c r="G1400" s="11" t="s">
        <v>724</v>
      </c>
      <c r="H1400" s="11" t="s">
        <v>26</v>
      </c>
      <c r="I1400" s="11" t="s">
        <v>26</v>
      </c>
      <c r="J1400" s="11" t="s">
        <v>3855</v>
      </c>
      <c r="K1400" s="11" t="s">
        <v>35</v>
      </c>
      <c r="L1400" s="11" t="s">
        <v>36</v>
      </c>
      <c r="M1400" s="13" t="n">
        <v>885</v>
      </c>
      <c r="N1400" s="13" t="n">
        <v>5310</v>
      </c>
      <c r="O1400" s="11" t="s">
        <v>3858</v>
      </c>
      <c r="P1400" s="11" t="s">
        <v>291</v>
      </c>
      <c r="Q1400" s="11" t="s">
        <v>3856</v>
      </c>
      <c r="R1400" s="11" t="s">
        <v>3857</v>
      </c>
      <c r="S1400" s="11" t="s">
        <v>3038</v>
      </c>
    </row>
    <row customFormat="1" customHeight="1" ht="12.75" r="1401" s="106" spans="1:22">
      <c r="A1401" s="11" t="s">
        <v>3798</v>
      </c>
      <c r="B1401" s="11" t="n">
        <v>92817</v>
      </c>
      <c r="C1401" s="11" t="s">
        <v>227</v>
      </c>
      <c r="D1401" s="11" t="s">
        <v>3859</v>
      </c>
      <c r="E1401" s="11" t="e">
        <v>#N/A</v>
      </c>
      <c r="F1401" s="11" t="e">
        <v>#N/A</v>
      </c>
      <c r="G1401" s="11" t="s">
        <v>3860</v>
      </c>
      <c r="H1401" s="11" t="s">
        <v>26</v>
      </c>
      <c r="I1401" s="11" t="s">
        <v>26</v>
      </c>
      <c r="J1401" s="11" t="s">
        <v>3861</v>
      </c>
      <c r="K1401" s="11" t="s">
        <v>74</v>
      </c>
      <c r="L1401" s="11" t="s">
        <v>129</v>
      </c>
      <c r="M1401" s="13" t="n">
        <v>1603.87</v>
      </c>
      <c r="N1401" s="13" t="n">
        <v>1604</v>
      </c>
      <c r="O1401" s="11" t="n">
        <v>1</v>
      </c>
      <c r="P1401" s="11" t="s">
        <v>291</v>
      </c>
      <c r="Q1401" s="11" t="s">
        <v>1390</v>
      </c>
      <c r="R1401" s="11" t="s">
        <v>3862</v>
      </c>
      <c r="S1401" s="11" t="s">
        <v>3038</v>
      </c>
    </row>
    <row customFormat="1" customHeight="1" ht="12.75" r="1402" s="106" spans="1:22">
      <c r="A1402" s="11" t="s">
        <v>3798</v>
      </c>
      <c r="B1402" s="11" t="n">
        <v>92817</v>
      </c>
      <c r="C1402" s="11" t="s">
        <v>227</v>
      </c>
      <c r="D1402" s="11" t="s">
        <v>3863</v>
      </c>
      <c r="E1402" s="11" t="e">
        <v>#N/A</v>
      </c>
      <c r="F1402" s="11" t="e">
        <v>#N/A</v>
      </c>
      <c r="G1402" s="11" t="s">
        <v>3860</v>
      </c>
      <c r="H1402" s="11" t="s">
        <v>26</v>
      </c>
      <c r="I1402" s="11" t="s">
        <v>26</v>
      </c>
      <c r="J1402" s="11" t="s">
        <v>3864</v>
      </c>
      <c r="K1402" s="11" t="s">
        <v>74</v>
      </c>
      <c r="L1402" s="11" t="s">
        <v>129</v>
      </c>
      <c r="M1402" s="13" t="n">
        <v>1888.15</v>
      </c>
      <c r="N1402" s="13" t="n">
        <v>1888</v>
      </c>
      <c r="O1402" s="11" t="n">
        <v>1</v>
      </c>
      <c r="P1402" s="11" t="s">
        <v>291</v>
      </c>
      <c r="Q1402" s="11" t="s">
        <v>1390</v>
      </c>
      <c r="R1402" s="11" t="s">
        <v>3865</v>
      </c>
      <c r="S1402" s="11" t="s">
        <v>3038</v>
      </c>
      <c r="T1402" t="n">
        <v>48.2</v>
      </c>
    </row>
    <row customFormat="1" customHeight="1" ht="12.75" r="1403" s="106" spans="1:22">
      <c r="A1403" s="11" t="s">
        <v>3798</v>
      </c>
      <c r="B1403" s="11" t="n">
        <v>92817</v>
      </c>
      <c r="C1403" s="11" t="s">
        <v>227</v>
      </c>
      <c r="D1403" s="11" t="s">
        <v>3866</v>
      </c>
      <c r="E1403" s="11" t="e">
        <v>#N/A</v>
      </c>
      <c r="F1403" s="11" t="e">
        <v>#N/A</v>
      </c>
      <c r="G1403" s="11" t="s">
        <v>3860</v>
      </c>
      <c r="H1403" s="11" t="s">
        <v>26</v>
      </c>
      <c r="I1403" s="11" t="s">
        <v>26</v>
      </c>
      <c r="J1403" s="11" t="s">
        <v>3867</v>
      </c>
      <c r="K1403" s="11" t="s">
        <v>74</v>
      </c>
      <c r="L1403" s="11" t="s">
        <v>129</v>
      </c>
      <c r="M1403" s="13" t="n">
        <v>1835.54</v>
      </c>
      <c r="N1403" s="13" t="n">
        <v>1836</v>
      </c>
      <c r="O1403" s="11" t="n">
        <v>1</v>
      </c>
      <c r="P1403" s="11" t="s">
        <v>291</v>
      </c>
      <c r="Q1403" s="11" t="s">
        <v>1390</v>
      </c>
      <c r="R1403" s="11" t="s">
        <v>3868</v>
      </c>
      <c r="S1403" s="11" t="s">
        <v>3038</v>
      </c>
    </row>
    <row customFormat="1" customHeight="1" ht="12.75" r="1404" s="106" spans="1:22">
      <c r="A1404" s="11" t="s">
        <v>3798</v>
      </c>
      <c r="B1404" s="11" t="n">
        <v>92817</v>
      </c>
      <c r="C1404" s="11" t="s">
        <v>461</v>
      </c>
      <c r="D1404" s="11" t="s">
        <v>3869</v>
      </c>
      <c r="E1404" s="11" t="e">
        <v>#N/A</v>
      </c>
      <c r="F1404" s="11" t="e">
        <v>#N/A</v>
      </c>
      <c r="G1404" s="11" t="s">
        <v>724</v>
      </c>
      <c r="H1404" s="11" t="s">
        <v>26</v>
      </c>
      <c r="I1404" s="11" t="s">
        <v>26</v>
      </c>
      <c r="J1404" s="11" t="s">
        <v>3870</v>
      </c>
      <c r="K1404" s="11" t="s">
        <v>74</v>
      </c>
      <c r="L1404" s="11" t="s">
        <v>129</v>
      </c>
      <c r="M1404" s="13" t="n">
        <v>926</v>
      </c>
      <c r="N1404" s="13" t="n">
        <v>926</v>
      </c>
      <c r="O1404" s="11" t="n">
        <v>1</v>
      </c>
      <c r="P1404" s="11" t="s">
        <v>291</v>
      </c>
      <c r="Q1404" s="11" t="s">
        <v>2653</v>
      </c>
      <c r="R1404" s="11" t="s">
        <v>3871</v>
      </c>
      <c r="S1404" s="11" t="s">
        <v>3038</v>
      </c>
      <c r="T1404" t="n">
        <v>28.7</v>
      </c>
    </row>
    <row customFormat="1" customHeight="1" ht="12.75" r="1405" s="106" spans="1:22">
      <c r="A1405" s="11" t="s">
        <v>3872</v>
      </c>
      <c r="B1405" s="11" t="n">
        <v>60819</v>
      </c>
      <c r="C1405" s="11" t="s">
        <v>3873</v>
      </c>
      <c r="D1405" s="11" t="s">
        <v>3874</v>
      </c>
      <c r="E1405" s="11" t="e">
        <v>#N/A</v>
      </c>
      <c r="F1405" s="11" t="e">
        <v>#N/A</v>
      </c>
      <c r="G1405" s="11" t="s">
        <v>201</v>
      </c>
      <c r="H1405" s="11" t="s">
        <v>26</v>
      </c>
      <c r="I1405" s="11" t="s">
        <v>26</v>
      </c>
      <c r="J1405" s="11" t="s">
        <v>3875</v>
      </c>
      <c r="K1405" s="11" t="s">
        <v>3876</v>
      </c>
      <c r="L1405" s="11" t="s">
        <v>52</v>
      </c>
      <c r="M1405" s="13" t="n">
        <v>653.66</v>
      </c>
      <c r="N1405" s="13" t="n">
        <v>1961</v>
      </c>
      <c r="O1405" s="11" t="n">
        <v>3</v>
      </c>
      <c r="P1405" s="11" t="s">
        <v>29</v>
      </c>
      <c r="Q1405" s="11" t="s">
        <v>3877</v>
      </c>
      <c r="R1405" s="11" t="s">
        <v>3878</v>
      </c>
      <c r="S1405" s="11" t="s">
        <v>3038</v>
      </c>
      <c r="T1405" s="106" t="s">
        <v>3879</v>
      </c>
    </row>
    <row customFormat="1" customHeight="1" ht="12.75" r="1406" s="106" spans="1:22">
      <c r="A1406" s="11" t="s">
        <v>3872</v>
      </c>
      <c r="B1406" s="11" t="n">
        <v>60819</v>
      </c>
      <c r="C1406" s="11" t="s">
        <v>3873</v>
      </c>
      <c r="D1406" s="11" t="s">
        <v>3874</v>
      </c>
      <c r="E1406" s="11" t="e">
        <v>#N/A</v>
      </c>
      <c r="F1406" s="11" t="e">
        <v>#N/A</v>
      </c>
      <c r="G1406" s="11" t="s">
        <v>201</v>
      </c>
      <c r="H1406" s="11" t="s">
        <v>26</v>
      </c>
      <c r="I1406" s="11" t="s">
        <v>26</v>
      </c>
      <c r="J1406" s="11" t="s">
        <v>3880</v>
      </c>
      <c r="K1406" s="11" t="s">
        <v>3876</v>
      </c>
      <c r="L1406" s="11" t="s">
        <v>52</v>
      </c>
      <c r="M1406" s="13" t="n">
        <v>651.88</v>
      </c>
      <c r="N1406" s="13" t="n">
        <v>5215</v>
      </c>
      <c r="O1406" s="11" t="n">
        <v>8</v>
      </c>
      <c r="P1406" s="11" t="s">
        <v>29</v>
      </c>
      <c r="Q1406" s="11" t="s">
        <v>3877</v>
      </c>
      <c r="R1406" s="11" t="s">
        <v>3881</v>
      </c>
      <c r="S1406" s="11" t="s">
        <v>3038</v>
      </c>
      <c r="T1406" s="106" t="n">
        <v>23.9</v>
      </c>
    </row>
    <row customFormat="1" customHeight="1" ht="12.75" r="1407" s="106" spans="1:22">
      <c r="A1407" s="11" t="s">
        <v>3872</v>
      </c>
      <c r="B1407" s="11" t="n">
        <v>60819</v>
      </c>
      <c r="C1407" s="11" t="s">
        <v>3873</v>
      </c>
      <c r="D1407" s="11" t="s">
        <v>3882</v>
      </c>
      <c r="E1407" s="11" t="e">
        <v>#N/A</v>
      </c>
      <c r="F1407" s="11" t="e">
        <v>#N/A</v>
      </c>
      <c r="G1407" s="11" t="s">
        <v>201</v>
      </c>
      <c r="H1407" s="11" t="s">
        <v>26</v>
      </c>
      <c r="I1407" s="11" t="s">
        <v>26</v>
      </c>
      <c r="J1407" s="11" t="s">
        <v>3875</v>
      </c>
      <c r="K1407" s="11" t="s">
        <v>3876</v>
      </c>
      <c r="L1407" s="11" t="s">
        <v>52</v>
      </c>
      <c r="M1407" s="13" t="n">
        <v>653.66</v>
      </c>
      <c r="N1407" s="13" t="n">
        <v>1961</v>
      </c>
      <c r="O1407" s="11" t="n">
        <v>3</v>
      </c>
      <c r="P1407" s="11" t="s">
        <v>29</v>
      </c>
      <c r="Q1407" s="11" t="s">
        <v>3877</v>
      </c>
      <c r="R1407" s="11" t="s">
        <v>3878</v>
      </c>
      <c r="S1407" s="11" t="s">
        <v>3038</v>
      </c>
      <c r="T1407" s="106" t="s">
        <v>3879</v>
      </c>
    </row>
    <row customFormat="1" customHeight="1" ht="12.75" r="1408" s="106" spans="1:22">
      <c r="A1408" s="11" t="s">
        <v>3872</v>
      </c>
      <c r="B1408" s="11" t="n">
        <v>60819</v>
      </c>
      <c r="C1408" s="11" t="s">
        <v>3873</v>
      </c>
      <c r="D1408" s="11" t="s">
        <v>3882</v>
      </c>
      <c r="E1408" s="11" t="e">
        <v>#N/A</v>
      </c>
      <c r="F1408" s="11" t="e">
        <v>#N/A</v>
      </c>
      <c r="G1408" s="11" t="s">
        <v>201</v>
      </c>
      <c r="H1408" s="11" t="s">
        <v>26</v>
      </c>
      <c r="I1408" s="11" t="s">
        <v>26</v>
      </c>
      <c r="J1408" s="11" t="s">
        <v>3880</v>
      </c>
      <c r="K1408" s="11" t="s">
        <v>3876</v>
      </c>
      <c r="L1408" s="11" t="s">
        <v>52</v>
      </c>
      <c r="M1408" s="13" t="n">
        <v>651.88</v>
      </c>
      <c r="N1408" s="13" t="n">
        <v>5215</v>
      </c>
      <c r="O1408" s="11" t="n">
        <v>8</v>
      </c>
      <c r="P1408" s="11" t="s">
        <v>29</v>
      </c>
      <c r="Q1408" s="11" t="s">
        <v>3877</v>
      </c>
      <c r="R1408" s="11" t="s">
        <v>3881</v>
      </c>
      <c r="S1408" s="11" t="s">
        <v>3038</v>
      </c>
      <c r="T1408" s="106" t="n">
        <v>23.9</v>
      </c>
    </row>
    <row customFormat="1" customHeight="1" ht="12.75" r="1409" s="106" spans="1:22">
      <c r="A1409" s="11" t="s">
        <v>3883</v>
      </c>
      <c r="B1409" s="11" t="n">
        <v>50210</v>
      </c>
      <c r="C1409" s="11" t="s">
        <v>3884</v>
      </c>
      <c r="D1409" s="11" t="s">
        <v>3885</v>
      </c>
      <c r="E1409" s="11" t="s">
        <v>89</v>
      </c>
      <c r="F1409" s="111" t="n">
        <v>200</v>
      </c>
      <c r="G1409" s="11" t="s">
        <v>176</v>
      </c>
      <c r="H1409" s="11" t="s">
        <v>1227</v>
      </c>
      <c r="I1409" s="11" t="s">
        <v>1227</v>
      </c>
      <c r="J1409" s="11" t="s">
        <v>3886</v>
      </c>
      <c r="K1409" s="11" t="s">
        <v>27</v>
      </c>
      <c r="L1409" s="11" t="s">
        <v>52</v>
      </c>
      <c r="M1409" s="13" t="n">
        <v>248</v>
      </c>
      <c r="N1409" s="13" t="s">
        <v>1227</v>
      </c>
      <c r="O1409" s="11" t="s">
        <v>472</v>
      </c>
      <c r="P1409" s="11" t="s">
        <v>29</v>
      </c>
      <c r="Q1409" s="11" t="s">
        <v>265</v>
      </c>
      <c r="R1409" s="11" t="s">
        <v>3887</v>
      </c>
      <c r="S1409" s="11" t="s">
        <v>3888</v>
      </c>
    </row>
    <row customFormat="1" customHeight="1" ht="12.75" r="1410" s="106" spans="1:22">
      <c r="A1410" s="11" t="s">
        <v>3883</v>
      </c>
      <c r="B1410" s="11" t="n">
        <v>50210</v>
      </c>
      <c r="C1410" s="11" t="s">
        <v>3884</v>
      </c>
      <c r="D1410" s="11" t="s">
        <v>3885</v>
      </c>
      <c r="E1410" s="11" t="s">
        <v>89</v>
      </c>
      <c r="F1410" s="111" t="n">
        <v>200</v>
      </c>
      <c r="G1410" s="11" t="s">
        <v>176</v>
      </c>
      <c r="H1410" s="11" t="s">
        <v>1227</v>
      </c>
      <c r="I1410" s="11" t="s">
        <v>1227</v>
      </c>
      <c r="J1410" s="11" t="s">
        <v>3889</v>
      </c>
      <c r="K1410" s="11" t="s">
        <v>27</v>
      </c>
      <c r="L1410" s="11" t="s">
        <v>52</v>
      </c>
      <c r="M1410" s="13" t="n">
        <v>393</v>
      </c>
      <c r="N1410" s="13" t="s">
        <v>1227</v>
      </c>
      <c r="O1410" s="11" t="s">
        <v>472</v>
      </c>
      <c r="P1410" s="11" t="s">
        <v>29</v>
      </c>
      <c r="Q1410" s="11" t="s">
        <v>265</v>
      </c>
      <c r="R1410" s="11" t="s">
        <v>3890</v>
      </c>
      <c r="S1410" s="11" t="s">
        <v>3888</v>
      </c>
      <c r="T1410" t="n">
        <v>8</v>
      </c>
    </row>
    <row customFormat="1" customHeight="1" ht="12.75" r="1411" s="106" spans="1:22">
      <c r="A1411" s="11" t="s">
        <v>3883</v>
      </c>
      <c r="B1411" s="11" t="n">
        <v>50210</v>
      </c>
      <c r="C1411" s="11" t="s">
        <v>3884</v>
      </c>
      <c r="D1411" s="11" t="s">
        <v>3885</v>
      </c>
      <c r="E1411" s="11" t="s">
        <v>89</v>
      </c>
      <c r="F1411" s="111" t="n">
        <v>200</v>
      </c>
      <c r="G1411" s="11" t="s">
        <v>176</v>
      </c>
      <c r="H1411" s="11" t="s">
        <v>1227</v>
      </c>
      <c r="I1411" s="11" t="s">
        <v>1227</v>
      </c>
      <c r="J1411" s="11" t="s">
        <v>3891</v>
      </c>
      <c r="K1411" s="11" t="s">
        <v>27</v>
      </c>
      <c r="L1411" s="11" t="s">
        <v>28</v>
      </c>
      <c r="M1411" s="13" t="n">
        <v>457</v>
      </c>
      <c r="N1411" s="13" t="s">
        <v>1227</v>
      </c>
      <c r="O1411" s="11" t="s">
        <v>472</v>
      </c>
      <c r="P1411" s="11" t="s">
        <v>29</v>
      </c>
      <c r="Q1411" s="11" t="s">
        <v>265</v>
      </c>
      <c r="R1411" s="11" t="s">
        <v>3892</v>
      </c>
      <c r="S1411" s="11" t="s">
        <v>3888</v>
      </c>
    </row>
    <row customFormat="1" customHeight="1" ht="12.75" r="1412" s="106" spans="1:22">
      <c r="A1412" s="11" t="s">
        <v>3883</v>
      </c>
      <c r="B1412" s="11" t="n">
        <v>50210</v>
      </c>
      <c r="C1412" s="11" t="s">
        <v>3884</v>
      </c>
      <c r="D1412" s="11" t="s">
        <v>3885</v>
      </c>
      <c r="E1412" s="11" t="s">
        <v>89</v>
      </c>
      <c r="F1412" s="111" t="n">
        <v>200</v>
      </c>
      <c r="G1412" s="11" t="s">
        <v>176</v>
      </c>
      <c r="H1412" s="11" t="s">
        <v>1227</v>
      </c>
      <c r="I1412" s="11" t="s">
        <v>1227</v>
      </c>
      <c r="J1412" s="11" t="s">
        <v>3893</v>
      </c>
      <c r="K1412" s="11" t="s">
        <v>27</v>
      </c>
      <c r="L1412" s="11" t="s">
        <v>28</v>
      </c>
      <c r="M1412" s="13" t="n">
        <v>1871</v>
      </c>
      <c r="N1412" s="13" t="s">
        <v>1227</v>
      </c>
      <c r="O1412" s="11" t="s">
        <v>53</v>
      </c>
      <c r="P1412" s="11" t="s">
        <v>29</v>
      </c>
      <c r="Q1412" s="11" t="s">
        <v>265</v>
      </c>
      <c r="R1412" s="11" t="s">
        <v>3894</v>
      </c>
      <c r="S1412" s="11" t="s">
        <v>3888</v>
      </c>
      <c r="T1412" t="n">
        <v>8</v>
      </c>
    </row>
    <row customFormat="1" customHeight="1" ht="12.75" r="1413" s="106" spans="1:22">
      <c r="A1413" s="11" t="s">
        <v>3883</v>
      </c>
      <c r="B1413" s="11" t="n">
        <v>50210</v>
      </c>
      <c r="C1413" s="11" t="s">
        <v>3884</v>
      </c>
      <c r="D1413" s="11" t="s">
        <v>2879</v>
      </c>
      <c r="E1413" s="11" t="e">
        <v>#N/A</v>
      </c>
      <c r="F1413" s="11" t="e">
        <v>#N/A</v>
      </c>
      <c r="G1413" s="11" t="s">
        <v>162</v>
      </c>
      <c r="H1413" s="11" t="s">
        <v>1227</v>
      </c>
      <c r="I1413" s="11" t="s">
        <v>1227</v>
      </c>
      <c r="J1413" s="11" t="s">
        <v>3895</v>
      </c>
      <c r="K1413" s="11" t="s">
        <v>3732</v>
      </c>
      <c r="L1413" s="11" t="s">
        <v>41</v>
      </c>
      <c r="M1413" s="13" t="n">
        <v>3573</v>
      </c>
      <c r="N1413" s="13" t="s">
        <v>1227</v>
      </c>
      <c r="O1413" s="11" t="s">
        <v>472</v>
      </c>
      <c r="P1413" s="11" t="s">
        <v>29</v>
      </c>
      <c r="Q1413" s="11" t="s">
        <v>244</v>
      </c>
      <c r="R1413" s="11" t="s">
        <v>3896</v>
      </c>
      <c r="S1413" s="11" t="s">
        <v>3888</v>
      </c>
    </row>
    <row customFormat="1" customHeight="1" ht="12.75" r="1414" s="106" spans="1:22">
      <c r="A1414" s="11" t="s">
        <v>3883</v>
      </c>
      <c r="B1414" s="11" t="n">
        <v>50210</v>
      </c>
      <c r="C1414" s="11" t="s">
        <v>3884</v>
      </c>
      <c r="D1414" s="11" t="s">
        <v>2879</v>
      </c>
      <c r="E1414" s="11" t="e">
        <v>#N/A</v>
      </c>
      <c r="F1414" s="11" t="e">
        <v>#N/A</v>
      </c>
      <c r="G1414" s="11" t="s">
        <v>162</v>
      </c>
      <c r="H1414" s="11" t="s">
        <v>1227</v>
      </c>
      <c r="I1414" s="11" t="s">
        <v>1227</v>
      </c>
      <c r="J1414" s="11" t="s">
        <v>3897</v>
      </c>
      <c r="K1414" s="11" t="s">
        <v>27</v>
      </c>
      <c r="L1414" s="11" t="s">
        <v>28</v>
      </c>
      <c r="M1414" s="13" t="n">
        <v>2467</v>
      </c>
      <c r="N1414" s="13" t="s">
        <v>1227</v>
      </c>
      <c r="O1414" s="11" t="s">
        <v>472</v>
      </c>
      <c r="P1414" s="11" t="s">
        <v>29</v>
      </c>
      <c r="Q1414" s="11" t="s">
        <v>244</v>
      </c>
      <c r="R1414" s="11" t="s">
        <v>3898</v>
      </c>
      <c r="S1414" s="11" t="s">
        <v>3888</v>
      </c>
      <c r="T1414" t="n">
        <v>128.4</v>
      </c>
    </row>
    <row customFormat="1" customHeight="1" ht="12.75" r="1415" s="106" spans="1:22">
      <c r="A1415" s="11" t="s">
        <v>3883</v>
      </c>
      <c r="B1415" s="11" t="n">
        <v>50210</v>
      </c>
      <c r="C1415" s="11" t="s">
        <v>3884</v>
      </c>
      <c r="D1415" s="11" t="s">
        <v>2891</v>
      </c>
      <c r="E1415" s="11" t="e">
        <v>#N/A</v>
      </c>
      <c r="F1415" s="11" t="e">
        <v>#N/A</v>
      </c>
      <c r="G1415" s="11" t="s">
        <v>269</v>
      </c>
      <c r="H1415" s="11" t="s">
        <v>1227</v>
      </c>
      <c r="I1415" s="11" t="s">
        <v>1227</v>
      </c>
      <c r="J1415" s="11" t="s">
        <v>3899</v>
      </c>
      <c r="K1415" s="11" t="s">
        <v>27</v>
      </c>
      <c r="L1415" s="11" t="s">
        <v>52</v>
      </c>
      <c r="M1415" s="13" t="n">
        <v>344</v>
      </c>
      <c r="N1415" s="13" t="s">
        <v>1227</v>
      </c>
      <c r="O1415" s="11" t="s">
        <v>472</v>
      </c>
      <c r="P1415" s="11" t="s">
        <v>29</v>
      </c>
      <c r="Q1415" s="11" t="s">
        <v>244</v>
      </c>
      <c r="R1415" s="11" t="s">
        <v>3900</v>
      </c>
      <c r="S1415" s="11" t="s">
        <v>3888</v>
      </c>
    </row>
    <row customFormat="1" customHeight="1" ht="12.75" r="1416" s="106" spans="1:22">
      <c r="A1416" s="11" t="s">
        <v>3883</v>
      </c>
      <c r="B1416" s="11" t="n">
        <v>50210</v>
      </c>
      <c r="C1416" s="11" t="s">
        <v>3884</v>
      </c>
      <c r="D1416" s="11" t="s">
        <v>2899</v>
      </c>
      <c r="E1416" s="11" t="e">
        <v>#N/A</v>
      </c>
      <c r="F1416" s="11" t="e">
        <v>#N/A</v>
      </c>
      <c r="G1416" s="11" t="s">
        <v>269</v>
      </c>
      <c r="H1416" s="11" t="s">
        <v>1227</v>
      </c>
      <c r="I1416" s="11" t="s">
        <v>1227</v>
      </c>
      <c r="J1416" s="11" t="s">
        <v>3901</v>
      </c>
      <c r="K1416" s="11" t="s">
        <v>27</v>
      </c>
      <c r="L1416" s="11" t="s">
        <v>52</v>
      </c>
      <c r="M1416" s="13" t="n">
        <v>391</v>
      </c>
      <c r="N1416" s="13" t="s">
        <v>1227</v>
      </c>
      <c r="O1416" s="11" t="s">
        <v>472</v>
      </c>
      <c r="P1416" s="11" t="s">
        <v>29</v>
      </c>
      <c r="Q1416" s="11" t="s">
        <v>244</v>
      </c>
      <c r="R1416" s="11" t="s">
        <v>3902</v>
      </c>
      <c r="S1416" s="11" t="s">
        <v>3888</v>
      </c>
      <c r="T1416" t="n">
        <v>8.4</v>
      </c>
    </row>
    <row customFormat="1" customHeight="1" ht="12.75" r="1417" s="106" spans="1:22">
      <c r="A1417" s="11" t="s">
        <v>3883</v>
      </c>
      <c r="B1417" s="11" t="n">
        <v>50210</v>
      </c>
      <c r="C1417" s="11" t="s">
        <v>3884</v>
      </c>
      <c r="D1417" s="11" t="s">
        <v>2828</v>
      </c>
      <c r="E1417" s="11" t="e">
        <v>#N/A</v>
      </c>
      <c r="F1417" s="11" t="e">
        <v>#N/A</v>
      </c>
      <c r="G1417" s="11" t="s">
        <v>269</v>
      </c>
      <c r="H1417" s="11" t="s">
        <v>1227</v>
      </c>
      <c r="I1417" s="11" t="s">
        <v>1227</v>
      </c>
      <c r="J1417" s="11" t="s">
        <v>3903</v>
      </c>
      <c r="K1417" s="11" t="s">
        <v>27</v>
      </c>
      <c r="L1417" s="11" t="s">
        <v>52</v>
      </c>
      <c r="M1417" s="13" t="n">
        <v>163</v>
      </c>
      <c r="N1417" s="13" t="s">
        <v>1227</v>
      </c>
      <c r="O1417" s="11" t="s">
        <v>472</v>
      </c>
      <c r="P1417" s="11" t="s">
        <v>29</v>
      </c>
      <c r="Q1417" s="11" t="s">
        <v>244</v>
      </c>
      <c r="R1417" s="11" t="s">
        <v>3904</v>
      </c>
      <c r="S1417" s="11" t="s">
        <v>3888</v>
      </c>
    </row>
    <row customFormat="1" customHeight="1" ht="12.75" r="1418" s="106" spans="1:22">
      <c r="A1418" s="11" t="s">
        <v>3883</v>
      </c>
      <c r="B1418" s="11" t="n">
        <v>50210</v>
      </c>
      <c r="C1418" s="11" t="s">
        <v>3884</v>
      </c>
      <c r="D1418" s="11" t="s">
        <v>2828</v>
      </c>
      <c r="E1418" s="11" t="e">
        <v>#N/A</v>
      </c>
      <c r="F1418" s="11" t="e">
        <v>#N/A</v>
      </c>
      <c r="G1418" s="11" t="s">
        <v>269</v>
      </c>
      <c r="H1418" s="11" t="s">
        <v>1227</v>
      </c>
      <c r="I1418" s="11" t="s">
        <v>1227</v>
      </c>
      <c r="J1418" s="11" t="s">
        <v>3905</v>
      </c>
      <c r="K1418" s="11" t="s">
        <v>27</v>
      </c>
      <c r="L1418" s="11" t="s">
        <v>52</v>
      </c>
      <c r="M1418" s="13" t="n">
        <v>239</v>
      </c>
      <c r="N1418" s="13" t="s">
        <v>1227</v>
      </c>
      <c r="O1418" s="11" t="s">
        <v>472</v>
      </c>
      <c r="P1418" s="11" t="s">
        <v>29</v>
      </c>
      <c r="Q1418" s="11" t="s">
        <v>244</v>
      </c>
      <c r="R1418" s="11" t="s">
        <v>3906</v>
      </c>
      <c r="S1418" s="11" t="s">
        <v>3888</v>
      </c>
    </row>
    <row customFormat="1" customHeight="1" ht="12.75" r="1419" s="106" spans="1:22">
      <c r="A1419" s="11" t="s">
        <v>3883</v>
      </c>
      <c r="B1419" s="11" t="n">
        <v>50210</v>
      </c>
      <c r="C1419" s="11" t="s">
        <v>3884</v>
      </c>
      <c r="D1419" s="11" t="s">
        <v>2884</v>
      </c>
      <c r="E1419" s="11" t="s">
        <v>57</v>
      </c>
      <c r="F1419" s="111" t="n">
        <v>1132</v>
      </c>
      <c r="G1419" s="11" t="s">
        <v>339</v>
      </c>
      <c r="H1419" s="11" t="s">
        <v>1227</v>
      </c>
      <c r="I1419" s="11" t="s">
        <v>1227</v>
      </c>
      <c r="J1419" s="11" t="s">
        <v>3907</v>
      </c>
      <c r="K1419" s="11" t="s">
        <v>27</v>
      </c>
      <c r="L1419" s="11" t="s">
        <v>52</v>
      </c>
      <c r="M1419" s="13" t="n">
        <v>529</v>
      </c>
      <c r="N1419" s="13" t="s">
        <v>1227</v>
      </c>
      <c r="O1419" s="11" t="s">
        <v>53</v>
      </c>
      <c r="P1419" s="11" t="s">
        <v>29</v>
      </c>
      <c r="Q1419" s="11" t="s">
        <v>154</v>
      </c>
      <c r="R1419" s="11" t="s">
        <v>3908</v>
      </c>
      <c r="S1419" s="11" t="s">
        <v>3888</v>
      </c>
    </row>
    <row customFormat="1" customHeight="1" ht="12.75" r="1420" s="106" spans="1:22">
      <c r="A1420" s="11" t="s">
        <v>3883</v>
      </c>
      <c r="B1420" s="11" t="n">
        <v>50210</v>
      </c>
      <c r="C1420" s="11" t="s">
        <v>3884</v>
      </c>
      <c r="D1420" s="11" t="s">
        <v>3324</v>
      </c>
      <c r="E1420" s="11" t="s">
        <v>57</v>
      </c>
      <c r="F1420" s="111" t="n">
        <v>1092</v>
      </c>
      <c r="G1420" s="11" t="s">
        <v>339</v>
      </c>
      <c r="H1420" s="11" t="s">
        <v>1227</v>
      </c>
      <c r="I1420" s="11" t="s">
        <v>1227</v>
      </c>
      <c r="J1420" s="11" t="s">
        <v>3325</v>
      </c>
      <c r="K1420" s="11" t="s">
        <v>27</v>
      </c>
      <c r="L1420" s="11" t="s">
        <v>52</v>
      </c>
      <c r="M1420" s="13" t="n">
        <v>331</v>
      </c>
      <c r="N1420" s="13" t="s">
        <v>1227</v>
      </c>
      <c r="O1420" s="11" t="s">
        <v>472</v>
      </c>
      <c r="P1420" s="11" t="s">
        <v>29</v>
      </c>
      <c r="Q1420" s="11" t="s">
        <v>154</v>
      </c>
      <c r="R1420" s="11" t="s">
        <v>3909</v>
      </c>
      <c r="S1420" s="11" t="s">
        <v>3888</v>
      </c>
      <c r="T1420" t="n">
        <v>47.5</v>
      </c>
    </row>
    <row customFormat="1" customHeight="1" ht="12.75" r="1421" s="106" spans="1:22">
      <c r="A1421" s="11" t="s">
        <v>3883</v>
      </c>
      <c r="B1421" s="11" t="n">
        <v>50210</v>
      </c>
      <c r="C1421" s="11" t="s">
        <v>3884</v>
      </c>
      <c r="D1421" s="11" t="s">
        <v>3324</v>
      </c>
      <c r="E1421" s="11" t="s">
        <v>57</v>
      </c>
      <c r="F1421" s="111" t="n">
        <v>1092</v>
      </c>
      <c r="G1421" s="11" t="s">
        <v>339</v>
      </c>
      <c r="H1421" s="11" t="s">
        <v>1227</v>
      </c>
      <c r="I1421" s="11" t="s">
        <v>1227</v>
      </c>
      <c r="J1421" s="11" t="s">
        <v>3327</v>
      </c>
      <c r="K1421" s="11" t="s">
        <v>27</v>
      </c>
      <c r="L1421" s="11" t="s">
        <v>52</v>
      </c>
      <c r="M1421" s="13" t="n">
        <v>297</v>
      </c>
      <c r="N1421" s="13" t="s">
        <v>1227</v>
      </c>
      <c r="O1421" s="11" t="s">
        <v>472</v>
      </c>
      <c r="P1421" s="11" t="s">
        <v>29</v>
      </c>
      <c r="Q1421" s="11" t="s">
        <v>154</v>
      </c>
      <c r="R1421" s="11" t="s">
        <v>3910</v>
      </c>
      <c r="S1421" s="11" t="s">
        <v>3888</v>
      </c>
    </row>
    <row customFormat="1" customHeight="1" ht="12.75" r="1422" s="106" spans="1:22">
      <c r="A1422" s="11" t="s">
        <v>3883</v>
      </c>
      <c r="B1422" s="11" t="n">
        <v>50210</v>
      </c>
      <c r="C1422" s="11" t="s">
        <v>3884</v>
      </c>
      <c r="D1422" s="11" t="s">
        <v>3911</v>
      </c>
      <c r="E1422" s="11" t="e">
        <v>#N/A</v>
      </c>
      <c r="F1422" s="11" t="e">
        <v>#N/A</v>
      </c>
      <c r="G1422" s="11" t="s">
        <v>119</v>
      </c>
      <c r="H1422" s="11" t="s">
        <v>1227</v>
      </c>
      <c r="I1422" s="11" t="s">
        <v>1227</v>
      </c>
      <c r="J1422" s="11" t="s">
        <v>3912</v>
      </c>
      <c r="K1422" s="11" t="s">
        <v>27</v>
      </c>
      <c r="L1422" s="11" t="s">
        <v>52</v>
      </c>
      <c r="M1422" s="13" t="n">
        <v>639</v>
      </c>
      <c r="N1422" s="13" t="s">
        <v>1227</v>
      </c>
      <c r="O1422" s="11" t="s">
        <v>472</v>
      </c>
      <c r="P1422" s="11" t="s">
        <v>29</v>
      </c>
      <c r="Q1422" s="11" t="s">
        <v>194</v>
      </c>
      <c r="R1422" s="11" t="s">
        <v>3913</v>
      </c>
      <c r="S1422" s="11" t="s">
        <v>3888</v>
      </c>
      <c r="T1422" t="n">
        <v>7.1</v>
      </c>
    </row>
    <row customFormat="1" customHeight="1" ht="12.75" r="1423" s="106" spans="1:22">
      <c r="A1423" s="11" t="s">
        <v>3883</v>
      </c>
      <c r="B1423" s="11" t="n">
        <v>50210</v>
      </c>
      <c r="C1423" s="11" t="s">
        <v>3884</v>
      </c>
      <c r="D1423" s="11" t="s">
        <v>3911</v>
      </c>
      <c r="E1423" s="11" t="e">
        <v>#N/A</v>
      </c>
      <c r="F1423" s="11" t="e">
        <v>#N/A</v>
      </c>
      <c r="G1423" s="11" t="s">
        <v>119</v>
      </c>
      <c r="H1423" s="11" t="s">
        <v>1227</v>
      </c>
      <c r="I1423" s="11" t="s">
        <v>1227</v>
      </c>
      <c r="J1423" s="11" t="s">
        <v>3914</v>
      </c>
      <c r="K1423" s="11" t="s">
        <v>27</v>
      </c>
      <c r="L1423" s="11" t="s">
        <v>52</v>
      </c>
      <c r="M1423" s="13" t="n">
        <v>328</v>
      </c>
      <c r="N1423" s="13" t="s">
        <v>1227</v>
      </c>
      <c r="O1423" s="11" t="s">
        <v>472</v>
      </c>
      <c r="P1423" s="11" t="s">
        <v>29</v>
      </c>
      <c r="Q1423" s="11" t="n">
        <v>4340</v>
      </c>
      <c r="R1423" s="11" t="s">
        <v>3915</v>
      </c>
      <c r="S1423" s="11" t="s">
        <v>3888</v>
      </c>
    </row>
    <row customFormat="1" customHeight="1" ht="12.75" r="1424" s="106" spans="1:22">
      <c r="A1424" s="11" t="s">
        <v>3883</v>
      </c>
      <c r="B1424" s="11" t="n">
        <v>50210</v>
      </c>
      <c r="C1424" s="11" t="s">
        <v>3884</v>
      </c>
      <c r="D1424" s="11" t="s">
        <v>3916</v>
      </c>
      <c r="E1424" s="11" t="s">
        <v>89</v>
      </c>
      <c r="F1424" s="111" t="n">
        <v>384</v>
      </c>
      <c r="G1424" s="11" t="s">
        <v>142</v>
      </c>
      <c r="H1424" s="11" t="s">
        <v>1227</v>
      </c>
      <c r="I1424" s="11" t="s">
        <v>1227</v>
      </c>
      <c r="J1424" s="11" t="s">
        <v>3917</v>
      </c>
      <c r="K1424" s="11" t="s">
        <v>27</v>
      </c>
      <c r="L1424" s="11" t="s">
        <v>28</v>
      </c>
      <c r="M1424" s="13" t="n">
        <v>127</v>
      </c>
      <c r="N1424" s="13" t="s">
        <v>1227</v>
      </c>
      <c r="O1424" s="11" t="s">
        <v>472</v>
      </c>
      <c r="P1424" s="11" t="s">
        <v>29</v>
      </c>
      <c r="Q1424" s="11" t="s">
        <v>736</v>
      </c>
      <c r="R1424" s="11" t="s">
        <v>3918</v>
      </c>
      <c r="S1424" s="11" t="s">
        <v>3888</v>
      </c>
      <c r="T1424" t="n">
        <v>4.4</v>
      </c>
    </row>
    <row customFormat="1" customHeight="1" ht="12.75" r="1425" s="106" spans="1:22">
      <c r="A1425" s="11" t="s">
        <v>3883</v>
      </c>
      <c r="B1425" s="11" t="n">
        <v>50210</v>
      </c>
      <c r="C1425" s="11" t="s">
        <v>3884</v>
      </c>
      <c r="D1425" s="11" t="s">
        <v>3919</v>
      </c>
      <c r="E1425" s="11" t="s">
        <v>89</v>
      </c>
      <c r="F1425" s="111" t="n">
        <v>252</v>
      </c>
      <c r="G1425" s="11" t="s">
        <v>242</v>
      </c>
      <c r="H1425" s="11" t="s">
        <v>1227</v>
      </c>
      <c r="I1425" s="11" t="s">
        <v>1227</v>
      </c>
      <c r="J1425" s="11" t="s">
        <v>3920</v>
      </c>
      <c r="K1425" s="11" t="s">
        <v>27</v>
      </c>
      <c r="L1425" s="11" t="s">
        <v>28</v>
      </c>
      <c r="M1425" s="13" t="n">
        <v>394</v>
      </c>
      <c r="N1425" s="13" t="s">
        <v>1227</v>
      </c>
      <c r="O1425" s="11" t="s">
        <v>1103</v>
      </c>
      <c r="P1425" s="11" t="s">
        <v>29</v>
      </c>
      <c r="Q1425" s="11" t="s">
        <v>3921</v>
      </c>
      <c r="R1425" s="11" t="s">
        <v>3922</v>
      </c>
      <c r="S1425" s="11" t="s">
        <v>3888</v>
      </c>
    </row>
    <row customFormat="1" customHeight="1" ht="12.75" r="1426" s="106" spans="1:22">
      <c r="A1426" s="11" t="s">
        <v>3883</v>
      </c>
      <c r="B1426" s="11" t="n">
        <v>50210</v>
      </c>
      <c r="C1426" s="11" t="s">
        <v>3884</v>
      </c>
      <c r="D1426" s="11" t="s">
        <v>3919</v>
      </c>
      <c r="E1426" s="11" t="s">
        <v>89</v>
      </c>
      <c r="F1426" s="111" t="n">
        <v>252</v>
      </c>
      <c r="G1426" s="11" t="s">
        <v>242</v>
      </c>
      <c r="H1426" s="11" t="s">
        <v>1227</v>
      </c>
      <c r="I1426" s="11" t="s">
        <v>1227</v>
      </c>
      <c r="J1426" s="11" t="s">
        <v>3923</v>
      </c>
      <c r="K1426" s="11" t="s">
        <v>27</v>
      </c>
      <c r="L1426" s="11" t="s">
        <v>52</v>
      </c>
      <c r="M1426" s="13" t="n">
        <v>346</v>
      </c>
      <c r="N1426" s="13" t="s">
        <v>1227</v>
      </c>
      <c r="O1426" s="11" t="s">
        <v>1103</v>
      </c>
      <c r="P1426" s="11" t="s">
        <v>29</v>
      </c>
      <c r="Q1426" s="11" t="s">
        <v>3921</v>
      </c>
      <c r="R1426" s="11" t="s">
        <v>3924</v>
      </c>
      <c r="S1426" s="11" t="s">
        <v>3888</v>
      </c>
    </row>
    <row customFormat="1" customHeight="1" ht="12.75" r="1427" s="106" spans="1:22">
      <c r="A1427" s="11" t="s">
        <v>3883</v>
      </c>
      <c r="B1427" s="11" t="n">
        <v>50210</v>
      </c>
      <c r="C1427" s="11" t="s">
        <v>3884</v>
      </c>
      <c r="D1427" s="11" t="s">
        <v>3925</v>
      </c>
      <c r="E1427" s="11" t="s">
        <v>57</v>
      </c>
      <c r="F1427" s="111" t="n">
        <v>2200</v>
      </c>
      <c r="G1427" s="11" t="s">
        <v>948</v>
      </c>
      <c r="H1427" s="11" t="s">
        <v>1227</v>
      </c>
      <c r="I1427" s="11" t="s">
        <v>1227</v>
      </c>
      <c r="J1427" s="11" t="s">
        <v>3926</v>
      </c>
      <c r="K1427" s="11" t="s">
        <v>27</v>
      </c>
      <c r="L1427" s="11" t="s">
        <v>52</v>
      </c>
      <c r="M1427" s="13" t="n">
        <v>171</v>
      </c>
      <c r="N1427" s="13" t="s">
        <v>1227</v>
      </c>
      <c r="O1427" s="11" t="s">
        <v>472</v>
      </c>
      <c r="P1427" s="11" t="s">
        <v>29</v>
      </c>
      <c r="Q1427" s="11" t="s">
        <v>1450</v>
      </c>
      <c r="R1427" s="11" t="s">
        <v>3927</v>
      </c>
      <c r="S1427" s="11" t="s">
        <v>3888</v>
      </c>
    </row>
    <row customFormat="1" customHeight="1" ht="12.75" r="1428" s="106" spans="1:22">
      <c r="A1428" s="11" t="s">
        <v>3883</v>
      </c>
      <c r="B1428" s="11" t="n">
        <v>50210</v>
      </c>
      <c r="C1428" s="11" t="s">
        <v>3884</v>
      </c>
      <c r="D1428" s="11" t="s">
        <v>3928</v>
      </c>
      <c r="E1428" s="11" t="s">
        <v>89</v>
      </c>
      <c r="F1428" s="111" t="n">
        <v>360</v>
      </c>
      <c r="G1428" s="11" t="s">
        <v>142</v>
      </c>
      <c r="H1428" s="11" t="s">
        <v>1227</v>
      </c>
      <c r="I1428" s="11" t="s">
        <v>1227</v>
      </c>
      <c r="J1428" s="11" t="s">
        <v>3929</v>
      </c>
      <c r="K1428" s="11" t="s">
        <v>27</v>
      </c>
      <c r="L1428" s="11" t="s">
        <v>52</v>
      </c>
      <c r="M1428" s="13" t="n">
        <v>393</v>
      </c>
      <c r="N1428" s="13" t="s">
        <v>1227</v>
      </c>
      <c r="O1428" s="11" t="s">
        <v>1103</v>
      </c>
      <c r="P1428" s="11" t="s">
        <v>29</v>
      </c>
      <c r="Q1428" s="11" t="s">
        <v>3921</v>
      </c>
      <c r="R1428" s="11" t="s">
        <v>3930</v>
      </c>
      <c r="S1428" s="11" t="s">
        <v>3888</v>
      </c>
      <c r="T1428" t="n">
        <v>2.3</v>
      </c>
    </row>
    <row customFormat="1" customHeight="1" ht="12.75" r="1429" s="106" spans="1:22">
      <c r="A1429" s="11" t="s">
        <v>3883</v>
      </c>
      <c r="B1429" s="11" t="n">
        <v>50210</v>
      </c>
      <c r="C1429" s="11" t="s">
        <v>3884</v>
      </c>
      <c r="D1429" s="11" t="s">
        <v>3919</v>
      </c>
      <c r="E1429" s="11" t="s">
        <v>89</v>
      </c>
      <c r="F1429" s="111" t="n">
        <v>252</v>
      </c>
      <c r="G1429" s="11" t="s">
        <v>242</v>
      </c>
      <c r="H1429" s="11" t="s">
        <v>1227</v>
      </c>
      <c r="I1429" s="11" t="s">
        <v>1227</v>
      </c>
      <c r="J1429" s="11" t="s">
        <v>3931</v>
      </c>
      <c r="K1429" s="11" t="s">
        <v>27</v>
      </c>
      <c r="L1429" s="11" t="s">
        <v>28</v>
      </c>
      <c r="M1429" s="13" t="s">
        <v>2973</v>
      </c>
      <c r="N1429" s="13" t="s">
        <v>1227</v>
      </c>
      <c r="O1429" s="11" t="s">
        <v>1103</v>
      </c>
      <c r="P1429" s="11" t="s">
        <v>29</v>
      </c>
      <c r="Q1429" s="11" t="s">
        <v>3921</v>
      </c>
      <c r="R1429" s="11" t="s">
        <v>3932</v>
      </c>
      <c r="S1429" s="11" t="s">
        <v>3888</v>
      </c>
    </row>
    <row customFormat="1" customHeight="1" ht="12.75" r="1430" s="106" spans="1:22">
      <c r="A1430" s="11" t="s">
        <v>3883</v>
      </c>
      <c r="B1430" s="11" t="n">
        <v>50210</v>
      </c>
      <c r="C1430" s="11" t="s">
        <v>3884</v>
      </c>
      <c r="D1430" s="11" t="s">
        <v>3919</v>
      </c>
      <c r="E1430" s="11" t="s">
        <v>89</v>
      </c>
      <c r="F1430" s="111" t="n">
        <v>252</v>
      </c>
      <c r="G1430" s="11" t="s">
        <v>242</v>
      </c>
      <c r="H1430" s="11" t="s">
        <v>1227</v>
      </c>
      <c r="I1430" s="11" t="s">
        <v>1227</v>
      </c>
      <c r="J1430" s="11" t="s">
        <v>3920</v>
      </c>
      <c r="K1430" s="11" t="s">
        <v>27</v>
      </c>
      <c r="L1430" s="11" t="s">
        <v>28</v>
      </c>
      <c r="M1430" s="13" t="n">
        <v>394</v>
      </c>
      <c r="N1430" s="13" t="s">
        <v>1227</v>
      </c>
      <c r="O1430" s="11" t="s">
        <v>1103</v>
      </c>
      <c r="P1430" s="11" t="s">
        <v>29</v>
      </c>
      <c r="Q1430" s="11" t="s">
        <v>3921</v>
      </c>
      <c r="R1430" s="11" t="s">
        <v>3933</v>
      </c>
      <c r="S1430" s="11" t="s">
        <v>3888</v>
      </c>
    </row>
    <row customFormat="1" customHeight="1" ht="12.75" r="1431" s="106" spans="1:22">
      <c r="A1431" s="11" t="s">
        <v>3883</v>
      </c>
      <c r="B1431" s="11" t="n">
        <v>50210</v>
      </c>
      <c r="C1431" s="11" t="s">
        <v>3884</v>
      </c>
      <c r="D1431" s="11" t="s">
        <v>3919</v>
      </c>
      <c r="E1431" s="11" t="s">
        <v>89</v>
      </c>
      <c r="F1431" s="111" t="n">
        <v>252</v>
      </c>
      <c r="G1431" s="11" t="s">
        <v>242</v>
      </c>
      <c r="H1431" s="11" t="s">
        <v>1227</v>
      </c>
      <c r="I1431" s="11" t="s">
        <v>1227</v>
      </c>
      <c r="J1431" s="11" t="s">
        <v>3923</v>
      </c>
      <c r="K1431" s="11" t="s">
        <v>27</v>
      </c>
      <c r="L1431" s="11" t="s">
        <v>52</v>
      </c>
      <c r="M1431" s="13" t="n">
        <v>346</v>
      </c>
      <c r="N1431" s="13" t="s">
        <v>1227</v>
      </c>
      <c r="O1431" s="11" t="s">
        <v>472</v>
      </c>
      <c r="P1431" s="11" t="s">
        <v>29</v>
      </c>
      <c r="Q1431" s="11" t="s">
        <v>3921</v>
      </c>
      <c r="R1431" s="11" t="s">
        <v>3924</v>
      </c>
      <c r="S1431" s="11" t="s">
        <v>3888</v>
      </c>
    </row>
    <row customFormat="1" customHeight="1" ht="12.75" r="1432" s="106" spans="1:22">
      <c r="A1432" s="11" t="s">
        <v>3883</v>
      </c>
      <c r="B1432" s="11" t="n">
        <v>50210</v>
      </c>
      <c r="C1432" s="11" t="s">
        <v>3884</v>
      </c>
      <c r="D1432" s="11" t="s">
        <v>3934</v>
      </c>
      <c r="E1432" s="11" t="s">
        <v>57</v>
      </c>
      <c r="F1432" s="111" t="n">
        <v>528</v>
      </c>
      <c r="G1432" s="11" t="s">
        <v>162</v>
      </c>
      <c r="H1432" s="11" t="s">
        <v>1227</v>
      </c>
      <c r="I1432" s="11" t="s">
        <v>1227</v>
      </c>
      <c r="J1432" s="11" t="s">
        <v>3935</v>
      </c>
      <c r="K1432" s="11" t="s">
        <v>27</v>
      </c>
      <c r="L1432" s="11" t="s">
        <v>28</v>
      </c>
      <c r="M1432" s="13" t="n">
        <v>58</v>
      </c>
      <c r="N1432" s="13" t="s">
        <v>1227</v>
      </c>
      <c r="O1432" s="11" t="s">
        <v>472</v>
      </c>
      <c r="P1432" s="11" t="s">
        <v>29</v>
      </c>
      <c r="Q1432" s="11" t="s">
        <v>1519</v>
      </c>
      <c r="R1432" s="11" t="s">
        <v>3936</v>
      </c>
      <c r="S1432" s="11" t="s">
        <v>3888</v>
      </c>
      <c r="T1432" t="n">
        <v>7.2</v>
      </c>
    </row>
    <row customFormat="1" customHeight="1" ht="12.75" r="1433" s="106" spans="1:22">
      <c r="A1433" s="11" t="s">
        <v>3883</v>
      </c>
      <c r="B1433" s="11" t="n">
        <v>50210</v>
      </c>
      <c r="C1433" s="11" t="s">
        <v>3884</v>
      </c>
      <c r="D1433" s="11" t="s">
        <v>3937</v>
      </c>
      <c r="E1433" s="11" t="e">
        <v>#N/A</v>
      </c>
      <c r="F1433" s="11" t="e">
        <v>#N/A</v>
      </c>
      <c r="G1433" s="11" t="s">
        <v>127</v>
      </c>
      <c r="H1433" s="11" t="s">
        <v>1227</v>
      </c>
      <c r="I1433" s="11" t="s">
        <v>1227</v>
      </c>
      <c r="J1433" s="11" t="s">
        <v>3938</v>
      </c>
      <c r="K1433" s="11" t="s">
        <v>27</v>
      </c>
      <c r="L1433" s="11" t="s">
        <v>52</v>
      </c>
      <c r="M1433" s="13" t="n">
        <v>229</v>
      </c>
      <c r="N1433" s="13" t="s">
        <v>1227</v>
      </c>
      <c r="O1433" s="11" t="s">
        <v>472</v>
      </c>
      <c r="P1433" s="11" t="s">
        <v>29</v>
      </c>
      <c r="Q1433" s="11" t="s">
        <v>3921</v>
      </c>
      <c r="R1433" s="11" t="s">
        <v>3939</v>
      </c>
      <c r="S1433" s="11" t="s">
        <v>3888</v>
      </c>
    </row>
    <row customFormat="1" customHeight="1" ht="12.75" r="1434" s="106" spans="1:22">
      <c r="A1434" s="11" t="s">
        <v>3883</v>
      </c>
      <c r="B1434" s="11" t="n">
        <v>50210</v>
      </c>
      <c r="C1434" s="11" t="s">
        <v>3884</v>
      </c>
      <c r="D1434" s="11" t="s">
        <v>3937</v>
      </c>
      <c r="E1434" s="11" t="e">
        <v>#N/A</v>
      </c>
      <c r="F1434" s="11" t="e">
        <v>#N/A</v>
      </c>
      <c r="G1434" s="11" t="s">
        <v>127</v>
      </c>
      <c r="H1434" s="11" t="s">
        <v>1227</v>
      </c>
      <c r="I1434" s="11" t="s">
        <v>1227</v>
      </c>
      <c r="J1434" s="11" t="s">
        <v>3940</v>
      </c>
      <c r="K1434" s="11" t="s">
        <v>27</v>
      </c>
      <c r="L1434" s="11" t="s">
        <v>28</v>
      </c>
      <c r="M1434" s="13" t="n">
        <v>938</v>
      </c>
      <c r="N1434" s="13" t="s">
        <v>1227</v>
      </c>
      <c r="O1434" s="11" t="s">
        <v>472</v>
      </c>
      <c r="P1434" s="11" t="s">
        <v>29</v>
      </c>
      <c r="Q1434" s="11" t="s">
        <v>3921</v>
      </c>
      <c r="R1434" s="11" t="s">
        <v>3941</v>
      </c>
      <c r="S1434" s="11" t="s">
        <v>3888</v>
      </c>
      <c r="T1434" t="n">
        <v>27.1</v>
      </c>
    </row>
    <row customFormat="1" customHeight="1" ht="12.75" r="1435" s="106" spans="1:22">
      <c r="A1435" s="11" t="s">
        <v>3883</v>
      </c>
      <c r="B1435" s="11" t="n">
        <v>50210</v>
      </c>
      <c r="C1435" s="11" t="s">
        <v>3884</v>
      </c>
      <c r="D1435" s="11" t="s">
        <v>3942</v>
      </c>
      <c r="E1435" s="11" t="s">
        <v>89</v>
      </c>
      <c r="F1435" s="111" t="n">
        <v>280</v>
      </c>
      <c r="G1435" s="11" t="s">
        <v>446</v>
      </c>
      <c r="H1435" s="11" t="s">
        <v>1227</v>
      </c>
      <c r="I1435" s="11" t="s">
        <v>1227</v>
      </c>
      <c r="J1435" s="11" t="s">
        <v>3943</v>
      </c>
      <c r="K1435" s="11" t="s">
        <v>74</v>
      </c>
      <c r="L1435" s="11" t="s">
        <v>129</v>
      </c>
      <c r="M1435" s="13" t="n">
        <v>981</v>
      </c>
      <c r="N1435" s="13" t="s">
        <v>1227</v>
      </c>
      <c r="O1435" s="11" t="s">
        <v>472</v>
      </c>
      <c r="P1435" s="11" t="s">
        <v>130</v>
      </c>
      <c r="Q1435" s="11" t="s">
        <v>469</v>
      </c>
      <c r="R1435" s="11" t="s">
        <v>3944</v>
      </c>
      <c r="S1435" s="11" t="s">
        <v>3888</v>
      </c>
    </row>
    <row customFormat="1" customHeight="1" ht="12.75" r="1436" s="106" spans="1:22">
      <c r="A1436" s="11" t="s">
        <v>3883</v>
      </c>
      <c r="B1436" s="11" t="n">
        <v>50210</v>
      </c>
      <c r="C1436" s="11" t="s">
        <v>3884</v>
      </c>
      <c r="D1436" s="11" t="s">
        <v>3707</v>
      </c>
      <c r="E1436" s="11" t="s">
        <v>89</v>
      </c>
      <c r="F1436" s="111" t="n">
        <v>992</v>
      </c>
      <c r="G1436" s="11" t="s">
        <v>162</v>
      </c>
      <c r="H1436" s="11" t="s">
        <v>1227</v>
      </c>
      <c r="I1436" s="11" t="s">
        <v>1227</v>
      </c>
      <c r="J1436" s="11" t="s">
        <v>3945</v>
      </c>
      <c r="K1436" s="11" t="s">
        <v>35</v>
      </c>
      <c r="L1436" s="11" t="s">
        <v>36</v>
      </c>
      <c r="M1436" s="13" t="n">
        <v>770</v>
      </c>
      <c r="N1436" s="13" t="s">
        <v>1227</v>
      </c>
      <c r="O1436" s="11" t="s">
        <v>472</v>
      </c>
      <c r="P1436" s="11" t="s">
        <v>130</v>
      </c>
      <c r="Q1436" s="11" t="s">
        <v>244</v>
      </c>
      <c r="R1436" s="11" t="s">
        <v>3946</v>
      </c>
      <c r="S1436" s="11" t="s">
        <v>3888</v>
      </c>
      <c r="T1436" t="n">
        <v>15.39</v>
      </c>
    </row>
    <row customFormat="1" customHeight="1" ht="12.75" r="1437" s="106" spans="1:22">
      <c r="A1437" s="11" t="s">
        <v>3883</v>
      </c>
      <c r="B1437" s="11" t="n">
        <v>50210</v>
      </c>
      <c r="C1437" s="11" t="s">
        <v>3884</v>
      </c>
      <c r="D1437" s="11" t="s">
        <v>3707</v>
      </c>
      <c r="E1437" s="11" t="s">
        <v>89</v>
      </c>
      <c r="F1437" s="111" t="n">
        <v>992</v>
      </c>
      <c r="G1437" s="11" t="s">
        <v>162</v>
      </c>
      <c r="H1437" s="11" t="s">
        <v>1227</v>
      </c>
      <c r="I1437" s="11" t="s">
        <v>1227</v>
      </c>
      <c r="J1437" s="11" t="s">
        <v>3711</v>
      </c>
      <c r="K1437" s="11" t="s">
        <v>35</v>
      </c>
      <c r="L1437" s="11" t="s">
        <v>36</v>
      </c>
      <c r="M1437" s="13" t="n">
        <v>510</v>
      </c>
      <c r="N1437" s="13" t="s">
        <v>1227</v>
      </c>
      <c r="O1437" s="11" t="s">
        <v>472</v>
      </c>
      <c r="P1437" s="11" t="s">
        <v>130</v>
      </c>
      <c r="Q1437" s="11" t="s">
        <v>244</v>
      </c>
      <c r="R1437" s="11" t="s">
        <v>3947</v>
      </c>
      <c r="S1437" s="11" t="s">
        <v>3888</v>
      </c>
    </row>
    <row customFormat="1" customHeight="1" ht="12.75" r="1438" s="106" spans="1:22">
      <c r="A1438" s="11" t="s">
        <v>3883</v>
      </c>
      <c r="B1438" s="11" t="n">
        <v>50210</v>
      </c>
      <c r="C1438" s="11" t="s">
        <v>3884</v>
      </c>
      <c r="D1438" s="11" t="s">
        <v>3707</v>
      </c>
      <c r="E1438" s="11" t="s">
        <v>89</v>
      </c>
      <c r="F1438" s="111" t="n">
        <v>992</v>
      </c>
      <c r="G1438" s="11" t="s">
        <v>162</v>
      </c>
      <c r="H1438" s="11" t="s">
        <v>1227</v>
      </c>
      <c r="I1438" s="11" t="s">
        <v>1227</v>
      </c>
      <c r="J1438" s="11" t="s">
        <v>3708</v>
      </c>
      <c r="K1438" s="11" t="s">
        <v>35</v>
      </c>
      <c r="L1438" s="11" t="s">
        <v>36</v>
      </c>
      <c r="M1438" s="13" t="n">
        <v>670</v>
      </c>
      <c r="N1438" s="13" t="s">
        <v>1227</v>
      </c>
      <c r="O1438" s="11" t="s">
        <v>472</v>
      </c>
      <c r="P1438" s="11" t="s">
        <v>130</v>
      </c>
      <c r="Q1438" s="11" t="s">
        <v>244</v>
      </c>
      <c r="R1438" s="11" t="s">
        <v>3948</v>
      </c>
      <c r="S1438" s="11" t="s">
        <v>3888</v>
      </c>
      <c r="T1438" t="n">
        <v>15.39</v>
      </c>
    </row>
    <row customFormat="1" customHeight="1" ht="12.75" r="1439" s="106" spans="1:22">
      <c r="A1439" s="11" t="s">
        <v>3883</v>
      </c>
      <c r="B1439" s="11" t="n">
        <v>50210</v>
      </c>
      <c r="C1439" s="11" t="s">
        <v>3884</v>
      </c>
      <c r="D1439" s="11" t="s">
        <v>3949</v>
      </c>
      <c r="E1439" s="11" t="e">
        <v>#N/A</v>
      </c>
      <c r="F1439" s="11" t="e">
        <v>#N/A</v>
      </c>
      <c r="G1439" s="11" t="s">
        <v>3950</v>
      </c>
      <c r="H1439" s="11" t="s">
        <v>1227</v>
      </c>
      <c r="I1439" s="11" t="s">
        <v>1227</v>
      </c>
      <c r="J1439" s="11" t="s">
        <v>3951</v>
      </c>
      <c r="K1439" s="11" t="s">
        <v>27</v>
      </c>
      <c r="L1439" s="11" t="s">
        <v>52</v>
      </c>
      <c r="M1439" s="13" t="n">
        <v>173</v>
      </c>
      <c r="N1439" s="13" t="s">
        <v>1227</v>
      </c>
      <c r="O1439" s="11" t="s">
        <v>472</v>
      </c>
      <c r="P1439" s="11" t="s">
        <v>29</v>
      </c>
      <c r="Q1439" s="11" t="s">
        <v>194</v>
      </c>
      <c r="R1439" s="11" t="s">
        <v>3952</v>
      </c>
      <c r="S1439" s="11" t="s">
        <v>3888</v>
      </c>
    </row>
    <row customFormat="1" customHeight="1" ht="12.75" r="1440" s="106" spans="1:22">
      <c r="A1440" s="11" t="s">
        <v>3883</v>
      </c>
      <c r="B1440" s="11" t="n">
        <v>50210</v>
      </c>
      <c r="C1440" s="11" t="s">
        <v>3884</v>
      </c>
      <c r="D1440" s="11" t="s">
        <v>3953</v>
      </c>
      <c r="E1440" s="11" t="e">
        <v>#N/A</v>
      </c>
      <c r="F1440" s="11" t="e">
        <v>#N/A</v>
      </c>
      <c r="G1440" s="11" t="s">
        <v>201</v>
      </c>
      <c r="H1440" s="11" t="s">
        <v>1227</v>
      </c>
      <c r="I1440" s="11" t="s">
        <v>1227</v>
      </c>
      <c r="J1440" s="11" t="s">
        <v>3954</v>
      </c>
      <c r="K1440" s="11" t="s">
        <v>27</v>
      </c>
      <c r="L1440" s="11" t="s">
        <v>52</v>
      </c>
      <c r="M1440" s="13" t="n">
        <v>1172</v>
      </c>
      <c r="N1440" s="13" t="s">
        <v>1227</v>
      </c>
      <c r="O1440" s="11" t="s">
        <v>472</v>
      </c>
      <c r="P1440" s="11" t="s">
        <v>29</v>
      </c>
      <c r="Q1440" s="11" t="s">
        <v>194</v>
      </c>
      <c r="R1440" s="11" t="s">
        <v>3955</v>
      </c>
      <c r="S1440" s="11" t="s">
        <v>3888</v>
      </c>
      <c r="T1440" t="n">
        <v>50</v>
      </c>
    </row>
    <row customFormat="1" customHeight="1" ht="12.75" r="1441" s="106" spans="1:22">
      <c r="A1441" s="11" t="s">
        <v>3883</v>
      </c>
      <c r="B1441" s="11" t="n">
        <v>50210</v>
      </c>
      <c r="C1441" s="11" t="s">
        <v>3884</v>
      </c>
      <c r="D1441" s="11" t="s">
        <v>3953</v>
      </c>
      <c r="E1441" s="11" t="e">
        <v>#N/A</v>
      </c>
      <c r="F1441" s="11" t="e">
        <v>#N/A</v>
      </c>
      <c r="G1441" s="11" t="s">
        <v>201</v>
      </c>
      <c r="H1441" s="11" t="s">
        <v>1227</v>
      </c>
      <c r="I1441" s="11" t="s">
        <v>1227</v>
      </c>
      <c r="J1441" s="11" t="s">
        <v>3956</v>
      </c>
      <c r="K1441" s="11" t="s">
        <v>27</v>
      </c>
      <c r="L1441" s="11" t="s">
        <v>52</v>
      </c>
      <c r="M1441" s="13" t="n">
        <v>211</v>
      </c>
      <c r="N1441" s="13" t="s">
        <v>1227</v>
      </c>
      <c r="O1441" s="11" t="s">
        <v>472</v>
      </c>
      <c r="P1441" s="11" t="s">
        <v>29</v>
      </c>
      <c r="Q1441" s="11" t="s">
        <v>194</v>
      </c>
      <c r="R1441" s="11" t="s">
        <v>3957</v>
      </c>
      <c r="S1441" s="11" t="s">
        <v>3888</v>
      </c>
    </row>
    <row customFormat="1" customHeight="1" ht="12.75" r="1442" s="106" spans="1:22">
      <c r="A1442" s="11" t="s">
        <v>3883</v>
      </c>
      <c r="B1442" s="11" t="n">
        <v>50210</v>
      </c>
      <c r="C1442" s="11" t="s">
        <v>3884</v>
      </c>
      <c r="D1442" s="11" t="s">
        <v>3953</v>
      </c>
      <c r="E1442" s="11" t="e">
        <v>#N/A</v>
      </c>
      <c r="F1442" s="11" t="e">
        <v>#N/A</v>
      </c>
      <c r="G1442" s="11" t="s">
        <v>201</v>
      </c>
      <c r="H1442" s="11" t="s">
        <v>1227</v>
      </c>
      <c r="I1442" s="11" t="s">
        <v>1227</v>
      </c>
      <c r="J1442" s="11" t="s">
        <v>3958</v>
      </c>
      <c r="K1442" s="11" t="s">
        <v>27</v>
      </c>
      <c r="L1442" s="11" t="s">
        <v>52</v>
      </c>
      <c r="M1442" s="13" t="n">
        <v>169</v>
      </c>
      <c r="N1442" s="13" t="s">
        <v>1227</v>
      </c>
      <c r="O1442" s="11" t="s">
        <v>472</v>
      </c>
      <c r="P1442" s="11" t="s">
        <v>29</v>
      </c>
      <c r="Q1442" s="11" t="s">
        <v>194</v>
      </c>
      <c r="R1442" s="11" t="s">
        <v>3959</v>
      </c>
      <c r="S1442" s="11" t="s">
        <v>3888</v>
      </c>
      <c r="T1442" t="n">
        <v>50</v>
      </c>
    </row>
    <row customFormat="1" customHeight="1" ht="12.75" r="1443" s="106" spans="1:22">
      <c r="A1443" s="11" t="s">
        <v>3960</v>
      </c>
      <c r="B1443" s="11" t="n">
        <v>60746</v>
      </c>
      <c r="C1443" s="11" t="s">
        <v>227</v>
      </c>
      <c r="D1443" s="11" t="s">
        <v>3961</v>
      </c>
      <c r="E1443" s="11" t="s">
        <v>57</v>
      </c>
      <c r="F1443" s="111" t="n">
        <v>3037</v>
      </c>
      <c r="G1443" s="11" t="s">
        <v>269</v>
      </c>
      <c r="H1443" s="11" t="s">
        <v>1227</v>
      </c>
      <c r="I1443" s="11" t="n">
        <v>1</v>
      </c>
      <c r="J1443" s="11" t="s">
        <v>3962</v>
      </c>
      <c r="K1443" s="11" t="s">
        <v>27</v>
      </c>
      <c r="L1443" s="11" t="s">
        <v>52</v>
      </c>
      <c r="M1443" s="13" t="n">
        <v>1198</v>
      </c>
      <c r="N1443" s="13" t="n"/>
      <c r="O1443" s="11" t="s">
        <v>472</v>
      </c>
      <c r="P1443" s="11" t="s">
        <v>29</v>
      </c>
      <c r="Q1443" s="11" t="s">
        <v>244</v>
      </c>
      <c r="R1443" s="11" t="s">
        <v>3963</v>
      </c>
      <c r="S1443" s="11" t="s">
        <v>3964</v>
      </c>
    </row>
    <row customFormat="1" customHeight="1" ht="12.75" r="1444" s="106" spans="1:22">
      <c r="A1444" s="11" t="s">
        <v>3960</v>
      </c>
      <c r="B1444" s="11" t="n">
        <v>60746</v>
      </c>
      <c r="C1444" s="11" t="s">
        <v>227</v>
      </c>
      <c r="D1444" s="11" t="s">
        <v>3961</v>
      </c>
      <c r="E1444" s="11" t="s">
        <v>57</v>
      </c>
      <c r="F1444" s="111" t="n">
        <v>3037</v>
      </c>
      <c r="G1444" s="11" t="s">
        <v>269</v>
      </c>
      <c r="H1444" s="11" t="s">
        <v>1227</v>
      </c>
      <c r="I1444" s="11" t="n">
        <v>1</v>
      </c>
      <c r="J1444" s="11" t="s">
        <v>3965</v>
      </c>
      <c r="K1444" s="11" t="s">
        <v>27</v>
      </c>
      <c r="L1444" s="11" t="s">
        <v>52</v>
      </c>
      <c r="M1444" s="13" t="n">
        <v>2613</v>
      </c>
      <c r="N1444" s="13" t="n"/>
      <c r="O1444" s="11" t="s">
        <v>472</v>
      </c>
      <c r="P1444" s="11" t="s">
        <v>29</v>
      </c>
      <c r="Q1444" s="11" t="s">
        <v>244</v>
      </c>
      <c r="R1444" s="11" t="s">
        <v>3966</v>
      </c>
      <c r="S1444" s="11" t="s">
        <v>3964</v>
      </c>
    </row>
    <row customFormat="1" customHeight="1" ht="12.75" r="1445" s="106" spans="1:22">
      <c r="A1445" s="11" t="s">
        <v>3960</v>
      </c>
      <c r="B1445" s="11" t="n">
        <v>60746</v>
      </c>
      <c r="C1445" s="11" t="s">
        <v>227</v>
      </c>
      <c r="D1445" s="11" t="s">
        <v>3967</v>
      </c>
      <c r="E1445" s="11" t="s">
        <v>57</v>
      </c>
      <c r="F1445" s="111" t="n">
        <v>3037</v>
      </c>
      <c r="G1445" s="11" t="s">
        <v>269</v>
      </c>
      <c r="H1445" s="11" t="s">
        <v>1227</v>
      </c>
      <c r="I1445" s="11" t="n">
        <v>1</v>
      </c>
      <c r="J1445" s="11" t="s">
        <v>3968</v>
      </c>
      <c r="K1445" s="11" t="s">
        <v>27</v>
      </c>
      <c r="L1445" s="11" t="s">
        <v>41</v>
      </c>
      <c r="M1445" s="13" t="n">
        <v>1058</v>
      </c>
      <c r="N1445" s="13" t="n"/>
      <c r="O1445" s="11" t="s">
        <v>472</v>
      </c>
      <c r="P1445" s="11" t="s">
        <v>29</v>
      </c>
      <c r="Q1445" s="11" t="s">
        <v>945</v>
      </c>
      <c r="R1445" s="11" t="s">
        <v>3969</v>
      </c>
      <c r="S1445" s="11" t="s">
        <v>3964</v>
      </c>
    </row>
    <row customFormat="1" customHeight="1" ht="12.75" r="1446" s="106" spans="1:22">
      <c r="A1446" s="11" t="s">
        <v>3960</v>
      </c>
      <c r="B1446" s="11" t="n">
        <v>60746</v>
      </c>
      <c r="C1446" s="11" t="s">
        <v>227</v>
      </c>
      <c r="D1446" s="11" t="s">
        <v>3970</v>
      </c>
      <c r="E1446" s="11" t="e">
        <v>#N/A</v>
      </c>
      <c r="F1446" s="11" t="e">
        <v>#N/A</v>
      </c>
      <c r="G1446" s="11" t="s">
        <v>3971</v>
      </c>
      <c r="H1446" s="11" t="s">
        <v>1227</v>
      </c>
      <c r="I1446" s="11" t="n">
        <v>1</v>
      </c>
      <c r="J1446" s="11" t="s">
        <v>3972</v>
      </c>
      <c r="K1446" s="11" t="s">
        <v>27</v>
      </c>
      <c r="L1446" s="11" t="s">
        <v>52</v>
      </c>
      <c r="M1446" s="13" t="n">
        <v>230</v>
      </c>
      <c r="N1446" s="13" t="n"/>
      <c r="O1446" s="11" t="s">
        <v>472</v>
      </c>
      <c r="P1446" s="11" t="s">
        <v>29</v>
      </c>
      <c r="Q1446" s="11" t="s">
        <v>945</v>
      </c>
      <c r="R1446" s="11" t="s">
        <v>3973</v>
      </c>
      <c r="S1446" s="11" t="s">
        <v>3964</v>
      </c>
    </row>
    <row customFormat="1" customHeight="1" ht="12.75" r="1447" s="106" spans="1:22">
      <c r="A1447" s="11" t="s">
        <v>3960</v>
      </c>
      <c r="B1447" s="11" t="n">
        <v>60746</v>
      </c>
      <c r="C1447" s="11" t="s">
        <v>227</v>
      </c>
      <c r="D1447" s="11" t="s">
        <v>3970</v>
      </c>
      <c r="E1447" s="11" t="e">
        <v>#N/A</v>
      </c>
      <c r="F1447" s="11" t="e">
        <v>#N/A</v>
      </c>
      <c r="G1447" s="11" t="s">
        <v>3971</v>
      </c>
      <c r="H1447" s="11" t="s">
        <v>1227</v>
      </c>
      <c r="I1447" s="11" t="n">
        <v>3</v>
      </c>
      <c r="J1447" s="11" t="s">
        <v>3974</v>
      </c>
      <c r="K1447" s="11" t="s">
        <v>27</v>
      </c>
      <c r="L1447" s="11" t="s">
        <v>52</v>
      </c>
      <c r="M1447" s="13" t="n">
        <v>109</v>
      </c>
      <c r="N1447" s="13" t="n"/>
      <c r="O1447" s="11" t="s">
        <v>472</v>
      </c>
      <c r="P1447" s="11" t="s">
        <v>29</v>
      </c>
      <c r="Q1447" s="11" t="s">
        <v>945</v>
      </c>
      <c r="R1447" s="11" t="s">
        <v>3975</v>
      </c>
      <c r="S1447" s="11" t="s">
        <v>3964</v>
      </c>
    </row>
    <row customFormat="1" customHeight="1" ht="12.75" r="1448" s="106" spans="1:22">
      <c r="A1448" s="11" t="s">
        <v>3960</v>
      </c>
      <c r="B1448" s="11" t="n">
        <v>60746</v>
      </c>
      <c r="C1448" s="11" t="s">
        <v>3976</v>
      </c>
      <c r="D1448" s="11" t="s">
        <v>3977</v>
      </c>
      <c r="E1448" s="11" t="s">
        <v>57</v>
      </c>
      <c r="F1448" s="111" t="n">
        <v>1977</v>
      </c>
      <c r="G1448" s="11" t="s">
        <v>105</v>
      </c>
      <c r="H1448" s="11" t="s">
        <v>1227</v>
      </c>
      <c r="I1448" s="11" t="n">
        <v>1</v>
      </c>
      <c r="J1448" s="11" t="s">
        <v>3978</v>
      </c>
      <c r="K1448" s="11" t="s">
        <v>74</v>
      </c>
      <c r="L1448" s="11" t="s">
        <v>75</v>
      </c>
      <c r="M1448" s="13" t="n">
        <v>569</v>
      </c>
      <c r="N1448" s="13" t="n"/>
      <c r="O1448" s="11" t="s">
        <v>472</v>
      </c>
      <c r="P1448" s="11" t="s">
        <v>29</v>
      </c>
      <c r="Q1448" s="11" t="s">
        <v>3979</v>
      </c>
      <c r="R1448" s="11" t="s">
        <v>3980</v>
      </c>
      <c r="S1448" s="11" t="s">
        <v>3964</v>
      </c>
      <c r="T1448" t="n">
        <v>44.8</v>
      </c>
    </row>
    <row customFormat="1" customHeight="1" ht="12.75" r="1449" s="106" spans="1:22">
      <c r="A1449" s="11" t="s">
        <v>3960</v>
      </c>
      <c r="B1449" s="11" t="n">
        <v>60746</v>
      </c>
      <c r="C1449" s="11" t="s">
        <v>3976</v>
      </c>
      <c r="D1449" s="11" t="s">
        <v>3977</v>
      </c>
      <c r="E1449" s="11" t="s">
        <v>57</v>
      </c>
      <c r="F1449" s="111" t="n">
        <v>1977</v>
      </c>
      <c r="G1449" s="11" t="s">
        <v>105</v>
      </c>
      <c r="H1449" s="11" t="s">
        <v>1227</v>
      </c>
      <c r="I1449" s="11" t="n">
        <v>1</v>
      </c>
      <c r="J1449" s="11" t="s">
        <v>3981</v>
      </c>
      <c r="K1449" s="11" t="s">
        <v>74</v>
      </c>
      <c r="L1449" s="11" t="s">
        <v>75</v>
      </c>
      <c r="M1449" s="13" t="n">
        <v>1786</v>
      </c>
      <c r="N1449" s="13" t="n"/>
      <c r="O1449" s="11" t="s">
        <v>472</v>
      </c>
      <c r="P1449" s="11" t="s">
        <v>29</v>
      </c>
      <c r="Q1449" s="11" t="s">
        <v>3982</v>
      </c>
      <c r="R1449" s="11" t="s">
        <v>3983</v>
      </c>
      <c r="S1449" s="11" t="s">
        <v>3964</v>
      </c>
    </row>
    <row customFormat="1" customHeight="1" ht="12.75" r="1450" s="106" spans="1:22">
      <c r="A1450" s="11" t="s">
        <v>3960</v>
      </c>
      <c r="B1450" s="11" t="n">
        <v>60746</v>
      </c>
      <c r="C1450" s="11" t="s">
        <v>3976</v>
      </c>
      <c r="D1450" s="11" t="s">
        <v>3984</v>
      </c>
      <c r="E1450" s="11" t="s">
        <v>57</v>
      </c>
      <c r="F1450" s="111" t="n">
        <v>1977</v>
      </c>
      <c r="G1450" s="11" t="s">
        <v>105</v>
      </c>
      <c r="H1450" s="11" t="s">
        <v>1227</v>
      </c>
      <c r="I1450" s="11" t="n">
        <v>1</v>
      </c>
      <c r="J1450" s="11" t="s">
        <v>3985</v>
      </c>
      <c r="K1450" s="11" t="s">
        <v>74</v>
      </c>
      <c r="L1450" s="11" t="s">
        <v>75</v>
      </c>
      <c r="M1450" s="13" t="n">
        <v>805</v>
      </c>
      <c r="N1450" s="13" t="n"/>
      <c r="O1450" s="11" t="s">
        <v>472</v>
      </c>
      <c r="P1450" s="11" t="s">
        <v>29</v>
      </c>
      <c r="Q1450" s="11" t="s">
        <v>3986</v>
      </c>
      <c r="R1450" s="11" t="s">
        <v>3987</v>
      </c>
      <c r="S1450" s="11" t="s">
        <v>3964</v>
      </c>
      <c r="T1450" t="n">
        <v>10.33</v>
      </c>
    </row>
    <row customFormat="1" customHeight="1" ht="12.75" r="1451" s="106" spans="1:22">
      <c r="A1451" s="11" t="s">
        <v>3960</v>
      </c>
      <c r="B1451" s="11" t="n">
        <v>60746</v>
      </c>
      <c r="C1451" s="11" t="s">
        <v>3976</v>
      </c>
      <c r="D1451" s="11" t="s">
        <v>3984</v>
      </c>
      <c r="E1451" s="11" t="s">
        <v>57</v>
      </c>
      <c r="F1451" s="111" t="n">
        <v>1977</v>
      </c>
      <c r="G1451" s="11" t="s">
        <v>105</v>
      </c>
      <c r="H1451" s="11" t="s">
        <v>1227</v>
      </c>
      <c r="I1451" s="11" t="n">
        <v>1</v>
      </c>
      <c r="J1451" s="11" t="s">
        <v>3988</v>
      </c>
      <c r="K1451" s="11" t="s">
        <v>27</v>
      </c>
      <c r="L1451" s="11" t="s">
        <v>52</v>
      </c>
      <c r="M1451" s="13" t="n">
        <v>398</v>
      </c>
      <c r="N1451" s="13" t="n"/>
      <c r="O1451" s="11" t="s">
        <v>472</v>
      </c>
      <c r="P1451" s="11" t="s">
        <v>29</v>
      </c>
      <c r="Q1451" s="11" t="s">
        <v>3989</v>
      </c>
      <c r="R1451" s="11" t="s">
        <v>3990</v>
      </c>
      <c r="S1451" s="11" t="s">
        <v>3964</v>
      </c>
    </row>
    <row customFormat="1" customHeight="1" ht="12.75" r="1452" s="106" spans="1:22">
      <c r="A1452" s="11" t="s">
        <v>3960</v>
      </c>
      <c r="B1452" s="11" t="n">
        <v>60746</v>
      </c>
      <c r="C1452" s="11" t="s">
        <v>3976</v>
      </c>
      <c r="D1452" s="11" t="s">
        <v>3156</v>
      </c>
      <c r="E1452" s="11" t="s">
        <v>57</v>
      </c>
      <c r="F1452" s="111" t="n">
        <v>3037</v>
      </c>
      <c r="G1452" s="11" t="s">
        <v>237</v>
      </c>
      <c r="H1452" s="11" t="s">
        <v>1227</v>
      </c>
      <c r="I1452" s="11" t="n">
        <v>1</v>
      </c>
      <c r="J1452" s="11" t="s">
        <v>3202</v>
      </c>
      <c r="K1452" s="11" t="s">
        <v>74</v>
      </c>
      <c r="L1452" s="11" t="s">
        <v>75</v>
      </c>
      <c r="M1452" s="13" t="n">
        <v>1400</v>
      </c>
      <c r="N1452" s="13" t="n"/>
      <c r="O1452" s="11" t="s">
        <v>472</v>
      </c>
      <c r="P1452" s="11" t="s">
        <v>29</v>
      </c>
      <c r="Q1452" s="11" t="s">
        <v>3982</v>
      </c>
      <c r="R1452" s="11" t="s">
        <v>3991</v>
      </c>
      <c r="S1452" s="11" t="s">
        <v>3964</v>
      </c>
      <c r="T1452" t="n">
        <v>40.7</v>
      </c>
    </row>
    <row customFormat="1" customHeight="1" ht="12.75" r="1453" s="106" spans="1:22">
      <c r="A1453" s="11" t="s">
        <v>3960</v>
      </c>
      <c r="B1453" s="11" t="n">
        <v>60746</v>
      </c>
      <c r="C1453" s="11" t="s">
        <v>3976</v>
      </c>
      <c r="D1453" s="11" t="s">
        <v>3156</v>
      </c>
      <c r="E1453" s="11" t="s">
        <v>57</v>
      </c>
      <c r="F1453" s="111" t="n">
        <v>3037</v>
      </c>
      <c r="G1453" s="11" t="s">
        <v>237</v>
      </c>
      <c r="H1453" s="11" t="s">
        <v>1227</v>
      </c>
      <c r="I1453" s="11" t="n">
        <v>1</v>
      </c>
      <c r="J1453" s="11" t="s">
        <v>3158</v>
      </c>
      <c r="K1453" s="11" t="s">
        <v>74</v>
      </c>
      <c r="L1453" s="11" t="s">
        <v>75</v>
      </c>
      <c r="M1453" s="13" t="n">
        <v>573</v>
      </c>
      <c r="N1453" s="13" t="n"/>
      <c r="O1453" s="11" t="s">
        <v>472</v>
      </c>
      <c r="P1453" s="11" t="s">
        <v>29</v>
      </c>
      <c r="Q1453" s="11" t="s">
        <v>3992</v>
      </c>
      <c r="R1453" s="11" t="s">
        <v>3993</v>
      </c>
      <c r="S1453" s="11" t="s">
        <v>3964</v>
      </c>
    </row>
    <row customFormat="1" customHeight="1" ht="12.75" r="1454" s="106" spans="1:22">
      <c r="A1454" s="11" t="s">
        <v>3994</v>
      </c>
      <c r="B1454" s="11" t="n">
        <v>33912</v>
      </c>
      <c r="C1454" s="11" t="s">
        <v>227</v>
      </c>
      <c r="D1454" s="11" t="s">
        <v>3995</v>
      </c>
      <c r="E1454" s="11" t="e">
        <v>#N/A</v>
      </c>
      <c r="F1454" s="11" t="e">
        <v>#N/A</v>
      </c>
      <c r="G1454" s="11" t="s">
        <v>3996</v>
      </c>
      <c r="H1454" s="11" t="s">
        <v>1227</v>
      </c>
      <c r="I1454" s="11" t="n"/>
      <c r="J1454" s="11" t="s">
        <v>3997</v>
      </c>
      <c r="K1454" s="11" t="s">
        <v>1012</v>
      </c>
      <c r="L1454" s="11" t="s">
        <v>52</v>
      </c>
      <c r="M1454" s="13" t="n">
        <v>2611</v>
      </c>
      <c r="N1454" s="13" t="n"/>
      <c r="O1454" s="11" t="n">
        <v>1</v>
      </c>
      <c r="P1454" s="11" t="s">
        <v>29</v>
      </c>
      <c r="Q1454" s="11" t="s">
        <v>1115</v>
      </c>
      <c r="R1454" s="11" t="s">
        <v>3998</v>
      </c>
      <c r="S1454" s="11" t="s">
        <v>3998</v>
      </c>
    </row>
    <row customFormat="1" customHeight="1" ht="12.75" r="1455" s="106" spans="1:22">
      <c r="A1455" s="11" t="s">
        <v>3994</v>
      </c>
      <c r="B1455" s="11" t="n">
        <v>33912</v>
      </c>
      <c r="C1455" s="11" t="s">
        <v>227</v>
      </c>
      <c r="D1455" s="11" t="s">
        <v>3999</v>
      </c>
      <c r="E1455" s="11" t="e">
        <v>#N/A</v>
      </c>
      <c r="F1455" s="11" t="e">
        <v>#N/A</v>
      </c>
      <c r="G1455" s="11" t="s">
        <v>3996</v>
      </c>
      <c r="H1455" s="11" t="s">
        <v>1227</v>
      </c>
      <c r="I1455" s="11" t="n"/>
      <c r="J1455" s="11" t="s">
        <v>3997</v>
      </c>
      <c r="K1455" s="11" t="s">
        <v>1012</v>
      </c>
      <c r="L1455" s="11" t="s">
        <v>52</v>
      </c>
      <c r="M1455" s="13" t="n">
        <v>2611</v>
      </c>
      <c r="N1455" s="13" t="n"/>
      <c r="O1455" s="11" t="n">
        <v>1</v>
      </c>
      <c r="P1455" s="11" t="s">
        <v>29</v>
      </c>
      <c r="Q1455" s="11" t="s">
        <v>1115</v>
      </c>
      <c r="R1455" s="11" t="s">
        <v>3998</v>
      </c>
      <c r="S1455" s="11" t="s">
        <v>3998</v>
      </c>
    </row>
    <row customFormat="1" customHeight="1" ht="12.75" r="1456" s="106" spans="1:22">
      <c r="A1456" s="11" t="s">
        <v>3994</v>
      </c>
      <c r="B1456" s="11" t="n">
        <v>33912</v>
      </c>
      <c r="C1456" s="11" t="s">
        <v>227</v>
      </c>
      <c r="D1456" s="11" t="s">
        <v>4000</v>
      </c>
      <c r="E1456" s="11" t="e">
        <v>#N/A</v>
      </c>
      <c r="F1456" s="11" t="e">
        <v>#N/A</v>
      </c>
      <c r="G1456" s="11" t="s">
        <v>334</v>
      </c>
      <c r="H1456" s="11" t="s">
        <v>1227</v>
      </c>
      <c r="I1456" s="11" t="n"/>
      <c r="J1456" s="11" t="s">
        <v>4001</v>
      </c>
      <c r="K1456" s="11" t="s">
        <v>4002</v>
      </c>
      <c r="L1456" s="11" t="n"/>
      <c r="M1456" s="13" t="n">
        <v>3679</v>
      </c>
      <c r="N1456" s="13" t="n"/>
      <c r="O1456" s="11" t="n">
        <v>1</v>
      </c>
      <c r="P1456" s="11" t="s">
        <v>29</v>
      </c>
      <c r="Q1456" s="11" t="s">
        <v>1115</v>
      </c>
      <c r="R1456" s="11" t="s">
        <v>4003</v>
      </c>
      <c r="S1456" s="11" t="s">
        <v>4003</v>
      </c>
    </row>
    <row customFormat="1" customHeight="1" ht="12.75" r="1457" s="106" spans="1:22">
      <c r="A1457" s="11" t="s">
        <v>3994</v>
      </c>
      <c r="B1457" s="11" t="n">
        <v>33912</v>
      </c>
      <c r="C1457" s="11" t="s">
        <v>227</v>
      </c>
      <c r="D1457" s="11" t="s">
        <v>4004</v>
      </c>
      <c r="E1457" s="11" t="e">
        <v>#N/A</v>
      </c>
      <c r="F1457" s="11" t="e">
        <v>#N/A</v>
      </c>
      <c r="G1457" s="11" t="s">
        <v>334</v>
      </c>
      <c r="H1457" s="11" t="s">
        <v>1227</v>
      </c>
      <c r="I1457" s="11" t="n"/>
      <c r="J1457" s="11" t="s">
        <v>4001</v>
      </c>
      <c r="K1457" s="11" t="s">
        <v>4002</v>
      </c>
      <c r="L1457" s="11" t="n"/>
      <c r="M1457" s="13" t="n">
        <v>3679</v>
      </c>
      <c r="N1457" s="13" t="n"/>
      <c r="O1457" s="11" t="n">
        <v>1</v>
      </c>
      <c r="P1457" s="11" t="s">
        <v>29</v>
      </c>
      <c r="Q1457" s="11" t="s">
        <v>1115</v>
      </c>
      <c r="R1457" s="11" t="s">
        <v>4003</v>
      </c>
      <c r="S1457" s="11" t="s">
        <v>4003</v>
      </c>
    </row>
    <row customFormat="1" customHeight="1" ht="12.75" r="1458" s="106" spans="1:22">
      <c r="A1458" s="11" t="s">
        <v>3994</v>
      </c>
      <c r="B1458" s="11" t="n">
        <v>33912</v>
      </c>
      <c r="C1458" s="11" t="s">
        <v>227</v>
      </c>
      <c r="D1458" s="11" t="s">
        <v>4005</v>
      </c>
      <c r="E1458" s="11" t="e">
        <v>#N/A</v>
      </c>
      <c r="F1458" s="11" t="e">
        <v>#N/A</v>
      </c>
      <c r="G1458" s="11" t="s">
        <v>4006</v>
      </c>
      <c r="H1458" s="11" t="s">
        <v>1227</v>
      </c>
      <c r="I1458" s="11" t="n"/>
      <c r="J1458" s="11" t="s">
        <v>4007</v>
      </c>
      <c r="K1458" s="11" t="s">
        <v>4002</v>
      </c>
      <c r="L1458" s="11" t="n"/>
      <c r="M1458" s="13" t="n">
        <v>5581</v>
      </c>
      <c r="N1458" s="13" t="n"/>
      <c r="O1458" s="11" t="n">
        <v>1</v>
      </c>
      <c r="P1458" s="11" t="s">
        <v>29</v>
      </c>
      <c r="Q1458" s="11" t="s">
        <v>1115</v>
      </c>
      <c r="R1458" s="11" t="s">
        <v>4008</v>
      </c>
      <c r="S1458" s="11" t="s">
        <v>4008</v>
      </c>
    </row>
    <row customFormat="1" customHeight="1" ht="12.75" r="1459" s="106" spans="1:22">
      <c r="A1459" s="11" t="s">
        <v>3994</v>
      </c>
      <c r="B1459" s="11" t="n">
        <v>33912</v>
      </c>
      <c r="C1459" s="11" t="s">
        <v>227</v>
      </c>
      <c r="D1459" s="11" t="s">
        <v>4009</v>
      </c>
      <c r="E1459" s="11" t="e">
        <v>#N/A</v>
      </c>
      <c r="F1459" s="11" t="e">
        <v>#N/A</v>
      </c>
      <c r="G1459" s="11" t="s">
        <v>4006</v>
      </c>
      <c r="H1459" s="11" t="s">
        <v>1227</v>
      </c>
      <c r="I1459" s="11" t="n"/>
      <c r="J1459" s="11" t="s">
        <v>4007</v>
      </c>
      <c r="K1459" s="11" t="s">
        <v>4002</v>
      </c>
      <c r="L1459" s="11" t="n"/>
      <c r="M1459" s="13" t="n">
        <v>5581</v>
      </c>
      <c r="N1459" s="13" t="n"/>
      <c r="O1459" s="11" t="n">
        <v>1</v>
      </c>
      <c r="P1459" s="11" t="s">
        <v>29</v>
      </c>
      <c r="Q1459" s="11" t="s">
        <v>1115</v>
      </c>
      <c r="R1459" s="11" t="s">
        <v>4008</v>
      </c>
      <c r="S1459" s="11" t="s">
        <v>4008</v>
      </c>
    </row>
    <row customFormat="1" customHeight="1" ht="12.75" r="1460" s="106" spans="1:22">
      <c r="A1460" s="11" t="s">
        <v>3994</v>
      </c>
      <c r="B1460" s="11" t="n">
        <v>33912</v>
      </c>
      <c r="C1460" s="11" t="s">
        <v>227</v>
      </c>
      <c r="D1460" s="11" t="s">
        <v>4010</v>
      </c>
      <c r="E1460" s="11" t="e">
        <v>#N/A</v>
      </c>
      <c r="F1460" s="11" t="e">
        <v>#N/A</v>
      </c>
      <c r="G1460" s="11" t="s">
        <v>678</v>
      </c>
      <c r="H1460" s="11" t="s">
        <v>1227</v>
      </c>
      <c r="I1460" s="11" t="n"/>
      <c r="J1460" s="11" t="s">
        <v>4011</v>
      </c>
      <c r="K1460" s="11" t="s">
        <v>4002</v>
      </c>
      <c r="L1460" s="11" t="n"/>
      <c r="M1460" s="13" t="n">
        <v>1540</v>
      </c>
      <c r="N1460" s="13" t="n"/>
      <c r="O1460" s="11" t="n">
        <v>1</v>
      </c>
      <c r="P1460" s="11" t="s">
        <v>29</v>
      </c>
      <c r="Q1460" s="11" t="s">
        <v>1115</v>
      </c>
      <c r="R1460" s="11" t="s">
        <v>4012</v>
      </c>
      <c r="S1460" s="11" t="s">
        <v>4012</v>
      </c>
    </row>
    <row customFormat="1" customHeight="1" ht="12.75" r="1461" s="106" spans="1:22">
      <c r="A1461" s="11" t="s">
        <v>4013</v>
      </c>
      <c r="B1461" s="11" t="n">
        <v>33912</v>
      </c>
      <c r="C1461" s="11" t="s">
        <v>227</v>
      </c>
      <c r="D1461" s="11" t="s">
        <v>4014</v>
      </c>
      <c r="E1461" s="11" t="s">
        <v>57</v>
      </c>
      <c r="F1461" s="111" t="n">
        <v>3037</v>
      </c>
      <c r="G1461" s="11" t="s">
        <v>237</v>
      </c>
      <c r="H1461" s="11" t="s">
        <v>1227</v>
      </c>
      <c r="I1461" s="11" t="n"/>
      <c r="J1461" s="11" t="s">
        <v>4015</v>
      </c>
      <c r="K1461" s="11" t="s">
        <v>3994</v>
      </c>
      <c r="L1461" s="11" t="s">
        <v>3994</v>
      </c>
      <c r="M1461" s="13" t="n">
        <v>2285</v>
      </c>
      <c r="N1461" s="13" t="n"/>
      <c r="O1461" s="11" t="n">
        <v>1</v>
      </c>
      <c r="P1461" s="11" t="s">
        <v>291</v>
      </c>
      <c r="Q1461" s="11" t="s">
        <v>4016</v>
      </c>
      <c r="R1461" s="11" t="s">
        <v>4017</v>
      </c>
      <c r="S1461" s="11" t="s">
        <v>4018</v>
      </c>
    </row>
    <row customFormat="1" customHeight="1" ht="12.75" r="1462" s="106" spans="1:22">
      <c r="A1462" s="11" t="s">
        <v>4013</v>
      </c>
      <c r="B1462" s="11" t="n">
        <v>33912</v>
      </c>
      <c r="C1462" s="11" t="s">
        <v>227</v>
      </c>
      <c r="D1462" s="11" t="s">
        <v>4019</v>
      </c>
      <c r="E1462" s="11" t="s">
        <v>57</v>
      </c>
      <c r="F1462" s="111" t="n">
        <v>3037</v>
      </c>
      <c r="G1462" s="11" t="s">
        <v>237</v>
      </c>
      <c r="H1462" s="11" t="s">
        <v>1227</v>
      </c>
      <c r="I1462" s="11" t="n"/>
      <c r="J1462" s="11" t="s">
        <v>4020</v>
      </c>
      <c r="K1462" s="11" t="s">
        <v>3994</v>
      </c>
      <c r="L1462" s="11" t="s">
        <v>3994</v>
      </c>
      <c r="M1462" s="13" t="n">
        <v>1585</v>
      </c>
      <c r="N1462" s="13" t="n"/>
      <c r="O1462" s="11" t="n">
        <v>1</v>
      </c>
      <c r="P1462" s="11" t="s">
        <v>291</v>
      </c>
      <c r="Q1462" s="11" t="s">
        <v>4016</v>
      </c>
      <c r="R1462" s="11" t="s">
        <v>4021</v>
      </c>
      <c r="S1462" s="11" t="s">
        <v>4018</v>
      </c>
    </row>
    <row customFormat="1" customHeight="1" ht="12.75" r="1463" s="106" spans="1:22">
      <c r="A1463" s="11" t="s">
        <v>4013</v>
      </c>
      <c r="B1463" s="11" t="n">
        <v>33912</v>
      </c>
      <c r="C1463" s="11" t="s">
        <v>227</v>
      </c>
      <c r="D1463" s="11" t="s">
        <v>4022</v>
      </c>
      <c r="E1463" s="11" t="s">
        <v>57</v>
      </c>
      <c r="F1463" s="111" t="n">
        <v>1977</v>
      </c>
      <c r="G1463" s="11" t="s">
        <v>105</v>
      </c>
      <c r="H1463" s="11" t="s">
        <v>1227</v>
      </c>
      <c r="I1463" s="11" t="n"/>
      <c r="J1463" s="11" t="s">
        <v>4023</v>
      </c>
      <c r="K1463" s="11" t="s">
        <v>3994</v>
      </c>
      <c r="L1463" s="11" t="s">
        <v>3994</v>
      </c>
      <c r="M1463" s="13" t="n">
        <v>2569</v>
      </c>
      <c r="N1463" s="13" t="n"/>
      <c r="O1463" s="11" t="n">
        <v>1</v>
      </c>
      <c r="P1463" s="11" t="s">
        <v>291</v>
      </c>
      <c r="Q1463" s="11" t="s">
        <v>4016</v>
      </c>
      <c r="R1463" s="11" t="s">
        <v>4024</v>
      </c>
      <c r="S1463" s="11" t="s">
        <v>4018</v>
      </c>
    </row>
    <row customFormat="1" customHeight="1" ht="12.75" r="1464" s="106" spans="1:22">
      <c r="A1464" s="11" t="s">
        <v>4013</v>
      </c>
      <c r="B1464" s="11" t="n">
        <v>33912</v>
      </c>
      <c r="C1464" s="11" t="s">
        <v>227</v>
      </c>
      <c r="D1464" s="11" t="s">
        <v>4025</v>
      </c>
      <c r="E1464" s="11" t="s">
        <v>57</v>
      </c>
      <c r="F1464" s="111" t="n">
        <v>1977</v>
      </c>
      <c r="G1464" s="11" t="s">
        <v>105</v>
      </c>
      <c r="H1464" s="11" t="s">
        <v>1227</v>
      </c>
      <c r="I1464" s="11" t="n"/>
      <c r="J1464" s="11" t="s">
        <v>4026</v>
      </c>
      <c r="K1464" s="11" t="s">
        <v>3994</v>
      </c>
      <c r="L1464" s="11" t="s">
        <v>3994</v>
      </c>
      <c r="M1464" s="13" t="n">
        <v>1635</v>
      </c>
      <c r="N1464" s="13" t="n"/>
      <c r="O1464" s="11" t="n">
        <v>1</v>
      </c>
      <c r="P1464" s="11" t="s">
        <v>291</v>
      </c>
      <c r="Q1464" s="11" t="s">
        <v>4016</v>
      </c>
      <c r="R1464" s="11" t="s">
        <v>4027</v>
      </c>
      <c r="S1464" s="11" t="s">
        <v>4018</v>
      </c>
    </row>
    <row customFormat="1" customHeight="1" ht="12.75" r="1465" s="106" spans="1:22">
      <c r="A1465" s="11" t="s">
        <v>4028</v>
      </c>
      <c r="B1465" s="11" t="n">
        <v>88473</v>
      </c>
      <c r="C1465" s="11" t="s">
        <v>227</v>
      </c>
      <c r="D1465" s="11" t="s">
        <v>4029</v>
      </c>
      <c r="E1465" s="11" t="s">
        <v>57</v>
      </c>
      <c r="F1465" s="111" t="n">
        <v>1976</v>
      </c>
      <c r="G1465" s="11" t="s">
        <v>105</v>
      </c>
      <c r="H1465" s="11" t="s">
        <v>4030</v>
      </c>
      <c r="I1465" s="11" t="n">
        <v>1</v>
      </c>
      <c r="J1465" s="11" t="s">
        <v>4031</v>
      </c>
      <c r="K1465" s="11" t="s">
        <v>27</v>
      </c>
      <c r="L1465" s="11" t="s">
        <v>52</v>
      </c>
      <c r="M1465" s="13" t="n">
        <v>500</v>
      </c>
      <c r="N1465" s="13" t="n">
        <v>1000</v>
      </c>
      <c r="O1465" s="11" t="s">
        <v>1103</v>
      </c>
      <c r="P1465" s="11" t="s">
        <v>4032</v>
      </c>
      <c r="Q1465" s="11" t="s">
        <v>4033</v>
      </c>
      <c r="R1465" s="11" t="s">
        <v>4034</v>
      </c>
      <c r="S1465" s="11" t="s">
        <v>4035</v>
      </c>
    </row>
    <row customFormat="1" customHeight="1" ht="12.75" r="1466" s="106" spans="1:22">
      <c r="A1466" s="11" t="s">
        <v>4028</v>
      </c>
      <c r="B1466" s="11" t="n">
        <v>88473</v>
      </c>
      <c r="C1466" s="11" t="s">
        <v>227</v>
      </c>
      <c r="D1466" s="11" t="s">
        <v>4029</v>
      </c>
      <c r="E1466" s="11" t="s">
        <v>57</v>
      </c>
      <c r="F1466" s="111" t="n">
        <v>1976</v>
      </c>
      <c r="G1466" s="11" t="s">
        <v>105</v>
      </c>
      <c r="H1466" s="11" t="s">
        <v>4030</v>
      </c>
      <c r="I1466" s="11" t="n">
        <v>1</v>
      </c>
      <c r="J1466" s="11" t="s">
        <v>4031</v>
      </c>
      <c r="K1466" s="11" t="s">
        <v>74</v>
      </c>
      <c r="L1466" s="11" t="s">
        <v>75</v>
      </c>
      <c r="M1466" s="13" t="n">
        <v>500</v>
      </c>
      <c r="N1466" s="13" t="n">
        <v>1000</v>
      </c>
      <c r="O1466" s="11" t="s">
        <v>1103</v>
      </c>
      <c r="P1466" s="11" t="s">
        <v>4032</v>
      </c>
      <c r="Q1466" s="11" t="s">
        <v>4033</v>
      </c>
      <c r="R1466" s="11" t="s">
        <v>4034</v>
      </c>
      <c r="S1466" s="11" t="s">
        <v>4035</v>
      </c>
    </row>
    <row customFormat="1" customHeight="1" ht="12.75" r="1467" s="106" spans="1:22">
      <c r="A1467" s="11" t="s">
        <v>4028</v>
      </c>
      <c r="B1467" s="11" t="n">
        <v>88473</v>
      </c>
      <c r="C1467" s="11" t="s">
        <v>227</v>
      </c>
      <c r="D1467" s="11" t="s">
        <v>4029</v>
      </c>
      <c r="E1467" s="11" t="s">
        <v>57</v>
      </c>
      <c r="F1467" s="111" t="n">
        <v>1976</v>
      </c>
      <c r="G1467" s="11" t="s">
        <v>105</v>
      </c>
      <c r="H1467" s="11" t="s">
        <v>4036</v>
      </c>
      <c r="I1467" s="11" t="n">
        <v>1</v>
      </c>
      <c r="J1467" s="11" t="s">
        <v>4037</v>
      </c>
      <c r="K1467" s="11" t="s">
        <v>27</v>
      </c>
      <c r="L1467" s="11" t="s">
        <v>52</v>
      </c>
      <c r="M1467" s="13" t="n">
        <v>1297</v>
      </c>
      <c r="N1467" s="13" t="n">
        <v>1297</v>
      </c>
      <c r="O1467" s="11" t="s">
        <v>472</v>
      </c>
      <c r="P1467" s="11" t="s">
        <v>4032</v>
      </c>
      <c r="Q1467" s="11" t="s">
        <v>4038</v>
      </c>
      <c r="R1467" s="11" t="s">
        <v>4039</v>
      </c>
      <c r="S1467" s="11" t="s">
        <v>4035</v>
      </c>
    </row>
    <row customFormat="1" customHeight="1" ht="12.75" r="1468" s="106" spans="1:22">
      <c r="A1468" s="11" t="s">
        <v>4028</v>
      </c>
      <c r="B1468" s="11" t="n">
        <v>88473</v>
      </c>
      <c r="C1468" s="11" t="s">
        <v>227</v>
      </c>
      <c r="D1468" s="11" t="s">
        <v>4029</v>
      </c>
      <c r="E1468" s="11" t="s">
        <v>57</v>
      </c>
      <c r="F1468" s="111" t="n">
        <v>1976</v>
      </c>
      <c r="G1468" s="11" t="s">
        <v>105</v>
      </c>
      <c r="H1468" s="11" t="s">
        <v>4036</v>
      </c>
      <c r="I1468" s="11" t="n">
        <v>1</v>
      </c>
      <c r="J1468" s="11" t="s">
        <v>4037</v>
      </c>
      <c r="K1468" s="11" t="s">
        <v>74</v>
      </c>
      <c r="L1468" s="11" t="s">
        <v>75</v>
      </c>
      <c r="M1468" s="13" t="n">
        <v>1297</v>
      </c>
      <c r="N1468" s="13" t="n">
        <v>1297</v>
      </c>
      <c r="O1468" s="11" t="s">
        <v>472</v>
      </c>
      <c r="P1468" s="11" t="s">
        <v>4032</v>
      </c>
      <c r="Q1468" s="11" t="s">
        <v>4038</v>
      </c>
      <c r="R1468" s="11" t="s">
        <v>4039</v>
      </c>
      <c r="S1468" s="11" t="s">
        <v>4035</v>
      </c>
    </row>
    <row customFormat="1" customHeight="1" ht="12.75" r="1469" s="106" spans="1:22">
      <c r="A1469" s="11" t="s">
        <v>4028</v>
      </c>
      <c r="B1469" s="11" t="n">
        <v>88473</v>
      </c>
      <c r="C1469" s="11" t="s">
        <v>227</v>
      </c>
      <c r="D1469" s="11" t="s">
        <v>3984</v>
      </c>
      <c r="E1469" s="11" t="s">
        <v>57</v>
      </c>
      <c r="F1469" s="111" t="n">
        <v>1977</v>
      </c>
      <c r="G1469" s="11" t="s">
        <v>105</v>
      </c>
      <c r="H1469" s="11" t="s">
        <v>4040</v>
      </c>
      <c r="I1469" s="11" t="n">
        <v>1</v>
      </c>
      <c r="J1469" s="11" t="s">
        <v>4041</v>
      </c>
      <c r="K1469" s="11" t="s">
        <v>27</v>
      </c>
      <c r="L1469" s="11" t="s">
        <v>41</v>
      </c>
      <c r="M1469" s="13" t="n">
        <v>822</v>
      </c>
      <c r="N1469" s="13" t="n">
        <v>822</v>
      </c>
      <c r="O1469" s="11" t="s">
        <v>472</v>
      </c>
      <c r="P1469" s="11" t="s">
        <v>4032</v>
      </c>
      <c r="Q1469" s="11" t="s">
        <v>4042</v>
      </c>
      <c r="R1469" s="11" t="s">
        <v>4043</v>
      </c>
      <c r="S1469" s="11" t="s">
        <v>4035</v>
      </c>
    </row>
    <row customFormat="1" customHeight="1" ht="12.75" r="1470" s="106" spans="1:22">
      <c r="A1470" s="11" t="s">
        <v>4028</v>
      </c>
      <c r="B1470" s="11" t="n">
        <v>88473</v>
      </c>
      <c r="C1470" s="11" t="s">
        <v>227</v>
      </c>
      <c r="D1470" s="11" t="s">
        <v>3984</v>
      </c>
      <c r="E1470" s="11" t="s">
        <v>57</v>
      </c>
      <c r="F1470" s="111" t="n">
        <v>1977</v>
      </c>
      <c r="G1470" s="11" t="s">
        <v>105</v>
      </c>
      <c r="H1470" s="11" t="s">
        <v>4040</v>
      </c>
      <c r="I1470" s="11" t="n">
        <v>1</v>
      </c>
      <c r="J1470" s="11" t="s">
        <v>4041</v>
      </c>
      <c r="K1470" s="11" t="s">
        <v>27</v>
      </c>
      <c r="L1470" s="11" t="s">
        <v>28</v>
      </c>
      <c r="M1470" s="13" t="n">
        <v>822</v>
      </c>
      <c r="N1470" s="13" t="n">
        <v>822</v>
      </c>
      <c r="O1470" s="11" t="s">
        <v>472</v>
      </c>
      <c r="P1470" s="11" t="s">
        <v>4032</v>
      </c>
      <c r="Q1470" s="11" t="s">
        <v>4042</v>
      </c>
      <c r="R1470" s="11" t="s">
        <v>4043</v>
      </c>
      <c r="S1470" s="11" t="s">
        <v>4035</v>
      </c>
      <c r="T1470" t="n">
        <v>10.33</v>
      </c>
    </row>
    <row customFormat="1" customHeight="1" ht="12.75" r="1471" s="106" spans="1:22">
      <c r="A1471" s="11" t="s">
        <v>4028</v>
      </c>
      <c r="B1471" s="11" t="n">
        <v>88473</v>
      </c>
      <c r="C1471" s="11" t="s">
        <v>227</v>
      </c>
      <c r="D1471" s="11" t="s">
        <v>3984</v>
      </c>
      <c r="E1471" s="11" t="s">
        <v>57</v>
      </c>
      <c r="F1471" s="111" t="n">
        <v>1977</v>
      </c>
      <c r="G1471" s="11" t="s">
        <v>105</v>
      </c>
      <c r="H1471" s="11" t="s">
        <v>4044</v>
      </c>
      <c r="I1471" s="11" t="n">
        <v>1</v>
      </c>
      <c r="J1471" s="11" t="s">
        <v>4045</v>
      </c>
      <c r="K1471" s="11" t="s">
        <v>27</v>
      </c>
      <c r="L1471" s="11" t="s">
        <v>52</v>
      </c>
      <c r="M1471" s="13" t="n">
        <v>460</v>
      </c>
      <c r="N1471" s="13" t="n">
        <v>460</v>
      </c>
      <c r="O1471" s="11" t="s">
        <v>472</v>
      </c>
      <c r="P1471" s="11" t="s">
        <v>4046</v>
      </c>
      <c r="Q1471" s="11" t="s">
        <v>4042</v>
      </c>
      <c r="R1471" s="11" t="s">
        <v>4047</v>
      </c>
      <c r="S1471" s="11" t="s">
        <v>4035</v>
      </c>
    </row>
    <row customFormat="1" customHeight="1" ht="12.75" r="1472" s="106" spans="1:22">
      <c r="A1472" s="11" t="s">
        <v>4028</v>
      </c>
      <c r="B1472" s="11" t="n">
        <v>88473</v>
      </c>
      <c r="C1472" s="11" t="s">
        <v>227</v>
      </c>
      <c r="D1472" s="11" t="s">
        <v>3984</v>
      </c>
      <c r="E1472" s="11" t="s">
        <v>57</v>
      </c>
      <c r="F1472" s="111" t="n">
        <v>1977</v>
      </c>
      <c r="G1472" s="11" t="s">
        <v>105</v>
      </c>
      <c r="H1472" s="11" t="s">
        <v>4044</v>
      </c>
      <c r="I1472" s="11" t="n">
        <v>1</v>
      </c>
      <c r="J1472" s="11" t="s">
        <v>4045</v>
      </c>
      <c r="K1472" s="11" t="s">
        <v>35</v>
      </c>
      <c r="L1472" s="11" t="s">
        <v>36</v>
      </c>
      <c r="M1472" s="13" t="n">
        <v>460</v>
      </c>
      <c r="N1472" s="13" t="n">
        <v>460</v>
      </c>
      <c r="O1472" s="11" t="s">
        <v>472</v>
      </c>
      <c r="P1472" s="11" t="s">
        <v>4046</v>
      </c>
      <c r="Q1472" s="11" t="s">
        <v>4042</v>
      </c>
      <c r="R1472" s="11" t="s">
        <v>4047</v>
      </c>
      <c r="S1472" s="11" t="s">
        <v>4035</v>
      </c>
      <c r="T1472" t="n">
        <v>10.33</v>
      </c>
    </row>
    <row customFormat="1" customHeight="1" ht="12.75" r="1473" s="106" spans="1:22">
      <c r="A1473" s="11" t="s">
        <v>4028</v>
      </c>
      <c r="B1473" s="11" t="n">
        <v>88473</v>
      </c>
      <c r="C1473" s="11" t="s">
        <v>227</v>
      </c>
      <c r="D1473" s="11" t="s">
        <v>4048</v>
      </c>
      <c r="E1473" s="11" t="s">
        <v>57</v>
      </c>
      <c r="F1473" s="111" t="n">
        <v>1977</v>
      </c>
      <c r="G1473" s="11" t="s">
        <v>105</v>
      </c>
      <c r="H1473" s="11" t="s">
        <v>4049</v>
      </c>
      <c r="I1473" s="11" t="n">
        <v>1</v>
      </c>
      <c r="J1473" s="11" t="s">
        <v>4050</v>
      </c>
      <c r="K1473" s="11" t="s">
        <v>74</v>
      </c>
      <c r="L1473" s="11" t="s">
        <v>75</v>
      </c>
      <c r="M1473" s="13" t="n">
        <v>698</v>
      </c>
      <c r="N1473" s="13" t="n">
        <v>623</v>
      </c>
      <c r="O1473" s="11" t="s">
        <v>472</v>
      </c>
      <c r="P1473" s="11" t="s">
        <v>4032</v>
      </c>
      <c r="Q1473" s="11" t="s">
        <v>4051</v>
      </c>
      <c r="R1473" s="11" t="s">
        <v>4052</v>
      </c>
      <c r="S1473" s="11" t="s">
        <v>4053</v>
      </c>
    </row>
    <row customFormat="1" customHeight="1" ht="12.75" r="1474" s="106" spans="1:22">
      <c r="A1474" s="11" t="s">
        <v>4028</v>
      </c>
      <c r="B1474" s="11" t="n">
        <v>88473</v>
      </c>
      <c r="C1474" s="11" t="s">
        <v>227</v>
      </c>
      <c r="D1474" s="11" t="s">
        <v>4048</v>
      </c>
      <c r="E1474" s="11" t="s">
        <v>57</v>
      </c>
      <c r="F1474" s="111" t="n">
        <v>1977</v>
      </c>
      <c r="G1474" s="11" t="s">
        <v>105</v>
      </c>
      <c r="H1474" s="11" t="s">
        <v>4049</v>
      </c>
      <c r="I1474" s="11" t="n">
        <v>1</v>
      </c>
      <c r="J1474" s="11" t="s">
        <v>4050</v>
      </c>
      <c r="K1474" s="11" t="s">
        <v>27</v>
      </c>
      <c r="L1474" s="11" t="s">
        <v>52</v>
      </c>
      <c r="M1474" s="13" t="n">
        <v>698</v>
      </c>
      <c r="N1474" s="13" t="n">
        <v>623</v>
      </c>
      <c r="O1474" s="11" t="s">
        <v>472</v>
      </c>
      <c r="P1474" s="11" t="s">
        <v>4032</v>
      </c>
      <c r="Q1474" s="11" t="s">
        <v>4051</v>
      </c>
      <c r="R1474" s="11" t="s">
        <v>4052</v>
      </c>
      <c r="S1474" s="11" t="s">
        <v>4053</v>
      </c>
    </row>
    <row customFormat="1" customHeight="1" ht="12.75" r="1475" s="106" spans="1:22">
      <c r="A1475" s="11" t="s">
        <v>4028</v>
      </c>
      <c r="B1475" s="11" t="n">
        <v>88473</v>
      </c>
      <c r="C1475" s="11" t="s">
        <v>227</v>
      </c>
      <c r="D1475" s="11" t="s">
        <v>4054</v>
      </c>
      <c r="E1475" s="11" t="s">
        <v>57</v>
      </c>
      <c r="F1475" s="111" t="n">
        <v>3037</v>
      </c>
      <c r="G1475" s="11" t="s">
        <v>105</v>
      </c>
      <c r="H1475" s="11" t="s">
        <v>4054</v>
      </c>
      <c r="I1475" s="11" t="n">
        <v>1</v>
      </c>
      <c r="J1475" s="11" t="s">
        <v>4055</v>
      </c>
      <c r="K1475" s="11" t="s">
        <v>74</v>
      </c>
      <c r="L1475" s="11" t="s">
        <v>75</v>
      </c>
      <c r="M1475" s="13" t="n">
        <v>398</v>
      </c>
      <c r="N1475" s="13" t="n">
        <v>398</v>
      </c>
      <c r="O1475" s="11" t="s">
        <v>472</v>
      </c>
      <c r="P1475" s="11" t="s">
        <v>4032</v>
      </c>
      <c r="Q1475" s="11" t="s">
        <v>4051</v>
      </c>
      <c r="R1475" s="11" t="s">
        <v>4056</v>
      </c>
      <c r="S1475" s="11" t="s">
        <v>4053</v>
      </c>
    </row>
    <row customFormat="1" customHeight="1" ht="12.75" r="1476" s="106" spans="1:22">
      <c r="A1476" s="11" t="s">
        <v>4028</v>
      </c>
      <c r="B1476" s="11" t="n">
        <v>88473</v>
      </c>
      <c r="C1476" s="11" t="s">
        <v>227</v>
      </c>
      <c r="D1476" s="11" t="s">
        <v>4054</v>
      </c>
      <c r="E1476" s="11" t="s">
        <v>57</v>
      </c>
      <c r="F1476" s="111" t="n">
        <v>3037</v>
      </c>
      <c r="G1476" s="11" t="s">
        <v>105</v>
      </c>
      <c r="H1476" s="11" t="s">
        <v>4054</v>
      </c>
      <c r="I1476" s="11" t="n">
        <v>1</v>
      </c>
      <c r="J1476" s="11" t="s">
        <v>4055</v>
      </c>
      <c r="K1476" s="11" t="s">
        <v>27</v>
      </c>
      <c r="L1476" s="11" t="s">
        <v>52</v>
      </c>
      <c r="M1476" s="13" t="n">
        <v>398</v>
      </c>
      <c r="N1476" s="13" t="n">
        <v>398</v>
      </c>
      <c r="O1476" s="11" t="s">
        <v>472</v>
      </c>
      <c r="P1476" s="11" t="s">
        <v>4032</v>
      </c>
      <c r="Q1476" s="11" t="s">
        <v>4051</v>
      </c>
      <c r="R1476" s="11" t="s">
        <v>4056</v>
      </c>
      <c r="S1476" s="11" t="s">
        <v>4053</v>
      </c>
    </row>
    <row customFormat="1" customHeight="1" ht="12.75" r="1477" s="106" spans="1:22">
      <c r="A1477" s="11" t="s">
        <v>4028</v>
      </c>
      <c r="B1477" s="11" t="n">
        <v>88473</v>
      </c>
      <c r="C1477" s="11" t="s">
        <v>227</v>
      </c>
      <c r="D1477" s="11" t="s">
        <v>3151</v>
      </c>
      <c r="E1477" s="11" t="s">
        <v>57</v>
      </c>
      <c r="F1477" s="111" t="n">
        <v>3037</v>
      </c>
      <c r="G1477" s="11" t="s">
        <v>237</v>
      </c>
      <c r="H1477" s="11" t="s">
        <v>3151</v>
      </c>
      <c r="I1477" s="11" t="n">
        <v>1</v>
      </c>
      <c r="J1477" s="11" t="s">
        <v>4057</v>
      </c>
      <c r="K1477" s="11" t="s">
        <v>27</v>
      </c>
      <c r="L1477" s="11" t="s">
        <v>52</v>
      </c>
      <c r="M1477" s="13" t="n">
        <v>1305</v>
      </c>
      <c r="N1477" s="13" t="n">
        <v>2610</v>
      </c>
      <c r="O1477" s="11" t="s">
        <v>1103</v>
      </c>
      <c r="P1477" s="11" t="s">
        <v>4058</v>
      </c>
      <c r="Q1477" s="11" t="s">
        <v>4059</v>
      </c>
      <c r="R1477" s="11" t="s">
        <v>4060</v>
      </c>
      <c r="S1477" s="11" t="s">
        <v>4035</v>
      </c>
    </row>
    <row customFormat="1" customHeight="1" ht="12.75" r="1478" s="106" spans="1:22">
      <c r="A1478" s="11" t="s">
        <v>4028</v>
      </c>
      <c r="B1478" s="11" t="n">
        <v>88473</v>
      </c>
      <c r="C1478" s="11" t="s">
        <v>227</v>
      </c>
      <c r="D1478" s="11" t="s">
        <v>3151</v>
      </c>
      <c r="E1478" s="11" t="s">
        <v>57</v>
      </c>
      <c r="F1478" s="111" t="n">
        <v>3037</v>
      </c>
      <c r="G1478" s="11" t="s">
        <v>237</v>
      </c>
      <c r="H1478" s="11" t="s">
        <v>3151</v>
      </c>
      <c r="I1478" s="11" t="n">
        <v>1</v>
      </c>
      <c r="J1478" s="11" t="s">
        <v>4057</v>
      </c>
      <c r="K1478" s="11" t="s">
        <v>27</v>
      </c>
      <c r="L1478" s="11" t="s">
        <v>28</v>
      </c>
      <c r="M1478" s="13" t="n">
        <v>1305</v>
      </c>
      <c r="N1478" s="13" t="n">
        <v>2610</v>
      </c>
      <c r="O1478" s="11" t="s">
        <v>1103</v>
      </c>
      <c r="P1478" s="11" t="s">
        <v>4058</v>
      </c>
      <c r="Q1478" s="11" t="s">
        <v>4059</v>
      </c>
      <c r="R1478" s="11" t="s">
        <v>4060</v>
      </c>
      <c r="S1478" s="11" t="s">
        <v>4035</v>
      </c>
      <c r="T1478" t="n">
        <v>104.4</v>
      </c>
    </row>
    <row customFormat="1" customHeight="1" ht="12.75" r="1479" s="106" spans="1:22">
      <c r="A1479" s="11" t="s">
        <v>4028</v>
      </c>
      <c r="B1479" s="11" t="n">
        <v>88473</v>
      </c>
      <c r="C1479" s="11" t="s">
        <v>227</v>
      </c>
      <c r="D1479" s="11" t="s">
        <v>4061</v>
      </c>
      <c r="E1479" s="11" t="e">
        <v>#N/A</v>
      </c>
      <c r="F1479" s="11" t="e">
        <v>#N/A</v>
      </c>
      <c r="G1479" s="11" t="s">
        <v>4062</v>
      </c>
      <c r="H1479" s="11" t="s">
        <v>4063</v>
      </c>
      <c r="I1479" s="11" t="n">
        <v>1</v>
      </c>
      <c r="J1479" s="11" t="s">
        <v>4064</v>
      </c>
      <c r="K1479" s="11" t="s">
        <v>74</v>
      </c>
      <c r="L1479" s="11" t="s">
        <v>75</v>
      </c>
      <c r="M1479" s="13" t="n">
        <v>520</v>
      </c>
      <c r="N1479" s="13" t="n">
        <v>520</v>
      </c>
      <c r="O1479" s="11" t="s">
        <v>472</v>
      </c>
      <c r="P1479" s="11" t="s">
        <v>4032</v>
      </c>
      <c r="Q1479" s="11" t="s">
        <v>4051</v>
      </c>
      <c r="R1479" s="11" t="s">
        <v>4065</v>
      </c>
      <c r="S1479" s="11" t="s">
        <v>4053</v>
      </c>
    </row>
    <row customFormat="1" customHeight="1" ht="12.75" r="1480" s="106" spans="1:22">
      <c r="A1480" s="11" t="s">
        <v>4028</v>
      </c>
      <c r="B1480" s="11" t="n">
        <v>88473</v>
      </c>
      <c r="C1480" s="11" t="s">
        <v>227</v>
      </c>
      <c r="D1480" s="11" t="s">
        <v>3199</v>
      </c>
      <c r="E1480" s="11" t="s">
        <v>57</v>
      </c>
      <c r="F1480" s="111" t="n">
        <v>3037</v>
      </c>
      <c r="G1480" s="11" t="s">
        <v>237</v>
      </c>
      <c r="H1480" s="11" t="s">
        <v>3199</v>
      </c>
      <c r="I1480" s="11" t="n">
        <v>1</v>
      </c>
      <c r="J1480" s="11" t="s">
        <v>4066</v>
      </c>
      <c r="K1480" s="11" t="s">
        <v>27</v>
      </c>
      <c r="L1480" s="11" t="s">
        <v>41</v>
      </c>
      <c r="M1480" s="13" t="n">
        <v>352</v>
      </c>
      <c r="N1480" s="13" t="n">
        <v>352</v>
      </c>
      <c r="O1480" s="11" t="s">
        <v>472</v>
      </c>
      <c r="P1480" s="11" t="s">
        <v>4032</v>
      </c>
      <c r="Q1480" s="11" t="s">
        <v>4051</v>
      </c>
      <c r="R1480" s="11" t="s">
        <v>4067</v>
      </c>
      <c r="S1480" s="11" t="s">
        <v>4053</v>
      </c>
    </row>
    <row customFormat="1" customHeight="1" ht="12.75" r="1481" s="106" spans="1:22">
      <c r="A1481" s="11" t="s">
        <v>4028</v>
      </c>
      <c r="B1481" s="11" t="n">
        <v>88473</v>
      </c>
      <c r="C1481" s="11" t="s">
        <v>227</v>
      </c>
      <c r="D1481" s="11" t="s">
        <v>3199</v>
      </c>
      <c r="E1481" s="11" t="s">
        <v>57</v>
      </c>
      <c r="F1481" s="111" t="n">
        <v>3037</v>
      </c>
      <c r="G1481" s="11" t="s">
        <v>237</v>
      </c>
      <c r="H1481" s="11" t="s">
        <v>3199</v>
      </c>
      <c r="I1481" s="11" t="n">
        <v>1</v>
      </c>
      <c r="J1481" s="11" t="s">
        <v>4066</v>
      </c>
      <c r="K1481" s="11" t="s">
        <v>74</v>
      </c>
      <c r="L1481" s="11" t="s">
        <v>75</v>
      </c>
      <c r="M1481" s="13" t="n">
        <v>352</v>
      </c>
      <c r="N1481" s="13" t="n">
        <v>352</v>
      </c>
      <c r="O1481" s="11" t="s">
        <v>472</v>
      </c>
      <c r="P1481" s="11" t="s">
        <v>4032</v>
      </c>
      <c r="Q1481" s="11" t="s">
        <v>4051</v>
      </c>
      <c r="R1481" s="11" t="s">
        <v>4067</v>
      </c>
      <c r="S1481" s="11" t="s">
        <v>4053</v>
      </c>
    </row>
    <row customFormat="1" customHeight="1" ht="12.75" r="1482" s="106" spans="1:22">
      <c r="A1482" s="11" t="s">
        <v>4028</v>
      </c>
      <c r="B1482" s="11" t="n">
        <v>88473</v>
      </c>
      <c r="C1482" s="11" t="s">
        <v>227</v>
      </c>
      <c r="D1482" s="11" t="s">
        <v>4068</v>
      </c>
      <c r="E1482" s="11" t="s">
        <v>57</v>
      </c>
      <c r="F1482" s="111" t="n">
        <v>3037</v>
      </c>
      <c r="G1482" s="11" t="s">
        <v>237</v>
      </c>
      <c r="H1482" s="11" t="s">
        <v>4069</v>
      </c>
      <c r="I1482" s="11" t="n">
        <v>1</v>
      </c>
      <c r="J1482" s="11" t="s">
        <v>4070</v>
      </c>
      <c r="K1482" s="11" t="s">
        <v>27</v>
      </c>
      <c r="L1482" s="11" t="s">
        <v>52</v>
      </c>
      <c r="M1482" s="13" t="n">
        <v>1205</v>
      </c>
      <c r="N1482" s="13" t="n">
        <v>1205</v>
      </c>
      <c r="O1482" s="11" t="s">
        <v>472</v>
      </c>
      <c r="P1482" s="11" t="s">
        <v>4032</v>
      </c>
      <c r="Q1482" s="11" t="s">
        <v>4071</v>
      </c>
      <c r="R1482" s="11" t="s">
        <v>4072</v>
      </c>
      <c r="S1482" s="11" t="s">
        <v>4035</v>
      </c>
    </row>
    <row customFormat="1" customHeight="1" ht="12.75" r="1483" s="106" spans="1:22">
      <c r="A1483" s="11" t="s">
        <v>4028</v>
      </c>
      <c r="B1483" s="11" t="n">
        <v>88473</v>
      </c>
      <c r="C1483" s="11" t="s">
        <v>227</v>
      </c>
      <c r="D1483" s="11" t="s">
        <v>4068</v>
      </c>
      <c r="E1483" s="11" t="s">
        <v>57</v>
      </c>
      <c r="F1483" s="111" t="n">
        <v>3037</v>
      </c>
      <c r="G1483" s="11" t="s">
        <v>237</v>
      </c>
      <c r="H1483" s="11" t="s">
        <v>4069</v>
      </c>
      <c r="I1483" s="11" t="n">
        <v>1</v>
      </c>
      <c r="J1483" s="11" t="s">
        <v>4070</v>
      </c>
      <c r="K1483" s="11" t="s">
        <v>74</v>
      </c>
      <c r="L1483" s="11" t="s">
        <v>75</v>
      </c>
      <c r="M1483" s="13" t="n">
        <v>1205</v>
      </c>
      <c r="N1483" s="13" t="n">
        <v>1205</v>
      </c>
      <c r="O1483" s="11" t="s">
        <v>472</v>
      </c>
      <c r="P1483" s="11" t="s">
        <v>4032</v>
      </c>
      <c r="Q1483" s="11" t="s">
        <v>4071</v>
      </c>
      <c r="R1483" s="11" t="s">
        <v>4072</v>
      </c>
      <c r="S1483" s="11" t="s">
        <v>4035</v>
      </c>
    </row>
    <row customFormat="1" customHeight="1" ht="12.75" r="1484" s="106" spans="1:22">
      <c r="A1484" s="11" t="s">
        <v>4028</v>
      </c>
      <c r="B1484" s="11" t="n">
        <v>88473</v>
      </c>
      <c r="C1484" s="11" t="s">
        <v>227</v>
      </c>
      <c r="D1484" s="11" t="s">
        <v>4068</v>
      </c>
      <c r="E1484" s="11" t="s">
        <v>57</v>
      </c>
      <c r="F1484" s="111" t="n">
        <v>3037</v>
      </c>
      <c r="G1484" s="11" t="s">
        <v>237</v>
      </c>
      <c r="H1484" s="11" t="s">
        <v>4073</v>
      </c>
      <c r="I1484" s="11" t="n">
        <v>1</v>
      </c>
      <c r="J1484" s="11" t="s">
        <v>4074</v>
      </c>
      <c r="K1484" s="11" t="s">
        <v>27</v>
      </c>
      <c r="L1484" s="11" t="s">
        <v>52</v>
      </c>
      <c r="M1484" s="13" t="n">
        <v>1395</v>
      </c>
      <c r="N1484" s="13" t="n">
        <v>1395</v>
      </c>
      <c r="O1484" s="11" t="s">
        <v>472</v>
      </c>
      <c r="P1484" s="11" t="s">
        <v>4032</v>
      </c>
      <c r="Q1484" s="11" t="s">
        <v>4071</v>
      </c>
      <c r="R1484" s="11" t="s">
        <v>4075</v>
      </c>
      <c r="S1484" s="11" t="s">
        <v>4035</v>
      </c>
    </row>
    <row customFormat="1" customHeight="1" ht="12.75" r="1485" s="106" spans="1:22">
      <c r="A1485" s="11" t="s">
        <v>4028</v>
      </c>
      <c r="B1485" s="11" t="n">
        <v>88473</v>
      </c>
      <c r="C1485" s="11" t="s">
        <v>227</v>
      </c>
      <c r="D1485" s="11" t="s">
        <v>4068</v>
      </c>
      <c r="E1485" s="11" t="s">
        <v>57</v>
      </c>
      <c r="F1485" s="111" t="n">
        <v>3037</v>
      </c>
      <c r="G1485" s="11" t="s">
        <v>237</v>
      </c>
      <c r="H1485" s="11" t="s">
        <v>4073</v>
      </c>
      <c r="I1485" s="11" t="n">
        <v>1</v>
      </c>
      <c r="J1485" s="11" t="s">
        <v>4074</v>
      </c>
      <c r="K1485" s="11" t="s">
        <v>74</v>
      </c>
      <c r="L1485" s="11" t="s">
        <v>75</v>
      </c>
      <c r="M1485" s="13" t="n">
        <v>1395</v>
      </c>
      <c r="N1485" s="13" t="n">
        <v>1395</v>
      </c>
      <c r="O1485" s="11" t="s">
        <v>472</v>
      </c>
      <c r="P1485" s="11" t="s">
        <v>4032</v>
      </c>
      <c r="Q1485" s="11" t="s">
        <v>4071</v>
      </c>
      <c r="R1485" s="11" t="s">
        <v>4075</v>
      </c>
      <c r="S1485" s="11" t="s">
        <v>4035</v>
      </c>
    </row>
    <row customFormat="1" customHeight="1" ht="12.75" r="1486" s="106" spans="1:22">
      <c r="A1486" s="11" t="s">
        <v>4028</v>
      </c>
      <c r="B1486" s="11" t="n">
        <v>88473</v>
      </c>
      <c r="C1486" s="11" t="s">
        <v>227</v>
      </c>
      <c r="D1486" s="11" t="s">
        <v>4076</v>
      </c>
      <c r="E1486" s="11" t="s">
        <v>57</v>
      </c>
      <c r="F1486" s="111" t="n">
        <v>3037</v>
      </c>
      <c r="G1486" s="11" t="s">
        <v>237</v>
      </c>
      <c r="H1486" s="11" t="s">
        <v>3761</v>
      </c>
      <c r="I1486" s="11" t="n">
        <v>1</v>
      </c>
      <c r="J1486" s="11" t="s">
        <v>4077</v>
      </c>
      <c r="K1486" s="11" t="s">
        <v>74</v>
      </c>
      <c r="L1486" s="11" t="s">
        <v>75</v>
      </c>
      <c r="M1486" s="13" t="n">
        <v>393</v>
      </c>
      <c r="N1486" s="13" t="n">
        <v>786</v>
      </c>
      <c r="O1486" s="11" t="s">
        <v>1103</v>
      </c>
      <c r="P1486" s="11" t="s">
        <v>4032</v>
      </c>
      <c r="Q1486" s="11" t="s">
        <v>4033</v>
      </c>
      <c r="R1486" s="11" t="s">
        <v>4078</v>
      </c>
      <c r="S1486" s="11" t="s">
        <v>4035</v>
      </c>
    </row>
    <row customFormat="1" customHeight="1" ht="12.75" r="1487" s="106" spans="1:22">
      <c r="A1487" s="11" t="s">
        <v>4028</v>
      </c>
      <c r="B1487" s="11" t="n">
        <v>88473</v>
      </c>
      <c r="C1487" s="11" t="s">
        <v>227</v>
      </c>
      <c r="D1487" s="11" t="s">
        <v>4076</v>
      </c>
      <c r="E1487" s="11" t="s">
        <v>57</v>
      </c>
      <c r="F1487" s="111" t="n">
        <v>3037</v>
      </c>
      <c r="G1487" s="11" t="s">
        <v>237</v>
      </c>
      <c r="H1487" s="11" t="s">
        <v>3761</v>
      </c>
      <c r="I1487" s="11" t="n">
        <v>1</v>
      </c>
      <c r="J1487" s="11" t="s">
        <v>4077</v>
      </c>
      <c r="K1487" s="11" t="s">
        <v>27</v>
      </c>
      <c r="L1487" s="11" t="s">
        <v>52</v>
      </c>
      <c r="M1487" s="13" t="n">
        <v>393</v>
      </c>
      <c r="N1487" s="13" t="n">
        <v>786</v>
      </c>
      <c r="O1487" s="11" t="s">
        <v>1103</v>
      </c>
      <c r="P1487" s="11" t="s">
        <v>4032</v>
      </c>
      <c r="Q1487" s="11" t="s">
        <v>4033</v>
      </c>
      <c r="R1487" s="11" t="s">
        <v>4078</v>
      </c>
      <c r="S1487" s="11" t="s">
        <v>4035</v>
      </c>
    </row>
    <row customFormat="1" customHeight="1" ht="12.75" r="1488" s="106" spans="1:22">
      <c r="A1488" s="11" t="s">
        <v>4028</v>
      </c>
      <c r="B1488" s="11" t="n">
        <v>88473</v>
      </c>
      <c r="C1488" s="11" t="s">
        <v>227</v>
      </c>
      <c r="D1488" s="11" t="s">
        <v>4076</v>
      </c>
      <c r="E1488" s="11" t="s">
        <v>57</v>
      </c>
      <c r="F1488" s="111" t="n">
        <v>3037</v>
      </c>
      <c r="G1488" s="11" t="s">
        <v>237</v>
      </c>
      <c r="H1488" s="11" t="s">
        <v>3761</v>
      </c>
      <c r="I1488" s="11" t="n">
        <v>1</v>
      </c>
      <c r="J1488" s="11" t="s">
        <v>4077</v>
      </c>
      <c r="K1488" s="11" t="s">
        <v>74</v>
      </c>
      <c r="L1488" s="11" t="s">
        <v>129</v>
      </c>
      <c r="M1488" s="13" t="n">
        <v>393</v>
      </c>
      <c r="N1488" s="13" t="n">
        <v>786</v>
      </c>
      <c r="O1488" s="11" t="s">
        <v>1103</v>
      </c>
      <c r="P1488" s="11" t="s">
        <v>4032</v>
      </c>
      <c r="Q1488" s="11" t="s">
        <v>4033</v>
      </c>
      <c r="R1488" s="11" t="s">
        <v>4078</v>
      </c>
      <c r="S1488" s="11" t="s">
        <v>4035</v>
      </c>
    </row>
    <row customFormat="1" customHeight="1" ht="12.75" r="1489" s="106" spans="1:22">
      <c r="A1489" s="11" t="s">
        <v>4028</v>
      </c>
      <c r="B1489" s="11" t="n">
        <v>88473</v>
      </c>
      <c r="C1489" s="11" t="s">
        <v>227</v>
      </c>
      <c r="D1489" s="11" t="s">
        <v>4076</v>
      </c>
      <c r="E1489" s="11" t="s">
        <v>57</v>
      </c>
      <c r="F1489" s="111" t="n">
        <v>3037</v>
      </c>
      <c r="G1489" s="11" t="s">
        <v>237</v>
      </c>
      <c r="H1489" s="11" t="s">
        <v>4079</v>
      </c>
      <c r="I1489" s="11" t="n">
        <v>1</v>
      </c>
      <c r="J1489" s="11" t="s">
        <v>4080</v>
      </c>
      <c r="K1489" s="11" t="s">
        <v>74</v>
      </c>
      <c r="L1489" s="11" t="s">
        <v>75</v>
      </c>
      <c r="M1489" s="13" t="n">
        <v>1646</v>
      </c>
      <c r="N1489" s="13" t="n">
        <v>1646</v>
      </c>
      <c r="O1489" s="11" t="s">
        <v>472</v>
      </c>
      <c r="P1489" s="11" t="s">
        <v>4032</v>
      </c>
      <c r="Q1489" s="11" t="s">
        <v>4038</v>
      </c>
      <c r="R1489" s="11" t="s">
        <v>4081</v>
      </c>
      <c r="S1489" s="11" t="s">
        <v>4035</v>
      </c>
    </row>
    <row customFormat="1" customHeight="1" ht="12.75" r="1490" s="106" spans="1:22">
      <c r="A1490" s="11" t="s">
        <v>4028</v>
      </c>
      <c r="B1490" s="11" t="n">
        <v>88473</v>
      </c>
      <c r="C1490" s="11" t="s">
        <v>227</v>
      </c>
      <c r="D1490" s="11" t="s">
        <v>4082</v>
      </c>
      <c r="E1490" s="11" t="s">
        <v>57</v>
      </c>
      <c r="F1490" s="111" t="n">
        <v>1977</v>
      </c>
      <c r="G1490" s="11" t="s">
        <v>105</v>
      </c>
      <c r="H1490" s="11" t="s">
        <v>4082</v>
      </c>
      <c r="I1490" s="11" t="n">
        <v>1</v>
      </c>
      <c r="J1490" s="11" t="s">
        <v>4083</v>
      </c>
      <c r="K1490" s="11" t="s">
        <v>27</v>
      </c>
      <c r="L1490" s="11" t="s">
        <v>52</v>
      </c>
      <c r="M1490" s="13" t="n">
        <v>1669</v>
      </c>
      <c r="N1490" s="13" t="n">
        <v>3338</v>
      </c>
      <c r="O1490" s="11" t="s">
        <v>1103</v>
      </c>
      <c r="P1490" s="11" t="s">
        <v>4032</v>
      </c>
      <c r="Q1490" s="11" t="s">
        <v>4059</v>
      </c>
      <c r="R1490" s="11" t="s">
        <v>4084</v>
      </c>
      <c r="S1490" s="11" t="s">
        <v>4035</v>
      </c>
    </row>
    <row customFormat="1" customHeight="1" ht="12.75" r="1491" s="106" spans="1:22">
      <c r="A1491" s="11" t="s">
        <v>4028</v>
      </c>
      <c r="B1491" s="11" t="n">
        <v>88473</v>
      </c>
      <c r="C1491" s="11" t="s">
        <v>227</v>
      </c>
      <c r="D1491" s="11" t="s">
        <v>4082</v>
      </c>
      <c r="E1491" s="11" t="s">
        <v>57</v>
      </c>
      <c r="F1491" s="111" t="n">
        <v>1977</v>
      </c>
      <c r="G1491" s="11" t="s">
        <v>105</v>
      </c>
      <c r="H1491" s="11" t="s">
        <v>4082</v>
      </c>
      <c r="I1491" s="11" t="n">
        <v>1</v>
      </c>
      <c r="J1491" s="11" t="s">
        <v>4083</v>
      </c>
      <c r="K1491" s="11" t="s">
        <v>74</v>
      </c>
      <c r="L1491" s="11" t="s">
        <v>75</v>
      </c>
      <c r="M1491" s="13" t="n">
        <v>1669</v>
      </c>
      <c r="N1491" s="13" t="n">
        <v>3338</v>
      </c>
      <c r="O1491" s="11" t="s">
        <v>1103</v>
      </c>
      <c r="P1491" s="11" t="s">
        <v>4032</v>
      </c>
      <c r="Q1491" s="11" t="s">
        <v>4059</v>
      </c>
      <c r="R1491" s="11" t="s">
        <v>4084</v>
      </c>
      <c r="S1491" s="11" t="s">
        <v>4035</v>
      </c>
    </row>
    <row customFormat="1" customHeight="1" ht="12.75" r="1492" s="106" spans="1:22">
      <c r="A1492" s="11" t="s">
        <v>4028</v>
      </c>
      <c r="B1492" s="11" t="n">
        <v>88473</v>
      </c>
      <c r="C1492" s="11" t="s">
        <v>227</v>
      </c>
      <c r="D1492" s="11" t="s">
        <v>4085</v>
      </c>
      <c r="E1492" s="11" t="s">
        <v>57</v>
      </c>
      <c r="F1492" s="111" t="n">
        <v>3037</v>
      </c>
      <c r="G1492" s="11" t="s">
        <v>237</v>
      </c>
      <c r="H1492" s="11" t="s">
        <v>4086</v>
      </c>
      <c r="I1492" s="11" t="n">
        <v>1</v>
      </c>
      <c r="J1492" s="11" t="s">
        <v>4087</v>
      </c>
      <c r="K1492" s="11" t="s">
        <v>27</v>
      </c>
      <c r="L1492" s="11" t="s">
        <v>41</v>
      </c>
      <c r="M1492" s="13" t="n">
        <v>1220</v>
      </c>
      <c r="N1492" s="13" t="n">
        <v>1220</v>
      </c>
      <c r="O1492" s="11" t="s">
        <v>472</v>
      </c>
      <c r="P1492" s="11" t="s">
        <v>4032</v>
      </c>
      <c r="Q1492" s="11" t="s">
        <v>4042</v>
      </c>
      <c r="R1492" s="11" t="s">
        <v>4088</v>
      </c>
      <c r="S1492" s="11" t="s">
        <v>4035</v>
      </c>
    </row>
    <row customFormat="1" customHeight="1" ht="12.75" r="1493" s="106" spans="1:22">
      <c r="A1493" s="11" t="s">
        <v>4028</v>
      </c>
      <c r="B1493" s="11" t="n">
        <v>88473</v>
      </c>
      <c r="C1493" s="11" t="s">
        <v>227</v>
      </c>
      <c r="D1493" s="11" t="s">
        <v>4085</v>
      </c>
      <c r="E1493" s="11" t="s">
        <v>57</v>
      </c>
      <c r="F1493" s="111" t="n">
        <v>3037</v>
      </c>
      <c r="G1493" s="11" t="s">
        <v>237</v>
      </c>
      <c r="H1493" s="11" t="s">
        <v>4089</v>
      </c>
      <c r="I1493" s="11" t="n">
        <v>1</v>
      </c>
      <c r="J1493" s="11" t="s">
        <v>4090</v>
      </c>
      <c r="K1493" s="11" t="s">
        <v>27</v>
      </c>
      <c r="L1493" s="11" t="s">
        <v>52</v>
      </c>
      <c r="M1493" s="13" t="n">
        <v>660</v>
      </c>
      <c r="N1493" s="13" t="n">
        <v>660</v>
      </c>
      <c r="O1493" s="11" t="s">
        <v>472</v>
      </c>
      <c r="P1493" s="11" t="s">
        <v>4046</v>
      </c>
      <c r="Q1493" s="11" t="s">
        <v>4071</v>
      </c>
      <c r="R1493" s="11" t="s">
        <v>4091</v>
      </c>
      <c r="S1493" s="11" t="s">
        <v>4035</v>
      </c>
    </row>
    <row customFormat="1" customHeight="1" ht="12.75" r="1494" s="106" spans="1:22">
      <c r="A1494" s="11" t="s">
        <v>4028</v>
      </c>
      <c r="B1494" s="11" t="n">
        <v>88473</v>
      </c>
      <c r="C1494" s="11" t="s">
        <v>227</v>
      </c>
      <c r="D1494" s="11" t="s">
        <v>4085</v>
      </c>
      <c r="E1494" s="11" t="s">
        <v>57</v>
      </c>
      <c r="F1494" s="111" t="n">
        <v>3037</v>
      </c>
      <c r="G1494" s="11" t="s">
        <v>237</v>
      </c>
      <c r="H1494" s="11" t="s">
        <v>4089</v>
      </c>
      <c r="I1494" s="11" t="n">
        <v>1</v>
      </c>
      <c r="J1494" s="11" t="s">
        <v>4090</v>
      </c>
      <c r="K1494" s="11" t="s">
        <v>35</v>
      </c>
      <c r="L1494" s="11" t="s">
        <v>36</v>
      </c>
      <c r="M1494" s="13" t="n">
        <v>660</v>
      </c>
      <c r="N1494" s="13" t="n">
        <v>660</v>
      </c>
      <c r="O1494" s="11" t="s">
        <v>472</v>
      </c>
      <c r="P1494" s="11" t="s">
        <v>4046</v>
      </c>
      <c r="Q1494" s="11" t="s">
        <v>4071</v>
      </c>
      <c r="R1494" s="11" t="s">
        <v>4091</v>
      </c>
      <c r="S1494" s="11" t="s">
        <v>4035</v>
      </c>
    </row>
    <row customFormat="1" customHeight="1" ht="12.75" r="1495" s="106" spans="1:22">
      <c r="A1495" s="11" t="s">
        <v>4028</v>
      </c>
      <c r="B1495" s="11" t="n">
        <v>88473</v>
      </c>
      <c r="C1495" s="11" t="s">
        <v>227</v>
      </c>
      <c r="D1495" s="11" t="s">
        <v>4092</v>
      </c>
      <c r="E1495" s="11" t="e">
        <v>#N/A</v>
      </c>
      <c r="F1495" s="11" t="e">
        <v>#N/A</v>
      </c>
      <c r="G1495" s="11" t="s">
        <v>4093</v>
      </c>
      <c r="H1495" s="11" t="s">
        <v>4094</v>
      </c>
      <c r="I1495" s="11" t="n">
        <v>1</v>
      </c>
      <c r="J1495" s="11" t="s">
        <v>4095</v>
      </c>
      <c r="K1495" s="11" t="s">
        <v>27</v>
      </c>
      <c r="L1495" s="11" t="s">
        <v>52</v>
      </c>
      <c r="M1495" s="13" t="n">
        <v>819</v>
      </c>
      <c r="N1495" s="13" t="n">
        <v>819</v>
      </c>
      <c r="O1495" s="11" t="s">
        <v>472</v>
      </c>
      <c r="P1495" s="11" t="s">
        <v>29</v>
      </c>
      <c r="Q1495" s="11" t="s">
        <v>4071</v>
      </c>
      <c r="R1495" s="11" t="s">
        <v>4096</v>
      </c>
      <c r="S1495" s="11" t="s">
        <v>4035</v>
      </c>
    </row>
    <row customFormat="1" customHeight="1" ht="12.75" r="1496" s="106" spans="1:22">
      <c r="A1496" s="11" t="s">
        <v>4028</v>
      </c>
      <c r="B1496" s="11" t="n">
        <v>88473</v>
      </c>
      <c r="C1496" s="11" t="s">
        <v>227</v>
      </c>
      <c r="D1496" s="11" t="s">
        <v>4092</v>
      </c>
      <c r="E1496" s="11" t="e">
        <v>#N/A</v>
      </c>
      <c r="F1496" s="11" t="e">
        <v>#N/A</v>
      </c>
      <c r="G1496" s="11" t="s">
        <v>4093</v>
      </c>
      <c r="H1496" s="11" t="s">
        <v>4097</v>
      </c>
      <c r="I1496" s="11" t="n">
        <v>1</v>
      </c>
      <c r="J1496" s="11" t="s">
        <v>4098</v>
      </c>
      <c r="K1496" s="11" t="s">
        <v>27</v>
      </c>
      <c r="L1496" s="11" t="s">
        <v>52</v>
      </c>
      <c r="M1496" s="13" t="n">
        <v>1204</v>
      </c>
      <c r="N1496" s="13" t="n">
        <v>1204</v>
      </c>
      <c r="O1496" s="11" t="s">
        <v>472</v>
      </c>
      <c r="P1496" s="11" t="s">
        <v>4032</v>
      </c>
      <c r="Q1496" s="11" t="s">
        <v>4071</v>
      </c>
      <c r="R1496" s="11" t="s">
        <v>4099</v>
      </c>
      <c r="S1496" s="11" t="s">
        <v>4035</v>
      </c>
    </row>
    <row customFormat="1" customHeight="1" ht="12.75" r="1497" s="106" spans="1:22">
      <c r="A1497" s="11" t="s">
        <v>4028</v>
      </c>
      <c r="B1497" s="11" t="n">
        <v>88473</v>
      </c>
      <c r="C1497" s="11" t="s">
        <v>461</v>
      </c>
      <c r="D1497" s="11" t="s">
        <v>4100</v>
      </c>
      <c r="E1497" s="11" t="e">
        <v>#N/A</v>
      </c>
      <c r="F1497" s="11" t="e">
        <v>#N/A</v>
      </c>
      <c r="G1497" s="11" t="s">
        <v>4062</v>
      </c>
      <c r="H1497" s="11" t="s">
        <v>4101</v>
      </c>
      <c r="I1497" s="11" t="n">
        <v>1</v>
      </c>
      <c r="J1497" s="11" t="s">
        <v>4102</v>
      </c>
      <c r="K1497" s="11" t="s">
        <v>35</v>
      </c>
      <c r="L1497" s="11" t="s">
        <v>36</v>
      </c>
      <c r="M1497" s="13" t="n">
        <v>355</v>
      </c>
      <c r="N1497" s="13" t="n">
        <v>1420</v>
      </c>
      <c r="O1497" s="11" t="s">
        <v>165</v>
      </c>
      <c r="P1497" s="11" t="s">
        <v>291</v>
      </c>
      <c r="Q1497" s="11" t="s">
        <v>4103</v>
      </c>
      <c r="R1497" s="11" t="s">
        <v>4104</v>
      </c>
      <c r="S1497" s="11" t="s">
        <v>4035</v>
      </c>
    </row>
    <row customFormat="1" customHeight="1" ht="12.75" r="1498" s="106" spans="1:22">
      <c r="A1498" s="11" t="s">
        <v>4028</v>
      </c>
      <c r="B1498" s="11" t="n">
        <v>88473</v>
      </c>
      <c r="C1498" s="11" t="s">
        <v>461</v>
      </c>
      <c r="D1498" s="11" t="s">
        <v>4100</v>
      </c>
      <c r="E1498" s="11" t="e">
        <v>#N/A</v>
      </c>
      <c r="F1498" s="11" t="e">
        <v>#N/A</v>
      </c>
      <c r="G1498" s="11" t="s">
        <v>4062</v>
      </c>
      <c r="H1498" s="11" t="s">
        <v>4105</v>
      </c>
      <c r="I1498" s="11" t="n">
        <v>1</v>
      </c>
      <c r="J1498" s="11" t="s">
        <v>4106</v>
      </c>
      <c r="K1498" s="11" t="s">
        <v>35</v>
      </c>
      <c r="L1498" s="11" t="s">
        <v>36</v>
      </c>
      <c r="M1498" s="13" t="n">
        <v>412</v>
      </c>
      <c r="N1498" s="13" t="n">
        <v>1236</v>
      </c>
      <c r="O1498" s="11" t="s">
        <v>490</v>
      </c>
      <c r="P1498" s="11" t="s">
        <v>291</v>
      </c>
      <c r="Q1498" s="11" t="s">
        <v>4103</v>
      </c>
      <c r="R1498" s="11" t="s">
        <v>4107</v>
      </c>
      <c r="S1498" s="11" t="s">
        <v>4035</v>
      </c>
    </row>
    <row customFormat="1" customHeight="1" ht="12.75" r="1499" s="106" spans="1:22">
      <c r="A1499" s="11" t="s">
        <v>4028</v>
      </c>
      <c r="B1499" s="11" t="n">
        <v>88473</v>
      </c>
      <c r="C1499" s="11" t="s">
        <v>461</v>
      </c>
      <c r="D1499" s="11" t="s">
        <v>4108</v>
      </c>
      <c r="E1499" s="11" t="e">
        <v>#N/A</v>
      </c>
      <c r="F1499" s="11" t="e">
        <v>#N/A</v>
      </c>
      <c r="G1499" s="11" t="s">
        <v>4062</v>
      </c>
      <c r="H1499" s="11" t="s">
        <v>4109</v>
      </c>
      <c r="I1499" s="11" t="n">
        <v>1</v>
      </c>
      <c r="J1499" s="11" t="s">
        <v>4110</v>
      </c>
      <c r="K1499" s="11" t="s">
        <v>27</v>
      </c>
      <c r="L1499" s="11" t="s">
        <v>52</v>
      </c>
      <c r="M1499" s="13" t="n">
        <v>5603</v>
      </c>
      <c r="N1499" s="13" t="n">
        <v>5603</v>
      </c>
      <c r="O1499" s="11" t="s">
        <v>472</v>
      </c>
      <c r="P1499" s="11" t="s">
        <v>4111</v>
      </c>
      <c r="Q1499" s="11" t="s">
        <v>4071</v>
      </c>
      <c r="R1499" s="11" t="s">
        <v>4112</v>
      </c>
      <c r="S1499" s="11" t="s">
        <v>4035</v>
      </c>
    </row>
    <row customFormat="1" customHeight="1" ht="12.75" r="1500" s="106" spans="1:22">
      <c r="A1500" s="11" t="s">
        <v>4028</v>
      </c>
      <c r="B1500" s="11" t="n">
        <v>88473</v>
      </c>
      <c r="C1500" s="11" t="s">
        <v>461</v>
      </c>
      <c r="D1500" s="11" t="s">
        <v>4108</v>
      </c>
      <c r="E1500" s="11" t="e">
        <v>#N/A</v>
      </c>
      <c r="F1500" s="11" t="e">
        <v>#N/A</v>
      </c>
      <c r="G1500" s="11" t="s">
        <v>4062</v>
      </c>
      <c r="H1500" s="11" t="s">
        <v>4113</v>
      </c>
      <c r="I1500" s="11" t="n">
        <v>1</v>
      </c>
      <c r="J1500" s="11" t="s">
        <v>4114</v>
      </c>
      <c r="K1500" s="11" t="s">
        <v>27</v>
      </c>
      <c r="L1500" s="11" t="s">
        <v>52</v>
      </c>
      <c r="M1500" s="13" t="n">
        <v>2568</v>
      </c>
      <c r="N1500" s="13" t="n">
        <v>2568</v>
      </c>
      <c r="O1500" s="11" t="s">
        <v>472</v>
      </c>
      <c r="P1500" s="11" t="s">
        <v>4111</v>
      </c>
      <c r="Q1500" s="11" t="s">
        <v>4038</v>
      </c>
      <c r="R1500" s="11" t="s">
        <v>4115</v>
      </c>
      <c r="S1500" s="11" t="s">
        <v>4035</v>
      </c>
    </row>
    <row customFormat="1" customHeight="1" ht="12.75" r="1501" s="106" spans="1:22">
      <c r="A1501" s="11" t="s">
        <v>4116</v>
      </c>
      <c r="B1501" s="11" t="n">
        <v>58850</v>
      </c>
      <c r="C1501" s="11" t="s">
        <v>1989</v>
      </c>
      <c r="D1501" s="11" t="s">
        <v>4117</v>
      </c>
      <c r="E1501" s="11" t="e">
        <v>#N/A</v>
      </c>
      <c r="F1501" s="11" t="e">
        <v>#N/A</v>
      </c>
      <c r="G1501" s="11" t="s">
        <v>4118</v>
      </c>
      <c r="H1501" s="11" t="s">
        <v>26</v>
      </c>
      <c r="I1501" s="11" t="n"/>
      <c r="J1501" s="11" t="s">
        <v>4119</v>
      </c>
      <c r="K1501" s="11" t="s">
        <v>99</v>
      </c>
      <c r="L1501" s="11" t="s">
        <v>99</v>
      </c>
      <c r="M1501" s="13" t="n">
        <v>195</v>
      </c>
      <c r="N1501" s="13" t="n">
        <v>975</v>
      </c>
      <c r="O1501" s="11" t="n">
        <v>5</v>
      </c>
      <c r="P1501" s="81" t="s">
        <v>4120</v>
      </c>
      <c r="Q1501" s="11" t="s">
        <v>4121</v>
      </c>
      <c r="R1501" s="11" t="s">
        <v>4122</v>
      </c>
      <c r="S1501" s="11" t="n"/>
    </row>
    <row customFormat="1" customHeight="1" ht="12.75" r="1502" s="106" spans="1:22">
      <c r="A1502" s="11" t="s">
        <v>4116</v>
      </c>
      <c r="B1502" s="11" t="n">
        <v>58850</v>
      </c>
      <c r="C1502" s="11" t="s">
        <v>1989</v>
      </c>
      <c r="D1502" s="11" t="s">
        <v>4123</v>
      </c>
      <c r="E1502" s="11" t="e">
        <v>#N/A</v>
      </c>
      <c r="F1502" s="11" t="e">
        <v>#N/A</v>
      </c>
      <c r="G1502" s="11" t="s">
        <v>734</v>
      </c>
      <c r="H1502" s="11" t="s">
        <v>26</v>
      </c>
      <c r="I1502" s="11" t="n"/>
      <c r="J1502" s="11" t="s">
        <v>4119</v>
      </c>
      <c r="K1502" s="11" t="s">
        <v>99</v>
      </c>
      <c r="L1502" s="11" t="s">
        <v>99</v>
      </c>
      <c r="M1502" s="13" t="n">
        <v>463.33</v>
      </c>
      <c r="N1502" s="13" t="n">
        <v>463.33</v>
      </c>
      <c r="O1502" s="11" t="n">
        <v>1</v>
      </c>
      <c r="P1502" s="7" t="s">
        <v>4120</v>
      </c>
      <c r="Q1502" s="11" t="s">
        <v>4124</v>
      </c>
      <c r="R1502" s="11" t="s">
        <v>4125</v>
      </c>
      <c r="S1502" s="11" t="n"/>
    </row>
    <row customFormat="1" customHeight="1" ht="12.75" r="1503" s="106" spans="1:22">
      <c r="A1503" s="11" t="s">
        <v>4116</v>
      </c>
      <c r="B1503" s="11" t="n">
        <v>58850</v>
      </c>
      <c r="C1503" s="11" t="s">
        <v>1989</v>
      </c>
      <c r="D1503" s="11" t="s">
        <v>4126</v>
      </c>
      <c r="E1503" s="11" t="e">
        <v>#N/A</v>
      </c>
      <c r="F1503" s="11" t="e">
        <v>#N/A</v>
      </c>
      <c r="G1503" s="11" t="s">
        <v>4127</v>
      </c>
      <c r="H1503" s="11" t="s">
        <v>26</v>
      </c>
      <c r="I1503" s="11" t="n"/>
      <c r="J1503" s="11" t="s">
        <v>4119</v>
      </c>
      <c r="K1503" s="11" t="s">
        <v>99</v>
      </c>
      <c r="L1503" s="11" t="s">
        <v>99</v>
      </c>
      <c r="M1503" s="13" t="n">
        <v>370</v>
      </c>
      <c r="N1503" s="13" t="n">
        <v>370</v>
      </c>
      <c r="O1503" s="11" t="n">
        <v>1</v>
      </c>
      <c r="P1503" s="7" t="s">
        <v>4120</v>
      </c>
      <c r="Q1503" s="11" t="s">
        <v>4128</v>
      </c>
      <c r="R1503" s="11" t="s">
        <v>4129</v>
      </c>
      <c r="S1503" s="11" t="s">
        <v>4130</v>
      </c>
      <c r="T1503" t="n">
        <v>15.5</v>
      </c>
    </row>
    <row customFormat="1" customHeight="1" ht="12.75" r="1504" s="106" spans="1:22">
      <c r="A1504" s="11" t="s">
        <v>4131</v>
      </c>
      <c r="B1504" s="11" t="n">
        <v>43807</v>
      </c>
      <c r="C1504" s="11" t="s">
        <v>227</v>
      </c>
      <c r="D1504" s="11" t="s">
        <v>2362</v>
      </c>
      <c r="E1504" s="11" t="e">
        <v>#N/A</v>
      </c>
      <c r="F1504" s="11" t="e">
        <v>#N/A</v>
      </c>
      <c r="G1504" s="11" t="s">
        <v>201</v>
      </c>
      <c r="H1504" s="11" t="s">
        <v>26</v>
      </c>
      <c r="I1504" s="11" t="s">
        <v>26</v>
      </c>
      <c r="J1504" s="11" t="s">
        <v>4132</v>
      </c>
      <c r="K1504" s="11" t="s">
        <v>74</v>
      </c>
      <c r="L1504" s="11" t="s">
        <v>129</v>
      </c>
      <c r="M1504" s="13" t="n">
        <v>1369.11</v>
      </c>
      <c r="N1504" s="13" t="s">
        <v>26</v>
      </c>
      <c r="O1504" s="11" t="s">
        <v>26</v>
      </c>
      <c r="P1504" s="11" t="s">
        <v>130</v>
      </c>
      <c r="Q1504" s="11" t="s">
        <v>244</v>
      </c>
      <c r="R1504" s="11" t="s">
        <v>4133</v>
      </c>
      <c r="S1504" s="11" t="n"/>
    </row>
    <row customFormat="1" customHeight="1" ht="12.75" r="1505" s="106" spans="1:22">
      <c r="A1505" s="11" t="s">
        <v>4131</v>
      </c>
      <c r="B1505" s="11" t="n">
        <v>43807</v>
      </c>
      <c r="C1505" s="11" t="s">
        <v>227</v>
      </c>
      <c r="D1505" s="11" t="s">
        <v>2362</v>
      </c>
      <c r="E1505" s="11" t="e">
        <v>#N/A</v>
      </c>
      <c r="F1505" s="11" t="e">
        <v>#N/A</v>
      </c>
      <c r="G1505" s="11" t="s">
        <v>201</v>
      </c>
      <c r="H1505" s="11" t="s">
        <v>26</v>
      </c>
      <c r="I1505" s="11" t="s">
        <v>26</v>
      </c>
      <c r="J1505" s="11" t="s">
        <v>4134</v>
      </c>
      <c r="K1505" s="11" t="s">
        <v>35</v>
      </c>
      <c r="L1505" s="11" t="s">
        <v>36</v>
      </c>
      <c r="M1505" s="13" t="n">
        <v>774</v>
      </c>
      <c r="N1505" s="13" t="s">
        <v>26</v>
      </c>
      <c r="O1505" s="11" t="s">
        <v>26</v>
      </c>
      <c r="P1505" s="11" t="s">
        <v>130</v>
      </c>
      <c r="Q1505" s="11" t="s">
        <v>244</v>
      </c>
      <c r="R1505" s="11" t="s">
        <v>4135</v>
      </c>
      <c r="S1505" s="11" t="n"/>
      <c r="T1505" t="n">
        <v>23.4</v>
      </c>
    </row>
    <row customFormat="1" customHeight="1" ht="12.75" r="1506" s="106" spans="1:22">
      <c r="A1506" s="11" t="s">
        <v>4131</v>
      </c>
      <c r="B1506" s="11" t="n">
        <v>43807</v>
      </c>
      <c r="C1506" s="11" t="s">
        <v>227</v>
      </c>
      <c r="D1506" s="11" t="s">
        <v>4136</v>
      </c>
      <c r="E1506" s="11" t="s">
        <v>57</v>
      </c>
      <c r="F1506" s="111" t="n">
        <v>60</v>
      </c>
      <c r="G1506" s="11" t="s">
        <v>446</v>
      </c>
      <c r="H1506" s="11" t="s">
        <v>26</v>
      </c>
      <c r="I1506" s="11" t="s">
        <v>26</v>
      </c>
      <c r="J1506" s="11" t="s">
        <v>4137</v>
      </c>
      <c r="K1506" s="11" t="s">
        <v>66</v>
      </c>
      <c r="L1506" s="11" t="s">
        <v>66</v>
      </c>
      <c r="M1506" s="13" t="n">
        <v>1590</v>
      </c>
      <c r="N1506" s="13" t="s">
        <v>26</v>
      </c>
      <c r="O1506" s="11" t="s">
        <v>26</v>
      </c>
      <c r="P1506" s="11" t="s">
        <v>29</v>
      </c>
      <c r="Q1506" s="11" t="s">
        <v>244</v>
      </c>
      <c r="R1506" s="11" t="s">
        <v>4138</v>
      </c>
      <c r="S1506" s="11" t="n"/>
    </row>
    <row customFormat="1" customHeight="1" ht="12.75" r="1507" s="106" spans="1:22">
      <c r="A1507" s="11" t="s">
        <v>4131</v>
      </c>
      <c r="B1507" s="11" t="n">
        <v>43807</v>
      </c>
      <c r="C1507" s="11" t="s">
        <v>227</v>
      </c>
      <c r="D1507" s="11" t="s">
        <v>4136</v>
      </c>
      <c r="E1507" s="11" t="s">
        <v>57</v>
      </c>
      <c r="F1507" s="111" t="n">
        <v>60</v>
      </c>
      <c r="G1507" s="11" t="s">
        <v>446</v>
      </c>
      <c r="H1507" s="11" t="s">
        <v>26</v>
      </c>
      <c r="I1507" s="11" t="s">
        <v>26</v>
      </c>
      <c r="J1507" s="11" t="s">
        <v>4139</v>
      </c>
      <c r="K1507" s="11" t="s">
        <v>66</v>
      </c>
      <c r="L1507" s="11" t="s">
        <v>66</v>
      </c>
      <c r="M1507" s="13" t="n">
        <v>3680</v>
      </c>
      <c r="N1507" s="13" t="s">
        <v>26</v>
      </c>
      <c r="O1507" s="11" t="s">
        <v>26</v>
      </c>
      <c r="P1507" s="11" t="s">
        <v>29</v>
      </c>
      <c r="Q1507" s="11" t="s">
        <v>244</v>
      </c>
      <c r="R1507" s="11" t="s">
        <v>4140</v>
      </c>
      <c r="S1507" s="11" t="n"/>
    </row>
    <row customFormat="1" customHeight="1" ht="12.75" r="1508" s="106" spans="1:22">
      <c r="A1508" s="11" t="s">
        <v>4131</v>
      </c>
      <c r="B1508" s="11" t="n">
        <v>43807</v>
      </c>
      <c r="C1508" s="11" t="s">
        <v>227</v>
      </c>
      <c r="D1508" s="11" t="s">
        <v>4141</v>
      </c>
      <c r="E1508" s="11" t="e">
        <v>#N/A</v>
      </c>
      <c r="F1508" s="11" t="e">
        <v>#N/A</v>
      </c>
      <c r="G1508" s="11" t="s">
        <v>146</v>
      </c>
      <c r="H1508" s="11" t="s">
        <v>26</v>
      </c>
      <c r="I1508" s="11" t="s">
        <v>26</v>
      </c>
      <c r="J1508" s="11" t="s">
        <v>4142</v>
      </c>
      <c r="K1508" s="11" t="s">
        <v>27</v>
      </c>
      <c r="L1508" s="11" t="s">
        <v>52</v>
      </c>
      <c r="M1508" s="13" t="n">
        <v>3187</v>
      </c>
      <c r="N1508" s="13" t="s">
        <v>26</v>
      </c>
      <c r="O1508" s="11" t="s">
        <v>26</v>
      </c>
      <c r="P1508" s="11" t="s">
        <v>29</v>
      </c>
      <c r="Q1508" s="11" t="s">
        <v>1647</v>
      </c>
      <c r="R1508" s="11" t="s">
        <v>4143</v>
      </c>
      <c r="S1508" s="11" t="n"/>
    </row>
    <row customFormat="1" customHeight="1" ht="12.75" r="1509" s="106" spans="1:22">
      <c r="A1509" s="11" t="s">
        <v>4131</v>
      </c>
      <c r="B1509" s="11" t="n">
        <v>43807</v>
      </c>
      <c r="C1509" s="11" t="s">
        <v>227</v>
      </c>
      <c r="D1509" s="11" t="s">
        <v>4141</v>
      </c>
      <c r="E1509" s="11" t="e">
        <v>#N/A</v>
      </c>
      <c r="F1509" s="11" t="e">
        <v>#N/A</v>
      </c>
      <c r="G1509" s="11" t="s">
        <v>146</v>
      </c>
      <c r="H1509" s="11" t="s">
        <v>26</v>
      </c>
      <c r="I1509" s="11" t="s">
        <v>26</v>
      </c>
      <c r="J1509" s="11" t="s">
        <v>4144</v>
      </c>
      <c r="K1509" s="11" t="s">
        <v>27</v>
      </c>
      <c r="L1509" s="11" t="s">
        <v>52</v>
      </c>
      <c r="M1509" s="13" t="n">
        <v>2035</v>
      </c>
      <c r="N1509" s="13" t="s">
        <v>26</v>
      </c>
      <c r="O1509" s="11" t="s">
        <v>26</v>
      </c>
      <c r="P1509" s="11" t="s">
        <v>29</v>
      </c>
      <c r="Q1509" s="11" t="s">
        <v>244</v>
      </c>
      <c r="R1509" s="11" t="s">
        <v>4145</v>
      </c>
      <c r="S1509" s="11" t="n"/>
    </row>
    <row customFormat="1" customHeight="1" ht="12.75" r="1510" s="106" spans="1:22">
      <c r="A1510" s="11" t="s">
        <v>4131</v>
      </c>
      <c r="B1510" s="11" t="n">
        <v>43807</v>
      </c>
      <c r="C1510" s="11" t="s">
        <v>227</v>
      </c>
      <c r="D1510" s="11" t="s">
        <v>4146</v>
      </c>
      <c r="E1510" s="11" t="s">
        <v>89</v>
      </c>
      <c r="F1510" s="111" t="n">
        <v>160</v>
      </c>
      <c r="G1510" s="11" t="s">
        <v>2632</v>
      </c>
      <c r="H1510" s="11" t="s">
        <v>26</v>
      </c>
      <c r="I1510" s="11" t="s">
        <v>26</v>
      </c>
      <c r="J1510" s="11" t="s">
        <v>4147</v>
      </c>
      <c r="K1510" s="11" t="s">
        <v>74</v>
      </c>
      <c r="L1510" s="11" t="s">
        <v>129</v>
      </c>
      <c r="M1510" s="13" t="n">
        <v>806</v>
      </c>
      <c r="N1510" s="13" t="s">
        <v>26</v>
      </c>
      <c r="O1510" s="11" t="s">
        <v>26</v>
      </c>
      <c r="P1510" s="11" t="s">
        <v>130</v>
      </c>
      <c r="Q1510" s="11" t="s">
        <v>244</v>
      </c>
      <c r="R1510" s="11" t="s">
        <v>4148</v>
      </c>
      <c r="S1510" s="11" t="n"/>
    </row>
    <row customFormat="1" customHeight="1" ht="12.75" r="1511" s="106" spans="1:22">
      <c r="A1511" s="11" t="s">
        <v>4131</v>
      </c>
      <c r="B1511" s="11" t="n">
        <v>43807</v>
      </c>
      <c r="C1511" s="11" t="s">
        <v>227</v>
      </c>
      <c r="D1511" s="11" t="s">
        <v>4146</v>
      </c>
      <c r="E1511" s="11" t="s">
        <v>89</v>
      </c>
      <c r="F1511" s="111" t="n">
        <v>160</v>
      </c>
      <c r="G1511" s="11" t="s">
        <v>2632</v>
      </c>
      <c r="H1511" s="11" t="s">
        <v>26</v>
      </c>
      <c r="I1511" s="11" t="s">
        <v>26</v>
      </c>
      <c r="J1511" s="11" t="s">
        <v>4149</v>
      </c>
      <c r="K1511" s="11" t="s">
        <v>27</v>
      </c>
      <c r="L1511" s="11" t="s">
        <v>28</v>
      </c>
      <c r="M1511" s="13" t="n">
        <v>2772</v>
      </c>
      <c r="N1511" s="13" t="s">
        <v>26</v>
      </c>
      <c r="O1511" s="11" t="s">
        <v>26</v>
      </c>
      <c r="P1511" s="11" t="s">
        <v>29</v>
      </c>
      <c r="Q1511" s="11" t="s">
        <v>1647</v>
      </c>
      <c r="R1511" s="11" t="s">
        <v>4150</v>
      </c>
      <c r="S1511" s="11" t="n"/>
      <c r="T1511" t="n">
        <v>106.6</v>
      </c>
    </row>
    <row customFormat="1" customHeight="1" ht="12.75" r="1512" s="106" spans="1:22">
      <c r="A1512" s="11" t="s">
        <v>4131</v>
      </c>
      <c r="B1512" s="11" t="n">
        <v>43807</v>
      </c>
      <c r="C1512" s="11" t="s">
        <v>227</v>
      </c>
      <c r="D1512" s="11" t="s">
        <v>4151</v>
      </c>
      <c r="E1512" s="11" t="e">
        <v>#N/A</v>
      </c>
      <c r="F1512" s="11" t="e">
        <v>#N/A</v>
      </c>
      <c r="G1512" s="11" t="s">
        <v>48</v>
      </c>
      <c r="H1512" s="11" t="s">
        <v>26</v>
      </c>
      <c r="I1512" s="11" t="s">
        <v>26</v>
      </c>
      <c r="J1512" s="11" t="s">
        <v>4152</v>
      </c>
      <c r="K1512" s="11" t="s">
        <v>74</v>
      </c>
      <c r="L1512" s="11" t="s">
        <v>129</v>
      </c>
      <c r="M1512" s="13" t="n">
        <v>933.84</v>
      </c>
      <c r="N1512" s="13" t="s">
        <v>26</v>
      </c>
      <c r="O1512" s="11" t="s">
        <v>26</v>
      </c>
      <c r="P1512" s="11" t="s">
        <v>130</v>
      </c>
      <c r="Q1512" s="11" t="s">
        <v>1647</v>
      </c>
      <c r="R1512" s="11" t="s">
        <v>4153</v>
      </c>
      <c r="S1512" s="11" t="n"/>
    </row>
    <row customFormat="1" customHeight="1" ht="12.75" r="1513" s="106" spans="1:22">
      <c r="A1513" s="11" t="s">
        <v>4154</v>
      </c>
      <c r="B1513" s="11" t="n">
        <v>62047</v>
      </c>
      <c r="C1513" s="11" t="s">
        <v>227</v>
      </c>
      <c r="D1513" s="11" t="s">
        <v>3925</v>
      </c>
      <c r="E1513" s="11" t="s">
        <v>57</v>
      </c>
      <c r="F1513" s="111" t="n">
        <v>2200</v>
      </c>
      <c r="G1513" s="11" t="s">
        <v>948</v>
      </c>
      <c r="H1513" s="11" t="s">
        <v>3926</v>
      </c>
      <c r="I1513" s="11" t="n">
        <v>1</v>
      </c>
      <c r="J1513" s="11" t="s">
        <v>4155</v>
      </c>
      <c r="K1513" s="11" t="s">
        <v>27</v>
      </c>
      <c r="L1513" s="11" t="s">
        <v>28</v>
      </c>
      <c r="M1513" s="13" t="n"/>
      <c r="N1513" s="13" t="n"/>
      <c r="O1513" s="11" t="n">
        <v>1</v>
      </c>
      <c r="P1513" s="11" t="s">
        <v>29</v>
      </c>
      <c r="Q1513" s="84" t="s">
        <v>1450</v>
      </c>
      <c r="R1513" s="84" t="s">
        <v>4156</v>
      </c>
      <c r="S1513" s="11" t="s">
        <v>26</v>
      </c>
      <c r="T1513" t="n">
        <v>6</v>
      </c>
    </row>
    <row customFormat="1" customHeight="1" ht="12.75" r="1514" s="106" spans="1:22">
      <c r="A1514" s="11" t="s">
        <v>4154</v>
      </c>
      <c r="B1514" s="11" t="n">
        <v>62047</v>
      </c>
      <c r="C1514" s="11" t="s">
        <v>227</v>
      </c>
      <c r="D1514" s="11" t="s">
        <v>4157</v>
      </c>
      <c r="E1514" s="11" t="s">
        <v>57</v>
      </c>
      <c r="F1514" s="111" t="n">
        <v>240</v>
      </c>
      <c r="G1514" s="11" t="s">
        <v>119</v>
      </c>
      <c r="H1514" s="11" t="s">
        <v>4158</v>
      </c>
      <c r="I1514" s="11" t="n">
        <v>1</v>
      </c>
      <c r="J1514" s="11" t="s">
        <v>4159</v>
      </c>
      <c r="K1514" s="11" t="s">
        <v>549</v>
      </c>
      <c r="L1514" s="11" t="s">
        <v>549</v>
      </c>
      <c r="M1514" s="83" t="n">
        <v>250</v>
      </c>
      <c r="N1514" s="13" t="n"/>
      <c r="O1514" s="11" t="n">
        <v>1</v>
      </c>
      <c r="P1514" s="11" t="s">
        <v>29</v>
      </c>
      <c r="Q1514" s="84" t="s">
        <v>736</v>
      </c>
      <c r="R1514" s="84" t="s">
        <v>4160</v>
      </c>
      <c r="S1514" s="11" t="s">
        <v>26</v>
      </c>
    </row>
    <row customFormat="1" customHeight="1" ht="12.75" r="1515" s="106" spans="1:22">
      <c r="A1515" s="11" t="s">
        <v>4154</v>
      </c>
      <c r="B1515" s="11" t="n">
        <v>62047</v>
      </c>
      <c r="C1515" s="11" t="s">
        <v>227</v>
      </c>
      <c r="D1515" s="11" t="s">
        <v>2828</v>
      </c>
      <c r="E1515" s="11" t="e">
        <v>#N/A</v>
      </c>
      <c r="F1515" s="11" t="e">
        <v>#N/A</v>
      </c>
      <c r="G1515" s="11" t="s">
        <v>339</v>
      </c>
      <c r="H1515" s="11" t="s">
        <v>3903</v>
      </c>
      <c r="I1515" s="11" t="n">
        <v>1</v>
      </c>
      <c r="J1515" s="11" t="s">
        <v>3989</v>
      </c>
      <c r="K1515" s="11" t="s">
        <v>27</v>
      </c>
      <c r="L1515" s="11" t="s">
        <v>52</v>
      </c>
      <c r="M1515" s="83" t="n">
        <v>159</v>
      </c>
      <c r="N1515" s="13" t="n"/>
      <c r="O1515" s="11" t="n">
        <v>1</v>
      </c>
      <c r="P1515" s="11" t="s">
        <v>29</v>
      </c>
      <c r="Q1515" s="84" t="s">
        <v>244</v>
      </c>
      <c r="R1515" s="84" t="s">
        <v>4161</v>
      </c>
      <c r="S1515" s="11" t="s">
        <v>26</v>
      </c>
    </row>
    <row customFormat="1" customHeight="1" ht="12.75" r="1516" s="106" spans="1:22">
      <c r="A1516" s="11" t="s">
        <v>4154</v>
      </c>
      <c r="B1516" s="11" t="n">
        <v>62047</v>
      </c>
      <c r="C1516" s="11" t="s">
        <v>227</v>
      </c>
      <c r="D1516" s="11" t="s">
        <v>2828</v>
      </c>
      <c r="E1516" s="11" t="e">
        <v>#N/A</v>
      </c>
      <c r="F1516" s="11" t="e">
        <v>#N/A</v>
      </c>
      <c r="G1516" s="11" t="s">
        <v>339</v>
      </c>
      <c r="H1516" s="11" t="s">
        <v>3905</v>
      </c>
      <c r="I1516" s="11" t="n">
        <v>1</v>
      </c>
      <c r="J1516" s="11" t="s">
        <v>3989</v>
      </c>
      <c r="K1516" s="11" t="s">
        <v>27</v>
      </c>
      <c r="L1516" s="11" t="s">
        <v>52</v>
      </c>
      <c r="M1516" s="83" t="n">
        <v>234</v>
      </c>
      <c r="N1516" s="13" t="n"/>
      <c r="O1516" s="11" t="n">
        <v>1</v>
      </c>
      <c r="P1516" s="11" t="s">
        <v>29</v>
      </c>
      <c r="Q1516" s="84" t="s">
        <v>244</v>
      </c>
      <c r="R1516" s="84" t="s">
        <v>4162</v>
      </c>
      <c r="S1516" s="11" t="s">
        <v>26</v>
      </c>
    </row>
    <row customFormat="1" customHeight="1" ht="12.75" r="1517" s="106" spans="1:22">
      <c r="A1517" s="11" t="s">
        <v>4154</v>
      </c>
      <c r="B1517" s="11" t="n">
        <v>62047</v>
      </c>
      <c r="C1517" s="11" t="s">
        <v>227</v>
      </c>
      <c r="D1517" s="11" t="s">
        <v>2891</v>
      </c>
      <c r="E1517" s="11" t="e">
        <v>#N/A</v>
      </c>
      <c r="F1517" s="11" t="e">
        <v>#N/A</v>
      </c>
      <c r="G1517" s="11" t="s">
        <v>269</v>
      </c>
      <c r="H1517" s="11" t="s">
        <v>4163</v>
      </c>
      <c r="I1517" s="11" t="n">
        <v>1</v>
      </c>
      <c r="J1517" s="11" t="s">
        <v>3989</v>
      </c>
      <c r="K1517" s="11" t="s">
        <v>27</v>
      </c>
      <c r="L1517" s="11" t="s">
        <v>52</v>
      </c>
      <c r="M1517" s="83" t="n">
        <v>308</v>
      </c>
      <c r="N1517" s="13" t="n"/>
      <c r="O1517" s="11" t="n">
        <v>1</v>
      </c>
      <c r="P1517" s="11" t="s">
        <v>29</v>
      </c>
      <c r="Q1517" s="84" t="s">
        <v>244</v>
      </c>
      <c r="R1517" s="84" t="s">
        <v>4164</v>
      </c>
      <c r="S1517" s="11" t="s">
        <v>26</v>
      </c>
    </row>
    <row customFormat="1" customHeight="1" ht="12.75" r="1518" s="106" spans="1:22">
      <c r="A1518" s="11" t="s">
        <v>4154</v>
      </c>
      <c r="B1518" s="11" t="n">
        <v>62047</v>
      </c>
      <c r="C1518" s="11" t="s">
        <v>227</v>
      </c>
      <c r="D1518" s="11" t="s">
        <v>2891</v>
      </c>
      <c r="E1518" s="11" t="e">
        <v>#N/A</v>
      </c>
      <c r="F1518" s="11" t="e">
        <v>#N/A</v>
      </c>
      <c r="G1518" s="11" t="s">
        <v>269</v>
      </c>
      <c r="H1518" s="11" t="s">
        <v>3899</v>
      </c>
      <c r="I1518" s="11" t="n">
        <v>1</v>
      </c>
      <c r="J1518" s="11" t="s">
        <v>3989</v>
      </c>
      <c r="K1518" s="11" t="s">
        <v>27</v>
      </c>
      <c r="L1518" s="11" t="s">
        <v>52</v>
      </c>
      <c r="M1518" s="83" t="n">
        <v>337</v>
      </c>
      <c r="N1518" s="13" t="n"/>
      <c r="O1518" s="11" t="n">
        <v>1</v>
      </c>
      <c r="P1518" s="11" t="s">
        <v>29</v>
      </c>
      <c r="Q1518" s="84" t="s">
        <v>244</v>
      </c>
      <c r="R1518" s="84" t="s">
        <v>4165</v>
      </c>
      <c r="S1518" s="11" t="s">
        <v>26</v>
      </c>
    </row>
    <row customFormat="1" customHeight="1" ht="12.75" r="1519" s="106" spans="1:22">
      <c r="A1519" s="11" t="s">
        <v>4154</v>
      </c>
      <c r="B1519" s="11" t="n">
        <v>62047</v>
      </c>
      <c r="C1519" s="11" t="s">
        <v>227</v>
      </c>
      <c r="D1519" s="11" t="s">
        <v>2899</v>
      </c>
      <c r="E1519" s="11" t="e">
        <v>#N/A</v>
      </c>
      <c r="F1519" s="11" t="e">
        <v>#N/A</v>
      </c>
      <c r="G1519" s="11" t="s">
        <v>62</v>
      </c>
      <c r="H1519" s="11" t="s">
        <v>4166</v>
      </c>
      <c r="I1519" s="11" t="n">
        <v>1</v>
      </c>
      <c r="J1519" s="11" t="s">
        <v>3989</v>
      </c>
      <c r="K1519" s="11" t="s">
        <v>27</v>
      </c>
      <c r="L1519" s="11" t="s">
        <v>52</v>
      </c>
      <c r="M1519" s="83" t="n">
        <v>195</v>
      </c>
      <c r="N1519" s="13" t="n"/>
      <c r="O1519" s="11" t="n">
        <v>1</v>
      </c>
      <c r="P1519" s="11" t="s">
        <v>29</v>
      </c>
      <c r="Q1519" s="84" t="s">
        <v>244</v>
      </c>
      <c r="R1519" s="84" t="s">
        <v>4167</v>
      </c>
      <c r="S1519" s="11" t="s">
        <v>26</v>
      </c>
      <c r="T1519" t="n">
        <v>8.4</v>
      </c>
    </row>
    <row customFormat="1" customHeight="1" ht="12.75" r="1520" s="106" spans="1:22">
      <c r="A1520" s="11" t="s">
        <v>4154</v>
      </c>
      <c r="B1520" s="11" t="n">
        <v>62047</v>
      </c>
      <c r="C1520" s="11" t="s">
        <v>227</v>
      </c>
      <c r="D1520" s="11" t="s">
        <v>2899</v>
      </c>
      <c r="E1520" s="11" t="e">
        <v>#N/A</v>
      </c>
      <c r="F1520" s="11" t="e">
        <v>#N/A</v>
      </c>
      <c r="G1520" s="11" t="s">
        <v>62</v>
      </c>
      <c r="H1520" s="11" t="s">
        <v>3901</v>
      </c>
      <c r="I1520" s="11" t="n">
        <v>1</v>
      </c>
      <c r="J1520" s="11" t="s">
        <v>3989</v>
      </c>
      <c r="K1520" s="11" t="s">
        <v>27</v>
      </c>
      <c r="L1520" s="11" t="s">
        <v>52</v>
      </c>
      <c r="M1520" s="83" t="n">
        <v>383</v>
      </c>
      <c r="N1520" s="13" t="n"/>
      <c r="O1520" s="11" t="n">
        <v>1</v>
      </c>
      <c r="P1520" s="11" t="s">
        <v>29</v>
      </c>
      <c r="Q1520" s="84" t="s">
        <v>244</v>
      </c>
      <c r="R1520" s="84" t="s">
        <v>4168</v>
      </c>
      <c r="S1520" s="11" t="s">
        <v>26</v>
      </c>
    </row>
    <row customFormat="1" customHeight="1" ht="12.75" r="1521" s="106" spans="1:22">
      <c r="A1521" s="11" t="s">
        <v>4154</v>
      </c>
      <c r="B1521" s="11" t="n">
        <v>62047</v>
      </c>
      <c r="C1521" s="11" t="s">
        <v>227</v>
      </c>
      <c r="D1521" s="11" t="s">
        <v>2822</v>
      </c>
      <c r="E1521" s="11" t="e">
        <v>#N/A</v>
      </c>
      <c r="F1521" s="11" t="e">
        <v>#N/A</v>
      </c>
      <c r="G1521" s="11" t="s">
        <v>127</v>
      </c>
      <c r="H1521" s="11" t="s">
        <v>4169</v>
      </c>
      <c r="I1521" s="11" t="n">
        <v>1</v>
      </c>
      <c r="J1521" s="11" t="s">
        <v>4170</v>
      </c>
      <c r="K1521" s="11" t="s">
        <v>4171</v>
      </c>
      <c r="L1521" s="11" t="n"/>
      <c r="M1521" s="83" t="n">
        <v>278</v>
      </c>
      <c r="N1521" s="13" t="n"/>
      <c r="O1521" s="11" t="n">
        <v>1</v>
      </c>
      <c r="P1521" s="11" t="s">
        <v>29</v>
      </c>
      <c r="Q1521" s="85" t="s">
        <v>2572</v>
      </c>
      <c r="R1521" s="84" t="s">
        <v>4172</v>
      </c>
      <c r="S1521" s="11" t="s">
        <v>26</v>
      </c>
    </row>
    <row customFormat="1" customHeight="1" ht="12.75" r="1522" s="106" spans="1:22">
      <c r="A1522" s="11" t="s">
        <v>4154</v>
      </c>
      <c r="B1522" s="11" t="n">
        <v>62047</v>
      </c>
      <c r="C1522" s="11" t="s">
        <v>227</v>
      </c>
      <c r="D1522" s="11" t="s">
        <v>2822</v>
      </c>
      <c r="E1522" s="11" t="e">
        <v>#N/A</v>
      </c>
      <c r="F1522" s="11" t="e">
        <v>#N/A</v>
      </c>
      <c r="G1522" s="11" t="s">
        <v>127</v>
      </c>
      <c r="H1522" s="11" t="s">
        <v>4169</v>
      </c>
      <c r="I1522" s="11" t="n">
        <v>1</v>
      </c>
      <c r="J1522" s="11" t="s">
        <v>4170</v>
      </c>
      <c r="K1522" s="11" t="s">
        <v>4171</v>
      </c>
      <c r="L1522" s="11" t="n"/>
      <c r="M1522" s="83" t="n">
        <v>1456</v>
      </c>
      <c r="N1522" s="13" t="n"/>
      <c r="O1522" s="11" t="n">
        <v>1</v>
      </c>
      <c r="P1522" s="11" t="s">
        <v>29</v>
      </c>
      <c r="Q1522" s="85" t="s">
        <v>4173</v>
      </c>
      <c r="R1522" s="84" t="s">
        <v>4174</v>
      </c>
      <c r="S1522" s="11" t="s">
        <v>26</v>
      </c>
    </row>
    <row customFormat="1" customHeight="1" ht="12.75" r="1523" s="4" spans="1:22">
      <c r="A1523" s="11" t="s">
        <v>4175</v>
      </c>
      <c r="B1523" s="11" t="n">
        <v>89495</v>
      </c>
      <c r="C1523" s="11" t="s">
        <v>227</v>
      </c>
      <c r="D1523" s="11" t="s">
        <v>4176</v>
      </c>
      <c r="E1523" s="11" t="e">
        <v>#N/A</v>
      </c>
      <c r="F1523" s="11" t="e">
        <v>#N/A</v>
      </c>
      <c r="G1523" s="11" t="s">
        <v>4177</v>
      </c>
      <c r="H1523" s="11" t="s">
        <v>26</v>
      </c>
      <c r="I1523" s="11" t="n">
        <v>1</v>
      </c>
      <c r="J1523" s="11" t="s">
        <v>4178</v>
      </c>
      <c r="K1523" s="11" t="s">
        <v>35</v>
      </c>
      <c r="L1523" s="11" t="s">
        <v>36</v>
      </c>
      <c r="M1523" s="13" t="n">
        <v>925</v>
      </c>
      <c r="N1523" s="13" t="n">
        <v>925</v>
      </c>
      <c r="O1523" s="11" t="n">
        <v>1</v>
      </c>
      <c r="P1523" s="11" t="s">
        <v>130</v>
      </c>
      <c r="Q1523" s="11" t="s">
        <v>318</v>
      </c>
      <c r="R1523" s="11" t="s">
        <v>4179</v>
      </c>
      <c r="S1523" s="11" t="s">
        <v>26</v>
      </c>
      <c r="T1523" t="n">
        <v>29</v>
      </c>
      <c r="U1523" s="106" t="n"/>
    </row>
    <row customFormat="1" customHeight="1" ht="12.75" r="1524" s="4" spans="1:22">
      <c r="A1524" s="11" t="s">
        <v>4175</v>
      </c>
      <c r="B1524" s="11" t="n">
        <v>89495</v>
      </c>
      <c r="C1524" s="11" t="s">
        <v>227</v>
      </c>
      <c r="D1524" s="11" t="s">
        <v>4180</v>
      </c>
      <c r="E1524" s="11" t="e">
        <v>#N/A</v>
      </c>
      <c r="F1524" s="11" t="e">
        <v>#N/A</v>
      </c>
      <c r="G1524" s="11" t="s">
        <v>4181</v>
      </c>
      <c r="H1524" s="11" t="s">
        <v>26</v>
      </c>
      <c r="I1524" s="11" t="n">
        <v>1</v>
      </c>
      <c r="J1524" s="11" t="s">
        <v>3926</v>
      </c>
      <c r="K1524" s="11" t="s">
        <v>99</v>
      </c>
      <c r="L1524" s="11" t="s">
        <v>99</v>
      </c>
      <c r="M1524" s="13" t="n">
        <v>465</v>
      </c>
      <c r="N1524" s="13" t="n">
        <v>465</v>
      </c>
      <c r="O1524" s="11" t="n">
        <v>1</v>
      </c>
      <c r="P1524" s="11" t="s">
        <v>29</v>
      </c>
      <c r="Q1524" s="11" t="s">
        <v>4182</v>
      </c>
      <c r="R1524" s="11" t="s">
        <v>4183</v>
      </c>
      <c r="S1524" s="11" t="s">
        <v>26</v>
      </c>
      <c r="U1524" s="106" t="n"/>
    </row>
    <row customFormat="1" customHeight="1" ht="12.75" r="1525" s="4" spans="1:22">
      <c r="A1525" s="11" t="s">
        <v>4175</v>
      </c>
      <c r="B1525" s="11" t="n">
        <v>89495</v>
      </c>
      <c r="C1525" s="11" t="s">
        <v>227</v>
      </c>
      <c r="D1525" s="11" t="s">
        <v>4184</v>
      </c>
      <c r="E1525" s="11" t="e">
        <v>#N/A</v>
      </c>
      <c r="F1525" s="11" t="e">
        <v>#N/A</v>
      </c>
      <c r="G1525" s="11" t="s">
        <v>4185</v>
      </c>
      <c r="H1525" s="11" t="s">
        <v>26</v>
      </c>
      <c r="I1525" s="11" t="n">
        <v>1</v>
      </c>
      <c r="J1525" s="11" t="s">
        <v>4184</v>
      </c>
      <c r="K1525" s="11" t="s">
        <v>99</v>
      </c>
      <c r="L1525" s="11" t="s">
        <v>99</v>
      </c>
      <c r="M1525" s="13" t="n">
        <v>1655</v>
      </c>
      <c r="N1525" s="13" t="n">
        <v>1655</v>
      </c>
      <c r="O1525" s="11" t="n">
        <v>1</v>
      </c>
      <c r="P1525" s="11" t="s">
        <v>29</v>
      </c>
      <c r="Q1525" s="11" t="s">
        <v>1235</v>
      </c>
      <c r="R1525" s="11" t="s">
        <v>4186</v>
      </c>
      <c r="S1525" s="11" t="s">
        <v>26</v>
      </c>
      <c r="U1525" s="106" t="n"/>
    </row>
    <row customFormat="1" customHeight="1" ht="12.75" r="1526" s="4" spans="1:22">
      <c r="A1526" s="11" t="s">
        <v>4175</v>
      </c>
      <c r="B1526" s="11" t="n">
        <v>89495</v>
      </c>
      <c r="C1526" s="11" t="s">
        <v>227</v>
      </c>
      <c r="D1526" s="11" t="s">
        <v>4187</v>
      </c>
      <c r="E1526" s="11" t="e">
        <v>#N/A</v>
      </c>
      <c r="F1526" s="11" t="e">
        <v>#N/A</v>
      </c>
      <c r="G1526" s="11" t="s">
        <v>4188</v>
      </c>
      <c r="H1526" s="11" t="s">
        <v>26</v>
      </c>
      <c r="I1526" s="11" t="n">
        <v>1</v>
      </c>
      <c r="J1526" s="11" t="s">
        <v>4189</v>
      </c>
      <c r="K1526" s="11" t="s">
        <v>3732</v>
      </c>
      <c r="L1526" s="11" t="s">
        <v>41</v>
      </c>
      <c r="M1526" s="13" t="n">
        <v>5598</v>
      </c>
      <c r="N1526" s="13" t="n">
        <v>5598</v>
      </c>
      <c r="O1526" s="11" t="n">
        <v>1</v>
      </c>
      <c r="P1526" s="11" t="s">
        <v>29</v>
      </c>
      <c r="Q1526" s="11" t="s">
        <v>4190</v>
      </c>
      <c r="R1526" s="11" t="s">
        <v>4191</v>
      </c>
      <c r="S1526" s="11" t="s">
        <v>26</v>
      </c>
      <c r="U1526" s="106" t="n"/>
    </row>
    <row customFormat="1" customHeight="1" ht="12.75" r="1527" s="4" spans="1:22">
      <c r="A1527" s="11" t="s">
        <v>4175</v>
      </c>
      <c r="B1527" s="11" t="n">
        <v>89495</v>
      </c>
      <c r="C1527" s="11" t="s">
        <v>227</v>
      </c>
      <c r="D1527" s="11" t="s">
        <v>4192</v>
      </c>
      <c r="E1527" s="11" t="e">
        <v>#N/A</v>
      </c>
      <c r="F1527" s="11" t="e">
        <v>#N/A</v>
      </c>
      <c r="G1527" s="11" t="s">
        <v>4188</v>
      </c>
      <c r="H1527" s="11" t="s">
        <v>26</v>
      </c>
      <c r="I1527" s="11" t="n">
        <v>1</v>
      </c>
      <c r="J1527" s="11" t="s">
        <v>4193</v>
      </c>
      <c r="K1527" s="11" t="s">
        <v>3732</v>
      </c>
      <c r="L1527" s="11" t="s">
        <v>41</v>
      </c>
      <c r="M1527" s="13" t="n">
        <v>1829</v>
      </c>
      <c r="N1527" s="13" t="n">
        <v>5488</v>
      </c>
      <c r="O1527" s="11" t="n">
        <v>3</v>
      </c>
      <c r="P1527" s="11" t="s">
        <v>29</v>
      </c>
      <c r="Q1527" s="11" t="s">
        <v>3643</v>
      </c>
      <c r="R1527" s="11" t="s">
        <v>4194</v>
      </c>
      <c r="S1527" s="11" t="s">
        <v>26</v>
      </c>
      <c r="U1527" s="106" t="n"/>
    </row>
    <row customFormat="1" customHeight="1" ht="12.75" r="1528" s="4" spans="1:22">
      <c r="A1528" s="11" t="s">
        <v>4175</v>
      </c>
      <c r="B1528" s="11" t="n">
        <v>89495</v>
      </c>
      <c r="C1528" s="11" t="s">
        <v>227</v>
      </c>
      <c r="D1528" s="11" t="s">
        <v>4195</v>
      </c>
      <c r="E1528" s="11" t="s">
        <v>89</v>
      </c>
      <c r="F1528" s="111" t="n">
        <v>248</v>
      </c>
      <c r="G1528" s="11" t="s">
        <v>69</v>
      </c>
      <c r="H1528" s="11" t="s">
        <v>26</v>
      </c>
      <c r="I1528" s="11" t="n">
        <v>1</v>
      </c>
      <c r="J1528" s="11" t="s">
        <v>4196</v>
      </c>
      <c r="K1528" s="11" t="s">
        <v>4197</v>
      </c>
      <c r="L1528" s="11" t="s">
        <v>4198</v>
      </c>
      <c r="M1528" s="13" t="n">
        <v>199.78</v>
      </c>
      <c r="N1528" s="13" t="n">
        <v>199.78</v>
      </c>
      <c r="O1528" s="11" t="n">
        <v>1</v>
      </c>
      <c r="P1528" s="11" t="s">
        <v>29</v>
      </c>
      <c r="Q1528" s="11" t="s">
        <v>2957</v>
      </c>
      <c r="R1528" s="11" t="s">
        <v>4199</v>
      </c>
      <c r="S1528" s="11" t="s">
        <v>26</v>
      </c>
      <c r="U1528" s="106" t="n"/>
    </row>
    <row customFormat="1" customHeight="1" ht="12.75" r="1529" s="4" spans="1:22">
      <c r="A1529" s="11" t="s">
        <v>4175</v>
      </c>
      <c r="B1529" s="11" t="n">
        <v>89495</v>
      </c>
      <c r="C1529" s="11" t="s">
        <v>227</v>
      </c>
      <c r="D1529" s="11" t="s">
        <v>4200</v>
      </c>
      <c r="E1529" s="11" t="s">
        <v>89</v>
      </c>
      <c r="F1529" s="111" t="n">
        <v>348</v>
      </c>
      <c r="G1529" s="11" t="s">
        <v>2632</v>
      </c>
      <c r="H1529" s="11" t="s">
        <v>26</v>
      </c>
      <c r="I1529" s="11" t="n">
        <v>1</v>
      </c>
      <c r="J1529" s="11" t="s">
        <v>4201</v>
      </c>
      <c r="K1529" s="11" t="s">
        <v>35</v>
      </c>
      <c r="L1529" s="11" t="s">
        <v>36</v>
      </c>
      <c r="M1529" s="13" t="n">
        <v>550</v>
      </c>
      <c r="N1529" s="13" t="n">
        <v>550</v>
      </c>
      <c r="O1529" s="11" t="n">
        <v>1</v>
      </c>
      <c r="P1529" s="11" t="s">
        <v>130</v>
      </c>
      <c r="Q1529" s="11" t="s">
        <v>4202</v>
      </c>
      <c r="R1529" s="11" t="s">
        <v>4203</v>
      </c>
      <c r="S1529" s="11" t="s">
        <v>26</v>
      </c>
      <c r="U1529" s="106" t="n"/>
    </row>
    <row customFormat="1" customHeight="1" ht="12.75" r="1530" s="4" spans="1:22">
      <c r="A1530" s="11" t="s">
        <v>4175</v>
      </c>
      <c r="B1530" s="11" t="n">
        <v>89495</v>
      </c>
      <c r="C1530" s="11" t="s">
        <v>227</v>
      </c>
      <c r="D1530" s="11" t="s">
        <v>4204</v>
      </c>
      <c r="E1530" s="11" t="e">
        <v>#N/A</v>
      </c>
      <c r="F1530" s="11" t="e">
        <v>#N/A</v>
      </c>
      <c r="G1530" s="11" t="s">
        <v>4205</v>
      </c>
      <c r="H1530" s="11" t="s">
        <v>26</v>
      </c>
      <c r="I1530" s="11" t="n">
        <v>1</v>
      </c>
      <c r="J1530" s="11" t="s">
        <v>4206</v>
      </c>
      <c r="K1530" s="11" t="s">
        <v>35</v>
      </c>
      <c r="L1530" s="11" t="s">
        <v>36</v>
      </c>
      <c r="M1530" s="13" t="n">
        <v>639.16</v>
      </c>
      <c r="N1530" s="13" t="n">
        <v>639.16</v>
      </c>
      <c r="O1530" s="11" t="n">
        <v>1</v>
      </c>
      <c r="P1530" s="11" t="s">
        <v>130</v>
      </c>
      <c r="Q1530" s="11" t="s">
        <v>4207</v>
      </c>
      <c r="R1530" s="11" t="s">
        <v>4208</v>
      </c>
      <c r="S1530" s="11" t="s">
        <v>26</v>
      </c>
      <c r="U1530" s="106" t="n"/>
    </row>
    <row customFormat="1" customHeight="1" ht="12.75" r="1531" s="4" spans="1:22">
      <c r="A1531" s="11" t="s">
        <v>4209</v>
      </c>
      <c r="B1531" s="11" t="s">
        <v>4210</v>
      </c>
      <c r="C1531" s="11" t="s">
        <v>227</v>
      </c>
      <c r="D1531" s="11" t="s">
        <v>4211</v>
      </c>
      <c r="E1531" s="11" t="e">
        <v>#N/A</v>
      </c>
      <c r="F1531" s="11" t="e">
        <v>#N/A</v>
      </c>
      <c r="G1531" s="11" t="s">
        <v>112</v>
      </c>
      <c r="H1531" s="11" t="s">
        <v>26</v>
      </c>
      <c r="I1531" s="11" t="n">
        <v>1</v>
      </c>
      <c r="J1531" s="11" t="s">
        <v>4212</v>
      </c>
      <c r="K1531" s="11" t="s">
        <v>66</v>
      </c>
      <c r="L1531" s="37" t="s">
        <v>4213</v>
      </c>
      <c r="M1531" s="13" t="n">
        <v>549.5</v>
      </c>
      <c r="N1531" s="13" t="n">
        <v>1099</v>
      </c>
      <c r="O1531" s="11" t="n">
        <v>2</v>
      </c>
      <c r="P1531" s="38" t="s">
        <v>4214</v>
      </c>
      <c r="Q1531" s="11" t="s">
        <v>4215</v>
      </c>
      <c r="R1531" s="11" t="s">
        <v>4216</v>
      </c>
      <c r="S1531" s="11" t="s">
        <v>26</v>
      </c>
      <c r="U1531" s="106" t="n"/>
    </row>
    <row customFormat="1" customHeight="1" ht="12.75" r="1532" s="106" spans="1:22">
      <c r="A1532" s="11" t="s">
        <v>4217</v>
      </c>
      <c r="B1532" s="11" t="n">
        <v>34507</v>
      </c>
      <c r="C1532" s="11" t="s">
        <v>4218</v>
      </c>
      <c r="D1532" s="11" t="s">
        <v>4219</v>
      </c>
      <c r="E1532" s="11" t="e">
        <v>#N/A</v>
      </c>
      <c r="F1532" s="11" t="e">
        <v>#N/A</v>
      </c>
      <c r="G1532" s="11" t="s">
        <v>142</v>
      </c>
      <c r="H1532" s="11" t="s">
        <v>26</v>
      </c>
      <c r="I1532" s="11" t="n"/>
      <c r="J1532" s="11" t="s">
        <v>4220</v>
      </c>
      <c r="K1532" s="11" t="s">
        <v>74</v>
      </c>
      <c r="L1532" s="11" t="s">
        <v>129</v>
      </c>
      <c r="M1532" s="13" t="n">
        <v>10828</v>
      </c>
      <c r="N1532" s="13" t="n"/>
      <c r="O1532" s="11" t="n">
        <v>1</v>
      </c>
      <c r="P1532" s="11" t="s">
        <v>29</v>
      </c>
      <c r="Q1532" s="11" t="s">
        <v>478</v>
      </c>
      <c r="R1532" s="11" t="s">
        <v>4221</v>
      </c>
      <c r="S1532" s="11" t="s">
        <v>26</v>
      </c>
    </row>
    <row customFormat="1" customHeight="1" ht="12.75" r="1533" s="106" spans="1:22">
      <c r="A1533" s="11" t="s">
        <v>4217</v>
      </c>
      <c r="B1533" s="11" t="n">
        <v>34507</v>
      </c>
      <c r="C1533" s="11" t="s">
        <v>4218</v>
      </c>
      <c r="D1533" s="11" t="s">
        <v>4222</v>
      </c>
      <c r="E1533" s="11" t="e">
        <v>#N/A</v>
      </c>
      <c r="F1533" s="11" t="e">
        <v>#N/A</v>
      </c>
      <c r="G1533" s="11" t="s">
        <v>142</v>
      </c>
      <c r="H1533" s="11" t="s">
        <v>26</v>
      </c>
      <c r="I1533" s="11" t="n"/>
      <c r="J1533" s="11" t="s">
        <v>4223</v>
      </c>
      <c r="K1533" s="11" t="s">
        <v>74</v>
      </c>
      <c r="L1533" s="11" t="s">
        <v>129</v>
      </c>
      <c r="M1533" s="13" t="n">
        <v>17121</v>
      </c>
      <c r="N1533" s="13" t="n"/>
      <c r="O1533" s="11" t="n">
        <v>1</v>
      </c>
      <c r="P1533" s="11" t="s">
        <v>29</v>
      </c>
      <c r="Q1533" s="11" t="s">
        <v>478</v>
      </c>
      <c r="R1533" s="11" t="s">
        <v>4224</v>
      </c>
      <c r="S1533" s="11" t="s">
        <v>26</v>
      </c>
    </row>
    <row customFormat="1" customHeight="1" ht="12.75" r="1534" s="106" spans="1:22">
      <c r="A1534" s="11" t="s">
        <v>4217</v>
      </c>
      <c r="B1534" s="11" t="n">
        <v>34507</v>
      </c>
      <c r="C1534" s="11" t="s">
        <v>4218</v>
      </c>
      <c r="D1534" s="11" t="s">
        <v>4225</v>
      </c>
      <c r="E1534" s="11" t="s">
        <v>179</v>
      </c>
      <c r="F1534" s="111" t="n">
        <v>88</v>
      </c>
      <c r="G1534" s="11" t="s">
        <v>48</v>
      </c>
      <c r="H1534" s="11" t="s">
        <v>26</v>
      </c>
      <c r="I1534" s="11" t="n"/>
      <c r="J1534" s="11" t="s">
        <v>4226</v>
      </c>
      <c r="K1534" s="11" t="s">
        <v>3732</v>
      </c>
      <c r="L1534" s="11" t="s">
        <v>41</v>
      </c>
      <c r="M1534" s="13" t="n">
        <v>8217</v>
      </c>
      <c r="N1534" s="13" t="n">
        <v>526560</v>
      </c>
      <c r="O1534" s="11" t="n">
        <v>1</v>
      </c>
      <c r="P1534" s="11" t="s">
        <v>29</v>
      </c>
      <c r="Q1534" s="11" t="s">
        <v>239</v>
      </c>
      <c r="R1534" s="11" t="s">
        <v>4227</v>
      </c>
      <c r="S1534" s="11" t="s">
        <v>26</v>
      </c>
    </row>
    <row customFormat="1" customHeight="1" ht="12.75" r="1535" s="106" spans="1:22">
      <c r="A1535" s="11" t="s">
        <v>4228</v>
      </c>
      <c r="B1535" s="11" t="n">
        <v>37864</v>
      </c>
      <c r="C1535" s="11" t="s">
        <v>227</v>
      </c>
      <c r="D1535" s="11" t="s">
        <v>3961</v>
      </c>
      <c r="E1535" s="11" t="s">
        <v>57</v>
      </c>
      <c r="F1535" s="111" t="n">
        <v>3037</v>
      </c>
      <c r="G1535" s="11" t="s">
        <v>269</v>
      </c>
      <c r="H1535" s="11" t="n"/>
      <c r="I1535" s="11" t="n">
        <v>1</v>
      </c>
      <c r="J1535" s="11" t="s">
        <v>3965</v>
      </c>
      <c r="K1535" s="11" t="s">
        <v>27</v>
      </c>
      <c r="L1535" s="11" t="s">
        <v>52</v>
      </c>
      <c r="M1535" s="13" t="n">
        <v>2613</v>
      </c>
      <c r="N1535" s="13" t="n">
        <v>2613</v>
      </c>
      <c r="O1535" s="11" t="n">
        <v>1</v>
      </c>
      <c r="P1535" s="11" t="s">
        <v>29</v>
      </c>
      <c r="Q1535" s="11" t="s">
        <v>478</v>
      </c>
      <c r="R1535" s="11" t="s">
        <v>4229</v>
      </c>
      <c r="S1535" s="11" t="s">
        <v>4230</v>
      </c>
      <c r="T1535" s="4" t="n"/>
    </row>
    <row customFormat="1" customHeight="1" ht="12.75" r="1536" s="106" spans="1:22">
      <c r="A1536" s="11" t="s">
        <v>4228</v>
      </c>
      <c r="B1536" s="11" t="n">
        <v>37864</v>
      </c>
      <c r="C1536" s="11" t="s">
        <v>227</v>
      </c>
      <c r="D1536" s="11" t="s">
        <v>3961</v>
      </c>
      <c r="E1536" s="11" t="s">
        <v>57</v>
      </c>
      <c r="F1536" s="111" t="n">
        <v>3037</v>
      </c>
      <c r="G1536" s="11" t="s">
        <v>269</v>
      </c>
      <c r="H1536" s="11" t="n"/>
      <c r="I1536" s="11" t="n">
        <v>1</v>
      </c>
      <c r="J1536" s="11" t="s">
        <v>3962</v>
      </c>
      <c r="K1536" s="11" t="s">
        <v>27</v>
      </c>
      <c r="L1536" s="11" t="s">
        <v>52</v>
      </c>
      <c r="M1536" s="13" t="n">
        <v>1198</v>
      </c>
      <c r="N1536" s="13" t="n">
        <v>1198</v>
      </c>
      <c r="O1536" s="11" t="n">
        <v>1</v>
      </c>
      <c r="P1536" s="11" t="s">
        <v>29</v>
      </c>
      <c r="Q1536" s="11" t="s">
        <v>478</v>
      </c>
      <c r="R1536" s="11" t="s">
        <v>4231</v>
      </c>
      <c r="S1536" s="11" t="s">
        <v>4230</v>
      </c>
      <c r="T1536" s="4" t="n"/>
    </row>
    <row customFormat="1" customHeight="1" ht="12.75" r="1537" s="106" spans="1:22">
      <c r="A1537" s="11" t="s">
        <v>4228</v>
      </c>
      <c r="B1537" s="11" t="n">
        <v>37864</v>
      </c>
      <c r="C1537" s="11" t="s">
        <v>227</v>
      </c>
      <c r="D1537" s="11" t="s">
        <v>3967</v>
      </c>
      <c r="E1537" s="11" t="s">
        <v>57</v>
      </c>
      <c r="F1537" s="111" t="n">
        <v>3037</v>
      </c>
      <c r="G1537" s="11" t="s">
        <v>269</v>
      </c>
      <c r="H1537" s="11" t="n"/>
      <c r="I1537" s="11" t="n">
        <v>1</v>
      </c>
      <c r="J1537" s="11" t="s">
        <v>3968</v>
      </c>
      <c r="K1537" s="11" t="s">
        <v>27</v>
      </c>
      <c r="L1537" s="11" t="s">
        <v>41</v>
      </c>
      <c r="M1537" s="13" t="n">
        <v>1058</v>
      </c>
      <c r="N1537" s="13" t="n">
        <v>1058</v>
      </c>
      <c r="O1537" s="11" t="n">
        <v>1</v>
      </c>
      <c r="P1537" s="11" t="s">
        <v>29</v>
      </c>
      <c r="Q1537" s="11" t="s">
        <v>4232</v>
      </c>
      <c r="R1537" s="11" t="s">
        <v>4233</v>
      </c>
      <c r="S1537" s="11" t="s">
        <v>4230</v>
      </c>
      <c r="T1537" s="4" t="n"/>
    </row>
    <row customFormat="1" customHeight="1" ht="12.75" r="1538" s="106" spans="1:22">
      <c r="A1538" s="11" t="s">
        <v>4228</v>
      </c>
      <c r="B1538" s="11" t="n">
        <v>37864</v>
      </c>
      <c r="C1538" s="11" t="s">
        <v>227</v>
      </c>
      <c r="D1538" s="11" t="s">
        <v>4234</v>
      </c>
      <c r="E1538" s="11" t="s">
        <v>57</v>
      </c>
      <c r="F1538" s="111" t="n">
        <v>42</v>
      </c>
      <c r="G1538" s="11" t="s">
        <v>69</v>
      </c>
      <c r="H1538" s="11" t="n"/>
      <c r="I1538" s="11" t="n">
        <v>1</v>
      </c>
      <c r="J1538" s="11" t="s">
        <v>4235</v>
      </c>
      <c r="K1538" s="11" t="s">
        <v>27</v>
      </c>
      <c r="L1538" s="11" t="s">
        <v>41</v>
      </c>
      <c r="M1538" s="13" t="n">
        <v>1841</v>
      </c>
      <c r="N1538" s="13" t="n">
        <v>1841</v>
      </c>
      <c r="O1538" s="11" t="n">
        <v>1</v>
      </c>
      <c r="P1538" s="11" t="s">
        <v>29</v>
      </c>
      <c r="Q1538" s="11" t="s">
        <v>4236</v>
      </c>
      <c r="R1538" s="11" t="s">
        <v>4237</v>
      </c>
      <c r="S1538" s="11" t="s">
        <v>4230</v>
      </c>
      <c r="T1538" s="4" t="n"/>
    </row>
    <row customFormat="1" customHeight="1" ht="12.75" r="1539" s="106" spans="1:22">
      <c r="A1539" s="11" t="s">
        <v>4228</v>
      </c>
      <c r="B1539" s="11" t="n">
        <v>37864</v>
      </c>
      <c r="C1539" s="11" t="s">
        <v>227</v>
      </c>
      <c r="D1539" s="11" t="s">
        <v>4238</v>
      </c>
      <c r="E1539" s="11" t="s">
        <v>57</v>
      </c>
      <c r="F1539" s="111" t="n">
        <v>42</v>
      </c>
      <c r="G1539" s="11" t="s">
        <v>69</v>
      </c>
      <c r="H1539" s="11" t="n"/>
      <c r="I1539" s="11" t="n">
        <v>1</v>
      </c>
      <c r="J1539" s="11" t="s">
        <v>4239</v>
      </c>
      <c r="K1539" s="11" t="s">
        <v>27</v>
      </c>
      <c r="L1539" s="11" t="s">
        <v>52</v>
      </c>
      <c r="M1539" s="13" t="n">
        <v>1637</v>
      </c>
      <c r="N1539" s="13" t="n">
        <v>1637</v>
      </c>
      <c r="O1539" s="11" t="n">
        <v>1</v>
      </c>
      <c r="P1539" s="11" t="s">
        <v>29</v>
      </c>
      <c r="Q1539" s="11" t="s">
        <v>4236</v>
      </c>
      <c r="R1539" s="11" t="s">
        <v>4240</v>
      </c>
      <c r="S1539" s="11" t="s">
        <v>4230</v>
      </c>
      <c r="T1539" s="4" t="n">
        <v>41.5</v>
      </c>
    </row>
    <row customFormat="1" customHeight="1" ht="12.75" r="1540" s="106" spans="1:22">
      <c r="A1540" s="11" t="s">
        <v>4228</v>
      </c>
      <c r="B1540" s="11" t="n">
        <v>37864</v>
      </c>
      <c r="C1540" s="11" t="s">
        <v>227</v>
      </c>
      <c r="D1540" s="11" t="s">
        <v>4238</v>
      </c>
      <c r="E1540" s="11" t="s">
        <v>57</v>
      </c>
      <c r="F1540" s="111" t="n">
        <v>42</v>
      </c>
      <c r="G1540" s="11" t="s">
        <v>69</v>
      </c>
      <c r="H1540" s="11" t="n"/>
      <c r="I1540" s="11" t="n">
        <v>1</v>
      </c>
      <c r="J1540" s="11" t="s">
        <v>4241</v>
      </c>
      <c r="K1540" s="11" t="s">
        <v>74</v>
      </c>
      <c r="L1540" s="11" t="s">
        <v>75</v>
      </c>
      <c r="M1540" s="13" t="n">
        <v>1835</v>
      </c>
      <c r="N1540" s="13" t="n">
        <v>1835</v>
      </c>
      <c r="O1540" s="11" t="s">
        <v>4242</v>
      </c>
      <c r="P1540" s="11" t="s">
        <v>29</v>
      </c>
      <c r="Q1540" s="11" t="s">
        <v>4236</v>
      </c>
      <c r="R1540" s="11" t="s">
        <v>4243</v>
      </c>
      <c r="S1540" s="11" t="s">
        <v>4244</v>
      </c>
      <c r="T1540" s="4" t="s">
        <v>4245</v>
      </c>
    </row>
    <row customFormat="1" customHeight="1" ht="12.75" r="1541" s="106" spans="1:22">
      <c r="A1541" s="11" t="s">
        <v>4228</v>
      </c>
      <c r="B1541" s="11" t="n">
        <v>37864</v>
      </c>
      <c r="C1541" s="11" t="s">
        <v>227</v>
      </c>
      <c r="D1541" s="11" t="s">
        <v>4246</v>
      </c>
      <c r="E1541" s="11" t="s">
        <v>57</v>
      </c>
      <c r="F1541" s="111" t="n">
        <v>42</v>
      </c>
      <c r="G1541" s="11" t="s">
        <v>69</v>
      </c>
      <c r="H1541" s="11" t="n"/>
      <c r="I1541" s="11" t="n">
        <v>1</v>
      </c>
      <c r="J1541" s="11" t="s">
        <v>4247</v>
      </c>
      <c r="K1541" s="11" t="s">
        <v>27</v>
      </c>
      <c r="L1541" s="11" t="s">
        <v>4248</v>
      </c>
      <c r="M1541" s="13" t="n">
        <v>1581</v>
      </c>
      <c r="N1541" s="13" t="n">
        <v>1581</v>
      </c>
      <c r="O1541" s="11" t="n">
        <v>1</v>
      </c>
      <c r="P1541" s="11" t="s">
        <v>29</v>
      </c>
      <c r="Q1541" s="11" t="s">
        <v>4236</v>
      </c>
      <c r="R1541" s="11" t="s">
        <v>4249</v>
      </c>
      <c r="S1541" s="11" t="s">
        <v>4230</v>
      </c>
      <c r="T1541" s="4" t="n"/>
    </row>
    <row customFormat="1" customHeight="1" ht="12.75" r="1542" s="4" spans="1:22">
      <c r="A1542" s="11" t="s">
        <v>4250</v>
      </c>
      <c r="B1542" s="11" t="n">
        <v>35563</v>
      </c>
      <c r="C1542" s="11" t="s">
        <v>1989</v>
      </c>
      <c r="D1542" s="11" t="s">
        <v>4251</v>
      </c>
      <c r="E1542" s="11" t="e">
        <v>#N/A</v>
      </c>
      <c r="F1542" s="11" t="e">
        <v>#N/A</v>
      </c>
      <c r="G1542" s="11" t="s">
        <v>4252</v>
      </c>
      <c r="H1542" s="11" t="s">
        <v>26</v>
      </c>
      <c r="I1542" s="11" t="n"/>
      <c r="J1542" s="11" t="s">
        <v>4253</v>
      </c>
      <c r="K1542" s="11" t="s">
        <v>99</v>
      </c>
      <c r="L1542" s="11" t="s">
        <v>99</v>
      </c>
      <c r="M1542" s="13" t="n">
        <v>6390</v>
      </c>
      <c r="N1542" s="13" t="n">
        <v>6390</v>
      </c>
      <c r="O1542" s="11" t="s">
        <v>472</v>
      </c>
      <c r="P1542" s="11" t="s">
        <v>29</v>
      </c>
      <c r="Q1542" s="11" t="n">
        <v>718</v>
      </c>
      <c r="R1542" s="11" t="s">
        <v>4254</v>
      </c>
      <c r="S1542" s="11" t="s">
        <v>1227</v>
      </c>
      <c r="U1542" s="106" t="n"/>
    </row>
    <row customFormat="1" customHeight="1" ht="12.75" r="1543" s="4" spans="1:22">
      <c r="A1543" s="11" t="s">
        <v>4250</v>
      </c>
      <c r="B1543" s="11" t="n">
        <v>35563</v>
      </c>
      <c r="C1543" s="11" t="s">
        <v>1989</v>
      </c>
      <c r="D1543" s="11" t="s">
        <v>4255</v>
      </c>
      <c r="E1543" s="11" t="e">
        <v>#N/A</v>
      </c>
      <c r="F1543" s="11" t="e">
        <v>#N/A</v>
      </c>
      <c r="G1543" s="11" t="s">
        <v>4256</v>
      </c>
      <c r="H1543" s="11" t="s">
        <v>26</v>
      </c>
      <c r="I1543" s="11" t="n"/>
      <c r="J1543" s="11" t="s">
        <v>4257</v>
      </c>
      <c r="K1543" s="11" t="s">
        <v>27</v>
      </c>
      <c r="L1543" s="11" t="s">
        <v>28</v>
      </c>
      <c r="M1543" s="13" t="n">
        <v>3205</v>
      </c>
      <c r="N1543" s="13" t="n">
        <v>3205</v>
      </c>
      <c r="O1543" s="11" t="s">
        <v>472</v>
      </c>
      <c r="P1543" s="11" t="s">
        <v>29</v>
      </c>
      <c r="Q1543" s="11" t="s">
        <v>239</v>
      </c>
      <c r="R1543" s="11" t="s">
        <v>4258</v>
      </c>
      <c r="S1543" s="11" t="s">
        <v>1227</v>
      </c>
      <c r="T1543" s="4" t="n"/>
      <c r="U1543" s="106" t="n"/>
    </row>
    <row customFormat="1" customHeight="1" ht="12.75" r="1544" s="4" spans="1:22">
      <c r="A1544" s="11" t="s">
        <v>4250</v>
      </c>
      <c r="B1544" s="11" t="n">
        <v>35563</v>
      </c>
      <c r="C1544" s="11" t="s">
        <v>1989</v>
      </c>
      <c r="D1544" s="11" t="s">
        <v>4259</v>
      </c>
      <c r="E1544" s="11" t="e">
        <v>#N/A</v>
      </c>
      <c r="F1544" s="11" t="e">
        <v>#N/A</v>
      </c>
      <c r="G1544" s="11" t="s">
        <v>339</v>
      </c>
      <c r="H1544" s="11" t="s">
        <v>26</v>
      </c>
      <c r="I1544" s="11" t="n"/>
      <c r="J1544" s="11" t="s">
        <v>4260</v>
      </c>
      <c r="K1544" s="11" t="s">
        <v>74</v>
      </c>
      <c r="L1544" s="11" t="s">
        <v>129</v>
      </c>
      <c r="M1544" s="13" t="n">
        <v>868.89</v>
      </c>
      <c r="N1544" s="13" t="n">
        <v>868.89</v>
      </c>
      <c r="O1544" s="11" t="s">
        <v>472</v>
      </c>
      <c r="P1544" s="11" t="s">
        <v>291</v>
      </c>
      <c r="Q1544" s="11" t="s">
        <v>4261</v>
      </c>
      <c r="R1544" s="11" t="s">
        <v>4262</v>
      </c>
      <c r="S1544" s="11" t="s">
        <v>1227</v>
      </c>
      <c r="U1544" s="106" t="n"/>
    </row>
    <row customFormat="1" customHeight="1" ht="12.75" r="1545" s="4" spans="1:22">
      <c r="A1545" s="11" t="s">
        <v>4250</v>
      </c>
      <c r="B1545" s="11" t="n">
        <v>35563</v>
      </c>
      <c r="C1545" s="11" t="s">
        <v>1989</v>
      </c>
      <c r="D1545" s="11" t="s">
        <v>4259</v>
      </c>
      <c r="E1545" s="11" t="e">
        <v>#N/A</v>
      </c>
      <c r="F1545" s="11" t="e">
        <v>#N/A</v>
      </c>
      <c r="G1545" s="11" t="s">
        <v>339</v>
      </c>
      <c r="H1545" s="11" t="s">
        <v>26</v>
      </c>
      <c r="I1545" s="11" t="n"/>
      <c r="J1545" s="11" t="s">
        <v>1128</v>
      </c>
      <c r="K1545" s="11" t="s">
        <v>27</v>
      </c>
      <c r="L1545" s="11" t="s">
        <v>52</v>
      </c>
      <c r="M1545" s="13" t="n">
        <v>857</v>
      </c>
      <c r="N1545" s="13" t="n">
        <v>857</v>
      </c>
      <c r="O1545" s="11" t="s">
        <v>472</v>
      </c>
      <c r="P1545" s="11" t="s">
        <v>29</v>
      </c>
      <c r="Q1545" s="11" t="n">
        <v>909</v>
      </c>
      <c r="R1545" s="11" t="s">
        <v>4263</v>
      </c>
      <c r="S1545" s="11" t="s">
        <v>1227</v>
      </c>
      <c r="T1545" t="n">
        <v>38</v>
      </c>
      <c r="U1545" s="106" t="n"/>
    </row>
    <row customFormat="1" customHeight="1" ht="12.75" r="1546" s="4" spans="1:22">
      <c r="A1546" s="11" t="s">
        <v>4250</v>
      </c>
      <c r="B1546" s="11" t="n">
        <v>35563</v>
      </c>
      <c r="C1546" s="11" t="s">
        <v>2515</v>
      </c>
      <c r="D1546" s="11" t="s">
        <v>2377</v>
      </c>
      <c r="E1546" s="11" t="e">
        <v>#N/A</v>
      </c>
      <c r="F1546" s="11" t="e">
        <v>#N/A</v>
      </c>
      <c r="G1546" s="11" t="s">
        <v>2542</v>
      </c>
      <c r="H1546" s="11" t="s">
        <v>26</v>
      </c>
      <c r="I1546" s="11" t="n"/>
      <c r="J1546" s="11" t="s">
        <v>2954</v>
      </c>
      <c r="K1546" s="11" t="s">
        <v>27</v>
      </c>
      <c r="L1546" s="11" t="s">
        <v>52</v>
      </c>
      <c r="M1546" s="13" t="n">
        <v>255</v>
      </c>
      <c r="N1546" s="13" t="n">
        <v>255</v>
      </c>
      <c r="O1546" s="11" t="s">
        <v>472</v>
      </c>
      <c r="P1546" s="11" t="s">
        <v>29</v>
      </c>
      <c r="Q1546" s="11" t="s">
        <v>4264</v>
      </c>
      <c r="R1546" s="11" t="s">
        <v>4265</v>
      </c>
      <c r="S1546" s="11" t="s">
        <v>1227</v>
      </c>
      <c r="U1546" s="106" t="n"/>
    </row>
    <row customFormat="1" customHeight="1" ht="12.75" r="1547" s="4" spans="1:22">
      <c r="A1547" s="11" t="s">
        <v>4250</v>
      </c>
      <c r="B1547" s="11" t="n">
        <v>35563</v>
      </c>
      <c r="C1547" s="11" t="s">
        <v>2515</v>
      </c>
      <c r="D1547" s="11" t="s">
        <v>2377</v>
      </c>
      <c r="E1547" s="11" t="e">
        <v>#N/A</v>
      </c>
      <c r="F1547" s="11" t="e">
        <v>#N/A</v>
      </c>
      <c r="G1547" s="11" t="s">
        <v>2542</v>
      </c>
      <c r="H1547" s="11" t="s">
        <v>26</v>
      </c>
      <c r="I1547" s="11" t="n"/>
      <c r="J1547" s="11" t="s">
        <v>2958</v>
      </c>
      <c r="K1547" s="11" t="s">
        <v>27</v>
      </c>
      <c r="L1547" s="11" t="s">
        <v>52</v>
      </c>
      <c r="M1547" s="13" t="n">
        <v>295</v>
      </c>
      <c r="N1547" s="13" t="n">
        <v>295</v>
      </c>
      <c r="O1547" s="11" t="s">
        <v>472</v>
      </c>
      <c r="P1547" s="11" t="s">
        <v>29</v>
      </c>
      <c r="Q1547" s="11" t="s">
        <v>4264</v>
      </c>
      <c r="R1547" s="11" t="s">
        <v>4266</v>
      </c>
      <c r="S1547" s="11" t="s">
        <v>1227</v>
      </c>
      <c r="T1547" t="n">
        <v>10.7</v>
      </c>
      <c r="U1547" s="106" t="n"/>
    </row>
    <row customFormat="1" customHeight="1" ht="12.75" r="1548" s="4" spans="1:22">
      <c r="A1548" s="11" t="s">
        <v>4250</v>
      </c>
      <c r="B1548" s="11" t="n">
        <v>35563</v>
      </c>
      <c r="C1548" s="11" t="s">
        <v>1989</v>
      </c>
      <c r="D1548" s="11" t="s">
        <v>4267</v>
      </c>
      <c r="E1548" s="11" t="s">
        <v>89</v>
      </c>
      <c r="F1548" s="111" t="n">
        <v>52</v>
      </c>
      <c r="G1548" s="11" t="s">
        <v>269</v>
      </c>
      <c r="H1548" s="11" t="s">
        <v>26</v>
      </c>
      <c r="I1548" s="11" t="n"/>
      <c r="J1548" s="11" t="s">
        <v>4268</v>
      </c>
      <c r="K1548" s="11" t="s">
        <v>27</v>
      </c>
      <c r="L1548" s="11" t="s">
        <v>52</v>
      </c>
      <c r="M1548" s="13" t="n">
        <v>5963</v>
      </c>
      <c r="N1548" s="13" t="n">
        <v>5963</v>
      </c>
      <c r="O1548" s="11" t="s">
        <v>472</v>
      </c>
      <c r="P1548" s="11" t="s">
        <v>29</v>
      </c>
      <c r="Q1548" s="11" t="s">
        <v>3159</v>
      </c>
      <c r="R1548" s="11" t="s">
        <v>4269</v>
      </c>
      <c r="S1548" s="11" t="s">
        <v>1227</v>
      </c>
      <c r="T1548" s="4" t="s">
        <v>4270</v>
      </c>
      <c r="U1548" s="106" t="n"/>
    </row>
    <row customFormat="1" customHeight="1" ht="12.75" r="1549" s="4" spans="1:22">
      <c r="A1549" s="11" t="s">
        <v>4250</v>
      </c>
      <c r="B1549" s="11" t="n">
        <v>35563</v>
      </c>
      <c r="C1549" s="11" t="s">
        <v>1989</v>
      </c>
      <c r="D1549" s="11" t="s">
        <v>4267</v>
      </c>
      <c r="E1549" s="11" t="s">
        <v>89</v>
      </c>
      <c r="F1549" s="111" t="n">
        <v>52</v>
      </c>
      <c r="G1549" s="11" t="s">
        <v>269</v>
      </c>
      <c r="H1549" s="11" t="s">
        <v>26</v>
      </c>
      <c r="I1549" s="11" t="n"/>
      <c r="J1549" s="11" t="s">
        <v>4271</v>
      </c>
      <c r="K1549" s="11" t="s">
        <v>27</v>
      </c>
      <c r="L1549" s="11" t="s">
        <v>52</v>
      </c>
      <c r="M1549" s="13" t="n">
        <v>16992</v>
      </c>
      <c r="N1549" s="13" t="n">
        <v>16992</v>
      </c>
      <c r="O1549" s="11" t="s">
        <v>472</v>
      </c>
      <c r="P1549" s="11" t="s">
        <v>29</v>
      </c>
      <c r="Q1549" s="11" t="n">
        <v>188</v>
      </c>
      <c r="R1549" s="11" t="s">
        <v>4272</v>
      </c>
      <c r="S1549" s="11" t="s">
        <v>1227</v>
      </c>
      <c r="T1549" s="4" t="n">
        <v>102.3</v>
      </c>
      <c r="U1549" s="106" t="n"/>
    </row>
    <row customFormat="1" customHeight="1" ht="12.75" r="1550" s="4" spans="1:22">
      <c r="A1550" s="11" t="s">
        <v>4250</v>
      </c>
      <c r="B1550" s="11" t="n">
        <v>35563</v>
      </c>
      <c r="C1550" s="11" t="s">
        <v>1989</v>
      </c>
      <c r="D1550" s="11" t="s">
        <v>4273</v>
      </c>
      <c r="E1550" s="11" t="s">
        <v>57</v>
      </c>
      <c r="F1550" s="111" t="n">
        <v>100</v>
      </c>
      <c r="G1550" s="11" t="s">
        <v>269</v>
      </c>
      <c r="H1550" s="11" t="s">
        <v>26</v>
      </c>
      <c r="I1550" s="11" t="n"/>
      <c r="J1550" s="11" t="s">
        <v>4274</v>
      </c>
      <c r="K1550" s="11" t="s">
        <v>27</v>
      </c>
      <c r="L1550" s="11" t="s">
        <v>52</v>
      </c>
      <c r="M1550" s="13" t="n">
        <v>7203</v>
      </c>
      <c r="N1550" s="13" t="n">
        <v>7203</v>
      </c>
      <c r="O1550" s="11" t="s">
        <v>472</v>
      </c>
      <c r="P1550" s="11" t="s">
        <v>29</v>
      </c>
      <c r="Q1550" s="11" t="n">
        <v>188</v>
      </c>
      <c r="R1550" s="11" t="s">
        <v>4275</v>
      </c>
      <c r="S1550" s="11" t="s">
        <v>1227</v>
      </c>
      <c r="U1550" s="106" t="n"/>
    </row>
    <row customFormat="1" customHeight="1" ht="12.75" r="1551" s="4" spans="1:22">
      <c r="A1551" s="11" t="s">
        <v>4250</v>
      </c>
      <c r="B1551" s="11" t="n">
        <v>35563</v>
      </c>
      <c r="C1551" s="11" t="s">
        <v>1989</v>
      </c>
      <c r="D1551" s="11" t="s">
        <v>4273</v>
      </c>
      <c r="E1551" s="11" t="s">
        <v>57</v>
      </c>
      <c r="F1551" s="111" t="n">
        <v>100</v>
      </c>
      <c r="G1551" s="11" t="s">
        <v>269</v>
      </c>
      <c r="H1551" s="11" t="s">
        <v>26</v>
      </c>
      <c r="I1551" s="11" t="n"/>
      <c r="J1551" s="11" t="s">
        <v>4276</v>
      </c>
      <c r="K1551" s="11" t="s">
        <v>27</v>
      </c>
      <c r="L1551" s="11" t="s">
        <v>52</v>
      </c>
      <c r="M1551" s="13" t="n">
        <v>2995</v>
      </c>
      <c r="N1551" s="13" t="n">
        <v>2995</v>
      </c>
      <c r="O1551" s="11" t="s">
        <v>472</v>
      </c>
      <c r="P1551" s="11" t="s">
        <v>29</v>
      </c>
      <c r="Q1551" s="11" t="n">
        <v>188</v>
      </c>
      <c r="R1551" s="11" t="s">
        <v>4277</v>
      </c>
      <c r="S1551" s="11" t="s">
        <v>1227</v>
      </c>
      <c r="T1551" t="n">
        <v>49.1</v>
      </c>
      <c r="U1551" s="106" t="n"/>
    </row>
    <row customFormat="1" customHeight="1" ht="12.75" r="1552" s="4" spans="1:22">
      <c r="A1552" s="11" t="s">
        <v>4250</v>
      </c>
      <c r="B1552" s="11" t="n">
        <v>35563</v>
      </c>
      <c r="C1552" s="11" t="s">
        <v>1989</v>
      </c>
      <c r="D1552" s="11" t="s">
        <v>4278</v>
      </c>
      <c r="E1552" s="11" t="e">
        <v>#N/A</v>
      </c>
      <c r="F1552" s="11" t="e">
        <v>#N/A</v>
      </c>
      <c r="G1552" s="11" t="s">
        <v>270</v>
      </c>
      <c r="H1552" s="11" t="s">
        <v>26</v>
      </c>
      <c r="I1552" s="11" t="n"/>
      <c r="J1552" s="11" t="s">
        <v>4279</v>
      </c>
      <c r="K1552" s="11" t="s">
        <v>74</v>
      </c>
      <c r="L1552" s="11" t="s">
        <v>75</v>
      </c>
      <c r="M1552" s="13" t="n">
        <v>3110</v>
      </c>
      <c r="N1552" s="13" t="n">
        <v>3110</v>
      </c>
      <c r="O1552" s="11" t="s">
        <v>472</v>
      </c>
      <c r="P1552" s="11" t="s">
        <v>29</v>
      </c>
      <c r="Q1552" s="11" t="s">
        <v>3159</v>
      </c>
      <c r="R1552" s="11" t="s">
        <v>4280</v>
      </c>
      <c r="S1552" s="11" t="s">
        <v>1227</v>
      </c>
      <c r="U1552" s="106" t="n"/>
    </row>
    <row customFormat="1" customHeight="1" ht="12.75" r="1553" s="4" spans="1:22">
      <c r="A1553" s="11" t="s">
        <v>4250</v>
      </c>
      <c r="B1553" s="11" t="n">
        <v>35563</v>
      </c>
      <c r="C1553" s="11" t="s">
        <v>1989</v>
      </c>
      <c r="D1553" s="11" t="s">
        <v>4281</v>
      </c>
      <c r="E1553" s="11" t="e">
        <v>#N/A</v>
      </c>
      <c r="F1553" s="11" t="e">
        <v>#N/A</v>
      </c>
      <c r="G1553" s="11" t="s">
        <v>270</v>
      </c>
      <c r="H1553" s="11" t="s">
        <v>26</v>
      </c>
      <c r="I1553" s="11" t="n"/>
      <c r="J1553" s="11" t="s">
        <v>4279</v>
      </c>
      <c r="K1553" s="11" t="s">
        <v>74</v>
      </c>
      <c r="L1553" s="11" t="s">
        <v>75</v>
      </c>
      <c r="M1553" s="13" t="n">
        <v>3110</v>
      </c>
      <c r="N1553" s="13" t="n">
        <v>3110</v>
      </c>
      <c r="O1553" s="11" t="s">
        <v>472</v>
      </c>
      <c r="P1553" s="11" t="s">
        <v>29</v>
      </c>
      <c r="Q1553" s="11" t="s">
        <v>3159</v>
      </c>
      <c r="R1553" s="11" t="s">
        <v>4280</v>
      </c>
      <c r="S1553" s="11" t="s">
        <v>1227</v>
      </c>
      <c r="U1553" s="106" t="n"/>
    </row>
    <row customFormat="1" customHeight="1" ht="12.75" r="1554" s="4" spans="1:22">
      <c r="A1554" s="11" t="s">
        <v>4250</v>
      </c>
      <c r="B1554" s="11" t="n">
        <v>35563</v>
      </c>
      <c r="C1554" s="11" t="s">
        <v>1989</v>
      </c>
      <c r="D1554" s="11" t="s">
        <v>4282</v>
      </c>
      <c r="E1554" s="11" t="e">
        <v>#N/A</v>
      </c>
      <c r="F1554" s="11" t="e">
        <v>#N/A</v>
      </c>
      <c r="G1554" s="11" t="s">
        <v>678</v>
      </c>
      <c r="H1554" s="11" t="s">
        <v>26</v>
      </c>
      <c r="I1554" s="11" t="n"/>
      <c r="J1554" s="11" t="s">
        <v>4283</v>
      </c>
      <c r="K1554" s="11" t="s">
        <v>27</v>
      </c>
      <c r="L1554" s="11" t="s">
        <v>4284</v>
      </c>
      <c r="M1554" s="13" t="n">
        <v>7880</v>
      </c>
      <c r="N1554" s="13" t="n">
        <v>7880</v>
      </c>
      <c r="O1554" s="11" t="s">
        <v>472</v>
      </c>
      <c r="P1554" s="11" t="s">
        <v>4285</v>
      </c>
      <c r="Q1554" s="11" t="s">
        <v>4286</v>
      </c>
      <c r="R1554" s="11" t="s">
        <v>4287</v>
      </c>
      <c r="S1554" s="11" t="s">
        <v>1227</v>
      </c>
      <c r="U1554" s="106" t="n"/>
    </row>
    <row customFormat="1" customHeight="1" ht="12.75" r="1555" s="4" spans="1:22">
      <c r="A1555" s="11" t="s">
        <v>4250</v>
      </c>
      <c r="B1555" s="11" t="n">
        <v>35563</v>
      </c>
      <c r="C1555" s="11" t="s">
        <v>2515</v>
      </c>
      <c r="D1555" s="11" t="s">
        <v>4288</v>
      </c>
      <c r="E1555" s="11" t="e">
        <v>#N/A</v>
      </c>
      <c r="F1555" s="11" t="e">
        <v>#N/A</v>
      </c>
      <c r="G1555" s="11" t="s">
        <v>2542</v>
      </c>
      <c r="H1555" s="11" t="s">
        <v>26</v>
      </c>
      <c r="I1555" s="11" t="n"/>
      <c r="J1555" s="11" t="s">
        <v>4289</v>
      </c>
      <c r="K1555" s="11" t="s">
        <v>27</v>
      </c>
      <c r="L1555" s="11" t="s">
        <v>28</v>
      </c>
      <c r="M1555" s="13" t="n">
        <v>500</v>
      </c>
      <c r="N1555" s="13" t="n">
        <v>500</v>
      </c>
      <c r="O1555" s="11" t="s">
        <v>472</v>
      </c>
      <c r="P1555" s="11" t="s">
        <v>29</v>
      </c>
      <c r="Q1555" s="11" t="n">
        <v>718</v>
      </c>
      <c r="R1555" s="11" t="s">
        <v>4290</v>
      </c>
      <c r="S1555" s="11" t="s">
        <v>1227</v>
      </c>
      <c r="T1555" t="n">
        <v>217</v>
      </c>
      <c r="U1555" s="106" t="n"/>
    </row>
    <row customFormat="1" customHeight="1" ht="12.75" r="1556" s="4" spans="1:22">
      <c r="A1556" s="11" t="s">
        <v>4250</v>
      </c>
      <c r="B1556" s="11" t="n">
        <v>35563</v>
      </c>
      <c r="C1556" s="11" t="s">
        <v>2515</v>
      </c>
      <c r="D1556" s="11" t="s">
        <v>4288</v>
      </c>
      <c r="E1556" s="11" t="e">
        <v>#N/A</v>
      </c>
      <c r="F1556" s="11" t="e">
        <v>#N/A</v>
      </c>
      <c r="G1556" s="11" t="s">
        <v>2542</v>
      </c>
      <c r="H1556" s="11" t="s">
        <v>26</v>
      </c>
      <c r="I1556" s="11" t="n"/>
      <c r="J1556" s="11" t="s">
        <v>4291</v>
      </c>
      <c r="K1556" s="11" t="s">
        <v>27</v>
      </c>
      <c r="L1556" s="11" t="s">
        <v>28</v>
      </c>
      <c r="M1556" s="13" t="n">
        <v>1875</v>
      </c>
      <c r="N1556" s="13" t="n">
        <v>1875</v>
      </c>
      <c r="O1556" s="11" t="s">
        <v>472</v>
      </c>
      <c r="P1556" s="11" t="s">
        <v>29</v>
      </c>
      <c r="Q1556" s="11" t="s">
        <v>239</v>
      </c>
      <c r="R1556" s="11" t="s">
        <v>4292</v>
      </c>
      <c r="S1556" s="11" t="s">
        <v>1227</v>
      </c>
      <c r="U1556" s="106" t="n"/>
    </row>
    <row customFormat="1" customHeight="1" ht="12.75" r="1557" s="4" spans="1:22">
      <c r="A1557" s="11" t="s">
        <v>4250</v>
      </c>
      <c r="B1557" s="11" t="n">
        <v>35563</v>
      </c>
      <c r="C1557" s="11" t="s">
        <v>2515</v>
      </c>
      <c r="D1557" s="11" t="s">
        <v>4293</v>
      </c>
      <c r="E1557" s="11" t="e">
        <v>#N/A</v>
      </c>
      <c r="F1557" s="11" t="e">
        <v>#N/A</v>
      </c>
      <c r="G1557" s="11" t="s">
        <v>2542</v>
      </c>
      <c r="H1557" s="11" t="s">
        <v>26</v>
      </c>
      <c r="I1557" s="11" t="n"/>
      <c r="J1557" s="11" t="s">
        <v>4294</v>
      </c>
      <c r="K1557" s="11" t="s">
        <v>27</v>
      </c>
      <c r="L1557" s="11" t="s">
        <v>52</v>
      </c>
      <c r="M1557" s="13" t="n">
        <v>1340</v>
      </c>
      <c r="N1557" s="13" t="n">
        <v>1340</v>
      </c>
      <c r="O1557" s="11" t="s">
        <v>472</v>
      </c>
      <c r="P1557" s="11" t="s">
        <v>29</v>
      </c>
      <c r="Q1557" s="11" t="n">
        <v>718</v>
      </c>
      <c r="R1557" s="11" t="s">
        <v>4295</v>
      </c>
      <c r="S1557" s="11" t="s">
        <v>1227</v>
      </c>
      <c r="U1557" s="106" t="n"/>
    </row>
    <row customFormat="1" customHeight="1" ht="12.75" r="1558" s="4" spans="1:22">
      <c r="A1558" s="11" t="s">
        <v>4250</v>
      </c>
      <c r="B1558" s="11" t="n">
        <v>35563</v>
      </c>
      <c r="C1558" s="11" t="s">
        <v>2515</v>
      </c>
      <c r="D1558" s="11" t="s">
        <v>4293</v>
      </c>
      <c r="E1558" s="11" t="e">
        <v>#N/A</v>
      </c>
      <c r="F1558" s="11" t="e">
        <v>#N/A</v>
      </c>
      <c r="G1558" s="11" t="s">
        <v>2542</v>
      </c>
      <c r="H1558" s="11" t="s">
        <v>26</v>
      </c>
      <c r="I1558" s="11" t="n"/>
      <c r="J1558" s="11" t="s">
        <v>4296</v>
      </c>
      <c r="K1558" s="11" t="s">
        <v>27</v>
      </c>
      <c r="L1558" s="11" t="s">
        <v>28</v>
      </c>
      <c r="M1558" s="13" t="n">
        <v>2332</v>
      </c>
      <c r="N1558" s="13" t="n">
        <v>2332</v>
      </c>
      <c r="O1558" s="11" t="s">
        <v>472</v>
      </c>
      <c r="P1558" s="11" t="s">
        <v>29</v>
      </c>
      <c r="Q1558" s="11" t="n">
        <v>909</v>
      </c>
      <c r="R1558" s="11" t="s">
        <v>4297</v>
      </c>
      <c r="S1558" s="11" t="s">
        <v>1227</v>
      </c>
      <c r="U1558" s="106" t="n"/>
    </row>
    <row customFormat="1" customHeight="1" ht="12.75" r="1559" s="4" spans="1:22">
      <c r="A1559" s="11" t="s">
        <v>4250</v>
      </c>
      <c r="B1559" s="11" t="n">
        <v>35563</v>
      </c>
      <c r="C1559" s="11" t="s">
        <v>2515</v>
      </c>
      <c r="D1559" s="11" t="s">
        <v>4298</v>
      </c>
      <c r="E1559" s="11" t="e">
        <v>#N/A</v>
      </c>
      <c r="F1559" s="11" t="e">
        <v>#N/A</v>
      </c>
      <c r="G1559" s="11" t="s">
        <v>339</v>
      </c>
      <c r="H1559" s="11" t="s">
        <v>26</v>
      </c>
      <c r="I1559" s="11" t="n"/>
      <c r="J1559" s="11" t="s">
        <v>4299</v>
      </c>
      <c r="K1559" s="11" t="s">
        <v>27</v>
      </c>
      <c r="L1559" s="11" t="s">
        <v>52</v>
      </c>
      <c r="M1559" s="13" t="n">
        <v>1128</v>
      </c>
      <c r="N1559" s="13" t="n">
        <v>1128</v>
      </c>
      <c r="O1559" s="11" t="s">
        <v>472</v>
      </c>
      <c r="P1559" s="11" t="s">
        <v>29</v>
      </c>
      <c r="Q1559" s="11" t="s">
        <v>465</v>
      </c>
      <c r="R1559" s="11" t="s">
        <v>4300</v>
      </c>
      <c r="S1559" s="11" t="s">
        <v>1227</v>
      </c>
      <c r="U1559" s="106" t="n"/>
    </row>
    <row customFormat="1" customHeight="1" ht="12.75" r="1560" s="4" spans="1:22">
      <c r="A1560" s="11" t="s">
        <v>4250</v>
      </c>
      <c r="B1560" s="11" t="n">
        <v>35563</v>
      </c>
      <c r="C1560" s="11" t="s">
        <v>2515</v>
      </c>
      <c r="D1560" s="11" t="s">
        <v>4298</v>
      </c>
      <c r="E1560" s="11" t="e">
        <v>#N/A</v>
      </c>
      <c r="F1560" s="11" t="e">
        <v>#N/A</v>
      </c>
      <c r="G1560" s="11" t="s">
        <v>339</v>
      </c>
      <c r="H1560" s="11" t="s">
        <v>26</v>
      </c>
      <c r="I1560" s="11" t="n"/>
      <c r="J1560" s="11" t="s">
        <v>4301</v>
      </c>
      <c r="K1560" s="11" t="s">
        <v>27</v>
      </c>
      <c r="L1560" s="11" t="s">
        <v>52</v>
      </c>
      <c r="M1560" s="13" t="n">
        <v>932</v>
      </c>
      <c r="N1560" s="13" t="n">
        <v>932</v>
      </c>
      <c r="O1560" s="11" t="s">
        <v>472</v>
      </c>
      <c r="P1560" s="11" t="s">
        <v>29</v>
      </c>
      <c r="Q1560" s="11" t="s">
        <v>465</v>
      </c>
      <c r="R1560" s="11" t="s">
        <v>4302</v>
      </c>
      <c r="S1560" s="11" t="s">
        <v>1227</v>
      </c>
      <c r="U1560" s="106" t="n"/>
    </row>
    <row customFormat="1" customHeight="1" ht="12.75" r="1561" s="4" spans="1:22">
      <c r="A1561" s="11" t="s">
        <v>4250</v>
      </c>
      <c r="B1561" s="11" t="n">
        <v>35563</v>
      </c>
      <c r="C1561" s="11" t="s">
        <v>2515</v>
      </c>
      <c r="D1561" s="11" t="s">
        <v>4303</v>
      </c>
      <c r="E1561" s="11" t="e">
        <v>#N/A</v>
      </c>
      <c r="F1561" s="11" t="e">
        <v>#N/A</v>
      </c>
      <c r="G1561" s="11" t="s">
        <v>339</v>
      </c>
      <c r="H1561" s="11" t="s">
        <v>26</v>
      </c>
      <c r="I1561" s="11" t="n"/>
      <c r="J1561" s="11" t="s">
        <v>4303</v>
      </c>
      <c r="K1561" s="11" t="s">
        <v>27</v>
      </c>
      <c r="L1561" s="11" t="s">
        <v>52</v>
      </c>
      <c r="M1561" s="13" t="n">
        <v>313</v>
      </c>
      <c r="N1561" s="13" t="n">
        <v>313</v>
      </c>
      <c r="O1561" s="11" t="s">
        <v>472</v>
      </c>
      <c r="P1561" s="11" t="s">
        <v>29</v>
      </c>
      <c r="Q1561" s="11" t="n">
        <v>9310</v>
      </c>
      <c r="R1561" s="11" t="s">
        <v>4304</v>
      </c>
      <c r="S1561" s="11" t="s">
        <v>1227</v>
      </c>
      <c r="U1561" s="106" t="n"/>
    </row>
    <row customFormat="1" customHeight="1" ht="12.75" r="1562" s="4" spans="1:22">
      <c r="A1562" s="11" t="s">
        <v>4250</v>
      </c>
      <c r="B1562" s="11" t="n">
        <v>35563</v>
      </c>
      <c r="C1562" s="11" t="s">
        <v>2515</v>
      </c>
      <c r="D1562" s="11" t="s">
        <v>4305</v>
      </c>
      <c r="E1562" s="11" t="e">
        <v>#N/A</v>
      </c>
      <c r="F1562" s="11" t="e">
        <v>#N/A</v>
      </c>
      <c r="G1562" s="11" t="s">
        <v>98</v>
      </c>
      <c r="H1562" s="11" t="s">
        <v>26</v>
      </c>
      <c r="I1562" s="11" t="n"/>
      <c r="J1562" s="11" t="s">
        <v>4306</v>
      </c>
      <c r="K1562" s="11" t="s">
        <v>66</v>
      </c>
      <c r="L1562" s="11" t="s">
        <v>66</v>
      </c>
      <c r="M1562" s="13" t="n">
        <v>40173</v>
      </c>
      <c r="N1562" s="13" t="n">
        <v>40173</v>
      </c>
      <c r="O1562" s="11" t="s">
        <v>472</v>
      </c>
      <c r="P1562" s="11" t="s">
        <v>29</v>
      </c>
      <c r="Q1562" s="11" t="n">
        <v>718</v>
      </c>
      <c r="R1562" s="11" t="s">
        <v>4307</v>
      </c>
      <c r="S1562" s="11" t="s">
        <v>1227</v>
      </c>
      <c r="U1562" s="106" t="n"/>
    </row>
    <row customFormat="1" customHeight="1" ht="12.75" r="1563" s="4" spans="1:22">
      <c r="A1563" s="11" t="s">
        <v>4250</v>
      </c>
      <c r="B1563" s="11" t="n">
        <v>35563</v>
      </c>
      <c r="C1563" s="11" t="s">
        <v>2515</v>
      </c>
      <c r="D1563" s="11" t="s">
        <v>4305</v>
      </c>
      <c r="E1563" s="11" t="e">
        <v>#N/A</v>
      </c>
      <c r="F1563" s="11" t="e">
        <v>#N/A</v>
      </c>
      <c r="G1563" s="11" t="s">
        <v>98</v>
      </c>
      <c r="H1563" s="11" t="s">
        <v>26</v>
      </c>
      <c r="I1563" s="11" t="n"/>
      <c r="J1563" s="11" t="s">
        <v>4308</v>
      </c>
      <c r="K1563" s="11" t="s">
        <v>3732</v>
      </c>
      <c r="L1563" s="11" t="s">
        <v>41</v>
      </c>
      <c r="M1563" s="13" t="n">
        <v>39900</v>
      </c>
      <c r="N1563" s="13" t="n">
        <v>39900</v>
      </c>
      <c r="O1563" s="11" t="s">
        <v>472</v>
      </c>
      <c r="P1563" s="11" t="s">
        <v>29</v>
      </c>
      <c r="Q1563" s="11" t="s">
        <v>4309</v>
      </c>
      <c r="R1563" s="11" t="s">
        <v>4310</v>
      </c>
      <c r="S1563" s="11" t="s">
        <v>1227</v>
      </c>
      <c r="U1563" s="106" t="n"/>
    </row>
    <row customFormat="1" customHeight="1" ht="12.75" r="1564" s="4" spans="1:22">
      <c r="A1564" s="11" t="s">
        <v>4250</v>
      </c>
      <c r="B1564" s="11" t="n">
        <v>35563</v>
      </c>
      <c r="C1564" s="11" t="s">
        <v>2515</v>
      </c>
      <c r="D1564" s="11" t="s">
        <v>4311</v>
      </c>
      <c r="E1564" s="11" t="e">
        <v>#N/A</v>
      </c>
      <c r="F1564" s="11" t="e">
        <v>#N/A</v>
      </c>
      <c r="G1564" s="11" t="s">
        <v>98</v>
      </c>
      <c r="H1564" s="11" t="s">
        <v>26</v>
      </c>
      <c r="I1564" s="11" t="n"/>
      <c r="J1564" s="11" t="s">
        <v>4312</v>
      </c>
      <c r="K1564" s="11" t="s">
        <v>27</v>
      </c>
      <c r="L1564" s="11" t="s">
        <v>28</v>
      </c>
      <c r="M1564" s="13" t="n">
        <v>2644.5</v>
      </c>
      <c r="N1564" s="13" t="n">
        <v>15867</v>
      </c>
      <c r="O1564" s="11" t="s">
        <v>63</v>
      </c>
      <c r="P1564" s="11" t="s">
        <v>29</v>
      </c>
      <c r="Q1564" s="11" t="s">
        <v>239</v>
      </c>
      <c r="R1564" s="11" t="s">
        <v>4313</v>
      </c>
      <c r="S1564" s="11" t="s">
        <v>1227</v>
      </c>
      <c r="U1564" s="106" t="n"/>
    </row>
    <row customFormat="1" customHeight="1" ht="12.75" r="1565" s="4" spans="1:22">
      <c r="A1565" s="11" t="s">
        <v>4250</v>
      </c>
      <c r="B1565" s="11" t="n">
        <v>35563</v>
      </c>
      <c r="C1565" s="11" t="s">
        <v>2515</v>
      </c>
      <c r="D1565" s="11" t="s">
        <v>4314</v>
      </c>
      <c r="E1565" s="11" t="e">
        <v>#N/A</v>
      </c>
      <c r="F1565" s="11" t="e">
        <v>#N/A</v>
      </c>
      <c r="G1565" s="11" t="s">
        <v>98</v>
      </c>
      <c r="H1565" s="11" t="s">
        <v>26</v>
      </c>
      <c r="I1565" s="11" t="n"/>
      <c r="J1565" s="11" t="s">
        <v>4315</v>
      </c>
      <c r="K1565" s="11" t="s">
        <v>3732</v>
      </c>
      <c r="L1565" s="11" t="s">
        <v>41</v>
      </c>
      <c r="M1565" s="13" t="n">
        <v>9550</v>
      </c>
      <c r="N1565" s="13" t="n">
        <v>9550</v>
      </c>
      <c r="O1565" s="11" t="s">
        <v>472</v>
      </c>
      <c r="P1565" s="11" t="s">
        <v>29</v>
      </c>
      <c r="Q1565" s="11" t="s">
        <v>4261</v>
      </c>
      <c r="R1565" s="11" t="s">
        <v>4316</v>
      </c>
      <c r="S1565" s="11" t="s">
        <v>1227</v>
      </c>
      <c r="U1565" s="106" t="n"/>
    </row>
    <row customFormat="1" customHeight="1" ht="12.75" r="1566" s="4" spans="1:22">
      <c r="A1566" s="11" t="s">
        <v>4250</v>
      </c>
      <c r="B1566" s="11" t="n">
        <v>35563</v>
      </c>
      <c r="C1566" s="11" t="s">
        <v>2515</v>
      </c>
      <c r="D1566" s="11" t="s">
        <v>4317</v>
      </c>
      <c r="E1566" s="11" t="e">
        <v>#N/A</v>
      </c>
      <c r="F1566" s="11" t="e">
        <v>#N/A</v>
      </c>
      <c r="G1566" s="11" t="s">
        <v>98</v>
      </c>
      <c r="H1566" s="11" t="s">
        <v>26</v>
      </c>
      <c r="I1566" s="11" t="n"/>
      <c r="J1566" s="11" t="s">
        <v>4318</v>
      </c>
      <c r="K1566" s="11" t="s">
        <v>3732</v>
      </c>
      <c r="L1566" s="11" t="s">
        <v>41</v>
      </c>
      <c r="M1566" s="13" t="n">
        <v>72426</v>
      </c>
      <c r="N1566" s="13" t="n">
        <v>72426</v>
      </c>
      <c r="O1566" s="11" t="s">
        <v>472</v>
      </c>
      <c r="P1566" s="11" t="s">
        <v>29</v>
      </c>
      <c r="Q1566" s="11" t="s">
        <v>4261</v>
      </c>
      <c r="R1566" s="11" t="s">
        <v>4319</v>
      </c>
      <c r="S1566" s="11" t="s">
        <v>1227</v>
      </c>
      <c r="U1566" s="106" t="n"/>
    </row>
    <row customFormat="1" customHeight="1" ht="12.75" r="1567" s="4" spans="1:22">
      <c r="A1567" s="11" t="s">
        <v>4250</v>
      </c>
      <c r="B1567" s="11" t="n">
        <v>35563</v>
      </c>
      <c r="C1567" s="11" t="s">
        <v>2515</v>
      </c>
      <c r="D1567" s="11" t="s">
        <v>4320</v>
      </c>
      <c r="E1567" s="11" t="e">
        <v>#N/A</v>
      </c>
      <c r="F1567" s="11" t="e">
        <v>#N/A</v>
      </c>
      <c r="G1567" s="11" t="s">
        <v>135</v>
      </c>
      <c r="H1567" s="11" t="s">
        <v>26</v>
      </c>
      <c r="I1567" s="11" t="n"/>
      <c r="J1567" s="11" t="s">
        <v>4321</v>
      </c>
      <c r="K1567" s="11" t="s">
        <v>27</v>
      </c>
      <c r="L1567" s="11" t="s">
        <v>52</v>
      </c>
      <c r="M1567" s="13" t="n">
        <v>4663</v>
      </c>
      <c r="N1567" s="13" t="n">
        <v>4663</v>
      </c>
      <c r="O1567" s="11" t="s">
        <v>472</v>
      </c>
      <c r="P1567" s="11" t="s">
        <v>29</v>
      </c>
      <c r="Q1567" s="11" t="s">
        <v>4322</v>
      </c>
      <c r="R1567" s="11" t="s">
        <v>4323</v>
      </c>
      <c r="S1567" s="11" t="s">
        <v>4324</v>
      </c>
      <c r="U1567" s="106" t="n"/>
    </row>
    <row customFormat="1" customHeight="1" ht="12.75" r="1568" s="4" spans="1:22">
      <c r="A1568" s="11" t="s">
        <v>4250</v>
      </c>
      <c r="B1568" s="11" t="n">
        <v>35563</v>
      </c>
      <c r="C1568" s="11" t="s">
        <v>2515</v>
      </c>
      <c r="D1568" s="11" t="s">
        <v>4325</v>
      </c>
      <c r="E1568" s="11" t="e">
        <v>#N/A</v>
      </c>
      <c r="F1568" s="11" t="e">
        <v>#N/A</v>
      </c>
      <c r="G1568" s="11" t="s">
        <v>119</v>
      </c>
      <c r="H1568" s="11" t="s">
        <v>26</v>
      </c>
      <c r="I1568" s="11" t="n"/>
      <c r="J1568" s="11" t="s">
        <v>3912</v>
      </c>
      <c r="K1568" s="11" t="s">
        <v>27</v>
      </c>
      <c r="L1568" s="11" t="s">
        <v>52</v>
      </c>
      <c r="M1568" s="13" t="n">
        <v>627</v>
      </c>
      <c r="N1568" s="13" t="n">
        <v>627</v>
      </c>
      <c r="O1568" s="11" t="s">
        <v>472</v>
      </c>
      <c r="P1568" s="11" t="s">
        <v>29</v>
      </c>
      <c r="Q1568" s="11" t="s">
        <v>194</v>
      </c>
      <c r="R1568" s="11" t="s">
        <v>4326</v>
      </c>
      <c r="S1568" s="11" t="s">
        <v>1227</v>
      </c>
      <c r="U1568" s="106" t="n"/>
    </row>
    <row customFormat="1" customHeight="1" ht="12.75" r="1569" s="4" spans="1:22">
      <c r="A1569" s="11" t="s">
        <v>4250</v>
      </c>
      <c r="B1569" s="11" t="n">
        <v>35563</v>
      </c>
      <c r="C1569" s="11" t="s">
        <v>2515</v>
      </c>
      <c r="D1569" s="11" t="s">
        <v>4325</v>
      </c>
      <c r="E1569" s="11" t="e">
        <v>#N/A</v>
      </c>
      <c r="F1569" s="11" t="e">
        <v>#N/A</v>
      </c>
      <c r="G1569" s="11" t="s">
        <v>119</v>
      </c>
      <c r="H1569" s="11" t="s">
        <v>26</v>
      </c>
      <c r="I1569" s="11" t="n"/>
      <c r="J1569" s="11" t="s">
        <v>3914</v>
      </c>
      <c r="K1569" s="11" t="s">
        <v>27</v>
      </c>
      <c r="L1569" s="11" t="s">
        <v>52</v>
      </c>
      <c r="M1569" s="13" t="n">
        <v>321</v>
      </c>
      <c r="N1569" s="13" t="n">
        <v>321</v>
      </c>
      <c r="O1569" s="11" t="s">
        <v>472</v>
      </c>
      <c r="P1569" s="11" t="s">
        <v>29</v>
      </c>
      <c r="Q1569" s="11" t="n">
        <v>4340</v>
      </c>
      <c r="R1569" s="11" t="s">
        <v>4327</v>
      </c>
      <c r="S1569" s="11" t="s">
        <v>4328</v>
      </c>
      <c r="T1569" t="n">
        <v>7.1</v>
      </c>
      <c r="U1569" s="106" t="n"/>
    </row>
    <row customFormat="1" customHeight="1" ht="12.75" r="1570" s="4" spans="1:22">
      <c r="A1570" s="11" t="s">
        <v>4250</v>
      </c>
      <c r="B1570" s="11" t="n">
        <v>35563</v>
      </c>
      <c r="C1570" s="11" t="s">
        <v>1989</v>
      </c>
      <c r="D1570" s="11" t="s">
        <v>4329</v>
      </c>
      <c r="E1570" s="11" t="s">
        <v>89</v>
      </c>
      <c r="F1570" s="111" t="n">
        <v>636</v>
      </c>
      <c r="G1570" s="11" t="s">
        <v>142</v>
      </c>
      <c r="H1570" s="11" t="s">
        <v>26</v>
      </c>
      <c r="I1570" s="11" t="n"/>
      <c r="J1570" s="11" t="s">
        <v>4330</v>
      </c>
      <c r="K1570" s="11" t="s">
        <v>27</v>
      </c>
      <c r="L1570" s="11" t="s">
        <v>28</v>
      </c>
      <c r="M1570" s="13" t="n">
        <v>1849</v>
      </c>
      <c r="N1570" s="13" t="n">
        <v>1849</v>
      </c>
      <c r="O1570" s="11" t="s">
        <v>472</v>
      </c>
      <c r="P1570" s="11" t="s">
        <v>29</v>
      </c>
      <c r="Q1570" s="11" t="n">
        <v>188</v>
      </c>
      <c r="R1570" s="11" t="s">
        <v>4331</v>
      </c>
      <c r="S1570" s="11" t="s">
        <v>1227</v>
      </c>
      <c r="U1570" s="106" t="n"/>
    </row>
    <row customFormat="1" customHeight="1" ht="12.75" r="1571" s="4" spans="1:22">
      <c r="A1571" s="11" t="s">
        <v>4250</v>
      </c>
      <c r="B1571" s="11" t="n">
        <v>35563</v>
      </c>
      <c r="C1571" s="11" t="s">
        <v>1989</v>
      </c>
      <c r="D1571" s="11" t="s">
        <v>4329</v>
      </c>
      <c r="E1571" s="11" t="s">
        <v>89</v>
      </c>
      <c r="F1571" s="111" t="n">
        <v>636</v>
      </c>
      <c r="G1571" s="11" t="s">
        <v>142</v>
      </c>
      <c r="H1571" s="11" t="s">
        <v>26</v>
      </c>
      <c r="I1571" s="11" t="n"/>
      <c r="J1571" s="11" t="s">
        <v>4332</v>
      </c>
      <c r="K1571" s="11" t="s">
        <v>74</v>
      </c>
      <c r="L1571" s="11" t="s">
        <v>75</v>
      </c>
      <c r="M1571" s="13" t="n">
        <v>457</v>
      </c>
      <c r="N1571" s="13" t="n">
        <v>457</v>
      </c>
      <c r="O1571" s="11" t="s">
        <v>472</v>
      </c>
      <c r="P1571" s="11" t="s">
        <v>29</v>
      </c>
      <c r="Q1571" s="11" t="n">
        <v>188</v>
      </c>
      <c r="R1571" s="11" t="s">
        <v>4333</v>
      </c>
      <c r="S1571" s="11" t="s">
        <v>1227</v>
      </c>
      <c r="U1571" s="106" t="n"/>
    </row>
    <row customFormat="1" customHeight="1" ht="12.75" r="1572" s="4" spans="1:22">
      <c r="A1572" s="11" t="s">
        <v>4250</v>
      </c>
      <c r="B1572" s="11" t="n">
        <v>35563</v>
      </c>
      <c r="C1572" s="11" t="s">
        <v>1989</v>
      </c>
      <c r="D1572" s="11" t="s">
        <v>4334</v>
      </c>
      <c r="E1572" s="11" t="e">
        <v>#N/A</v>
      </c>
      <c r="F1572" s="11" t="e">
        <v>#N/A</v>
      </c>
      <c r="G1572" s="11" t="s">
        <v>146</v>
      </c>
      <c r="H1572" s="11" t="s">
        <v>26</v>
      </c>
      <c r="I1572" s="11" t="n"/>
      <c r="J1572" s="11" t="s">
        <v>4334</v>
      </c>
      <c r="K1572" s="11" t="s">
        <v>74</v>
      </c>
      <c r="L1572" s="11" t="s">
        <v>75</v>
      </c>
      <c r="M1572" s="13" t="n">
        <v>3107</v>
      </c>
      <c r="N1572" s="13" t="n">
        <v>3107</v>
      </c>
      <c r="O1572" s="11" t="s">
        <v>472</v>
      </c>
      <c r="P1572" s="11" t="s">
        <v>29</v>
      </c>
      <c r="Q1572" s="11" t="s">
        <v>239</v>
      </c>
      <c r="R1572" s="11" t="s">
        <v>4335</v>
      </c>
      <c r="S1572" s="11" t="s">
        <v>1227</v>
      </c>
      <c r="U1572" s="106" t="n"/>
    </row>
    <row customFormat="1" customHeight="1" ht="12.75" r="1573" s="4" spans="1:22">
      <c r="A1573" s="11" t="s">
        <v>4250</v>
      </c>
      <c r="B1573" s="11" t="n">
        <v>35563</v>
      </c>
      <c r="C1573" s="11" t="s">
        <v>1989</v>
      </c>
      <c r="D1573" s="11" t="s">
        <v>4336</v>
      </c>
      <c r="E1573" s="11" t="e">
        <v>#N/A</v>
      </c>
      <c r="F1573" s="11" t="e">
        <v>#N/A</v>
      </c>
      <c r="G1573" s="11" t="s">
        <v>4337</v>
      </c>
      <c r="H1573" s="11" t="s">
        <v>26</v>
      </c>
      <c r="I1573" s="11" t="n"/>
      <c r="J1573" s="11" t="s">
        <v>4336</v>
      </c>
      <c r="K1573" s="11" t="s">
        <v>74</v>
      </c>
      <c r="L1573" s="11" t="s">
        <v>75</v>
      </c>
      <c r="M1573" s="13" t="n">
        <v>3647</v>
      </c>
      <c r="N1573" s="13" t="n">
        <v>3647</v>
      </c>
      <c r="O1573" s="11" t="s">
        <v>472</v>
      </c>
      <c r="P1573" s="11" t="s">
        <v>29</v>
      </c>
      <c r="Q1573" s="11" t="s">
        <v>239</v>
      </c>
      <c r="R1573" s="11" t="s">
        <v>4338</v>
      </c>
      <c r="S1573" s="11" t="s">
        <v>1227</v>
      </c>
      <c r="T1573" t="n">
        <v>164</v>
      </c>
      <c r="U1573" s="106" t="n"/>
    </row>
    <row customFormat="1" customHeight="1" ht="12.75" r="1574" s="4" spans="1:22">
      <c r="A1574" s="11" t="s">
        <v>4250</v>
      </c>
      <c r="B1574" s="11" t="n">
        <v>35563</v>
      </c>
      <c r="C1574" s="11" t="s">
        <v>1989</v>
      </c>
      <c r="D1574" s="11" t="s">
        <v>4339</v>
      </c>
      <c r="E1574" s="11" t="e">
        <v>#N/A</v>
      </c>
      <c r="F1574" s="11" t="e">
        <v>#N/A</v>
      </c>
      <c r="G1574" s="11" t="s">
        <v>242</v>
      </c>
      <c r="H1574" s="11" t="s">
        <v>26</v>
      </c>
      <c r="I1574" s="11" t="n"/>
      <c r="J1574" s="11" t="s">
        <v>4340</v>
      </c>
      <c r="K1574" s="11" t="s">
        <v>27</v>
      </c>
      <c r="L1574" s="11" t="s">
        <v>28</v>
      </c>
      <c r="M1574" s="13" t="n">
        <v>27.6</v>
      </c>
      <c r="N1574" s="13" t="n">
        <v>276</v>
      </c>
      <c r="O1574" s="11" t="s">
        <v>3587</v>
      </c>
      <c r="P1574" s="11" t="s">
        <v>29</v>
      </c>
      <c r="Q1574" s="11" t="s">
        <v>4341</v>
      </c>
      <c r="R1574" s="11" t="s">
        <v>4342</v>
      </c>
      <c r="S1574" s="11" t="s">
        <v>1227</v>
      </c>
      <c r="U1574" s="106" t="n"/>
    </row>
    <row customFormat="1" customHeight="1" ht="12.75" r="1575" s="4" spans="1:22">
      <c r="A1575" s="11" t="s">
        <v>4250</v>
      </c>
      <c r="B1575" s="11" t="n">
        <v>35563</v>
      </c>
      <c r="C1575" s="11" t="s">
        <v>2515</v>
      </c>
      <c r="D1575" s="11" t="s">
        <v>4343</v>
      </c>
      <c r="E1575" s="11" t="e">
        <v>#N/A</v>
      </c>
      <c r="F1575" s="11" t="e">
        <v>#N/A</v>
      </c>
      <c r="G1575" s="11" t="s">
        <v>162</v>
      </c>
      <c r="H1575" s="11" t="s">
        <v>26</v>
      </c>
      <c r="I1575" s="11" t="n"/>
      <c r="J1575" s="11" t="s">
        <v>4344</v>
      </c>
      <c r="K1575" s="11" t="s">
        <v>99</v>
      </c>
      <c r="L1575" s="11" t="s">
        <v>99</v>
      </c>
      <c r="M1575" s="13" t="n">
        <v>285</v>
      </c>
      <c r="N1575" s="13" t="n">
        <v>285</v>
      </c>
      <c r="O1575" s="11" t="s">
        <v>472</v>
      </c>
      <c r="P1575" s="11" t="s">
        <v>29</v>
      </c>
      <c r="Q1575" s="11" t="s">
        <v>704</v>
      </c>
      <c r="R1575" s="11" t="s">
        <v>4345</v>
      </c>
      <c r="S1575" s="11" t="s">
        <v>1227</v>
      </c>
      <c r="U1575" s="106" t="n"/>
    </row>
    <row customFormat="1" customHeight="1" ht="12.75" r="1576" s="4" spans="1:22">
      <c r="A1576" s="11" t="s">
        <v>4250</v>
      </c>
      <c r="B1576" s="11" t="n">
        <v>35563</v>
      </c>
      <c r="C1576" s="11" t="s">
        <v>2515</v>
      </c>
      <c r="D1576" s="11" t="s">
        <v>4346</v>
      </c>
      <c r="E1576" s="11" t="e">
        <v>#N/A</v>
      </c>
      <c r="F1576" s="11" t="e">
        <v>#N/A</v>
      </c>
      <c r="G1576" s="11" t="s">
        <v>162</v>
      </c>
      <c r="H1576" s="11" t="s">
        <v>26</v>
      </c>
      <c r="I1576" s="11" t="n"/>
      <c r="J1576" s="11" t="s">
        <v>4347</v>
      </c>
      <c r="K1576" s="11" t="s">
        <v>99</v>
      </c>
      <c r="L1576" s="11" t="s">
        <v>99</v>
      </c>
      <c r="M1576" s="13" t="n">
        <v>450</v>
      </c>
      <c r="N1576" s="13" t="n">
        <v>150</v>
      </c>
      <c r="O1576" s="11" t="s">
        <v>490</v>
      </c>
      <c r="P1576" s="11" t="s">
        <v>29</v>
      </c>
      <c r="Q1576" s="11" t="s">
        <v>704</v>
      </c>
      <c r="R1576" s="11" t="s">
        <v>4348</v>
      </c>
      <c r="S1576" s="11" t="s">
        <v>1227</v>
      </c>
      <c r="U1576" s="106" t="n"/>
    </row>
    <row customFormat="1" customHeight="1" ht="12.75" r="1577" s="4" spans="1:22">
      <c r="A1577" s="11" t="s">
        <v>4250</v>
      </c>
      <c r="B1577" s="11" t="n">
        <v>35563</v>
      </c>
      <c r="C1577" s="11" t="s">
        <v>1989</v>
      </c>
      <c r="D1577" s="11" t="s">
        <v>4349</v>
      </c>
      <c r="E1577" s="11" t="s">
        <v>57</v>
      </c>
      <c r="F1577" s="111" t="n">
        <v>544</v>
      </c>
      <c r="G1577" s="11" t="s">
        <v>162</v>
      </c>
      <c r="H1577" s="11" t="s">
        <v>26</v>
      </c>
      <c r="I1577" s="11" t="n"/>
      <c r="J1577" s="11" t="s">
        <v>4350</v>
      </c>
      <c r="K1577" s="11" t="s">
        <v>74</v>
      </c>
      <c r="L1577" s="11" t="s">
        <v>129</v>
      </c>
      <c r="M1577" s="13" t="n">
        <v>976.38</v>
      </c>
      <c r="N1577" s="13" t="n">
        <v>976.38</v>
      </c>
      <c r="O1577" s="11" t="s">
        <v>472</v>
      </c>
      <c r="P1577" s="11" t="s">
        <v>291</v>
      </c>
      <c r="Q1577" s="11" t="n">
        <v>718</v>
      </c>
      <c r="R1577" s="11" t="s">
        <v>4351</v>
      </c>
      <c r="S1577" s="11" t="s">
        <v>1227</v>
      </c>
      <c r="T1577" t="n">
        <v>28.7</v>
      </c>
      <c r="U1577" s="106" t="n"/>
    </row>
    <row customFormat="1" customHeight="1" ht="12.75" r="1578" s="4" spans="1:22">
      <c r="A1578" s="11" t="s">
        <v>4250</v>
      </c>
      <c r="B1578" s="11" t="n">
        <v>35563</v>
      </c>
      <c r="C1578" s="11" t="s">
        <v>2515</v>
      </c>
      <c r="D1578" s="11" t="s">
        <v>4352</v>
      </c>
      <c r="E1578" s="11" t="e">
        <v>#N/A</v>
      </c>
      <c r="F1578" s="11" t="e">
        <v>#N/A</v>
      </c>
      <c r="G1578" s="11" t="s">
        <v>112</v>
      </c>
      <c r="H1578" s="11" t="s">
        <v>26</v>
      </c>
      <c r="I1578" s="11" t="n"/>
      <c r="J1578" s="11" t="s">
        <v>4353</v>
      </c>
      <c r="K1578" s="11" t="s">
        <v>99</v>
      </c>
      <c r="L1578" s="11" t="s">
        <v>99</v>
      </c>
      <c r="M1578" s="13" t="n">
        <v>760</v>
      </c>
      <c r="N1578" s="13" t="n">
        <v>760</v>
      </c>
      <c r="O1578" s="11" t="s">
        <v>472</v>
      </c>
      <c r="P1578" s="11" t="s">
        <v>29</v>
      </c>
      <c r="Q1578" s="11" t="n">
        <v>718</v>
      </c>
      <c r="R1578" s="11" t="s">
        <v>4354</v>
      </c>
      <c r="S1578" s="11" t="s">
        <v>1227</v>
      </c>
      <c r="U1578" s="106" t="n"/>
    </row>
    <row customFormat="1" customHeight="1" ht="12.75" r="1579" s="4" spans="1:22">
      <c r="A1579" s="11" t="s">
        <v>4250</v>
      </c>
      <c r="B1579" s="11" t="n">
        <v>35563</v>
      </c>
      <c r="C1579" s="11" t="s">
        <v>1989</v>
      </c>
      <c r="D1579" s="11" t="s">
        <v>4355</v>
      </c>
      <c r="E1579" s="11" t="s">
        <v>89</v>
      </c>
      <c r="F1579" s="111" t="n">
        <v>152</v>
      </c>
      <c r="G1579" s="11" t="s">
        <v>112</v>
      </c>
      <c r="H1579" s="11" t="s">
        <v>26</v>
      </c>
      <c r="I1579" s="11" t="n"/>
      <c r="J1579" s="11" t="s">
        <v>4356</v>
      </c>
      <c r="K1579" s="11" t="s">
        <v>27</v>
      </c>
      <c r="L1579" s="11" t="s">
        <v>52</v>
      </c>
      <c r="M1579" s="13" t="n">
        <v>1189</v>
      </c>
      <c r="N1579" s="13" t="n">
        <v>1189</v>
      </c>
      <c r="O1579" s="11" t="s">
        <v>472</v>
      </c>
      <c r="P1579" s="11" t="s">
        <v>29</v>
      </c>
      <c r="Q1579" s="11" t="s">
        <v>4357</v>
      </c>
      <c r="R1579" s="11" t="s">
        <v>4358</v>
      </c>
      <c r="S1579" s="11" t="s">
        <v>1227</v>
      </c>
      <c r="U1579" s="106" t="n"/>
    </row>
    <row customFormat="1" customHeight="1" ht="12.75" r="1580" s="4" spans="1:22">
      <c r="A1580" s="11" t="s">
        <v>4250</v>
      </c>
      <c r="B1580" s="11" t="n">
        <v>35563</v>
      </c>
      <c r="C1580" s="11" t="s">
        <v>2515</v>
      </c>
      <c r="D1580" s="11" t="s">
        <v>3942</v>
      </c>
      <c r="E1580" s="11" t="s">
        <v>89</v>
      </c>
      <c r="F1580" s="111" t="n">
        <v>280</v>
      </c>
      <c r="G1580" s="11" t="s">
        <v>446</v>
      </c>
      <c r="H1580" s="11" t="s">
        <v>26</v>
      </c>
      <c r="I1580" s="11" t="n"/>
      <c r="J1580" s="11" t="s">
        <v>3943</v>
      </c>
      <c r="K1580" s="11" t="s">
        <v>74</v>
      </c>
      <c r="L1580" s="11" t="s">
        <v>129</v>
      </c>
      <c r="M1580" s="13" t="n">
        <v>960.3099999999999</v>
      </c>
      <c r="N1580" s="13" t="n">
        <v>960.3099999999999</v>
      </c>
      <c r="O1580" s="11" t="s">
        <v>472</v>
      </c>
      <c r="P1580" s="11" t="s">
        <v>291</v>
      </c>
      <c r="Q1580" s="11" t="s">
        <v>4264</v>
      </c>
      <c r="R1580" s="11" t="s">
        <v>4359</v>
      </c>
      <c r="S1580" s="11" t="s">
        <v>1227</v>
      </c>
      <c r="U1580" s="106" t="n"/>
    </row>
    <row customFormat="1" customHeight="1" ht="12.75" r="1581" s="4" spans="1:22">
      <c r="A1581" s="11" t="s">
        <v>4250</v>
      </c>
      <c r="B1581" s="11" t="n">
        <v>35563</v>
      </c>
      <c r="C1581" s="11" t="s">
        <v>1989</v>
      </c>
      <c r="D1581" s="11" t="s">
        <v>4360</v>
      </c>
      <c r="E1581" s="11" t="e">
        <v>#N/A</v>
      </c>
      <c r="F1581" s="11" t="e">
        <v>#N/A</v>
      </c>
      <c r="G1581" s="11" t="s">
        <v>189</v>
      </c>
      <c r="H1581" s="11" t="s">
        <v>26</v>
      </c>
      <c r="I1581" s="11" t="n"/>
      <c r="J1581" s="11" t="s">
        <v>4361</v>
      </c>
      <c r="K1581" s="11" t="s">
        <v>27</v>
      </c>
      <c r="L1581" s="11" t="s">
        <v>52</v>
      </c>
      <c r="M1581" s="13" t="n">
        <v>1612</v>
      </c>
      <c r="N1581" s="13" t="n">
        <v>1612</v>
      </c>
      <c r="O1581" s="11" t="s">
        <v>472</v>
      </c>
      <c r="P1581" s="11" t="s">
        <v>29</v>
      </c>
      <c r="Q1581" s="11" t="n">
        <v>188</v>
      </c>
      <c r="R1581" s="11" t="s">
        <v>4362</v>
      </c>
      <c r="S1581" s="11" t="s">
        <v>1227</v>
      </c>
      <c r="U1581" s="106" t="n"/>
    </row>
    <row customFormat="1" customHeight="1" ht="12.75" r="1582" s="4" spans="1:22">
      <c r="A1582" s="11" t="s">
        <v>4250</v>
      </c>
      <c r="B1582" s="11" t="n">
        <v>35563</v>
      </c>
      <c r="C1582" s="11" t="s">
        <v>1989</v>
      </c>
      <c r="D1582" s="11" t="s">
        <v>4360</v>
      </c>
      <c r="E1582" s="11" t="e">
        <v>#N/A</v>
      </c>
      <c r="F1582" s="11" t="e">
        <v>#N/A</v>
      </c>
      <c r="G1582" s="11" t="s">
        <v>189</v>
      </c>
      <c r="H1582" s="11" t="s">
        <v>26</v>
      </c>
      <c r="I1582" s="11" t="n"/>
      <c r="J1582" s="11" t="s">
        <v>4363</v>
      </c>
      <c r="K1582" s="11" t="s">
        <v>35</v>
      </c>
      <c r="L1582" s="11" t="s">
        <v>36</v>
      </c>
      <c r="M1582" s="13" t="n">
        <v>1500</v>
      </c>
      <c r="N1582" s="13" t="n">
        <v>1500</v>
      </c>
      <c r="O1582" s="11" t="s">
        <v>472</v>
      </c>
      <c r="P1582" s="11" t="s">
        <v>291</v>
      </c>
      <c r="Q1582" s="11" t="n">
        <v>625</v>
      </c>
      <c r="R1582" s="11" t="s">
        <v>4364</v>
      </c>
      <c r="S1582" s="11" t="s">
        <v>1227</v>
      </c>
      <c r="U1582" s="106" t="n"/>
    </row>
    <row customFormat="1" customHeight="1" ht="12.75" r="1583" s="4" spans="1:22">
      <c r="A1583" s="11" t="s">
        <v>4250</v>
      </c>
      <c r="B1583" s="11" t="n">
        <v>35563</v>
      </c>
      <c r="C1583" s="11" t="s">
        <v>1989</v>
      </c>
      <c r="D1583" s="11" t="s">
        <v>4360</v>
      </c>
      <c r="E1583" s="11" t="e">
        <v>#N/A</v>
      </c>
      <c r="F1583" s="11" t="e">
        <v>#N/A</v>
      </c>
      <c r="G1583" s="11" t="s">
        <v>189</v>
      </c>
      <c r="H1583" s="11" t="s">
        <v>26</v>
      </c>
      <c r="I1583" s="11" t="n"/>
      <c r="J1583" s="11" t="s">
        <v>4365</v>
      </c>
      <c r="K1583" s="11" t="s">
        <v>35</v>
      </c>
      <c r="L1583" s="11" t="s">
        <v>36</v>
      </c>
      <c r="M1583" s="13" t="n">
        <v>2125</v>
      </c>
      <c r="N1583" s="13" t="n">
        <v>2125</v>
      </c>
      <c r="O1583" s="11" t="s">
        <v>472</v>
      </c>
      <c r="P1583" s="11" t="s">
        <v>291</v>
      </c>
      <c r="Q1583" s="11" t="n">
        <v>625</v>
      </c>
      <c r="R1583" s="11" t="s">
        <v>4366</v>
      </c>
      <c r="S1583" s="11" t="s">
        <v>1227</v>
      </c>
      <c r="U1583" s="106" t="n"/>
    </row>
    <row customFormat="1" customHeight="1" ht="12.75" r="1584" s="4" spans="1:22">
      <c r="A1584" s="11" t="s">
        <v>4250</v>
      </c>
      <c r="B1584" s="11" t="n">
        <v>35563</v>
      </c>
      <c r="C1584" s="11" t="s">
        <v>1989</v>
      </c>
      <c r="D1584" s="11" t="s">
        <v>4360</v>
      </c>
      <c r="E1584" s="11" t="e">
        <v>#N/A</v>
      </c>
      <c r="F1584" s="11" t="e">
        <v>#N/A</v>
      </c>
      <c r="G1584" s="11" t="s">
        <v>189</v>
      </c>
      <c r="H1584" s="11" t="s">
        <v>26</v>
      </c>
      <c r="I1584" s="11" t="n"/>
      <c r="J1584" s="11" t="s">
        <v>4367</v>
      </c>
      <c r="K1584" s="11" t="s">
        <v>74</v>
      </c>
      <c r="L1584" s="11" t="s">
        <v>75</v>
      </c>
      <c r="M1584" s="13" t="n">
        <v>15937</v>
      </c>
      <c r="N1584" s="13" t="n">
        <v>15937</v>
      </c>
      <c r="O1584" s="11" t="s">
        <v>472</v>
      </c>
      <c r="P1584" s="11" t="s">
        <v>29</v>
      </c>
      <c r="Q1584" s="11" t="n">
        <v>188</v>
      </c>
      <c r="R1584" s="11" t="s">
        <v>4368</v>
      </c>
      <c r="S1584" s="11" t="s">
        <v>1227</v>
      </c>
      <c r="U1584" s="106" t="n"/>
    </row>
    <row customFormat="1" customHeight="1" ht="12.75" r="1585" s="4" spans="1:22">
      <c r="A1585" s="11" t="s">
        <v>4250</v>
      </c>
      <c r="B1585" s="11" t="n">
        <v>35563</v>
      </c>
      <c r="C1585" s="11" t="s">
        <v>1989</v>
      </c>
      <c r="D1585" s="11" t="s">
        <v>4360</v>
      </c>
      <c r="E1585" s="11" t="e">
        <v>#N/A</v>
      </c>
      <c r="F1585" s="11" t="e">
        <v>#N/A</v>
      </c>
      <c r="G1585" s="11" t="s">
        <v>189</v>
      </c>
      <c r="H1585" s="11" t="s">
        <v>26</v>
      </c>
      <c r="I1585" s="11" t="n"/>
      <c r="J1585" s="11" t="s">
        <v>4369</v>
      </c>
      <c r="K1585" s="11" t="s">
        <v>74</v>
      </c>
      <c r="L1585" s="11" t="s">
        <v>75</v>
      </c>
      <c r="M1585" s="13" t="n">
        <v>12297</v>
      </c>
      <c r="N1585" s="13" t="n">
        <v>12297</v>
      </c>
      <c r="O1585" s="11" t="s">
        <v>472</v>
      </c>
      <c r="P1585" s="11" t="s">
        <v>29</v>
      </c>
      <c r="Q1585" s="11" t="n">
        <v>188</v>
      </c>
      <c r="R1585" s="11" t="s">
        <v>4370</v>
      </c>
      <c r="S1585" s="11" t="s">
        <v>1227</v>
      </c>
      <c r="U1585" s="106" t="n"/>
    </row>
    <row customFormat="1" customHeight="1" ht="12.75" r="1586" s="4" spans="1:22">
      <c r="A1586" s="11" t="s">
        <v>4250</v>
      </c>
      <c r="B1586" s="11" t="n">
        <v>35563</v>
      </c>
      <c r="C1586" s="11" t="s">
        <v>1989</v>
      </c>
      <c r="D1586" s="11" t="s">
        <v>4371</v>
      </c>
      <c r="E1586" s="11" t="e">
        <v>#N/A</v>
      </c>
      <c r="F1586" s="11" t="e">
        <v>#N/A</v>
      </c>
      <c r="G1586" s="11" t="s">
        <v>189</v>
      </c>
      <c r="H1586" s="11" t="s">
        <v>26</v>
      </c>
      <c r="I1586" s="11" t="n"/>
      <c r="J1586" s="11" t="s">
        <v>4363</v>
      </c>
      <c r="K1586" s="11" t="s">
        <v>35</v>
      </c>
      <c r="L1586" s="11" t="s">
        <v>36</v>
      </c>
      <c r="M1586" s="13" t="n">
        <v>1500</v>
      </c>
      <c r="N1586" s="13" t="n">
        <v>1500</v>
      </c>
      <c r="O1586" s="11" t="s">
        <v>472</v>
      </c>
      <c r="P1586" s="11" t="s">
        <v>291</v>
      </c>
      <c r="Q1586" s="11" t="n">
        <v>625</v>
      </c>
      <c r="R1586" s="11" t="s">
        <v>4364</v>
      </c>
      <c r="S1586" s="11" t="s">
        <v>1227</v>
      </c>
      <c r="U1586" s="106" t="n"/>
    </row>
    <row customFormat="1" customHeight="1" ht="12.75" r="1587" s="4" spans="1:22">
      <c r="A1587" s="11" t="s">
        <v>4250</v>
      </c>
      <c r="B1587" s="11" t="n">
        <v>35563</v>
      </c>
      <c r="C1587" s="11" t="s">
        <v>1989</v>
      </c>
      <c r="D1587" s="11" t="s">
        <v>4371</v>
      </c>
      <c r="E1587" s="11" t="e">
        <v>#N/A</v>
      </c>
      <c r="F1587" s="11" t="e">
        <v>#N/A</v>
      </c>
      <c r="G1587" s="11" t="s">
        <v>189</v>
      </c>
      <c r="H1587" s="11" t="s">
        <v>26</v>
      </c>
      <c r="I1587" s="11" t="n"/>
      <c r="J1587" s="11" t="s">
        <v>4365</v>
      </c>
      <c r="K1587" s="11" t="s">
        <v>35</v>
      </c>
      <c r="L1587" s="11" t="s">
        <v>36</v>
      </c>
      <c r="M1587" s="13" t="n">
        <v>2125</v>
      </c>
      <c r="N1587" s="13" t="n">
        <v>2125</v>
      </c>
      <c r="O1587" s="11" t="s">
        <v>472</v>
      </c>
      <c r="P1587" s="11" t="s">
        <v>291</v>
      </c>
      <c r="Q1587" s="11" t="n">
        <v>625</v>
      </c>
      <c r="R1587" s="11" t="s">
        <v>4366</v>
      </c>
      <c r="S1587" s="11" t="s">
        <v>1227</v>
      </c>
      <c r="U1587" s="106" t="n"/>
    </row>
    <row customFormat="1" customHeight="1" ht="12.75" r="1588" s="4" spans="1:22">
      <c r="A1588" s="11" t="s">
        <v>4250</v>
      </c>
      <c r="B1588" s="11" t="n">
        <v>35563</v>
      </c>
      <c r="C1588" s="11" t="s">
        <v>1989</v>
      </c>
      <c r="D1588" s="11" t="s">
        <v>3874</v>
      </c>
      <c r="E1588" s="11" t="e">
        <v>#N/A</v>
      </c>
      <c r="F1588" s="11" t="e">
        <v>#N/A</v>
      </c>
      <c r="G1588" s="11" t="s">
        <v>201</v>
      </c>
      <c r="H1588" s="11" t="s">
        <v>26</v>
      </c>
      <c r="I1588" s="11" t="n"/>
      <c r="J1588" s="11" t="s">
        <v>3875</v>
      </c>
      <c r="K1588" s="11" t="s">
        <v>99</v>
      </c>
      <c r="L1588" s="11" t="s">
        <v>99</v>
      </c>
      <c r="M1588" s="13" t="n">
        <v>568.33</v>
      </c>
      <c r="N1588" s="13" t="n">
        <v>1705</v>
      </c>
      <c r="O1588" s="11" t="s">
        <v>490</v>
      </c>
      <c r="P1588" s="11" t="s">
        <v>29</v>
      </c>
      <c r="Q1588" s="11" t="n">
        <v>718</v>
      </c>
      <c r="R1588" s="11" t="s">
        <v>4372</v>
      </c>
      <c r="S1588" s="11" t="s">
        <v>1227</v>
      </c>
      <c r="U1588" s="106" t="n"/>
    </row>
    <row customFormat="1" customHeight="1" ht="12.75" r="1589" s="4" spans="1:22">
      <c r="A1589" s="11" t="s">
        <v>4250</v>
      </c>
      <c r="B1589" s="11" t="n">
        <v>35563</v>
      </c>
      <c r="C1589" s="11" t="s">
        <v>1989</v>
      </c>
      <c r="D1589" s="11" t="s">
        <v>3874</v>
      </c>
      <c r="E1589" s="11" t="e">
        <v>#N/A</v>
      </c>
      <c r="F1589" s="11" t="e">
        <v>#N/A</v>
      </c>
      <c r="G1589" s="11" t="s">
        <v>201</v>
      </c>
      <c r="H1589" s="11" t="s">
        <v>26</v>
      </c>
      <c r="I1589" s="11" t="n"/>
      <c r="J1589" s="11" t="s">
        <v>3880</v>
      </c>
      <c r="K1589" s="11" t="s">
        <v>99</v>
      </c>
      <c r="L1589" s="11" t="s">
        <v>99</v>
      </c>
      <c r="M1589" s="13" t="n">
        <v>674.8</v>
      </c>
      <c r="N1589" s="13" t="n">
        <v>3374</v>
      </c>
      <c r="O1589" s="11" t="s">
        <v>53</v>
      </c>
      <c r="P1589" s="11" t="s">
        <v>29</v>
      </c>
      <c r="Q1589" s="11" t="n">
        <v>718</v>
      </c>
      <c r="R1589" s="11" t="s">
        <v>4373</v>
      </c>
      <c r="S1589" s="11" t="s">
        <v>1227</v>
      </c>
      <c r="T1589" t="n">
        <v>23.9</v>
      </c>
      <c r="U1589" s="106" t="n"/>
    </row>
    <row customFormat="1" customHeight="1" ht="12.75" r="1590" s="4" spans="1:22">
      <c r="A1590" s="11" t="s">
        <v>4250</v>
      </c>
      <c r="B1590" s="11" t="n">
        <v>35563</v>
      </c>
      <c r="C1590" s="11" t="s">
        <v>2515</v>
      </c>
      <c r="D1590" s="11" t="s">
        <v>4374</v>
      </c>
      <c r="E1590" s="11" t="e">
        <v>#N/A</v>
      </c>
      <c r="F1590" s="11" t="e">
        <v>#N/A</v>
      </c>
      <c r="G1590" s="11" t="s">
        <v>189</v>
      </c>
      <c r="H1590" s="11" t="s">
        <v>26</v>
      </c>
      <c r="I1590" s="11" t="n"/>
      <c r="J1590" s="11" t="s">
        <v>4375</v>
      </c>
      <c r="K1590" s="11" t="s">
        <v>27</v>
      </c>
      <c r="L1590" s="11" t="s">
        <v>28</v>
      </c>
      <c r="M1590" s="13" t="n">
        <v>492</v>
      </c>
      <c r="N1590" s="13" t="n">
        <v>3157</v>
      </c>
      <c r="O1590" s="11" t="s">
        <v>63</v>
      </c>
      <c r="P1590" s="11" t="s">
        <v>29</v>
      </c>
      <c r="Q1590" s="11" t="n">
        <v>718</v>
      </c>
      <c r="R1590" s="11" t="s">
        <v>4376</v>
      </c>
      <c r="S1590" s="11" t="s">
        <v>1227</v>
      </c>
      <c r="U1590" s="106" t="n"/>
    </row>
    <row customFormat="1" customHeight="1" ht="12.75" r="1591" s="4" spans="1:22">
      <c r="A1591" s="11" t="s">
        <v>4377</v>
      </c>
      <c r="B1591" s="11" t="n">
        <v>26992</v>
      </c>
      <c r="C1591" s="11" t="s">
        <v>227</v>
      </c>
      <c r="D1591" s="11" t="s">
        <v>4378</v>
      </c>
      <c r="E1591" s="11" t="e">
        <v>#N/A</v>
      </c>
      <c r="F1591" s="11" t="e">
        <v>#N/A</v>
      </c>
      <c r="G1591" s="11" t="s">
        <v>201</v>
      </c>
      <c r="H1591" s="11" t="s">
        <v>26</v>
      </c>
      <c r="I1591" s="11" t="n">
        <v>1</v>
      </c>
      <c r="J1591" s="11" t="s">
        <v>4379</v>
      </c>
      <c r="K1591" s="11" t="s">
        <v>27</v>
      </c>
      <c r="L1591" s="11" t="s">
        <v>52</v>
      </c>
      <c r="M1591" s="13" t="n">
        <v>600.55</v>
      </c>
      <c r="N1591" s="13" t="n">
        <v>5405</v>
      </c>
      <c r="O1591" s="11" t="s">
        <v>581</v>
      </c>
      <c r="P1591" s="11" t="s">
        <v>29</v>
      </c>
      <c r="Q1591" s="11" t="s">
        <v>244</v>
      </c>
      <c r="R1591" s="11" t="s">
        <v>4380</v>
      </c>
      <c r="S1591" s="11" t="s">
        <v>170</v>
      </c>
      <c r="T1591" t="n">
        <v>8.699999999999999</v>
      </c>
      <c r="U1591" s="106" t="n"/>
    </row>
    <row customFormat="1" customHeight="1" ht="12.75" r="1592" s="4" spans="1:22">
      <c r="A1592" s="11" t="s">
        <v>4377</v>
      </c>
      <c r="B1592" s="11" t="n">
        <v>26992</v>
      </c>
      <c r="C1592" s="11" t="s">
        <v>227</v>
      </c>
      <c r="D1592" s="11" t="s">
        <v>4378</v>
      </c>
      <c r="E1592" s="11" t="e">
        <v>#N/A</v>
      </c>
      <c r="F1592" s="11" t="e">
        <v>#N/A</v>
      </c>
      <c r="G1592" s="11" t="s">
        <v>201</v>
      </c>
      <c r="H1592" s="11" t="s">
        <v>26</v>
      </c>
      <c r="I1592" s="11" t="n">
        <v>1</v>
      </c>
      <c r="J1592" s="11" t="s">
        <v>4381</v>
      </c>
      <c r="K1592" s="11" t="s">
        <v>27</v>
      </c>
      <c r="L1592" s="11" t="s">
        <v>52</v>
      </c>
      <c r="M1592" s="13" t="n">
        <v>633</v>
      </c>
      <c r="N1592" s="13" t="n">
        <v>633</v>
      </c>
      <c r="O1592" s="11" t="s">
        <v>472</v>
      </c>
      <c r="P1592" s="11" t="s">
        <v>29</v>
      </c>
      <c r="Q1592" s="11" t="s">
        <v>244</v>
      </c>
      <c r="R1592" s="11" t="s">
        <v>4382</v>
      </c>
      <c r="S1592" s="11" t="s">
        <v>170</v>
      </c>
      <c r="U1592" s="106" t="n"/>
    </row>
    <row customFormat="1" customHeight="1" ht="12.75" r="1593" s="4" spans="1:22">
      <c r="A1593" s="11" t="s">
        <v>4377</v>
      </c>
      <c r="B1593" s="11" t="n">
        <v>26992</v>
      </c>
      <c r="C1593" s="11" t="s">
        <v>227</v>
      </c>
      <c r="D1593" s="11" t="s">
        <v>4383</v>
      </c>
      <c r="E1593" s="11" t="s">
        <v>57</v>
      </c>
      <c r="F1593" s="111" t="n">
        <v>100</v>
      </c>
      <c r="G1593" s="11" t="s">
        <v>201</v>
      </c>
      <c r="H1593" s="11" t="s">
        <v>4384</v>
      </c>
      <c r="I1593" s="11" t="n">
        <v>1</v>
      </c>
      <c r="J1593" s="11" t="s">
        <v>4385</v>
      </c>
      <c r="K1593" s="11" t="s">
        <v>35</v>
      </c>
      <c r="L1593" s="11" t="s">
        <v>36</v>
      </c>
      <c r="M1593" s="13" t="n">
        <v>2146</v>
      </c>
      <c r="N1593" s="13" t="n">
        <v>2146</v>
      </c>
      <c r="O1593" s="11" t="s">
        <v>472</v>
      </c>
      <c r="P1593" s="11" t="s">
        <v>291</v>
      </c>
      <c r="Q1593" s="11" t="s">
        <v>244</v>
      </c>
      <c r="R1593" s="11" t="s">
        <v>4386</v>
      </c>
      <c r="S1593" s="11" t="s">
        <v>170</v>
      </c>
      <c r="U1593" s="106" t="n"/>
    </row>
    <row customFormat="1" customHeight="1" ht="12.75" r="1594" s="4" spans="1:22">
      <c r="A1594" s="11" t="s">
        <v>4377</v>
      </c>
      <c r="B1594" s="11" t="n">
        <v>26992</v>
      </c>
      <c r="C1594" s="11" t="s">
        <v>227</v>
      </c>
      <c r="D1594" s="11" t="s">
        <v>4383</v>
      </c>
      <c r="E1594" s="11" t="s">
        <v>57</v>
      </c>
      <c r="F1594" s="111" t="n">
        <v>100</v>
      </c>
      <c r="G1594" s="11" t="s">
        <v>201</v>
      </c>
      <c r="H1594" s="11" t="s">
        <v>4384</v>
      </c>
      <c r="I1594" s="11" t="n">
        <v>1</v>
      </c>
      <c r="J1594" s="11" t="s">
        <v>4387</v>
      </c>
      <c r="K1594" s="11" t="s">
        <v>74</v>
      </c>
      <c r="L1594" s="11" t="s">
        <v>129</v>
      </c>
      <c r="M1594" s="13" t="n">
        <v>891</v>
      </c>
      <c r="N1594" s="13" t="n">
        <v>891</v>
      </c>
      <c r="O1594" s="11" t="s">
        <v>472</v>
      </c>
      <c r="P1594" s="11" t="s">
        <v>291</v>
      </c>
      <c r="Q1594" s="11" t="s">
        <v>244</v>
      </c>
      <c r="R1594" s="11" t="s">
        <v>4388</v>
      </c>
      <c r="S1594" s="11" t="s">
        <v>170</v>
      </c>
      <c r="U1594" s="106" t="n"/>
    </row>
    <row customFormat="1" customHeight="1" ht="12.75" r="1595" s="4" spans="1:22">
      <c r="A1595" s="11" t="s">
        <v>4377</v>
      </c>
      <c r="B1595" s="11" t="n">
        <v>26992</v>
      </c>
      <c r="C1595" s="11" t="s">
        <v>227</v>
      </c>
      <c r="D1595" s="11" t="s">
        <v>4389</v>
      </c>
      <c r="E1595" s="11" t="s">
        <v>57</v>
      </c>
      <c r="F1595" s="111" t="n">
        <v>96</v>
      </c>
      <c r="G1595" s="11" t="s">
        <v>446</v>
      </c>
      <c r="H1595" s="11" t="s">
        <v>26</v>
      </c>
      <c r="I1595" s="11" t="n">
        <v>1</v>
      </c>
      <c r="J1595" s="11" t="s">
        <v>4390</v>
      </c>
      <c r="K1595" s="11" t="s">
        <v>27</v>
      </c>
      <c r="L1595" s="11" t="s">
        <v>52</v>
      </c>
      <c r="M1595" s="13" t="n">
        <v>720</v>
      </c>
      <c r="N1595" s="13" t="n">
        <v>720</v>
      </c>
      <c r="O1595" s="11" t="s">
        <v>472</v>
      </c>
      <c r="P1595" s="11" t="s">
        <v>29</v>
      </c>
      <c r="Q1595" s="11" t="s">
        <v>59</v>
      </c>
      <c r="R1595" s="11" t="s">
        <v>4391</v>
      </c>
      <c r="S1595" s="11" t="s">
        <v>170</v>
      </c>
      <c r="T1595" t="n">
        <v>8</v>
      </c>
      <c r="U1595" s="106" t="n"/>
    </row>
    <row customFormat="1" customHeight="1" ht="12.75" r="1596" s="4" spans="1:22">
      <c r="A1596" s="11" t="s">
        <v>4377</v>
      </c>
      <c r="B1596" s="11" t="n">
        <v>26992</v>
      </c>
      <c r="C1596" s="11" t="s">
        <v>227</v>
      </c>
      <c r="D1596" s="11" t="s">
        <v>4389</v>
      </c>
      <c r="E1596" s="11" t="s">
        <v>57</v>
      </c>
      <c r="F1596" s="111" t="n">
        <v>96</v>
      </c>
      <c r="G1596" s="11" t="s">
        <v>446</v>
      </c>
      <c r="H1596" s="11" t="s">
        <v>26</v>
      </c>
      <c r="I1596" s="11" t="n">
        <v>3</v>
      </c>
      <c r="J1596" s="11" t="s">
        <v>4392</v>
      </c>
      <c r="K1596" s="11" t="s">
        <v>27</v>
      </c>
      <c r="L1596" s="11" t="s">
        <v>52</v>
      </c>
      <c r="M1596" s="13" t="n">
        <v>258</v>
      </c>
      <c r="N1596" s="13" t="n">
        <v>774</v>
      </c>
      <c r="O1596" s="11" t="s">
        <v>490</v>
      </c>
      <c r="P1596" s="11" t="s">
        <v>29</v>
      </c>
      <c r="Q1596" s="11" t="s">
        <v>59</v>
      </c>
      <c r="R1596" s="11" t="s">
        <v>4393</v>
      </c>
      <c r="S1596" s="11" t="s">
        <v>170</v>
      </c>
      <c r="U1596" s="106" t="n"/>
    </row>
    <row customFormat="1" customHeight="1" ht="12.75" r="1597" s="4" spans="1:22">
      <c r="A1597" s="11" t="s">
        <v>4377</v>
      </c>
      <c r="B1597" s="11" t="n">
        <v>26992</v>
      </c>
      <c r="C1597" s="11" t="s">
        <v>227</v>
      </c>
      <c r="D1597" s="11" t="s">
        <v>4389</v>
      </c>
      <c r="E1597" s="11" t="s">
        <v>57</v>
      </c>
      <c r="F1597" s="111" t="n">
        <v>96</v>
      </c>
      <c r="G1597" s="11" t="s">
        <v>446</v>
      </c>
      <c r="H1597" s="11" t="s">
        <v>26</v>
      </c>
      <c r="I1597" s="11" t="n">
        <v>1</v>
      </c>
      <c r="J1597" s="11" t="s">
        <v>4394</v>
      </c>
      <c r="K1597" s="11" t="s">
        <v>27</v>
      </c>
      <c r="L1597" s="11" t="s">
        <v>52</v>
      </c>
      <c r="M1597" s="13" t="n">
        <v>335.5</v>
      </c>
      <c r="N1597" s="13" t="n">
        <v>335.5</v>
      </c>
      <c r="O1597" s="11" t="s">
        <v>472</v>
      </c>
      <c r="P1597" s="11" t="s">
        <v>29</v>
      </c>
      <c r="Q1597" s="11" t="s">
        <v>59</v>
      </c>
      <c r="R1597" s="11" t="s">
        <v>4395</v>
      </c>
      <c r="S1597" s="11" t="s">
        <v>170</v>
      </c>
      <c r="T1597" t="n">
        <v>8</v>
      </c>
      <c r="U1597" s="106" t="n"/>
    </row>
    <row customFormat="1" customHeight="1" ht="12.75" r="1598" s="4" spans="1:22">
      <c r="A1598" s="11" t="s">
        <v>4377</v>
      </c>
      <c r="B1598" s="11" t="n">
        <v>26992</v>
      </c>
      <c r="C1598" s="11" t="s">
        <v>227</v>
      </c>
      <c r="D1598" s="11" t="s">
        <v>4389</v>
      </c>
      <c r="E1598" s="11" t="s">
        <v>57</v>
      </c>
      <c r="F1598" s="111" t="n">
        <v>96</v>
      </c>
      <c r="G1598" s="11" t="s">
        <v>446</v>
      </c>
      <c r="H1598" s="11" t="s">
        <v>26</v>
      </c>
      <c r="I1598" s="11" t="n">
        <v>1</v>
      </c>
      <c r="J1598" s="11" t="s">
        <v>4396</v>
      </c>
      <c r="K1598" s="11" t="s">
        <v>27</v>
      </c>
      <c r="L1598" s="11" t="s">
        <v>52</v>
      </c>
      <c r="M1598" s="13" t="n">
        <v>644</v>
      </c>
      <c r="N1598" s="13" t="n">
        <v>644</v>
      </c>
      <c r="O1598" s="11" t="s">
        <v>472</v>
      </c>
      <c r="P1598" s="11" t="s">
        <v>29</v>
      </c>
      <c r="Q1598" s="11" t="s">
        <v>59</v>
      </c>
      <c r="R1598" s="11" t="s">
        <v>4397</v>
      </c>
      <c r="S1598" s="11" t="s">
        <v>170</v>
      </c>
      <c r="U1598" s="106" t="n"/>
    </row>
    <row customFormat="1" customHeight="1" ht="12.75" r="1599" s="4" spans="1:22">
      <c r="A1599" s="11" t="s">
        <v>4377</v>
      </c>
      <c r="B1599" s="11" t="n">
        <v>26992</v>
      </c>
      <c r="C1599" s="11" t="s">
        <v>227</v>
      </c>
      <c r="D1599" s="11" t="s">
        <v>4398</v>
      </c>
      <c r="E1599" s="11" t="e">
        <v>#N/A</v>
      </c>
      <c r="F1599" s="11" t="e">
        <v>#N/A</v>
      </c>
      <c r="G1599" s="11" t="s">
        <v>201</v>
      </c>
      <c r="H1599" s="11" t="s">
        <v>26</v>
      </c>
      <c r="I1599" s="11" t="n">
        <v>1</v>
      </c>
      <c r="J1599" s="11" t="s">
        <v>3954</v>
      </c>
      <c r="K1599" s="11" t="s">
        <v>27</v>
      </c>
      <c r="L1599" s="11" t="s">
        <v>52</v>
      </c>
      <c r="M1599" s="13" t="n">
        <v>1126</v>
      </c>
      <c r="N1599" s="13" t="n">
        <v>1126</v>
      </c>
      <c r="O1599" s="11" t="s">
        <v>472</v>
      </c>
      <c r="P1599" s="11" t="s">
        <v>29</v>
      </c>
      <c r="Q1599" s="11" t="s">
        <v>59</v>
      </c>
      <c r="R1599" s="11" t="s">
        <v>4399</v>
      </c>
      <c r="S1599" s="11" t="s">
        <v>170</v>
      </c>
      <c r="T1599" t="n">
        <v>5.3</v>
      </c>
      <c r="U1599" s="106" t="n"/>
    </row>
    <row customFormat="1" customHeight="1" ht="12.75" r="1600" s="4" spans="1:22">
      <c r="A1600" s="11" t="s">
        <v>4377</v>
      </c>
      <c r="B1600" s="11" t="n">
        <v>26992</v>
      </c>
      <c r="C1600" s="11" t="s">
        <v>227</v>
      </c>
      <c r="D1600" s="11" t="s">
        <v>4398</v>
      </c>
      <c r="E1600" s="11" t="e">
        <v>#N/A</v>
      </c>
      <c r="F1600" s="11" t="e">
        <v>#N/A</v>
      </c>
      <c r="G1600" s="11" t="s">
        <v>201</v>
      </c>
      <c r="H1600" s="11" t="s">
        <v>26</v>
      </c>
      <c r="I1600" s="11" t="n">
        <v>1</v>
      </c>
      <c r="J1600" s="11" t="s">
        <v>3956</v>
      </c>
      <c r="K1600" s="11" t="s">
        <v>27</v>
      </c>
      <c r="L1600" s="11" t="s">
        <v>52</v>
      </c>
      <c r="M1600" s="13" t="n">
        <v>203</v>
      </c>
      <c r="N1600" s="13" t="n">
        <v>203</v>
      </c>
      <c r="O1600" s="11" t="s">
        <v>472</v>
      </c>
      <c r="P1600" s="11" t="s">
        <v>29</v>
      </c>
      <c r="Q1600" s="11" t="s">
        <v>59</v>
      </c>
      <c r="R1600" s="11" t="s">
        <v>4400</v>
      </c>
      <c r="S1600" s="11" t="s">
        <v>170</v>
      </c>
      <c r="U1600" s="106" t="n"/>
    </row>
    <row customFormat="1" customHeight="1" ht="12.75" r="1601" s="4" spans="1:22">
      <c r="A1601" s="11" t="s">
        <v>4377</v>
      </c>
      <c r="B1601" s="11" t="n">
        <v>26992</v>
      </c>
      <c r="C1601" s="11" t="s">
        <v>227</v>
      </c>
      <c r="D1601" s="11" t="s">
        <v>4398</v>
      </c>
      <c r="E1601" s="11" t="e">
        <v>#N/A</v>
      </c>
      <c r="F1601" s="11" t="e">
        <v>#N/A</v>
      </c>
      <c r="G1601" s="11" t="s">
        <v>201</v>
      </c>
      <c r="H1601" s="11" t="s">
        <v>26</v>
      </c>
      <c r="I1601" s="11" t="n">
        <v>1</v>
      </c>
      <c r="J1601" s="11" t="s">
        <v>3958</v>
      </c>
      <c r="K1601" s="11" t="s">
        <v>27</v>
      </c>
      <c r="L1601" s="11" t="s">
        <v>52</v>
      </c>
      <c r="M1601" s="13" t="n">
        <v>162</v>
      </c>
      <c r="N1601" s="13" t="n">
        <v>162</v>
      </c>
      <c r="O1601" s="11" t="s">
        <v>472</v>
      </c>
      <c r="P1601" s="11" t="s">
        <v>29</v>
      </c>
      <c r="Q1601" s="11" t="s">
        <v>59</v>
      </c>
      <c r="R1601" s="11" t="s">
        <v>4401</v>
      </c>
      <c r="S1601" s="11" t="s">
        <v>170</v>
      </c>
      <c r="T1601" t="n">
        <v>5.3</v>
      </c>
      <c r="U1601" s="106" t="n"/>
    </row>
    <row customFormat="1" customHeight="1" ht="12.75" r="1602" s="4" spans="1:22">
      <c r="A1602" s="11" t="s">
        <v>4377</v>
      </c>
      <c r="B1602" s="11" t="n">
        <v>26992</v>
      </c>
      <c r="C1602" s="11" t="s">
        <v>227</v>
      </c>
      <c r="D1602" s="11" t="s">
        <v>4402</v>
      </c>
      <c r="E1602" s="11" t="s">
        <v>57</v>
      </c>
      <c r="F1602" s="111" t="n">
        <v>88</v>
      </c>
      <c r="G1602" s="11" t="s">
        <v>69</v>
      </c>
      <c r="H1602" s="11" t="s">
        <v>26</v>
      </c>
      <c r="I1602" s="11" t="n">
        <v>1</v>
      </c>
      <c r="J1602" s="11" t="s">
        <v>4403</v>
      </c>
      <c r="K1602" s="11" t="s">
        <v>27</v>
      </c>
      <c r="L1602" s="11" t="s">
        <v>52</v>
      </c>
      <c r="M1602" s="13" t="n">
        <v>247.167</v>
      </c>
      <c r="N1602" s="13" t="n">
        <v>1483</v>
      </c>
      <c r="O1602" s="11" t="s">
        <v>63</v>
      </c>
      <c r="P1602" s="11" t="s">
        <v>29</v>
      </c>
      <c r="Q1602" s="11" t="s">
        <v>54</v>
      </c>
      <c r="R1602" s="11" t="s">
        <v>4404</v>
      </c>
      <c r="S1602" s="11" t="s">
        <v>4405</v>
      </c>
      <c r="U1602" s="106" t="n"/>
    </row>
    <row customFormat="1" customHeight="1" ht="12.75" r="1603" s="4" spans="1:22">
      <c r="A1603" s="11" t="s">
        <v>4377</v>
      </c>
      <c r="B1603" s="11" t="n">
        <v>26992</v>
      </c>
      <c r="C1603" s="11" t="s">
        <v>227</v>
      </c>
      <c r="D1603" s="11" t="s">
        <v>4406</v>
      </c>
      <c r="E1603" s="11" t="e">
        <v>#N/A</v>
      </c>
      <c r="F1603" s="11" t="e">
        <v>#N/A</v>
      </c>
      <c r="G1603" s="11" t="s">
        <v>201</v>
      </c>
      <c r="H1603" s="11" t="s">
        <v>26</v>
      </c>
      <c r="I1603" s="11" t="n">
        <v>1</v>
      </c>
      <c r="J1603" s="11" t="s">
        <v>4407</v>
      </c>
      <c r="K1603" s="11" t="s">
        <v>27</v>
      </c>
      <c r="L1603" s="11" t="s">
        <v>52</v>
      </c>
      <c r="M1603" s="13" t="n">
        <v>282.6</v>
      </c>
      <c r="N1603" s="13" t="n">
        <v>1413</v>
      </c>
      <c r="O1603" s="11" t="s">
        <v>53</v>
      </c>
      <c r="P1603" s="11" t="s">
        <v>29</v>
      </c>
      <c r="Q1603" s="11" t="s">
        <v>30</v>
      </c>
      <c r="R1603" s="11" t="s">
        <v>4408</v>
      </c>
      <c r="S1603" s="11" t="s">
        <v>170</v>
      </c>
      <c r="T1603" t="n">
        <v>4.3</v>
      </c>
      <c r="U1603" s="106" t="n"/>
    </row>
    <row customFormat="1" customHeight="1" ht="12.75" r="1604" s="4" spans="1:22">
      <c r="A1604" s="11" t="s">
        <v>4377</v>
      </c>
      <c r="B1604" s="11" t="n">
        <v>26992</v>
      </c>
      <c r="C1604" s="11" t="s">
        <v>227</v>
      </c>
      <c r="D1604" s="11" t="s">
        <v>4406</v>
      </c>
      <c r="E1604" s="11" t="e">
        <v>#N/A</v>
      </c>
      <c r="F1604" s="11" t="e">
        <v>#N/A</v>
      </c>
      <c r="G1604" s="11" t="s">
        <v>201</v>
      </c>
      <c r="H1604" s="11" t="s">
        <v>26</v>
      </c>
      <c r="I1604" s="11" t="n">
        <v>1</v>
      </c>
      <c r="J1604" s="11" t="s">
        <v>4409</v>
      </c>
      <c r="K1604" s="11" t="s">
        <v>27</v>
      </c>
      <c r="L1604" s="11" t="s">
        <v>52</v>
      </c>
      <c r="M1604" s="13" t="n">
        <v>236</v>
      </c>
      <c r="N1604" s="13" t="n">
        <v>472</v>
      </c>
      <c r="O1604" s="11" t="s">
        <v>1103</v>
      </c>
      <c r="P1604" s="11" t="s">
        <v>29</v>
      </c>
      <c r="Q1604" s="11" t="s">
        <v>30</v>
      </c>
      <c r="R1604" s="11" t="s">
        <v>4410</v>
      </c>
      <c r="S1604" s="11" t="s">
        <v>170</v>
      </c>
      <c r="U1604" s="106" t="n"/>
    </row>
    <row customFormat="1" customHeight="1" ht="12.75" r="1605" s="4" spans="1:22">
      <c r="A1605" s="11" t="s">
        <v>4377</v>
      </c>
      <c r="B1605" s="11" t="n">
        <v>26992</v>
      </c>
      <c r="C1605" s="11" t="s">
        <v>227</v>
      </c>
      <c r="D1605" s="11" t="s">
        <v>4411</v>
      </c>
      <c r="E1605" s="11" t="s">
        <v>89</v>
      </c>
      <c r="F1605" s="111" t="n">
        <v>377</v>
      </c>
      <c r="G1605" s="11" t="s">
        <v>2632</v>
      </c>
      <c r="H1605" s="11" t="s">
        <v>26</v>
      </c>
      <c r="I1605" s="11" t="n">
        <v>1</v>
      </c>
      <c r="J1605" s="11" t="s">
        <v>4412</v>
      </c>
      <c r="K1605" s="11" t="s">
        <v>74</v>
      </c>
      <c r="L1605" s="11" t="s">
        <v>129</v>
      </c>
      <c r="M1605" s="13" t="n">
        <v>418.29</v>
      </c>
      <c r="N1605" s="13" t="n">
        <v>418.29</v>
      </c>
      <c r="O1605" s="11" t="s">
        <v>472</v>
      </c>
      <c r="P1605" s="11" t="s">
        <v>291</v>
      </c>
      <c r="Q1605" s="11" t="s">
        <v>147</v>
      </c>
      <c r="R1605" s="11" t="s">
        <v>4413</v>
      </c>
      <c r="S1605" s="11" t="n"/>
      <c r="T1605" t="n">
        <v>25.98</v>
      </c>
      <c r="U1605" s="106" t="n"/>
    </row>
    <row customFormat="1" customHeight="1" ht="12.75" r="1606" s="4" spans="1:22">
      <c r="A1606" s="11" t="s">
        <v>4377</v>
      </c>
      <c r="B1606" s="11" t="n">
        <v>26992</v>
      </c>
      <c r="C1606" s="11" t="s">
        <v>227</v>
      </c>
      <c r="D1606" s="11" t="s">
        <v>4414</v>
      </c>
      <c r="E1606" s="11" t="e">
        <v>#N/A</v>
      </c>
      <c r="F1606" s="11" t="e">
        <v>#N/A</v>
      </c>
      <c r="G1606" s="11" t="s">
        <v>48</v>
      </c>
      <c r="H1606" s="11" t="s">
        <v>26</v>
      </c>
      <c r="I1606" s="11" t="n">
        <v>1</v>
      </c>
      <c r="J1606" s="11" t="s">
        <v>4412</v>
      </c>
      <c r="K1606" s="11" t="s">
        <v>74</v>
      </c>
      <c r="L1606" s="11" t="s">
        <v>129</v>
      </c>
      <c r="M1606" s="13" t="n">
        <v>418.29</v>
      </c>
      <c r="N1606" s="13" t="n">
        <v>418.29</v>
      </c>
      <c r="O1606" s="11" t="s">
        <v>472</v>
      </c>
      <c r="P1606" s="11" t="s">
        <v>291</v>
      </c>
      <c r="Q1606" s="11" t="s">
        <v>147</v>
      </c>
      <c r="R1606" s="11" t="s">
        <v>4413</v>
      </c>
      <c r="S1606" s="11" t="n"/>
      <c r="U1606" s="106" t="n"/>
    </row>
    <row customFormat="1" customHeight="1" ht="12.75" r="1607" s="4" spans="1:22">
      <c r="A1607" s="11" t="s">
        <v>4415</v>
      </c>
      <c r="B1607" s="11" t="n">
        <v>84015</v>
      </c>
      <c r="C1607" s="11" t="s">
        <v>227</v>
      </c>
      <c r="D1607" s="11" t="s">
        <v>4416</v>
      </c>
      <c r="E1607" s="11" t="e">
        <v>#N/A</v>
      </c>
      <c r="F1607" s="11" t="e">
        <v>#N/A</v>
      </c>
      <c r="G1607" s="11" t="s">
        <v>4417</v>
      </c>
      <c r="H1607" s="11" t="s">
        <v>1227</v>
      </c>
      <c r="I1607" s="11" t="n"/>
      <c r="J1607" s="11" t="s">
        <v>4418</v>
      </c>
      <c r="K1607" s="11" t="s">
        <v>74</v>
      </c>
      <c r="L1607" s="11" t="s">
        <v>75</v>
      </c>
      <c r="M1607" s="13" t="n">
        <v>221</v>
      </c>
      <c r="N1607" s="13" t="n">
        <v>221</v>
      </c>
      <c r="O1607" s="11" t="s">
        <v>472</v>
      </c>
      <c r="P1607" s="11" t="s">
        <v>29</v>
      </c>
      <c r="Q1607" s="11" t="s">
        <v>1450</v>
      </c>
      <c r="R1607" s="11" t="s">
        <v>4419</v>
      </c>
      <c r="S1607" s="11" t="n"/>
      <c r="T1607" t="n">
        <v>20</v>
      </c>
      <c r="U1607" s="106" t="n"/>
    </row>
    <row customFormat="1" customHeight="1" ht="12.75" r="1608" s="4" spans="1:22">
      <c r="A1608" s="11" t="s">
        <v>4415</v>
      </c>
      <c r="B1608" s="11" t="n">
        <v>84015</v>
      </c>
      <c r="C1608" s="11" t="s">
        <v>227</v>
      </c>
      <c r="D1608" s="11" t="s">
        <v>4420</v>
      </c>
      <c r="E1608" s="11" t="s">
        <v>89</v>
      </c>
      <c r="F1608" s="111" t="n">
        <v>3000</v>
      </c>
      <c r="G1608" s="11" t="s">
        <v>119</v>
      </c>
      <c r="H1608" s="11" t="s">
        <v>1227</v>
      </c>
      <c r="I1608" s="11" t="n"/>
      <c r="J1608" s="11" t="s">
        <v>4421</v>
      </c>
      <c r="K1608" s="11" t="s">
        <v>3467</v>
      </c>
      <c r="L1608" s="11" t="s">
        <v>52</v>
      </c>
      <c r="M1608" s="13" t="n">
        <v>305</v>
      </c>
      <c r="N1608" s="13" t="n">
        <v>305</v>
      </c>
      <c r="O1608" s="11" t="s">
        <v>472</v>
      </c>
      <c r="P1608" s="11" t="s">
        <v>29</v>
      </c>
      <c r="Q1608" s="11" t="s">
        <v>736</v>
      </c>
      <c r="R1608" s="11" t="s">
        <v>4422</v>
      </c>
      <c r="S1608" s="11" t="n"/>
      <c r="U1608" s="106" t="n"/>
    </row>
    <row customFormat="1" customHeight="1" ht="12.75" r="1609" s="4" spans="1:22">
      <c r="A1609" s="11" t="s">
        <v>4415</v>
      </c>
      <c r="B1609" s="11" t="n">
        <v>84015</v>
      </c>
      <c r="C1609" s="11" t="s">
        <v>227</v>
      </c>
      <c r="D1609" s="11" t="s">
        <v>4423</v>
      </c>
      <c r="E1609" s="11" t="e">
        <v>#N/A</v>
      </c>
      <c r="F1609" s="11" t="e">
        <v>#N/A</v>
      </c>
      <c r="G1609" s="11" t="s">
        <v>135</v>
      </c>
      <c r="H1609" s="11" t="s">
        <v>1227</v>
      </c>
      <c r="I1609" s="11" t="n"/>
      <c r="J1609" s="11" t="s">
        <v>4424</v>
      </c>
      <c r="K1609" s="11" t="s">
        <v>35</v>
      </c>
      <c r="L1609" s="11" t="s">
        <v>36</v>
      </c>
      <c r="M1609" s="13" t="n">
        <v>460</v>
      </c>
      <c r="N1609" s="13" t="n">
        <v>2760</v>
      </c>
      <c r="O1609" s="11" t="s">
        <v>63</v>
      </c>
      <c r="P1609" s="11" t="s">
        <v>291</v>
      </c>
      <c r="Q1609" s="11" t="s">
        <v>4425</v>
      </c>
      <c r="R1609" s="11" t="s">
        <v>4426</v>
      </c>
      <c r="S1609" s="11" t="n"/>
      <c r="T1609" t="n">
        <v>6.87</v>
      </c>
      <c r="U1609" s="106" t="n"/>
    </row>
    <row customFormat="1" customHeight="1" ht="12.75" r="1610" s="4" spans="1:22">
      <c r="A1610" s="11" t="s">
        <v>4415</v>
      </c>
      <c r="B1610" s="11" t="n">
        <v>84015</v>
      </c>
      <c r="C1610" s="11" t="s">
        <v>227</v>
      </c>
      <c r="D1610" s="11" t="s">
        <v>4427</v>
      </c>
      <c r="E1610" s="11" t="e">
        <v>#N/A</v>
      </c>
      <c r="F1610" s="11" t="e">
        <v>#N/A</v>
      </c>
      <c r="G1610" s="11" t="s">
        <v>135</v>
      </c>
      <c r="H1610" s="11" t="s">
        <v>1227</v>
      </c>
      <c r="I1610" s="11" t="n"/>
      <c r="J1610" s="11" t="s">
        <v>4424</v>
      </c>
      <c r="K1610" s="11" t="s">
        <v>35</v>
      </c>
      <c r="L1610" s="11" t="s">
        <v>36</v>
      </c>
      <c r="M1610" s="13" t="n">
        <v>460</v>
      </c>
      <c r="N1610" s="13" t="n">
        <v>2760</v>
      </c>
      <c r="O1610" s="11" t="s">
        <v>63</v>
      </c>
      <c r="P1610" s="11" t="s">
        <v>291</v>
      </c>
      <c r="Q1610" s="11" t="s">
        <v>4425</v>
      </c>
      <c r="R1610" s="11" t="s">
        <v>4426</v>
      </c>
      <c r="S1610" s="11" t="n"/>
      <c r="U1610" s="106" t="n"/>
    </row>
    <row customFormat="1" customHeight="1" ht="12.75" r="1611" s="4" spans="1:22">
      <c r="A1611" s="11" t="s">
        <v>4415</v>
      </c>
      <c r="B1611" s="11" t="n">
        <v>84015</v>
      </c>
      <c r="C1611" s="11" t="s">
        <v>227</v>
      </c>
      <c r="D1611" s="11" t="s">
        <v>4428</v>
      </c>
      <c r="E1611" s="11" t="e">
        <v>#N/A</v>
      </c>
      <c r="F1611" s="11" t="e">
        <v>#N/A</v>
      </c>
      <c r="G1611" s="11" t="s">
        <v>119</v>
      </c>
      <c r="H1611" s="11" t="s">
        <v>1227</v>
      </c>
      <c r="I1611" s="11" t="n"/>
      <c r="J1611" s="11" t="s">
        <v>4429</v>
      </c>
      <c r="K1611" s="11" t="s">
        <v>3994</v>
      </c>
      <c r="L1611" s="11" t="n"/>
      <c r="M1611" s="13" t="n">
        <v>572</v>
      </c>
      <c r="N1611" s="13" t="n">
        <v>572</v>
      </c>
      <c r="O1611" s="11" t="s">
        <v>472</v>
      </c>
      <c r="P1611" s="11" t="s">
        <v>29</v>
      </c>
      <c r="Q1611" s="11" t="s">
        <v>244</v>
      </c>
      <c r="R1611" s="11" t="s">
        <v>4430</v>
      </c>
      <c r="S1611" s="11" t="n"/>
      <c r="U1611" s="106" t="n"/>
    </row>
    <row customFormat="1" customHeight="1" ht="12.75" r="1612" s="4" spans="1:22">
      <c r="A1612" s="11" t="s">
        <v>4415</v>
      </c>
      <c r="B1612" s="11" t="n">
        <v>84015</v>
      </c>
      <c r="C1612" s="11" t="s">
        <v>227</v>
      </c>
      <c r="D1612" s="11" t="s">
        <v>4431</v>
      </c>
      <c r="E1612" s="11" t="e">
        <v>#N/A</v>
      </c>
      <c r="F1612" s="11" t="e">
        <v>#N/A</v>
      </c>
      <c r="G1612" s="11" t="s">
        <v>142</v>
      </c>
      <c r="H1612" s="11" t="s">
        <v>1227</v>
      </c>
      <c r="I1612" s="11" t="n"/>
      <c r="J1612" s="11" t="s">
        <v>4432</v>
      </c>
      <c r="K1612" s="11" t="s">
        <v>27</v>
      </c>
      <c r="L1612" s="11" t="s">
        <v>52</v>
      </c>
      <c r="M1612" s="13" t="n">
        <v>178</v>
      </c>
      <c r="N1612" s="13" t="n">
        <v>356</v>
      </c>
      <c r="O1612" s="11" t="s">
        <v>1103</v>
      </c>
      <c r="P1612" s="11" t="s">
        <v>29</v>
      </c>
      <c r="Q1612" s="11" t="s">
        <v>4433</v>
      </c>
      <c r="R1612" s="11" t="s">
        <v>4434</v>
      </c>
      <c r="S1612" s="11" t="s">
        <v>4435</v>
      </c>
      <c r="U1612" s="106" t="n"/>
    </row>
    <row customFormat="1" customHeight="1" ht="12.75" r="1613" s="4" spans="1:22">
      <c r="A1613" s="11" t="s">
        <v>4415</v>
      </c>
      <c r="B1613" s="11" t="n">
        <v>84015</v>
      </c>
      <c r="C1613" s="11" t="s">
        <v>227</v>
      </c>
      <c r="D1613" s="11" t="s">
        <v>4436</v>
      </c>
      <c r="E1613" s="11" t="e">
        <v>#N/A</v>
      </c>
      <c r="F1613" s="11" t="e">
        <v>#N/A</v>
      </c>
      <c r="G1613" s="11" t="s">
        <v>142</v>
      </c>
      <c r="H1613" s="11" t="s">
        <v>1227</v>
      </c>
      <c r="I1613" s="11" t="n"/>
      <c r="J1613" s="11" t="s">
        <v>4432</v>
      </c>
      <c r="K1613" s="11" t="s">
        <v>27</v>
      </c>
      <c r="L1613" s="11" t="s">
        <v>52</v>
      </c>
      <c r="M1613" s="13" t="n">
        <v>178</v>
      </c>
      <c r="N1613" s="13" t="n">
        <v>356</v>
      </c>
      <c r="O1613" s="11" t="s">
        <v>1103</v>
      </c>
      <c r="P1613" s="11" t="s">
        <v>29</v>
      </c>
      <c r="Q1613" s="11" t="s">
        <v>4433</v>
      </c>
      <c r="R1613" s="11" t="s">
        <v>4434</v>
      </c>
      <c r="S1613" s="11" t="s">
        <v>4435</v>
      </c>
      <c r="T1613" t="n">
        <v>9.300000000000001</v>
      </c>
      <c r="U1613" s="106" t="n"/>
    </row>
    <row customFormat="1" customHeight="1" ht="12.75" r="1614" s="4" spans="1:22">
      <c r="A1614" s="11" t="s">
        <v>4415</v>
      </c>
      <c r="B1614" s="11" t="n">
        <v>84015</v>
      </c>
      <c r="C1614" s="11" t="s">
        <v>227</v>
      </c>
      <c r="D1614" s="11" t="s">
        <v>4437</v>
      </c>
      <c r="E1614" s="11" t="e">
        <v>#N/A</v>
      </c>
      <c r="F1614" s="11" t="e">
        <v>#N/A</v>
      </c>
      <c r="G1614" s="11" t="s">
        <v>142</v>
      </c>
      <c r="H1614" s="11" t="s">
        <v>1227</v>
      </c>
      <c r="I1614" s="11" t="n"/>
      <c r="J1614" s="11" t="s">
        <v>4438</v>
      </c>
      <c r="K1614" s="11" t="s">
        <v>27</v>
      </c>
      <c r="L1614" s="11" t="s">
        <v>52</v>
      </c>
      <c r="M1614" s="13" t="n">
        <v>136</v>
      </c>
      <c r="N1614" s="13" t="n">
        <v>272</v>
      </c>
      <c r="O1614" s="11" t="s">
        <v>1103</v>
      </c>
      <c r="P1614" s="11" t="s">
        <v>29</v>
      </c>
      <c r="Q1614" s="11" t="s">
        <v>4433</v>
      </c>
      <c r="R1614" s="11" t="s">
        <v>4439</v>
      </c>
      <c r="S1614" s="11" t="s">
        <v>4435</v>
      </c>
      <c r="U1614" s="106" t="n"/>
    </row>
    <row customFormat="1" customHeight="1" ht="12.75" r="1615" s="4" spans="1:22">
      <c r="A1615" s="11" t="s">
        <v>4415</v>
      </c>
      <c r="B1615" s="11" t="n">
        <v>84015</v>
      </c>
      <c r="C1615" s="11" t="s">
        <v>227</v>
      </c>
      <c r="D1615" s="11" t="s">
        <v>4440</v>
      </c>
      <c r="E1615" s="11" t="e">
        <v>#N/A</v>
      </c>
      <c r="F1615" s="11" t="e">
        <v>#N/A</v>
      </c>
      <c r="G1615" s="11" t="s">
        <v>142</v>
      </c>
      <c r="H1615" s="11" t="s">
        <v>1227</v>
      </c>
      <c r="I1615" s="11" t="n"/>
      <c r="J1615" s="11" t="s">
        <v>4438</v>
      </c>
      <c r="K1615" s="11" t="s">
        <v>27</v>
      </c>
      <c r="L1615" s="11" t="s">
        <v>52</v>
      </c>
      <c r="M1615" s="13" t="n">
        <v>136</v>
      </c>
      <c r="N1615" s="13" t="n">
        <v>272</v>
      </c>
      <c r="O1615" s="11" t="s">
        <v>1103</v>
      </c>
      <c r="P1615" s="11" t="s">
        <v>29</v>
      </c>
      <c r="Q1615" s="11" t="s">
        <v>4433</v>
      </c>
      <c r="R1615" s="11" t="s">
        <v>4439</v>
      </c>
      <c r="S1615" s="11" t="s">
        <v>4435</v>
      </c>
      <c r="T1615" t="n">
        <v>11.2</v>
      </c>
      <c r="U1615" s="106" t="n"/>
    </row>
    <row customFormat="1" customHeight="1" ht="12.75" r="1616" s="4" spans="1:22">
      <c r="A1616" s="11" t="s">
        <v>4415</v>
      </c>
      <c r="B1616" s="11" t="n">
        <v>84015</v>
      </c>
      <c r="C1616" s="11" t="s">
        <v>227</v>
      </c>
      <c r="D1616" s="11" t="s">
        <v>4441</v>
      </c>
      <c r="E1616" s="11" t="e">
        <v>#N/A</v>
      </c>
      <c r="F1616" s="11" t="e">
        <v>#N/A</v>
      </c>
      <c r="G1616" s="11" t="s">
        <v>142</v>
      </c>
      <c r="H1616" s="11" t="s">
        <v>1227</v>
      </c>
      <c r="I1616" s="11" t="n"/>
      <c r="J1616" s="11" t="s">
        <v>4442</v>
      </c>
      <c r="K1616" s="11" t="s">
        <v>27</v>
      </c>
      <c r="L1616" s="11" t="s">
        <v>52</v>
      </c>
      <c r="M1616" s="13" t="n">
        <v>212</v>
      </c>
      <c r="N1616" s="13" t="n">
        <v>848</v>
      </c>
      <c r="O1616" s="11" t="s">
        <v>165</v>
      </c>
      <c r="P1616" s="11" t="s">
        <v>29</v>
      </c>
      <c r="Q1616" s="11" t="s">
        <v>4433</v>
      </c>
      <c r="R1616" s="11" t="s">
        <v>4443</v>
      </c>
      <c r="S1616" s="11" t="s">
        <v>4435</v>
      </c>
      <c r="U1616" s="106" t="n"/>
    </row>
    <row customFormat="1" customHeight="1" ht="12.75" r="1617" s="4" spans="1:22">
      <c r="A1617" s="11" t="s">
        <v>4415</v>
      </c>
      <c r="B1617" s="11" t="n">
        <v>84015</v>
      </c>
      <c r="C1617" s="11" t="s">
        <v>227</v>
      </c>
      <c r="D1617" s="11" t="s">
        <v>4441</v>
      </c>
      <c r="E1617" s="11" t="e">
        <v>#N/A</v>
      </c>
      <c r="F1617" s="11" t="e">
        <v>#N/A</v>
      </c>
      <c r="G1617" s="11" t="s">
        <v>142</v>
      </c>
      <c r="H1617" s="11" t="s">
        <v>1227</v>
      </c>
      <c r="I1617" s="11" t="n"/>
      <c r="J1617" s="11" t="s">
        <v>4444</v>
      </c>
      <c r="K1617" s="11" t="s">
        <v>27</v>
      </c>
      <c r="L1617" s="11" t="s">
        <v>52</v>
      </c>
      <c r="M1617" s="13" t="n">
        <v>149</v>
      </c>
      <c r="N1617" s="13" t="n">
        <v>596</v>
      </c>
      <c r="O1617" s="11" t="s">
        <v>165</v>
      </c>
      <c r="P1617" s="11" t="s">
        <v>29</v>
      </c>
      <c r="Q1617" s="11" t="s">
        <v>4433</v>
      </c>
      <c r="R1617" s="11" t="s">
        <v>4445</v>
      </c>
      <c r="S1617" s="11" t="s">
        <v>4435</v>
      </c>
      <c r="T1617" t="n">
        <v>22.6</v>
      </c>
      <c r="U1617" s="106" t="n"/>
    </row>
    <row customFormat="1" customHeight="1" ht="12.75" r="1618" s="4" spans="1:22">
      <c r="A1618" s="11" t="s">
        <v>4415</v>
      </c>
      <c r="B1618" s="11" t="n">
        <v>84015</v>
      </c>
      <c r="C1618" s="11" t="s">
        <v>227</v>
      </c>
      <c r="D1618" s="11" t="s">
        <v>4446</v>
      </c>
      <c r="E1618" s="11" t="e">
        <v>#N/A</v>
      </c>
      <c r="F1618" s="11" t="e">
        <v>#N/A</v>
      </c>
      <c r="G1618" s="11" t="s">
        <v>242</v>
      </c>
      <c r="H1618" s="11" t="s">
        <v>1227</v>
      </c>
      <c r="I1618" s="11" t="n"/>
      <c r="J1618" s="11" t="s">
        <v>4447</v>
      </c>
      <c r="K1618" s="11" t="s">
        <v>3467</v>
      </c>
      <c r="L1618" s="11" t="s">
        <v>52</v>
      </c>
      <c r="M1618" s="13" t="n"/>
      <c r="N1618" s="13" t="n">
        <v>0</v>
      </c>
      <c r="O1618" s="11" t="s">
        <v>472</v>
      </c>
      <c r="P1618" s="11" t="s">
        <v>29</v>
      </c>
      <c r="Q1618" s="11" t="s">
        <v>469</v>
      </c>
      <c r="R1618" s="11" t="s">
        <v>4448</v>
      </c>
      <c r="S1618" s="11" t="n"/>
      <c r="T1618" s="4" t="s">
        <v>4449</v>
      </c>
      <c r="U1618" s="106" t="n"/>
    </row>
    <row customFormat="1" customHeight="1" ht="12.75" r="1619" s="4" spans="1:22">
      <c r="A1619" s="11" t="s">
        <v>4415</v>
      </c>
      <c r="B1619" s="11" t="n">
        <v>84015</v>
      </c>
      <c r="C1619" s="11" t="s">
        <v>227</v>
      </c>
      <c r="D1619" s="11" t="s">
        <v>4450</v>
      </c>
      <c r="E1619" s="11" t="e">
        <v>#N/A</v>
      </c>
      <c r="F1619" s="11" t="e">
        <v>#N/A</v>
      </c>
      <c r="G1619" s="11" t="s">
        <v>142</v>
      </c>
      <c r="H1619" s="11" t="s">
        <v>1227</v>
      </c>
      <c r="I1619" s="11" t="n"/>
      <c r="J1619" s="11" t="s">
        <v>4451</v>
      </c>
      <c r="K1619" s="11" t="s">
        <v>35</v>
      </c>
      <c r="L1619" s="11" t="s">
        <v>36</v>
      </c>
      <c r="M1619" s="13" t="n">
        <v>365</v>
      </c>
      <c r="N1619" s="13" t="n">
        <v>365</v>
      </c>
      <c r="O1619" s="11" t="s">
        <v>472</v>
      </c>
      <c r="P1619" s="11" t="s">
        <v>291</v>
      </c>
      <c r="Q1619" s="11" t="s">
        <v>244</v>
      </c>
      <c r="R1619" s="11" t="s">
        <v>4452</v>
      </c>
      <c r="S1619" s="11" t="s">
        <v>4453</v>
      </c>
      <c r="T1619" t="n">
        <v>11.2</v>
      </c>
      <c r="U1619" s="106" t="n"/>
    </row>
    <row customFormat="1" customHeight="1" ht="12.75" r="1620" s="4" spans="1:22">
      <c r="A1620" s="11" t="s">
        <v>4415</v>
      </c>
      <c r="B1620" s="11" t="n">
        <v>84015</v>
      </c>
      <c r="C1620" s="11" t="s">
        <v>227</v>
      </c>
      <c r="D1620" s="11" t="s">
        <v>4454</v>
      </c>
      <c r="E1620" s="11" t="e">
        <v>#N/A</v>
      </c>
      <c r="F1620" s="11" t="e">
        <v>#N/A</v>
      </c>
      <c r="G1620" s="11" t="s">
        <v>724</v>
      </c>
      <c r="H1620" s="11" t="s">
        <v>1227</v>
      </c>
      <c r="I1620" s="11" t="n"/>
      <c r="J1620" s="11" t="s">
        <v>4455</v>
      </c>
      <c r="K1620" s="11" t="s">
        <v>35</v>
      </c>
      <c r="L1620" s="11" t="s">
        <v>36</v>
      </c>
      <c r="M1620" s="13" t="n">
        <v>317</v>
      </c>
      <c r="N1620" s="13" t="n">
        <v>1268</v>
      </c>
      <c r="O1620" s="11" t="s">
        <v>165</v>
      </c>
      <c r="P1620" s="11" t="s">
        <v>291</v>
      </c>
      <c r="Q1620" s="11" t="s">
        <v>469</v>
      </c>
      <c r="R1620" s="11" t="s">
        <v>4456</v>
      </c>
      <c r="S1620" s="11" t="n"/>
      <c r="U1620" s="106" t="n"/>
    </row>
    <row customFormat="1" customHeight="1" ht="12.75" r="1621" s="4" spans="1:22">
      <c r="A1621" s="11" t="s">
        <v>4415</v>
      </c>
      <c r="B1621" s="11" t="n">
        <v>84015</v>
      </c>
      <c r="C1621" s="11" t="s">
        <v>227</v>
      </c>
      <c r="D1621" s="11" t="s">
        <v>4457</v>
      </c>
      <c r="E1621" s="11" t="e">
        <v>#N/A</v>
      </c>
      <c r="F1621" s="11" t="e">
        <v>#N/A</v>
      </c>
      <c r="G1621" s="11" t="s">
        <v>150</v>
      </c>
      <c r="H1621" s="11" t="s">
        <v>1227</v>
      </c>
      <c r="I1621" s="11" t="n"/>
      <c r="J1621" s="11" t="s">
        <v>4455</v>
      </c>
      <c r="K1621" s="11" t="s">
        <v>35</v>
      </c>
      <c r="L1621" s="11" t="s">
        <v>36</v>
      </c>
      <c r="M1621" s="13" t="n">
        <v>317</v>
      </c>
      <c r="N1621" s="13" t="n">
        <v>1268</v>
      </c>
      <c r="O1621" s="11" t="s">
        <v>165</v>
      </c>
      <c r="P1621" s="11" t="s">
        <v>291</v>
      </c>
      <c r="Q1621" s="11" t="s">
        <v>469</v>
      </c>
      <c r="R1621" s="11" t="s">
        <v>4456</v>
      </c>
      <c r="S1621" s="11" t="n"/>
      <c r="T1621" t="n">
        <v>10.8</v>
      </c>
      <c r="U1621" s="106" t="n"/>
    </row>
    <row customFormat="1" customHeight="1" ht="12.75" r="1622" s="4" spans="1:22">
      <c r="A1622" s="11" t="s">
        <v>4415</v>
      </c>
      <c r="B1622" s="11" t="n">
        <v>84015</v>
      </c>
      <c r="C1622" s="11" t="s">
        <v>227</v>
      </c>
      <c r="D1622" s="11" t="s">
        <v>4458</v>
      </c>
      <c r="E1622" s="11" t="e">
        <v>#N/A</v>
      </c>
      <c r="F1622" s="11" t="e">
        <v>#N/A</v>
      </c>
      <c r="G1622" s="11" t="s">
        <v>334</v>
      </c>
      <c r="H1622" s="11" t="s">
        <v>1227</v>
      </c>
      <c r="I1622" s="11" t="n"/>
      <c r="J1622" s="11" t="s">
        <v>4459</v>
      </c>
      <c r="K1622" s="11" t="s">
        <v>74</v>
      </c>
      <c r="L1622" s="11" t="s">
        <v>129</v>
      </c>
      <c r="M1622" s="13" t="n">
        <v>189.14</v>
      </c>
      <c r="N1622" s="13" t="n">
        <v>189.14</v>
      </c>
      <c r="O1622" s="11" t="s">
        <v>472</v>
      </c>
      <c r="P1622" s="11" t="s">
        <v>291</v>
      </c>
      <c r="Q1622" s="11" t="s">
        <v>469</v>
      </c>
      <c r="R1622" s="11" t="s">
        <v>4460</v>
      </c>
      <c r="S1622" s="11" t="n"/>
      <c r="U1622" s="106" t="n"/>
    </row>
    <row customFormat="1" customHeight="1" ht="12.75" r="1623" s="4" spans="1:22">
      <c r="A1623" s="11" t="s">
        <v>4415</v>
      </c>
      <c r="B1623" s="11" t="n">
        <v>84015</v>
      </c>
      <c r="C1623" s="11" t="s">
        <v>227</v>
      </c>
      <c r="D1623" s="11" t="s">
        <v>4461</v>
      </c>
      <c r="E1623" s="11" t="e">
        <v>#N/A</v>
      </c>
      <c r="F1623" s="11" t="e">
        <v>#N/A</v>
      </c>
      <c r="G1623" s="11" t="s">
        <v>334</v>
      </c>
      <c r="H1623" s="11" t="s">
        <v>1227</v>
      </c>
      <c r="I1623" s="11" t="n"/>
      <c r="J1623" s="11" t="s">
        <v>2651</v>
      </c>
      <c r="K1623" s="11" t="s">
        <v>35</v>
      </c>
      <c r="L1623" s="11" t="s">
        <v>36</v>
      </c>
      <c r="M1623" s="13" t="n">
        <v>255</v>
      </c>
      <c r="N1623" s="13" t="n">
        <v>255</v>
      </c>
      <c r="O1623" s="11" t="s">
        <v>472</v>
      </c>
      <c r="P1623" s="11" t="s">
        <v>291</v>
      </c>
      <c r="Q1623" s="11" t="s">
        <v>469</v>
      </c>
      <c r="R1623" s="11" t="s">
        <v>4462</v>
      </c>
      <c r="S1623" s="11" t="n"/>
      <c r="T1623" t="n">
        <v>9.119999999999999</v>
      </c>
      <c r="U1623" s="106" t="n"/>
    </row>
    <row customFormat="1" customHeight="1" ht="12.75" r="1624" s="4" spans="1:22">
      <c r="A1624" s="11" t="s">
        <v>4415</v>
      </c>
      <c r="B1624" s="11" t="n">
        <v>84015</v>
      </c>
      <c r="C1624" s="11" t="s">
        <v>227</v>
      </c>
      <c r="D1624" s="11" t="s">
        <v>4463</v>
      </c>
      <c r="E1624" s="11" t="e">
        <v>#N/A</v>
      </c>
      <c r="F1624" s="11" t="e">
        <v>#N/A</v>
      </c>
      <c r="G1624" s="11" t="s">
        <v>150</v>
      </c>
      <c r="H1624" s="11" t="s">
        <v>1227</v>
      </c>
      <c r="I1624" s="11" t="n"/>
      <c r="J1624" s="11" t="s">
        <v>4464</v>
      </c>
      <c r="K1624" s="11" t="s">
        <v>35</v>
      </c>
      <c r="L1624" s="11" t="s">
        <v>36</v>
      </c>
      <c r="M1624" s="13" t="n">
        <v>317</v>
      </c>
      <c r="N1624" s="13" t="n">
        <v>1268</v>
      </c>
      <c r="O1624" s="11" t="s">
        <v>165</v>
      </c>
      <c r="P1624" s="11" t="s">
        <v>291</v>
      </c>
      <c r="Q1624" s="11" t="s">
        <v>469</v>
      </c>
      <c r="R1624" s="11" t="s">
        <v>4465</v>
      </c>
      <c r="S1624" s="11" t="n"/>
      <c r="U1624" s="106" t="n"/>
    </row>
    <row customFormat="1" customHeight="1" ht="12.75" r="1625" s="4" spans="1:22">
      <c r="A1625" s="11" t="s">
        <v>4415</v>
      </c>
      <c r="B1625" s="11" t="n">
        <v>84015</v>
      </c>
      <c r="C1625" s="11" t="s">
        <v>227</v>
      </c>
      <c r="D1625" s="11" t="s">
        <v>4466</v>
      </c>
      <c r="E1625" s="11" t="s">
        <v>57</v>
      </c>
      <c r="F1625" s="111" t="n">
        <v>2400</v>
      </c>
      <c r="G1625" s="11" t="s">
        <v>948</v>
      </c>
      <c r="H1625" s="11" t="s">
        <v>1227</v>
      </c>
      <c r="I1625" s="11" t="n"/>
      <c r="J1625" s="11" t="s">
        <v>4464</v>
      </c>
      <c r="K1625" s="11" t="s">
        <v>35</v>
      </c>
      <c r="L1625" s="11" t="s">
        <v>36</v>
      </c>
      <c r="M1625" s="13" t="n">
        <v>317</v>
      </c>
      <c r="N1625" s="13" t="n">
        <v>2536</v>
      </c>
      <c r="O1625" s="11" t="s">
        <v>506</v>
      </c>
      <c r="P1625" s="11" t="s">
        <v>291</v>
      </c>
      <c r="Q1625" s="11" t="s">
        <v>469</v>
      </c>
      <c r="R1625" s="11" t="s">
        <v>4465</v>
      </c>
      <c r="S1625" s="11" t="n"/>
      <c r="T1625" t="n">
        <v>11.04</v>
      </c>
      <c r="U1625" s="106" t="n"/>
    </row>
    <row customFormat="1" customHeight="1" ht="12.75" r="1626" s="4" spans="1:22">
      <c r="A1626" s="11" t="s">
        <v>4415</v>
      </c>
      <c r="B1626" s="11" t="n">
        <v>84015</v>
      </c>
      <c r="C1626" s="11" t="s">
        <v>227</v>
      </c>
      <c r="D1626" s="11" t="s">
        <v>4467</v>
      </c>
      <c r="E1626" s="11" t="e">
        <v>#N/A</v>
      </c>
      <c r="F1626" s="11" t="e">
        <v>#N/A</v>
      </c>
      <c r="G1626" s="11" t="s">
        <v>119</v>
      </c>
      <c r="H1626" s="11" t="s">
        <v>1227</v>
      </c>
      <c r="I1626" s="11" t="n"/>
      <c r="J1626" s="11" t="s">
        <v>4468</v>
      </c>
      <c r="K1626" s="11" t="s">
        <v>35</v>
      </c>
      <c r="L1626" s="11" t="s">
        <v>36</v>
      </c>
      <c r="M1626" s="13" t="n">
        <v>197</v>
      </c>
      <c r="N1626" s="13" t="n">
        <v>197</v>
      </c>
      <c r="O1626" s="11" t="s">
        <v>472</v>
      </c>
      <c r="P1626" s="11" t="s">
        <v>291</v>
      </c>
      <c r="Q1626" s="11" t="s">
        <v>736</v>
      </c>
      <c r="R1626" s="11" t="s">
        <v>4469</v>
      </c>
      <c r="S1626" s="11" t="n"/>
      <c r="U1626" s="106" t="n"/>
    </row>
    <row customFormat="1" customHeight="1" ht="12.75" r="1627" s="4" spans="1:22">
      <c r="A1627" s="11" t="s">
        <v>4415</v>
      </c>
      <c r="B1627" s="11" t="n">
        <v>84015</v>
      </c>
      <c r="C1627" s="11" t="s">
        <v>227</v>
      </c>
      <c r="D1627" s="11" t="s">
        <v>4470</v>
      </c>
      <c r="E1627" s="11" t="e">
        <v>#N/A</v>
      </c>
      <c r="F1627" s="11" t="e">
        <v>#N/A</v>
      </c>
      <c r="G1627" s="11" t="s">
        <v>4471</v>
      </c>
      <c r="H1627" s="11" t="s">
        <v>1227</v>
      </c>
      <c r="I1627" s="11" t="n"/>
      <c r="J1627" s="11" t="s">
        <v>4472</v>
      </c>
      <c r="K1627" s="11" t="s">
        <v>35</v>
      </c>
      <c r="L1627" s="11" t="s">
        <v>36</v>
      </c>
      <c r="M1627" s="13" t="n"/>
      <c r="N1627" s="13" t="n">
        <v>0</v>
      </c>
      <c r="O1627" s="11" t="s">
        <v>472</v>
      </c>
      <c r="P1627" s="11" t="s">
        <v>291</v>
      </c>
      <c r="Q1627" s="11" t="s">
        <v>244</v>
      </c>
      <c r="R1627" s="11" t="s">
        <v>4473</v>
      </c>
      <c r="S1627" s="11" t="n"/>
      <c r="U1627" s="106" t="n"/>
    </row>
    <row customFormat="1" customHeight="1" ht="12.75" r="1628" s="4" spans="1:22">
      <c r="A1628" s="11" t="s">
        <v>4415</v>
      </c>
      <c r="B1628" s="11" t="n">
        <v>84015</v>
      </c>
      <c r="C1628" s="11" t="s">
        <v>227</v>
      </c>
      <c r="D1628" s="11" t="s">
        <v>4474</v>
      </c>
      <c r="E1628" s="11" t="e">
        <v>#N/A</v>
      </c>
      <c r="F1628" s="11" t="e">
        <v>#N/A</v>
      </c>
      <c r="G1628" s="11" t="s">
        <v>334</v>
      </c>
      <c r="H1628" s="11" t="s">
        <v>1227</v>
      </c>
      <c r="I1628" s="11" t="n"/>
      <c r="J1628" s="11" t="s">
        <v>4475</v>
      </c>
      <c r="K1628" s="11" t="s">
        <v>35</v>
      </c>
      <c r="L1628" s="11" t="s">
        <v>36</v>
      </c>
      <c r="M1628" s="13" t="n">
        <v>835</v>
      </c>
      <c r="N1628" s="13" t="n">
        <v>5845</v>
      </c>
      <c r="O1628" s="11" t="s">
        <v>496</v>
      </c>
      <c r="P1628" s="11" t="s">
        <v>291</v>
      </c>
      <c r="Q1628" s="11" t="s">
        <v>244</v>
      </c>
      <c r="R1628" s="11" t="s">
        <v>4476</v>
      </c>
      <c r="S1628" s="11" t="s">
        <v>4477</v>
      </c>
      <c r="U1628" s="106" t="n"/>
    </row>
    <row customFormat="1" customHeight="1" ht="12.75" r="1629" s="4" spans="1:22">
      <c r="A1629" s="11" t="s">
        <v>4415</v>
      </c>
      <c r="B1629" s="11" t="n">
        <v>84015</v>
      </c>
      <c r="C1629" s="11" t="s">
        <v>227</v>
      </c>
      <c r="D1629" s="11" t="s">
        <v>4478</v>
      </c>
      <c r="E1629" s="11" t="e">
        <v>#N/A</v>
      </c>
      <c r="F1629" s="11" t="e">
        <v>#N/A</v>
      </c>
      <c r="G1629" s="11" t="s">
        <v>146</v>
      </c>
      <c r="H1629" s="11" t="s">
        <v>1227</v>
      </c>
      <c r="I1629" s="11" t="n"/>
      <c r="J1629" s="11" t="s">
        <v>2968</v>
      </c>
      <c r="K1629" s="11" t="s">
        <v>74</v>
      </c>
      <c r="L1629" s="11" t="s">
        <v>75</v>
      </c>
      <c r="M1629" s="13" t="n"/>
      <c r="N1629" s="13" t="n">
        <v>0</v>
      </c>
      <c r="O1629" s="11" t="s">
        <v>472</v>
      </c>
      <c r="P1629" s="11" t="s">
        <v>29</v>
      </c>
      <c r="Q1629" s="11" t="s">
        <v>239</v>
      </c>
      <c r="R1629" s="11" t="s">
        <v>4479</v>
      </c>
      <c r="S1629" s="11" t="n"/>
      <c r="U1629" s="106" t="n"/>
    </row>
    <row customFormat="1" customHeight="1" ht="12.75" r="1630" s="4" spans="1:22">
      <c r="A1630" s="11" t="s">
        <v>4480</v>
      </c>
      <c r="B1630" s="11" t="n">
        <v>22865</v>
      </c>
      <c r="C1630" s="11" t="s">
        <v>227</v>
      </c>
      <c r="D1630" s="11" t="s">
        <v>4481</v>
      </c>
      <c r="E1630" s="11" t="e">
        <v>#N/A</v>
      </c>
      <c r="F1630" s="11" t="e">
        <v>#N/A</v>
      </c>
      <c r="G1630" s="11" t="s">
        <v>48</v>
      </c>
      <c r="H1630" s="11" t="n"/>
      <c r="I1630" s="11" t="n"/>
      <c r="J1630" s="11" t="s">
        <v>4482</v>
      </c>
      <c r="K1630" s="11" t="s">
        <v>27</v>
      </c>
      <c r="L1630" s="11" t="s">
        <v>4483</v>
      </c>
      <c r="M1630" s="13">
        <f>N1630*O1630</f>
        <v/>
      </c>
      <c r="N1630" s="13" t="n">
        <v>12988</v>
      </c>
      <c r="O1630" s="11" t="n">
        <v>0.076</v>
      </c>
      <c r="P1630" s="11" t="s">
        <v>29</v>
      </c>
      <c r="Q1630" s="11" t="s">
        <v>4357</v>
      </c>
      <c r="R1630" s="11" t="s">
        <v>4484</v>
      </c>
      <c r="S1630" s="11" t="s">
        <v>4485</v>
      </c>
      <c r="U1630" s="106" t="n"/>
    </row>
    <row customFormat="1" customHeight="1" ht="12.75" r="1631" s="4" spans="1:22">
      <c r="A1631" s="11" t="s">
        <v>4480</v>
      </c>
      <c r="B1631" s="11" t="n">
        <v>22865</v>
      </c>
      <c r="C1631" s="11" t="s">
        <v>227</v>
      </c>
      <c r="D1631" s="11" t="s">
        <v>4486</v>
      </c>
      <c r="E1631" s="11" t="e">
        <v>#N/A</v>
      </c>
      <c r="F1631" s="11" t="e">
        <v>#N/A</v>
      </c>
      <c r="G1631" s="11" t="s">
        <v>48</v>
      </c>
      <c r="H1631" s="11" t="n"/>
      <c r="I1631" s="11" t="n"/>
      <c r="J1631" s="11" t="s">
        <v>4487</v>
      </c>
      <c r="K1631" s="11" t="s">
        <v>27</v>
      </c>
      <c r="L1631" s="11" t="s">
        <v>4483</v>
      </c>
      <c r="M1631" s="13">
        <f>N1631*O1631</f>
        <v/>
      </c>
      <c r="N1631" s="13" t="n">
        <v>14430</v>
      </c>
      <c r="O1631" s="11" t="n">
        <v>0.076</v>
      </c>
      <c r="P1631" s="11" t="s">
        <v>29</v>
      </c>
      <c r="Q1631" s="11" t="s">
        <v>4357</v>
      </c>
      <c r="R1631" s="11" t="s">
        <v>4488</v>
      </c>
      <c r="S1631" s="11" t="s">
        <v>4485</v>
      </c>
      <c r="U1631" s="106" t="n"/>
    </row>
    <row customFormat="1" customHeight="1" ht="12.75" r="1632" s="4" spans="1:22">
      <c r="A1632" s="11" t="s">
        <v>4480</v>
      </c>
      <c r="B1632" s="11" t="n">
        <v>22865</v>
      </c>
      <c r="C1632" s="11" t="s">
        <v>227</v>
      </c>
      <c r="D1632" s="11" t="s">
        <v>4489</v>
      </c>
      <c r="E1632" s="11" t="e">
        <v>#N/A</v>
      </c>
      <c r="F1632" s="11" t="e">
        <v>#N/A</v>
      </c>
      <c r="G1632" s="11" t="s">
        <v>48</v>
      </c>
      <c r="H1632" s="11" t="n"/>
      <c r="I1632" s="11" t="n"/>
      <c r="J1632" s="11" t="s">
        <v>4482</v>
      </c>
      <c r="K1632" s="11" t="s">
        <v>27</v>
      </c>
      <c r="L1632" s="11" t="s">
        <v>4483</v>
      </c>
      <c r="M1632" s="13">
        <f>N1632*O1632</f>
        <v/>
      </c>
      <c r="N1632" s="13" t="n">
        <v>12988</v>
      </c>
      <c r="O1632" s="11" t="n">
        <v>0.076</v>
      </c>
      <c r="P1632" s="11" t="s">
        <v>29</v>
      </c>
      <c r="Q1632" s="11" t="s">
        <v>4357</v>
      </c>
      <c r="R1632" s="11" t="s">
        <v>4484</v>
      </c>
      <c r="S1632" s="11" t="s">
        <v>4485</v>
      </c>
      <c r="U1632" s="106" t="n"/>
    </row>
    <row customFormat="1" customHeight="1" ht="12.75" r="1633" s="4" spans="1:22">
      <c r="A1633" s="11" t="s">
        <v>4480</v>
      </c>
      <c r="B1633" s="11" t="n">
        <v>22865</v>
      </c>
      <c r="C1633" s="11" t="s">
        <v>227</v>
      </c>
      <c r="D1633" s="11" t="s">
        <v>4489</v>
      </c>
      <c r="E1633" s="11" t="e">
        <v>#N/A</v>
      </c>
      <c r="F1633" s="11" t="e">
        <v>#N/A</v>
      </c>
      <c r="G1633" s="11" t="s">
        <v>48</v>
      </c>
      <c r="H1633" s="11" t="n"/>
      <c r="I1633" s="11" t="n"/>
      <c r="J1633" s="11" t="s">
        <v>4487</v>
      </c>
      <c r="K1633" s="11" t="s">
        <v>27</v>
      </c>
      <c r="L1633" s="11" t="s">
        <v>4483</v>
      </c>
      <c r="M1633" s="13">
        <f>N1633*O1633</f>
        <v/>
      </c>
      <c r="N1633" s="13" t="n">
        <v>14430</v>
      </c>
      <c r="O1633" s="11" t="n">
        <v>0.076</v>
      </c>
      <c r="P1633" s="11" t="s">
        <v>29</v>
      </c>
      <c r="Q1633" s="11" t="s">
        <v>4357</v>
      </c>
      <c r="R1633" s="11" t="s">
        <v>4488</v>
      </c>
      <c r="S1633" s="11" t="s">
        <v>4485</v>
      </c>
      <c r="U1633" s="106" t="n"/>
    </row>
    <row customFormat="1" customHeight="1" ht="12.75" r="1634" s="4" spans="1:22">
      <c r="A1634" s="11" t="s">
        <v>4480</v>
      </c>
      <c r="B1634" s="11" t="n">
        <v>22865</v>
      </c>
      <c r="C1634" s="11" t="s">
        <v>227</v>
      </c>
      <c r="D1634" s="11" t="s">
        <v>4490</v>
      </c>
      <c r="E1634" s="11" t="e">
        <v>#N/A</v>
      </c>
      <c r="F1634" s="11" t="e">
        <v>#N/A</v>
      </c>
      <c r="G1634" s="11" t="s">
        <v>48</v>
      </c>
      <c r="H1634" s="11" t="n"/>
      <c r="I1634" s="11" t="n"/>
      <c r="J1634" s="11" t="s">
        <v>4491</v>
      </c>
      <c r="K1634" s="11" t="s">
        <v>27</v>
      </c>
      <c r="L1634" s="11" t="s">
        <v>4483</v>
      </c>
      <c r="M1634" s="13">
        <f>N1634*O1634</f>
        <v/>
      </c>
      <c r="N1634" s="13" t="n">
        <v>12572</v>
      </c>
      <c r="O1634" s="11" t="n">
        <v>0.166</v>
      </c>
      <c r="P1634" s="11" t="s">
        <v>29</v>
      </c>
      <c r="Q1634" s="11" t="s">
        <v>4357</v>
      </c>
      <c r="R1634" s="11" t="s">
        <v>4492</v>
      </c>
      <c r="S1634" s="11" t="s">
        <v>4485</v>
      </c>
      <c r="U1634" s="106" t="n"/>
    </row>
    <row customFormat="1" customHeight="1" ht="12.75" r="1635" s="4" spans="1:22">
      <c r="A1635" s="11" t="s">
        <v>4480</v>
      </c>
      <c r="B1635" s="11" t="n">
        <v>22865</v>
      </c>
      <c r="C1635" s="11" t="s">
        <v>227</v>
      </c>
      <c r="D1635" s="11" t="s">
        <v>4490</v>
      </c>
      <c r="E1635" s="11" t="e">
        <v>#N/A</v>
      </c>
      <c r="F1635" s="11" t="e">
        <v>#N/A</v>
      </c>
      <c r="G1635" s="11" t="s">
        <v>48</v>
      </c>
      <c r="H1635" s="11" t="n"/>
      <c r="I1635" s="11" t="n"/>
      <c r="J1635" s="11" t="s">
        <v>4493</v>
      </c>
      <c r="K1635" s="11" t="s">
        <v>4494</v>
      </c>
      <c r="L1635" s="11" t="n"/>
      <c r="M1635" s="13">
        <f>N1635*O1635</f>
        <v/>
      </c>
      <c r="N1635" s="13" t="n">
        <v>12249</v>
      </c>
      <c r="O1635" s="11" t="n">
        <v>0.1</v>
      </c>
      <c r="P1635" s="11" t="s">
        <v>29</v>
      </c>
      <c r="Q1635" s="11" t="s">
        <v>4357</v>
      </c>
      <c r="R1635" s="11" t="s">
        <v>4495</v>
      </c>
      <c r="S1635" s="11" t="s">
        <v>4485</v>
      </c>
      <c r="U1635" s="106" t="n"/>
    </row>
    <row customFormat="1" customHeight="1" ht="12.75" r="1636" s="4" spans="1:22">
      <c r="A1636" s="11" t="s">
        <v>4480</v>
      </c>
      <c r="B1636" s="11" t="n">
        <v>22865</v>
      </c>
      <c r="C1636" s="11" t="s">
        <v>227</v>
      </c>
      <c r="D1636" s="11" t="s">
        <v>4490</v>
      </c>
      <c r="E1636" s="11" t="e">
        <v>#N/A</v>
      </c>
      <c r="F1636" s="11" t="e">
        <v>#N/A</v>
      </c>
      <c r="G1636" s="11" t="s">
        <v>48</v>
      </c>
      <c r="H1636" s="11" t="n"/>
      <c r="I1636" s="11" t="n"/>
      <c r="J1636" s="11" t="s">
        <v>4496</v>
      </c>
      <c r="K1636" s="11" t="s">
        <v>4494</v>
      </c>
      <c r="L1636" s="11" t="n"/>
      <c r="M1636" s="13">
        <f>N1636*O1636</f>
        <v/>
      </c>
      <c r="N1636" s="13" t="n">
        <v>12508</v>
      </c>
      <c r="O1636" s="11" t="n">
        <v>0.2</v>
      </c>
      <c r="P1636" s="11" t="s">
        <v>29</v>
      </c>
      <c r="Q1636" s="11" t="s">
        <v>4357</v>
      </c>
      <c r="R1636" s="11" t="s">
        <v>4497</v>
      </c>
      <c r="S1636" s="11" t="s">
        <v>4485</v>
      </c>
      <c r="U1636" s="106" t="n"/>
    </row>
    <row customFormat="1" customHeight="1" ht="12.75" r="1637" s="4" spans="1:22">
      <c r="A1637" s="11" t="s">
        <v>4480</v>
      </c>
      <c r="B1637" s="11" t="n">
        <v>22865</v>
      </c>
      <c r="C1637" s="11" t="s">
        <v>227</v>
      </c>
      <c r="D1637" s="11" t="s">
        <v>4498</v>
      </c>
      <c r="E1637" s="11" t="e">
        <v>#N/A</v>
      </c>
      <c r="F1637" s="11" t="e">
        <v>#N/A</v>
      </c>
      <c r="G1637" s="11" t="s">
        <v>242</v>
      </c>
      <c r="H1637" s="11" t="n"/>
      <c r="I1637" s="11" t="n"/>
      <c r="J1637" s="11" t="s">
        <v>4499</v>
      </c>
      <c r="K1637" s="11" t="s">
        <v>27</v>
      </c>
      <c r="L1637" s="11" t="s">
        <v>4483</v>
      </c>
      <c r="M1637" s="13">
        <f>N1637*O1637</f>
        <v/>
      </c>
      <c r="N1637" s="13" t="n">
        <v>11931</v>
      </c>
      <c r="O1637" s="11" t="n">
        <v>0.083</v>
      </c>
      <c r="P1637" s="11" t="s">
        <v>29</v>
      </c>
      <c r="Q1637" s="11" t="s">
        <v>4500</v>
      </c>
      <c r="R1637" s="11" t="s">
        <v>4501</v>
      </c>
      <c r="S1637" s="11" t="s">
        <v>4485</v>
      </c>
      <c r="U1637" s="106" t="n"/>
    </row>
    <row customFormat="1" customHeight="1" ht="12.75" r="1638" s="4" spans="1:22">
      <c r="A1638" s="11" t="s">
        <v>4480</v>
      </c>
      <c r="B1638" s="11" t="n">
        <v>22865</v>
      </c>
      <c r="C1638" s="11" t="s">
        <v>227</v>
      </c>
      <c r="D1638" s="11" t="s">
        <v>4498</v>
      </c>
      <c r="E1638" s="11" t="e">
        <v>#N/A</v>
      </c>
      <c r="F1638" s="11" t="e">
        <v>#N/A</v>
      </c>
      <c r="G1638" s="11" t="s">
        <v>242</v>
      </c>
      <c r="H1638" s="11" t="n"/>
      <c r="I1638" s="11" t="n"/>
      <c r="J1638" s="11" t="s">
        <v>4502</v>
      </c>
      <c r="K1638" s="11" t="s">
        <v>27</v>
      </c>
      <c r="L1638" s="11" t="s">
        <v>4483</v>
      </c>
      <c r="M1638" s="13">
        <f>N1638*O1638</f>
        <v/>
      </c>
      <c r="N1638" s="13" t="n">
        <v>9184</v>
      </c>
      <c r="O1638" s="11" t="n">
        <v>0.083</v>
      </c>
      <c r="P1638" s="11" t="s">
        <v>29</v>
      </c>
      <c r="Q1638" s="11" t="s">
        <v>4500</v>
      </c>
      <c r="R1638" s="11" t="s">
        <v>4503</v>
      </c>
      <c r="S1638" s="11" t="s">
        <v>4485</v>
      </c>
      <c r="U1638" s="106" t="n"/>
    </row>
    <row customFormat="1" customHeight="1" ht="12.75" r="1639" s="4" spans="1:22">
      <c r="A1639" s="11" t="s">
        <v>4480</v>
      </c>
      <c r="B1639" s="11" t="n">
        <v>22865</v>
      </c>
      <c r="C1639" s="11" t="s">
        <v>227</v>
      </c>
      <c r="D1639" s="11" t="s">
        <v>4504</v>
      </c>
      <c r="E1639" s="11" t="e">
        <v>#N/A</v>
      </c>
      <c r="F1639" s="11" t="e">
        <v>#N/A</v>
      </c>
      <c r="G1639" s="11" t="s">
        <v>142</v>
      </c>
      <c r="H1639" s="11" t="n"/>
      <c r="I1639" s="11" t="n"/>
      <c r="J1639" s="11" t="s">
        <v>4499</v>
      </c>
      <c r="K1639" s="11" t="s">
        <v>27</v>
      </c>
      <c r="L1639" s="11" t="s">
        <v>4483</v>
      </c>
      <c r="M1639" s="13">
        <f>N1639*O1639</f>
        <v/>
      </c>
      <c r="N1639" s="13" t="n">
        <v>11931</v>
      </c>
      <c r="O1639" s="11" t="n">
        <v>0.083</v>
      </c>
      <c r="P1639" s="11" t="s">
        <v>29</v>
      </c>
      <c r="Q1639" s="11" t="s">
        <v>4500</v>
      </c>
      <c r="R1639" s="11" t="s">
        <v>4501</v>
      </c>
      <c r="S1639" s="11" t="s">
        <v>4485</v>
      </c>
      <c r="U1639" s="106" t="n"/>
    </row>
    <row customFormat="1" customHeight="1" ht="12.75" r="1640" s="4" spans="1:22">
      <c r="A1640" s="11" t="s">
        <v>4480</v>
      </c>
      <c r="B1640" s="11" t="n">
        <v>22865</v>
      </c>
      <c r="C1640" s="11" t="s">
        <v>227</v>
      </c>
      <c r="D1640" s="11" t="s">
        <v>4504</v>
      </c>
      <c r="E1640" s="11" t="e">
        <v>#N/A</v>
      </c>
      <c r="F1640" s="11" t="e">
        <v>#N/A</v>
      </c>
      <c r="G1640" s="11" t="s">
        <v>142</v>
      </c>
      <c r="H1640" s="11" t="n"/>
      <c r="I1640" s="11" t="n"/>
      <c r="J1640" s="11" t="s">
        <v>4502</v>
      </c>
      <c r="K1640" s="11" t="s">
        <v>27</v>
      </c>
      <c r="L1640" s="11" t="s">
        <v>4483</v>
      </c>
      <c r="M1640" s="13">
        <f>N1640*O1640</f>
        <v/>
      </c>
      <c r="N1640" s="13" t="n">
        <v>9184</v>
      </c>
      <c r="O1640" s="11" t="n">
        <v>0.083</v>
      </c>
      <c r="P1640" s="11" t="s">
        <v>29</v>
      </c>
      <c r="Q1640" s="11" t="s">
        <v>4500</v>
      </c>
      <c r="R1640" s="11" t="s">
        <v>4503</v>
      </c>
      <c r="S1640" s="11" t="s">
        <v>4485</v>
      </c>
      <c r="U1640" s="106" t="n"/>
    </row>
    <row r="1641" s="109" spans="1:22">
      <c r="A1641" s="11" t="s">
        <v>4505</v>
      </c>
      <c r="B1641" s="11" t="n">
        <v>76962</v>
      </c>
      <c r="C1641" s="11" t="n"/>
      <c r="D1641" s="11" t="s">
        <v>4506</v>
      </c>
      <c r="E1641" s="11" t="e">
        <v>#N/A</v>
      </c>
      <c r="F1641" s="11" t="e">
        <v>#N/A</v>
      </c>
      <c r="G1641" s="11" t="s">
        <v>4507</v>
      </c>
      <c r="H1641" s="11" t="n"/>
      <c r="I1641" s="11" t="n">
        <v>1</v>
      </c>
      <c r="J1641" s="11" t="s">
        <v>4508</v>
      </c>
      <c r="K1641" s="11" t="s">
        <v>27</v>
      </c>
      <c r="L1641" s="11" t="s">
        <v>28</v>
      </c>
      <c r="M1641" s="13" t="n">
        <v>398</v>
      </c>
      <c r="N1641" s="13" t="n">
        <v>382.25</v>
      </c>
      <c r="O1641" s="11" t="n">
        <v>1</v>
      </c>
      <c r="P1641" s="11" t="s">
        <v>29</v>
      </c>
      <c r="Q1641" s="11" t="n"/>
      <c r="R1641" s="11" t="s">
        <v>4509</v>
      </c>
      <c r="S1641" s="11" t="s">
        <v>4510</v>
      </c>
      <c r="T1641" t="n">
        <v>16.3</v>
      </c>
      <c r="U1641" s="20" t="n"/>
    </row>
    <row r="1642" s="109" spans="1:22">
      <c r="A1642" s="11" t="s">
        <v>4505</v>
      </c>
      <c r="B1642" s="11" t="n">
        <v>76962</v>
      </c>
      <c r="C1642" s="11" t="n"/>
      <c r="D1642" s="11" t="s">
        <v>4506</v>
      </c>
      <c r="E1642" s="11" t="e">
        <v>#N/A</v>
      </c>
      <c r="F1642" s="11" t="e">
        <v>#N/A</v>
      </c>
      <c r="G1642" s="11" t="s">
        <v>4507</v>
      </c>
      <c r="H1642" s="11" t="n"/>
      <c r="I1642" s="11" t="n">
        <v>0.2</v>
      </c>
      <c r="J1642" s="11" t="s">
        <v>4511</v>
      </c>
      <c r="K1642" s="11" t="s">
        <v>27</v>
      </c>
      <c r="L1642" s="11" t="s">
        <v>28</v>
      </c>
      <c r="M1642" s="13" t="n">
        <v>1560</v>
      </c>
      <c r="N1642" s="13" t="s">
        <v>26</v>
      </c>
      <c r="O1642" s="11" t="n">
        <v>1</v>
      </c>
      <c r="P1642" s="11" t="s">
        <v>29</v>
      </c>
      <c r="Q1642" s="11" t="n"/>
      <c r="R1642" s="11" t="s">
        <v>4512</v>
      </c>
      <c r="S1642" s="11" t="s">
        <v>4510</v>
      </c>
      <c r="U1642" s="20" t="n"/>
    </row>
    <row r="1643" s="109" spans="1:22">
      <c r="A1643" s="11" t="s">
        <v>4505</v>
      </c>
      <c r="B1643" s="11" t="n">
        <v>76962</v>
      </c>
      <c r="C1643" s="11" t="n"/>
      <c r="D1643" s="11" t="s">
        <v>4506</v>
      </c>
      <c r="E1643" s="11" t="e">
        <v>#N/A</v>
      </c>
      <c r="F1643" s="11" t="e">
        <v>#N/A</v>
      </c>
      <c r="G1643" s="11" t="s">
        <v>4507</v>
      </c>
      <c r="H1643" s="11" t="n"/>
      <c r="I1643" s="11" t="n">
        <v>1</v>
      </c>
      <c r="J1643" s="11" t="s">
        <v>4513</v>
      </c>
      <c r="K1643" s="11" t="s">
        <v>27</v>
      </c>
      <c r="L1643" s="11" t="s">
        <v>28</v>
      </c>
      <c r="M1643" s="13" t="n">
        <v>280</v>
      </c>
      <c r="N1643" s="13" t="n">
        <v>268.62</v>
      </c>
      <c r="O1643" s="11" t="n">
        <v>1</v>
      </c>
      <c r="P1643" s="11" t="s">
        <v>29</v>
      </c>
      <c r="Q1643" s="11" t="n"/>
      <c r="R1643" s="11" t="s">
        <v>4514</v>
      </c>
      <c r="S1643" s="11" t="s">
        <v>4510</v>
      </c>
      <c r="T1643" t="n">
        <v>16.3</v>
      </c>
      <c r="U1643" s="20" t="n"/>
    </row>
    <row r="1644" s="109" spans="1:22">
      <c r="A1644" s="11" t="s">
        <v>4505</v>
      </c>
      <c r="B1644" s="11" t="n">
        <v>76962</v>
      </c>
      <c r="C1644" s="11" t="n"/>
      <c r="D1644" s="11" t="s">
        <v>4515</v>
      </c>
      <c r="E1644" s="11" t="e">
        <v>#N/A</v>
      </c>
      <c r="F1644" s="11" t="e">
        <v>#N/A</v>
      </c>
      <c r="G1644" s="11" t="s">
        <v>4516</v>
      </c>
      <c r="H1644" s="11" t="n"/>
      <c r="I1644" s="11" t="n">
        <v>1</v>
      </c>
      <c r="J1644" s="11" t="s">
        <v>4517</v>
      </c>
      <c r="K1644" s="11" t="s">
        <v>74</v>
      </c>
      <c r="L1644" s="11" t="s">
        <v>75</v>
      </c>
      <c r="M1644" s="13" t="n">
        <v>2728</v>
      </c>
      <c r="N1644" s="13" t="s">
        <v>26</v>
      </c>
      <c r="O1644" s="11" t="n">
        <v>1</v>
      </c>
      <c r="P1644" s="11" t="s">
        <v>29</v>
      </c>
      <c r="Q1644" s="11" t="n"/>
      <c r="R1644" s="11" t="s">
        <v>4518</v>
      </c>
      <c r="S1644" s="11" t="s">
        <v>2414</v>
      </c>
      <c r="U1644" s="20" t="n"/>
    </row>
    <row r="1645" s="109" spans="1:22">
      <c r="A1645" s="11" t="s">
        <v>4505</v>
      </c>
      <c r="B1645" s="11" t="n">
        <v>76962</v>
      </c>
      <c r="C1645" s="11" t="n"/>
      <c r="D1645" s="11" t="s">
        <v>4519</v>
      </c>
      <c r="E1645" s="11" t="e">
        <v>#N/A</v>
      </c>
      <c r="F1645" s="11" t="e">
        <v>#N/A</v>
      </c>
      <c r="G1645" s="11" t="s">
        <v>4520</v>
      </c>
      <c r="H1645" s="11" t="n"/>
      <c r="I1645" s="11" t="n">
        <v>1</v>
      </c>
      <c r="J1645" s="11" t="s">
        <v>4508</v>
      </c>
      <c r="K1645" s="11" t="s">
        <v>27</v>
      </c>
      <c r="L1645" s="11" t="s">
        <v>28</v>
      </c>
      <c r="M1645" s="13" t="n">
        <v>398</v>
      </c>
      <c r="N1645" s="13" t="n">
        <v>382.25</v>
      </c>
      <c r="O1645" s="11" t="n">
        <v>1</v>
      </c>
      <c r="P1645" s="11" t="s">
        <v>29</v>
      </c>
      <c r="Q1645" s="11" t="n"/>
      <c r="R1645" s="11" t="s">
        <v>4509</v>
      </c>
      <c r="S1645" s="11" t="s">
        <v>4510</v>
      </c>
      <c r="T1645" t="n">
        <v>16.3</v>
      </c>
      <c r="U1645" s="20" t="n"/>
    </row>
    <row r="1646" s="109" spans="1:22">
      <c r="A1646" s="11" t="s">
        <v>4505</v>
      </c>
      <c r="B1646" s="11" t="n">
        <v>76962</v>
      </c>
      <c r="C1646" s="11" t="n"/>
      <c r="D1646" s="11" t="s">
        <v>4519</v>
      </c>
      <c r="E1646" s="11" t="e">
        <v>#N/A</v>
      </c>
      <c r="F1646" s="11" t="e">
        <v>#N/A</v>
      </c>
      <c r="G1646" s="11" t="s">
        <v>4520</v>
      </c>
      <c r="H1646" s="11" t="n"/>
      <c r="I1646" s="11" t="n">
        <v>0.2</v>
      </c>
      <c r="J1646" s="11" t="s">
        <v>4511</v>
      </c>
      <c r="K1646" s="11" t="s">
        <v>27</v>
      </c>
      <c r="L1646" s="11" t="s">
        <v>28</v>
      </c>
      <c r="M1646" s="13" t="n">
        <v>1560</v>
      </c>
      <c r="N1646" s="13" t="s">
        <v>26</v>
      </c>
      <c r="O1646" s="11" t="n">
        <v>1</v>
      </c>
      <c r="P1646" s="11" t="s">
        <v>29</v>
      </c>
      <c r="Q1646" s="11" t="n"/>
      <c r="R1646" s="11" t="s">
        <v>4512</v>
      </c>
      <c r="S1646" s="11" t="s">
        <v>4510</v>
      </c>
      <c r="U1646" s="20" t="n"/>
    </row>
    <row r="1647" s="109" spans="1:22">
      <c r="A1647" s="11" t="s">
        <v>4505</v>
      </c>
      <c r="B1647" s="11" t="n">
        <v>76962</v>
      </c>
      <c r="C1647" s="11" t="n"/>
      <c r="D1647" s="11" t="s">
        <v>4519</v>
      </c>
      <c r="E1647" s="11" t="e">
        <v>#N/A</v>
      </c>
      <c r="F1647" s="11" t="e">
        <v>#N/A</v>
      </c>
      <c r="G1647" s="11" t="s">
        <v>4520</v>
      </c>
      <c r="H1647" s="11" t="n"/>
      <c r="I1647" s="11" t="n">
        <v>1</v>
      </c>
      <c r="J1647" s="11" t="s">
        <v>4513</v>
      </c>
      <c r="K1647" s="11" t="s">
        <v>27</v>
      </c>
      <c r="L1647" s="11" t="s">
        <v>28</v>
      </c>
      <c r="M1647" s="13" t="n">
        <v>280</v>
      </c>
      <c r="N1647" s="13" t="n">
        <v>268.62</v>
      </c>
      <c r="O1647" s="11" t="n">
        <v>1</v>
      </c>
      <c r="P1647" s="11" t="s">
        <v>29</v>
      </c>
      <c r="Q1647" s="11" t="n"/>
      <c r="R1647" s="11" t="s">
        <v>4514</v>
      </c>
      <c r="S1647" s="11" t="s">
        <v>4510</v>
      </c>
      <c r="T1647" t="n">
        <v>16.3</v>
      </c>
      <c r="U1647" s="20" t="n"/>
    </row>
    <row r="1648" s="109" spans="1:22">
      <c r="A1648" s="25" t="s">
        <v>4505</v>
      </c>
      <c r="B1648" s="11" t="n">
        <v>76962</v>
      </c>
      <c r="C1648" s="11" t="n"/>
      <c r="D1648" s="11" t="s">
        <v>4521</v>
      </c>
      <c r="E1648" s="11" t="e">
        <v>#N/A</v>
      </c>
      <c r="F1648" s="11" t="e">
        <v>#N/A</v>
      </c>
      <c r="G1648" s="11" t="s">
        <v>4522</v>
      </c>
      <c r="H1648" s="11" t="n"/>
      <c r="I1648" s="11" t="n">
        <v>1</v>
      </c>
      <c r="J1648" s="11" t="s">
        <v>4523</v>
      </c>
      <c r="K1648" s="11" t="s">
        <v>27</v>
      </c>
      <c r="L1648" s="11" t="s">
        <v>28</v>
      </c>
      <c r="M1648" s="13" t="n">
        <v>1522</v>
      </c>
      <c r="N1648" s="13" t="s">
        <v>26</v>
      </c>
      <c r="O1648" s="11" t="s">
        <v>165</v>
      </c>
      <c r="P1648" s="11" t="s">
        <v>29</v>
      </c>
      <c r="Q1648" s="11" t="n"/>
      <c r="R1648" s="11" t="s">
        <v>4524</v>
      </c>
      <c r="S1648" s="11" t="s">
        <v>4525</v>
      </c>
      <c r="U1648" s="20" t="n"/>
    </row>
    <row r="1649" s="109" spans="1:22">
      <c r="A1649" s="25" t="s">
        <v>4505</v>
      </c>
      <c r="B1649" s="11" t="n">
        <v>76962</v>
      </c>
      <c r="C1649" s="11" t="n"/>
      <c r="D1649" s="11" t="s">
        <v>4526</v>
      </c>
      <c r="E1649" s="11" t="e">
        <v>#N/A</v>
      </c>
      <c r="F1649" s="11" t="e">
        <v>#N/A</v>
      </c>
      <c r="G1649" s="11" t="s">
        <v>4522</v>
      </c>
      <c r="H1649" s="11" t="n"/>
      <c r="I1649" s="11" t="n">
        <v>1</v>
      </c>
      <c r="J1649" s="11" t="s">
        <v>4527</v>
      </c>
      <c r="K1649" s="11" t="s">
        <v>27</v>
      </c>
      <c r="L1649" s="11" t="s">
        <v>41</v>
      </c>
      <c r="M1649" s="13" t="n">
        <v>26197</v>
      </c>
      <c r="N1649" s="13" t="s">
        <v>26</v>
      </c>
      <c r="O1649" s="11" t="n">
        <v>1</v>
      </c>
      <c r="P1649" s="11" t="s">
        <v>29</v>
      </c>
      <c r="Q1649" s="11" t="n"/>
      <c r="R1649" s="11" t="s">
        <v>4528</v>
      </c>
      <c r="S1649" s="11" t="s">
        <v>4529</v>
      </c>
      <c r="U1649" s="20" t="n"/>
    </row>
    <row r="1650" s="109" spans="1:22">
      <c r="A1650" s="25" t="s">
        <v>4505</v>
      </c>
      <c r="B1650" s="11" t="n">
        <v>76962</v>
      </c>
      <c r="C1650" s="11" t="n"/>
      <c r="D1650" s="11" t="s">
        <v>4530</v>
      </c>
      <c r="E1650" s="11" t="e">
        <v>#N/A</v>
      </c>
      <c r="F1650" s="11" t="e">
        <v>#N/A</v>
      </c>
      <c r="G1650" s="11" t="s">
        <v>4522</v>
      </c>
      <c r="H1650" s="11" t="n"/>
      <c r="I1650" s="11" t="n">
        <v>1</v>
      </c>
      <c r="J1650" s="11" t="s">
        <v>4531</v>
      </c>
      <c r="K1650" s="11" t="s">
        <v>27</v>
      </c>
      <c r="L1650" s="11" t="s">
        <v>28</v>
      </c>
      <c r="M1650" s="13" t="n">
        <v>2717</v>
      </c>
      <c r="N1650" s="13" t="s">
        <v>26</v>
      </c>
      <c r="O1650" s="11" t="s">
        <v>1103</v>
      </c>
      <c r="P1650" s="11" t="s">
        <v>29</v>
      </c>
      <c r="Q1650" s="11" t="n"/>
      <c r="R1650" s="11" t="s">
        <v>4532</v>
      </c>
      <c r="S1650" s="11" t="s">
        <v>4525</v>
      </c>
      <c r="U1650" s="20" t="n"/>
    </row>
    <row r="1651" s="109" spans="1:22">
      <c r="A1651" s="25" t="s">
        <v>4505</v>
      </c>
      <c r="B1651" s="11" t="n">
        <v>76962</v>
      </c>
      <c r="C1651" s="11" t="n"/>
      <c r="D1651" s="11" t="s">
        <v>4533</v>
      </c>
      <c r="E1651" s="11" t="e">
        <v>#N/A</v>
      </c>
      <c r="F1651" s="11" t="e">
        <v>#N/A</v>
      </c>
      <c r="G1651" s="11" t="s">
        <v>4522</v>
      </c>
      <c r="H1651" s="11" t="n"/>
      <c r="I1651" s="11" t="n">
        <v>1</v>
      </c>
      <c r="J1651" s="11" t="s">
        <v>4534</v>
      </c>
      <c r="K1651" s="11" t="s">
        <v>27</v>
      </c>
      <c r="L1651" s="11" t="s">
        <v>28</v>
      </c>
      <c r="M1651" s="13" t="n">
        <v>9192</v>
      </c>
      <c r="N1651" s="13" t="s">
        <v>26</v>
      </c>
      <c r="O1651" s="11" t="s">
        <v>1103</v>
      </c>
      <c r="P1651" s="11" t="s">
        <v>29</v>
      </c>
      <c r="Q1651" s="11" t="n"/>
      <c r="R1651" s="11" t="s">
        <v>4535</v>
      </c>
      <c r="S1651" s="11" t="s">
        <v>4525</v>
      </c>
      <c r="U1651" s="20" t="n"/>
    </row>
    <row r="1652" s="109" spans="1:22">
      <c r="A1652" s="25" t="s">
        <v>4505</v>
      </c>
      <c r="B1652" s="11" t="n">
        <v>76962</v>
      </c>
      <c r="C1652" s="11" t="n"/>
      <c r="D1652" s="11" t="s">
        <v>4536</v>
      </c>
      <c r="E1652" s="11" t="e">
        <v>#N/A</v>
      </c>
      <c r="F1652" s="11" t="e">
        <v>#N/A</v>
      </c>
      <c r="G1652" s="11" t="s">
        <v>4522</v>
      </c>
      <c r="H1652" s="11" t="n"/>
      <c r="I1652" s="11" t="n">
        <v>1</v>
      </c>
      <c r="J1652" s="11" t="s">
        <v>4537</v>
      </c>
      <c r="K1652" s="11" t="s">
        <v>27</v>
      </c>
      <c r="L1652" s="11" t="s">
        <v>28</v>
      </c>
      <c r="M1652" s="13" t="n">
        <v>5533</v>
      </c>
      <c r="N1652" s="13" t="s">
        <v>26</v>
      </c>
      <c r="O1652" s="11" t="s">
        <v>1103</v>
      </c>
      <c r="P1652" s="11" t="s">
        <v>29</v>
      </c>
      <c r="Q1652" s="11" t="n"/>
      <c r="R1652" s="11" t="s">
        <v>4538</v>
      </c>
      <c r="S1652" s="11" t="s">
        <v>4525</v>
      </c>
      <c r="U1652" s="20" t="n"/>
    </row>
    <row r="1653" s="109" spans="1:22">
      <c r="A1653" s="25" t="s">
        <v>4505</v>
      </c>
      <c r="B1653" s="11" t="n">
        <v>76962</v>
      </c>
      <c r="C1653" s="11" t="n"/>
      <c r="D1653" s="11" t="s">
        <v>4539</v>
      </c>
      <c r="E1653" s="11" t="e">
        <v>#N/A</v>
      </c>
      <c r="F1653" s="11" t="e">
        <v>#N/A</v>
      </c>
      <c r="G1653" s="11" t="s">
        <v>4522</v>
      </c>
      <c r="H1653" s="11" t="n"/>
      <c r="I1653" s="11" t="n">
        <v>1</v>
      </c>
      <c r="J1653" s="11" t="s">
        <v>4540</v>
      </c>
      <c r="K1653" s="11" t="s">
        <v>27</v>
      </c>
      <c r="L1653" s="11" t="s">
        <v>28</v>
      </c>
      <c r="M1653" s="13" t="n">
        <v>4750</v>
      </c>
      <c r="N1653" s="13" t="s">
        <v>26</v>
      </c>
      <c r="O1653" s="11" t="s">
        <v>1103</v>
      </c>
      <c r="P1653" s="11" t="s">
        <v>29</v>
      </c>
      <c r="Q1653" s="11" t="n"/>
      <c r="R1653" s="11" t="s">
        <v>4541</v>
      </c>
      <c r="S1653" s="11" t="s">
        <v>4525</v>
      </c>
      <c r="U1653" s="20" t="n"/>
    </row>
    <row r="1654" s="109" spans="1:22">
      <c r="A1654" s="25" t="s">
        <v>4505</v>
      </c>
      <c r="B1654" s="11" t="n">
        <v>76962</v>
      </c>
      <c r="C1654" s="11" t="n"/>
      <c r="D1654" s="11" t="s">
        <v>4542</v>
      </c>
      <c r="E1654" s="11" t="e">
        <v>#N/A</v>
      </c>
      <c r="F1654" s="11" t="e">
        <v>#N/A</v>
      </c>
      <c r="G1654" s="11" t="s">
        <v>4522</v>
      </c>
      <c r="H1654" s="11" t="n"/>
      <c r="I1654" s="11" t="n">
        <v>1</v>
      </c>
      <c r="J1654" s="11" t="s">
        <v>4543</v>
      </c>
      <c r="K1654" s="11" t="s">
        <v>27</v>
      </c>
      <c r="L1654" s="11" t="s">
        <v>41</v>
      </c>
      <c r="M1654" s="13" t="n">
        <v>25156</v>
      </c>
      <c r="N1654" s="13" t="s">
        <v>26</v>
      </c>
      <c r="O1654" s="11" t="n">
        <v>1</v>
      </c>
      <c r="P1654" s="11" t="s">
        <v>29</v>
      </c>
      <c r="Q1654" s="11" t="n"/>
      <c r="R1654" s="11" t="s">
        <v>4528</v>
      </c>
      <c r="S1654" s="11" t="s">
        <v>4529</v>
      </c>
      <c r="U1654" s="20" t="n"/>
    </row>
    <row r="1655" s="109" spans="1:22">
      <c r="A1655" s="11" t="s">
        <v>4505</v>
      </c>
      <c r="B1655" s="11" t="n">
        <v>76962</v>
      </c>
      <c r="C1655" s="11" t="n"/>
      <c r="D1655" s="11" t="s">
        <v>4544</v>
      </c>
      <c r="E1655" s="11" t="e">
        <v>#N/A</v>
      </c>
      <c r="F1655" s="11" t="e">
        <v>#N/A</v>
      </c>
      <c r="G1655" s="11" t="s">
        <v>4522</v>
      </c>
      <c r="H1655" s="11" t="n"/>
      <c r="I1655" s="11" t="n">
        <v>1</v>
      </c>
      <c r="J1655" s="11" t="s">
        <v>4545</v>
      </c>
      <c r="K1655" s="11" t="s">
        <v>27</v>
      </c>
      <c r="L1655" s="11" t="s">
        <v>28</v>
      </c>
      <c r="M1655" s="13" t="n">
        <v>5177</v>
      </c>
      <c r="N1655" s="13" t="s">
        <v>26</v>
      </c>
      <c r="O1655" s="11" t="s">
        <v>1103</v>
      </c>
      <c r="P1655" s="11" t="s">
        <v>29</v>
      </c>
      <c r="Q1655" s="11" t="n"/>
      <c r="R1655" s="11" t="s">
        <v>4546</v>
      </c>
      <c r="S1655" s="11" t="s">
        <v>4525</v>
      </c>
      <c r="U1655" s="20" t="n"/>
    </row>
    <row r="1656" s="109" spans="1:22">
      <c r="A1656" s="11" t="s">
        <v>4505</v>
      </c>
      <c r="B1656" s="11" t="n">
        <v>76962</v>
      </c>
      <c r="C1656" s="11" t="n"/>
      <c r="D1656" s="11" t="s">
        <v>4547</v>
      </c>
      <c r="E1656" s="11" t="e">
        <v>#N/A</v>
      </c>
      <c r="F1656" s="11" t="e">
        <v>#N/A</v>
      </c>
      <c r="G1656" s="11" t="s">
        <v>4522</v>
      </c>
      <c r="H1656" s="11" t="n"/>
      <c r="I1656" s="11" t="n">
        <v>1</v>
      </c>
      <c r="J1656" s="11" t="s">
        <v>4548</v>
      </c>
      <c r="K1656" s="11" t="s">
        <v>4549</v>
      </c>
      <c r="L1656" s="11" t="n"/>
      <c r="M1656" s="13" t="n">
        <v>18816</v>
      </c>
      <c r="N1656" s="13" t="s">
        <v>26</v>
      </c>
      <c r="O1656" s="11" t="n">
        <v>1</v>
      </c>
      <c r="P1656" s="11" t="s">
        <v>29</v>
      </c>
      <c r="Q1656" s="11" t="n"/>
      <c r="R1656" s="11" t="s">
        <v>4550</v>
      </c>
      <c r="S1656" s="11" t="s">
        <v>4551</v>
      </c>
      <c r="U1656" s="20" t="n"/>
    </row>
    <row r="1657" s="109" spans="1:22">
      <c r="A1657" s="11" t="s">
        <v>4505</v>
      </c>
      <c r="B1657" s="11" t="n">
        <v>76962</v>
      </c>
      <c r="C1657" s="11" t="n"/>
      <c r="D1657" s="11" t="s">
        <v>4552</v>
      </c>
      <c r="E1657" s="11" t="e">
        <v>#N/A</v>
      </c>
      <c r="F1657" s="11" t="e">
        <v>#N/A</v>
      </c>
      <c r="G1657" s="11" t="s">
        <v>4522</v>
      </c>
      <c r="H1657" s="11" t="n"/>
      <c r="I1657" s="11" t="n">
        <v>1</v>
      </c>
      <c r="J1657" s="11" t="s">
        <v>4545</v>
      </c>
      <c r="K1657" s="11" t="s">
        <v>27</v>
      </c>
      <c r="L1657" s="11" t="s">
        <v>28</v>
      </c>
      <c r="M1657" s="13" t="n">
        <v>5177</v>
      </c>
      <c r="N1657" s="13" t="s">
        <v>26</v>
      </c>
      <c r="O1657" s="11" t="s">
        <v>1103</v>
      </c>
      <c r="P1657" s="11" t="s">
        <v>29</v>
      </c>
      <c r="Q1657" s="11" t="n"/>
      <c r="R1657" s="11" t="s">
        <v>4546</v>
      </c>
      <c r="S1657" s="11" t="s">
        <v>4525</v>
      </c>
      <c r="U1657" s="20" t="n"/>
    </row>
    <row r="1658" s="109" spans="1:22">
      <c r="A1658" s="11" t="s">
        <v>4505</v>
      </c>
      <c r="B1658" s="11" t="n">
        <v>76962</v>
      </c>
      <c r="C1658" s="11" t="n"/>
      <c r="D1658" s="11" t="s">
        <v>4553</v>
      </c>
      <c r="E1658" s="11" t="e">
        <v>#N/A</v>
      </c>
      <c r="F1658" s="11" t="e">
        <v>#N/A</v>
      </c>
      <c r="G1658" s="11" t="s">
        <v>4554</v>
      </c>
      <c r="H1658" s="11" t="n"/>
      <c r="I1658" s="11" t="n">
        <v>5</v>
      </c>
      <c r="J1658" s="11" t="s">
        <v>4555</v>
      </c>
      <c r="K1658" s="11" t="s">
        <v>3278</v>
      </c>
      <c r="L1658" s="11" t="s">
        <v>3278</v>
      </c>
      <c r="M1658" s="13" t="n">
        <v>495</v>
      </c>
      <c r="N1658" s="13" t="s">
        <v>26</v>
      </c>
      <c r="O1658" s="11" t="n">
        <v>1</v>
      </c>
      <c r="P1658" s="11" t="s">
        <v>29</v>
      </c>
      <c r="Q1658" s="11" t="n"/>
      <c r="R1658" s="11" t="s">
        <v>4556</v>
      </c>
      <c r="S1658" s="11" t="s">
        <v>4510</v>
      </c>
      <c r="U1658" s="20" t="n"/>
    </row>
    <row r="1659" s="109" spans="1:22">
      <c r="A1659" s="11" t="s">
        <v>4505</v>
      </c>
      <c r="B1659" s="11" t="n">
        <v>76962</v>
      </c>
      <c r="C1659" s="11" t="n"/>
      <c r="D1659" s="11" t="s">
        <v>4553</v>
      </c>
      <c r="E1659" s="11" t="e">
        <v>#N/A</v>
      </c>
      <c r="F1659" s="11" t="e">
        <v>#N/A</v>
      </c>
      <c r="G1659" s="11" t="s">
        <v>4554</v>
      </c>
      <c r="H1659" s="11" t="n"/>
      <c r="I1659" s="11" t="n">
        <v>1</v>
      </c>
      <c r="J1659" s="11" t="s">
        <v>4557</v>
      </c>
      <c r="K1659" s="11" t="s">
        <v>3278</v>
      </c>
      <c r="L1659" s="11" t="s">
        <v>3278</v>
      </c>
      <c r="M1659" s="13" t="n">
        <v>495</v>
      </c>
      <c r="N1659" s="13" t="s">
        <v>26</v>
      </c>
      <c r="O1659" s="11" t="n">
        <v>1</v>
      </c>
      <c r="P1659" s="11" t="s">
        <v>29</v>
      </c>
      <c r="Q1659" s="11" t="n"/>
      <c r="R1659" s="11" t="s">
        <v>4558</v>
      </c>
      <c r="S1659" s="11" t="s">
        <v>4529</v>
      </c>
      <c r="U1659" s="20" t="n"/>
    </row>
    <row r="1660" s="109" spans="1:22">
      <c r="A1660" s="11" t="s">
        <v>4505</v>
      </c>
      <c r="B1660" s="11" t="n">
        <v>76962</v>
      </c>
      <c r="C1660" s="11" t="n"/>
      <c r="D1660" s="11" t="s">
        <v>4553</v>
      </c>
      <c r="E1660" s="11" t="e">
        <v>#N/A</v>
      </c>
      <c r="F1660" s="11" t="e">
        <v>#N/A</v>
      </c>
      <c r="G1660" s="11" t="s">
        <v>4554</v>
      </c>
      <c r="H1660" s="11" t="n"/>
      <c r="I1660" s="11" t="n">
        <v>4</v>
      </c>
      <c r="J1660" s="11" t="s">
        <v>4559</v>
      </c>
      <c r="K1660" s="11" t="s">
        <v>3278</v>
      </c>
      <c r="L1660" s="11" t="s">
        <v>3278</v>
      </c>
      <c r="M1660" s="13" t="n">
        <v>495</v>
      </c>
      <c r="N1660" s="13" t="s">
        <v>26</v>
      </c>
      <c r="O1660" s="11" t="n">
        <v>1</v>
      </c>
      <c r="P1660" s="11" t="s">
        <v>29</v>
      </c>
      <c r="Q1660" s="11" t="n"/>
      <c r="R1660" s="11" t="s">
        <v>4560</v>
      </c>
      <c r="S1660" s="11" t="s">
        <v>4529</v>
      </c>
      <c r="U1660" s="20" t="n"/>
    </row>
    <row r="1661" s="109" spans="1:22">
      <c r="A1661" s="11" t="s">
        <v>4505</v>
      </c>
      <c r="B1661" s="11" t="n">
        <v>76962</v>
      </c>
      <c r="C1661" s="11" t="n"/>
      <c r="D1661" s="11" t="s">
        <v>4553</v>
      </c>
      <c r="E1661" s="11" t="e">
        <v>#N/A</v>
      </c>
      <c r="F1661" s="11" t="e">
        <v>#N/A</v>
      </c>
      <c r="G1661" s="11" t="s">
        <v>4554</v>
      </c>
      <c r="H1661" s="11" t="n"/>
      <c r="I1661" s="11" t="n">
        <v>7</v>
      </c>
      <c r="J1661" s="11" t="s">
        <v>4561</v>
      </c>
      <c r="K1661" s="11" t="s">
        <v>3278</v>
      </c>
      <c r="L1661" s="11" t="s">
        <v>3278</v>
      </c>
      <c r="M1661" s="13" t="n">
        <v>495</v>
      </c>
      <c r="N1661" s="13" t="s">
        <v>26</v>
      </c>
      <c r="O1661" s="11" t="n">
        <v>1</v>
      </c>
      <c r="P1661" s="11" t="s">
        <v>29</v>
      </c>
      <c r="Q1661" s="11" t="n"/>
      <c r="R1661" s="11" t="s">
        <v>4562</v>
      </c>
      <c r="S1661" s="11" t="s">
        <v>4529</v>
      </c>
      <c r="U1661" s="20" t="n"/>
    </row>
    <row r="1662" s="109" spans="1:22">
      <c r="A1662" s="11" t="s">
        <v>4505</v>
      </c>
      <c r="B1662" s="11" t="n">
        <v>76962</v>
      </c>
      <c r="C1662" s="11" t="n"/>
      <c r="D1662" s="11" t="s">
        <v>4553</v>
      </c>
      <c r="E1662" s="11" t="e">
        <v>#N/A</v>
      </c>
      <c r="F1662" s="11" t="e">
        <v>#N/A</v>
      </c>
      <c r="G1662" s="11" t="s">
        <v>4554</v>
      </c>
      <c r="H1662" s="11" t="n"/>
      <c r="I1662" s="11" t="n">
        <v>6</v>
      </c>
      <c r="J1662" s="11" t="s">
        <v>4563</v>
      </c>
      <c r="K1662" s="11" t="s">
        <v>3278</v>
      </c>
      <c r="L1662" s="11" t="s">
        <v>3278</v>
      </c>
      <c r="M1662" s="13" t="n">
        <v>495</v>
      </c>
      <c r="N1662" s="13" t="s">
        <v>26</v>
      </c>
      <c r="O1662" s="11" t="n">
        <v>1</v>
      </c>
      <c r="P1662" s="11" t="s">
        <v>29</v>
      </c>
      <c r="Q1662" s="11" t="n"/>
      <c r="R1662" s="11" t="s">
        <v>4564</v>
      </c>
      <c r="S1662" s="11" t="s">
        <v>4529</v>
      </c>
      <c r="U1662" s="20" t="n"/>
    </row>
    <row r="1663" s="109" spans="1:22">
      <c r="A1663" s="11" t="s">
        <v>4505</v>
      </c>
      <c r="B1663" s="11" t="n">
        <v>76962</v>
      </c>
      <c r="C1663" s="11" t="n"/>
      <c r="D1663" s="11" t="s">
        <v>4553</v>
      </c>
      <c r="E1663" s="11" t="e">
        <v>#N/A</v>
      </c>
      <c r="F1663" s="11" t="e">
        <v>#N/A</v>
      </c>
      <c r="G1663" s="11" t="s">
        <v>4554</v>
      </c>
      <c r="H1663" s="11" t="n"/>
      <c r="I1663" s="11" t="n">
        <v>7</v>
      </c>
      <c r="J1663" s="11" t="s">
        <v>4565</v>
      </c>
      <c r="K1663" s="11" t="s">
        <v>3278</v>
      </c>
      <c r="L1663" s="11" t="s">
        <v>3278</v>
      </c>
      <c r="M1663" s="13" t="n">
        <v>495</v>
      </c>
      <c r="N1663" s="13" t="s">
        <v>26</v>
      </c>
      <c r="O1663" s="11" t="n">
        <v>1</v>
      </c>
      <c r="P1663" s="11" t="s">
        <v>29</v>
      </c>
      <c r="Q1663" s="11" t="n"/>
      <c r="R1663" s="11" t="s">
        <v>4566</v>
      </c>
      <c r="S1663" s="11" t="s">
        <v>4529</v>
      </c>
      <c r="U1663" s="20" t="n"/>
    </row>
    <row r="1664" s="109" spans="1:22">
      <c r="A1664" s="11" t="s">
        <v>4505</v>
      </c>
      <c r="B1664" s="11" t="n">
        <v>76962</v>
      </c>
      <c r="C1664" s="11" t="n"/>
      <c r="D1664" s="11" t="s">
        <v>4553</v>
      </c>
      <c r="E1664" s="11" t="e">
        <v>#N/A</v>
      </c>
      <c r="F1664" s="11" t="e">
        <v>#N/A</v>
      </c>
      <c r="G1664" s="11" t="s">
        <v>4554</v>
      </c>
      <c r="H1664" s="11" t="n"/>
      <c r="I1664" s="11" t="n">
        <v>6</v>
      </c>
      <c r="J1664" s="11" t="s">
        <v>4567</v>
      </c>
      <c r="K1664" s="11" t="s">
        <v>3278</v>
      </c>
      <c r="L1664" s="11" t="s">
        <v>3278</v>
      </c>
      <c r="M1664" s="13" t="n">
        <v>495</v>
      </c>
      <c r="N1664" s="13" t="s">
        <v>26</v>
      </c>
      <c r="O1664" s="11" t="n">
        <v>1</v>
      </c>
      <c r="P1664" s="11" t="s">
        <v>29</v>
      </c>
      <c r="Q1664" s="11" t="n"/>
      <c r="R1664" s="11" t="s">
        <v>4568</v>
      </c>
      <c r="S1664" s="11" t="s">
        <v>4529</v>
      </c>
      <c r="U1664" s="20" t="n"/>
    </row>
    <row r="1665" s="109" spans="1:22">
      <c r="A1665" s="11" t="s">
        <v>4505</v>
      </c>
      <c r="B1665" s="11" t="n">
        <v>76962</v>
      </c>
      <c r="C1665" s="11" t="n"/>
      <c r="D1665" s="11" t="s">
        <v>4553</v>
      </c>
      <c r="E1665" s="11" t="e">
        <v>#N/A</v>
      </c>
      <c r="F1665" s="11" t="e">
        <v>#N/A</v>
      </c>
      <c r="G1665" s="11" t="s">
        <v>4554</v>
      </c>
      <c r="H1665" s="11" t="n"/>
      <c r="I1665" s="11" t="n">
        <v>5</v>
      </c>
      <c r="J1665" s="11" t="s">
        <v>4569</v>
      </c>
      <c r="K1665" s="11" t="s">
        <v>3278</v>
      </c>
      <c r="L1665" s="11" t="s">
        <v>3278</v>
      </c>
      <c r="M1665" s="13" t="n">
        <v>495</v>
      </c>
      <c r="N1665" s="13" t="s">
        <v>26</v>
      </c>
      <c r="O1665" s="11" t="n">
        <v>1</v>
      </c>
      <c r="P1665" s="11" t="s">
        <v>29</v>
      </c>
      <c r="Q1665" s="11" t="n"/>
      <c r="R1665" s="11" t="s">
        <v>4570</v>
      </c>
      <c r="S1665" s="11" t="s">
        <v>4529</v>
      </c>
      <c r="U1665" s="20" t="n"/>
    </row>
    <row r="1666" s="109" spans="1:22">
      <c r="A1666" s="11" t="s">
        <v>4505</v>
      </c>
      <c r="B1666" s="11" t="n">
        <v>76962</v>
      </c>
      <c r="C1666" s="11" t="n"/>
      <c r="D1666" s="11" t="s">
        <v>4571</v>
      </c>
      <c r="E1666" s="11" t="e">
        <v>#N/A</v>
      </c>
      <c r="F1666" s="11" t="e">
        <v>#N/A</v>
      </c>
      <c r="G1666" s="11" t="s">
        <v>4572</v>
      </c>
      <c r="H1666" s="11" t="n"/>
      <c r="I1666" s="11" t="n">
        <v>1</v>
      </c>
      <c r="J1666" s="11" t="s">
        <v>4573</v>
      </c>
      <c r="K1666" s="11" t="s">
        <v>27</v>
      </c>
      <c r="L1666" s="11" t="s">
        <v>41</v>
      </c>
      <c r="M1666" s="13" t="n">
        <v>9442</v>
      </c>
      <c r="N1666" s="13" t="n">
        <v>9253.209999999999</v>
      </c>
      <c r="O1666" s="11" t="n">
        <v>1</v>
      </c>
      <c r="P1666" s="11" t="s">
        <v>29</v>
      </c>
      <c r="Q1666" s="11" t="n"/>
      <c r="R1666" s="11" t="s">
        <v>4574</v>
      </c>
      <c r="S1666" s="11" t="s">
        <v>4510</v>
      </c>
      <c r="U1666" s="20" t="n"/>
    </row>
    <row r="1667" s="109" spans="1:22">
      <c r="A1667" s="11" t="s">
        <v>4505</v>
      </c>
      <c r="B1667" s="11" t="n">
        <v>76962</v>
      </c>
      <c r="C1667" s="11" t="n"/>
      <c r="D1667" s="11" t="s">
        <v>4575</v>
      </c>
      <c r="E1667" s="11" t="e">
        <v>#N/A</v>
      </c>
      <c r="F1667" s="11" t="e">
        <v>#N/A</v>
      </c>
      <c r="G1667" s="11" t="s">
        <v>4572</v>
      </c>
      <c r="H1667" s="11" t="n"/>
      <c r="I1667" s="11" t="n">
        <v>1</v>
      </c>
      <c r="J1667" s="11" t="s">
        <v>4576</v>
      </c>
      <c r="K1667" s="11" t="s">
        <v>27</v>
      </c>
      <c r="L1667" s="11" t="s">
        <v>41</v>
      </c>
      <c r="M1667" s="13" t="n">
        <v>7255</v>
      </c>
      <c r="N1667" s="13" t="s">
        <v>26</v>
      </c>
      <c r="O1667" s="11" t="n">
        <v>1</v>
      </c>
      <c r="P1667" s="11" t="s">
        <v>29</v>
      </c>
      <c r="Q1667" s="11" t="n"/>
      <c r="R1667" s="11" t="s">
        <v>4577</v>
      </c>
      <c r="S1667" s="11" t="s">
        <v>4510</v>
      </c>
      <c r="T1667" t="n">
        <v>290</v>
      </c>
      <c r="U1667" s="20" t="n"/>
    </row>
    <row r="1668" s="109" spans="1:22">
      <c r="A1668" s="25" t="s">
        <v>4505</v>
      </c>
      <c r="B1668" s="11" t="n">
        <v>76962</v>
      </c>
      <c r="C1668" s="11" t="n"/>
      <c r="D1668" s="11" t="s">
        <v>4575</v>
      </c>
      <c r="E1668" s="11" t="e">
        <v>#N/A</v>
      </c>
      <c r="F1668" s="11" t="e">
        <v>#N/A</v>
      </c>
      <c r="G1668" s="11" t="s">
        <v>4572</v>
      </c>
      <c r="H1668" s="11" t="n"/>
      <c r="I1668" s="11" t="n">
        <v>1</v>
      </c>
      <c r="J1668" s="11" t="s">
        <v>4578</v>
      </c>
      <c r="K1668" s="11" t="s">
        <v>74</v>
      </c>
      <c r="L1668" s="11" t="s">
        <v>75</v>
      </c>
      <c r="M1668" s="13" t="n">
        <v>2950</v>
      </c>
      <c r="N1668" s="13" t="s">
        <v>26</v>
      </c>
      <c r="O1668" s="11" t="n">
        <v>1</v>
      </c>
      <c r="P1668" s="11" t="s">
        <v>29</v>
      </c>
      <c r="Q1668" s="11" t="n"/>
      <c r="R1668" s="11" t="s">
        <v>4579</v>
      </c>
      <c r="S1668" s="11" t="s">
        <v>4510</v>
      </c>
      <c r="U1668" s="20" t="n"/>
    </row>
    <row r="1669" s="109" spans="1:22">
      <c r="A1669" s="25" t="s">
        <v>4505</v>
      </c>
      <c r="B1669" s="11" t="n">
        <v>76962</v>
      </c>
      <c r="C1669" s="11" t="n"/>
      <c r="D1669" s="11" t="s">
        <v>4580</v>
      </c>
      <c r="E1669" s="11" t="e">
        <v>#N/A</v>
      </c>
      <c r="F1669" s="11" t="e">
        <v>#N/A</v>
      </c>
      <c r="G1669" s="11" t="s">
        <v>4572</v>
      </c>
      <c r="H1669" s="11" t="n"/>
      <c r="I1669" s="11" t="n">
        <v>1</v>
      </c>
      <c r="J1669" s="11" t="s">
        <v>4576</v>
      </c>
      <c r="K1669" s="11" t="s">
        <v>27</v>
      </c>
      <c r="L1669" s="11" t="s">
        <v>41</v>
      </c>
      <c r="M1669" s="13" t="n">
        <v>7255</v>
      </c>
      <c r="N1669" s="13" t="s">
        <v>26</v>
      </c>
      <c r="O1669" s="11" t="n">
        <v>1</v>
      </c>
      <c r="P1669" s="11" t="s">
        <v>29</v>
      </c>
      <c r="Q1669" s="11" t="n"/>
      <c r="R1669" s="11" t="s">
        <v>4581</v>
      </c>
      <c r="S1669" s="11" t="s">
        <v>4510</v>
      </c>
      <c r="T1669" t="n">
        <v>290</v>
      </c>
      <c r="U1669" s="20" t="n"/>
    </row>
    <row r="1670" s="109" spans="1:22">
      <c r="A1670" s="25" t="s">
        <v>4505</v>
      </c>
      <c r="B1670" s="11" t="n">
        <v>76962</v>
      </c>
      <c r="C1670" s="11" t="n"/>
      <c r="D1670" s="11" t="s">
        <v>4582</v>
      </c>
      <c r="E1670" s="11" t="e">
        <v>#N/A</v>
      </c>
      <c r="F1670" s="11" t="e">
        <v>#N/A</v>
      </c>
      <c r="G1670" s="11" t="s">
        <v>4583</v>
      </c>
      <c r="H1670" s="11" t="n"/>
      <c r="I1670" s="11" t="n">
        <v>1</v>
      </c>
      <c r="J1670" s="11" t="s">
        <v>4584</v>
      </c>
      <c r="K1670" s="11" t="s">
        <v>27</v>
      </c>
      <c r="L1670" s="11" t="s">
        <v>28</v>
      </c>
      <c r="M1670" s="13" t="n">
        <v>1818</v>
      </c>
      <c r="N1670" s="13" t="n">
        <v>1781.47</v>
      </c>
      <c r="O1670" s="11" t="n">
        <v>1</v>
      </c>
      <c r="P1670" s="11" t="s">
        <v>29</v>
      </c>
      <c r="Q1670" s="11" t="n"/>
      <c r="R1670" s="11" t="s">
        <v>4585</v>
      </c>
      <c r="S1670" s="11" t="s">
        <v>4510</v>
      </c>
      <c r="U1670" s="20" t="n"/>
    </row>
    <row r="1671" s="109" spans="1:22">
      <c r="A1671" s="25" t="s">
        <v>4505</v>
      </c>
      <c r="B1671" s="11" t="n">
        <v>76962</v>
      </c>
      <c r="C1671" s="11" t="n"/>
      <c r="D1671" s="11" t="s">
        <v>4586</v>
      </c>
      <c r="E1671" s="11" t="e">
        <v>#N/A</v>
      </c>
      <c r="F1671" s="11" t="e">
        <v>#N/A</v>
      </c>
      <c r="G1671" s="11" t="s">
        <v>4583</v>
      </c>
      <c r="H1671" s="11" t="n"/>
      <c r="I1671" s="11" t="n">
        <v>1</v>
      </c>
      <c r="J1671" s="11" t="s">
        <v>4584</v>
      </c>
      <c r="K1671" s="11" t="s">
        <v>27</v>
      </c>
      <c r="L1671" s="11" t="s">
        <v>28</v>
      </c>
      <c r="M1671" s="13" t="n">
        <v>1818</v>
      </c>
      <c r="N1671" s="13" t="n">
        <v>1781.47</v>
      </c>
      <c r="O1671" s="11" t="n">
        <v>1</v>
      </c>
      <c r="P1671" s="11" t="s">
        <v>29</v>
      </c>
      <c r="Q1671" s="11" t="n"/>
      <c r="R1671" s="11" t="s">
        <v>4585</v>
      </c>
      <c r="S1671" s="11" t="s">
        <v>4510</v>
      </c>
      <c r="T1671" t="n">
        <v>265.1</v>
      </c>
      <c r="U1671" s="20" t="n"/>
    </row>
    <row r="1672" s="109" spans="1:22">
      <c r="A1672" s="11" t="s">
        <v>4505</v>
      </c>
      <c r="B1672" s="11" t="n">
        <v>76962</v>
      </c>
      <c r="C1672" s="11" t="n"/>
      <c r="D1672" s="11" t="s">
        <v>4587</v>
      </c>
      <c r="E1672" s="11" t="e">
        <v>#N/A</v>
      </c>
      <c r="F1672" s="11" t="e">
        <v>#N/A</v>
      </c>
      <c r="G1672" s="11" t="s">
        <v>4583</v>
      </c>
      <c r="H1672" s="11" t="n"/>
      <c r="I1672" s="11" t="n">
        <v>1</v>
      </c>
      <c r="J1672" s="11" t="s">
        <v>4588</v>
      </c>
      <c r="K1672" s="11" t="s">
        <v>4589</v>
      </c>
      <c r="L1672" s="11" t="s">
        <v>4589</v>
      </c>
      <c r="M1672" s="13" t="n">
        <v>310</v>
      </c>
      <c r="N1672" s="13" t="s">
        <v>26</v>
      </c>
      <c r="O1672" s="11" t="n">
        <v>1</v>
      </c>
      <c r="P1672" s="11" t="s">
        <v>29</v>
      </c>
      <c r="Q1672" s="11" t="n"/>
      <c r="R1672" s="11" t="s">
        <v>4590</v>
      </c>
      <c r="S1672" s="11" t="s">
        <v>4510</v>
      </c>
      <c r="U1672" s="20" t="n"/>
    </row>
    <row r="1673" s="109" spans="1:22">
      <c r="A1673" s="11" t="s">
        <v>4505</v>
      </c>
      <c r="B1673" s="11" t="n">
        <v>76962</v>
      </c>
      <c r="C1673" s="11" t="n"/>
      <c r="D1673" s="11" t="s">
        <v>4591</v>
      </c>
      <c r="E1673" s="11" t="e">
        <v>#N/A</v>
      </c>
      <c r="F1673" s="11" t="e">
        <v>#N/A</v>
      </c>
      <c r="G1673" s="11" t="s">
        <v>269</v>
      </c>
      <c r="H1673" s="11" t="n"/>
      <c r="I1673" s="11" t="n">
        <v>1</v>
      </c>
      <c r="J1673" s="11" t="s">
        <v>4592</v>
      </c>
      <c r="K1673" s="11" t="s">
        <v>27</v>
      </c>
      <c r="L1673" s="11" t="s">
        <v>28</v>
      </c>
      <c r="M1673" s="13" t="n">
        <v>2248</v>
      </c>
      <c r="N1673" s="13" t="s">
        <v>26</v>
      </c>
      <c r="O1673" s="11" t="n">
        <v>1</v>
      </c>
      <c r="P1673" s="11" t="s">
        <v>29</v>
      </c>
      <c r="Q1673" s="11" t="n"/>
      <c r="R1673" s="11" t="s">
        <v>4593</v>
      </c>
      <c r="S1673" s="11" t="s">
        <v>4510</v>
      </c>
      <c r="T1673" t="n">
        <v>11.5</v>
      </c>
      <c r="U1673" s="20" t="n"/>
    </row>
    <row r="1674" s="109" spans="1:22">
      <c r="A1674" s="11" t="s">
        <v>4505</v>
      </c>
      <c r="B1674" s="11" t="n">
        <v>76962</v>
      </c>
      <c r="C1674" s="11" t="n"/>
      <c r="D1674" s="11" t="s">
        <v>4591</v>
      </c>
      <c r="E1674" s="11" t="e">
        <v>#N/A</v>
      </c>
      <c r="F1674" s="11" t="e">
        <v>#N/A</v>
      </c>
      <c r="G1674" s="11" t="s">
        <v>269</v>
      </c>
      <c r="H1674" s="11" t="n"/>
      <c r="I1674" s="11" t="n">
        <v>1</v>
      </c>
      <c r="J1674" s="11" t="s">
        <v>4594</v>
      </c>
      <c r="K1674" s="11" t="s">
        <v>27</v>
      </c>
      <c r="L1674" s="11" t="s">
        <v>28</v>
      </c>
      <c r="M1674" s="13" t="n">
        <v>640</v>
      </c>
      <c r="N1674" s="13" t="s">
        <v>26</v>
      </c>
      <c r="O1674" s="11" t="n">
        <v>1</v>
      </c>
      <c r="P1674" s="11" t="s">
        <v>29</v>
      </c>
      <c r="Q1674" s="11" t="n"/>
      <c r="R1674" s="11" t="s">
        <v>4595</v>
      </c>
      <c r="S1674" s="11" t="s">
        <v>4510</v>
      </c>
      <c r="U1674" s="20" t="n"/>
    </row>
    <row r="1675" s="109" spans="1:22">
      <c r="A1675" s="11" t="s">
        <v>4505</v>
      </c>
      <c r="B1675" s="11" t="n">
        <v>76962</v>
      </c>
      <c r="C1675" s="11" t="n"/>
      <c r="D1675" s="11" t="s">
        <v>4596</v>
      </c>
      <c r="E1675" s="11" t="e">
        <v>#N/A</v>
      </c>
      <c r="F1675" s="11" t="e">
        <v>#N/A</v>
      </c>
      <c r="G1675" s="11" t="s">
        <v>269</v>
      </c>
      <c r="H1675" s="11" t="n"/>
      <c r="I1675" s="11" t="n">
        <v>1</v>
      </c>
      <c r="J1675" s="11" t="s">
        <v>4597</v>
      </c>
      <c r="K1675" s="11" t="s">
        <v>74</v>
      </c>
      <c r="L1675" s="11" t="s">
        <v>75</v>
      </c>
      <c r="M1675" s="13" t="n">
        <v>8503</v>
      </c>
      <c r="N1675" s="13" t="s">
        <v>26</v>
      </c>
      <c r="O1675" s="11" t="n">
        <v>1</v>
      </c>
      <c r="P1675" s="11" t="s">
        <v>29</v>
      </c>
      <c r="Q1675" s="11" t="n"/>
      <c r="R1675" s="11" t="s">
        <v>4598</v>
      </c>
      <c r="S1675" s="11" t="s">
        <v>4510</v>
      </c>
      <c r="T1675" t="n">
        <v>175.4</v>
      </c>
      <c r="U1675" s="20" t="n"/>
    </row>
    <row r="1676" s="109" spans="1:22">
      <c r="A1676" s="11" t="s">
        <v>4505</v>
      </c>
      <c r="B1676" s="11" t="n">
        <v>76962</v>
      </c>
      <c r="C1676" s="11" t="n"/>
      <c r="D1676" s="11" t="s">
        <v>4596</v>
      </c>
      <c r="E1676" s="11" t="e">
        <v>#N/A</v>
      </c>
      <c r="F1676" s="11" t="e">
        <v>#N/A</v>
      </c>
      <c r="G1676" s="11" t="s">
        <v>269</v>
      </c>
      <c r="H1676" s="11" t="n"/>
      <c r="I1676" s="11" t="n">
        <v>1</v>
      </c>
      <c r="J1676" s="11" t="s">
        <v>4599</v>
      </c>
      <c r="K1676" s="11" t="s">
        <v>27</v>
      </c>
      <c r="L1676" s="11" t="s">
        <v>28</v>
      </c>
      <c r="M1676" s="13" t="n">
        <v>5732</v>
      </c>
      <c r="N1676" s="13" t="s">
        <v>26</v>
      </c>
      <c r="O1676" s="11" t="n">
        <v>1</v>
      </c>
      <c r="P1676" s="11" t="s">
        <v>29</v>
      </c>
      <c r="Q1676" s="11" t="n"/>
      <c r="R1676" s="11" t="s">
        <v>4600</v>
      </c>
      <c r="S1676" s="11" t="s">
        <v>4510</v>
      </c>
      <c r="U1676" s="20" t="n"/>
    </row>
    <row r="1677" s="109" spans="1:22">
      <c r="A1677" s="11" t="s">
        <v>4505</v>
      </c>
      <c r="B1677" s="11" t="n">
        <v>76962</v>
      </c>
      <c r="C1677" s="11" t="n"/>
      <c r="D1677" s="11" t="s">
        <v>4596</v>
      </c>
      <c r="E1677" s="11" t="e">
        <v>#N/A</v>
      </c>
      <c r="F1677" s="11" t="e">
        <v>#N/A</v>
      </c>
      <c r="G1677" s="11" t="s">
        <v>269</v>
      </c>
      <c r="H1677" s="11" t="n"/>
      <c r="I1677" s="11" t="n">
        <v>1</v>
      </c>
      <c r="J1677" s="11" t="s">
        <v>4601</v>
      </c>
      <c r="K1677" s="11" t="s">
        <v>27</v>
      </c>
      <c r="L1677" s="11" t="s">
        <v>28</v>
      </c>
      <c r="M1677" s="13" t="n">
        <v>3704</v>
      </c>
      <c r="N1677" s="13" t="s">
        <v>26</v>
      </c>
      <c r="O1677" s="11" t="n">
        <v>1</v>
      </c>
      <c r="P1677" s="11" t="s">
        <v>29</v>
      </c>
      <c r="Q1677" s="11" t="n"/>
      <c r="R1677" s="11" t="s">
        <v>4602</v>
      </c>
      <c r="S1677" s="11" t="s">
        <v>4510</v>
      </c>
      <c r="T1677" t="n">
        <v>175.4</v>
      </c>
      <c r="U1677" s="20" t="n"/>
    </row>
    <row r="1678" s="109" spans="1:22">
      <c r="A1678" s="25" t="s">
        <v>4505</v>
      </c>
      <c r="B1678" s="11" t="n">
        <v>76962</v>
      </c>
      <c r="C1678" s="11" t="n"/>
      <c r="D1678" s="11" t="s">
        <v>4603</v>
      </c>
      <c r="E1678" s="11" t="e">
        <v>#N/A</v>
      </c>
      <c r="F1678" s="11" t="e">
        <v>#N/A</v>
      </c>
      <c r="G1678" s="11" t="s">
        <v>269</v>
      </c>
      <c r="H1678" s="11" t="n"/>
      <c r="I1678" s="11" t="n">
        <v>6</v>
      </c>
      <c r="J1678" s="11" t="s">
        <v>4604</v>
      </c>
      <c r="K1678" s="11" t="s">
        <v>3278</v>
      </c>
      <c r="L1678" s="11" t="s">
        <v>3278</v>
      </c>
      <c r="M1678" s="13" t="n">
        <v>422</v>
      </c>
      <c r="N1678" s="13" t="s">
        <v>26</v>
      </c>
      <c r="O1678" s="11" t="n">
        <v>1</v>
      </c>
      <c r="P1678" s="11" t="s">
        <v>29</v>
      </c>
      <c r="Q1678" s="11" t="n"/>
      <c r="R1678" s="11" t="s">
        <v>4605</v>
      </c>
      <c r="S1678" s="11" t="s">
        <v>4529</v>
      </c>
      <c r="U1678" s="20" t="n"/>
    </row>
    <row r="1679" s="109" spans="1:22">
      <c r="A1679" s="25" t="s">
        <v>4505</v>
      </c>
      <c r="B1679" s="11" t="n">
        <v>76962</v>
      </c>
      <c r="C1679" s="11" t="n"/>
      <c r="D1679" s="11" t="s">
        <v>4603</v>
      </c>
      <c r="E1679" s="11" t="e">
        <v>#N/A</v>
      </c>
      <c r="F1679" s="11" t="e">
        <v>#N/A</v>
      </c>
      <c r="G1679" s="11" t="s">
        <v>269</v>
      </c>
      <c r="H1679" s="11" t="n"/>
      <c r="I1679" s="11" t="n">
        <v>6</v>
      </c>
      <c r="J1679" s="11" t="s">
        <v>4604</v>
      </c>
      <c r="K1679" s="11" t="s">
        <v>3278</v>
      </c>
      <c r="L1679" s="11" t="s">
        <v>3278</v>
      </c>
      <c r="M1679" s="13" t="n">
        <v>422</v>
      </c>
      <c r="N1679" s="13" t="s">
        <v>26</v>
      </c>
      <c r="O1679" s="11" t="n">
        <v>1</v>
      </c>
      <c r="P1679" s="11" t="s">
        <v>29</v>
      </c>
      <c r="Q1679" s="11" t="n"/>
      <c r="R1679" s="11" t="s">
        <v>4605</v>
      </c>
      <c r="S1679" s="11" t="s">
        <v>4529</v>
      </c>
      <c r="U1679" s="20" t="n"/>
    </row>
    <row r="1680" s="109" spans="1:22">
      <c r="A1680" s="25" t="s">
        <v>4505</v>
      </c>
      <c r="B1680" s="11" t="n">
        <v>76962</v>
      </c>
      <c r="C1680" s="11" t="n"/>
      <c r="D1680" s="11" t="s">
        <v>4603</v>
      </c>
      <c r="E1680" s="11" t="e">
        <v>#N/A</v>
      </c>
      <c r="F1680" s="11" t="e">
        <v>#N/A</v>
      </c>
      <c r="G1680" s="11" t="s">
        <v>269</v>
      </c>
      <c r="H1680" s="11" t="n"/>
      <c r="I1680" s="11" t="n">
        <v>7</v>
      </c>
      <c r="J1680" s="11" t="s">
        <v>4606</v>
      </c>
      <c r="K1680" s="11" t="s">
        <v>3278</v>
      </c>
      <c r="L1680" s="11" t="s">
        <v>3278</v>
      </c>
      <c r="M1680" s="13" t="n">
        <v>422</v>
      </c>
      <c r="N1680" s="13" t="s">
        <v>26</v>
      </c>
      <c r="O1680" s="11" t="n">
        <v>1</v>
      </c>
      <c r="P1680" s="11" t="s">
        <v>29</v>
      </c>
      <c r="Q1680" s="11" t="n"/>
      <c r="R1680" s="11" t="s">
        <v>4607</v>
      </c>
      <c r="S1680" s="11" t="s">
        <v>4529</v>
      </c>
      <c r="U1680" s="20" t="n"/>
    </row>
    <row r="1681" s="109" spans="1:22">
      <c r="A1681" s="25" t="s">
        <v>4505</v>
      </c>
      <c r="B1681" s="11" t="n">
        <v>76962</v>
      </c>
      <c r="C1681" s="11" t="n"/>
      <c r="D1681" s="11" t="s">
        <v>4603</v>
      </c>
      <c r="E1681" s="11" t="e">
        <v>#N/A</v>
      </c>
      <c r="F1681" s="11" t="e">
        <v>#N/A</v>
      </c>
      <c r="G1681" s="11" t="s">
        <v>269</v>
      </c>
      <c r="H1681" s="11" t="n"/>
      <c r="I1681" s="11" t="n">
        <v>7</v>
      </c>
      <c r="J1681" s="11" t="s">
        <v>4606</v>
      </c>
      <c r="K1681" s="11" t="s">
        <v>3278</v>
      </c>
      <c r="L1681" s="11" t="s">
        <v>3278</v>
      </c>
      <c r="M1681" s="13" t="n">
        <v>422</v>
      </c>
      <c r="N1681" s="13" t="s">
        <v>26</v>
      </c>
      <c r="O1681" s="11" t="n">
        <v>1</v>
      </c>
      <c r="P1681" s="11" t="s">
        <v>29</v>
      </c>
      <c r="Q1681" s="11" t="n"/>
      <c r="R1681" s="11" t="s">
        <v>4607</v>
      </c>
      <c r="S1681" s="11" t="s">
        <v>4529</v>
      </c>
      <c r="U1681" s="20" t="n"/>
    </row>
    <row r="1682" s="109" spans="1:22">
      <c r="A1682" s="25" t="s">
        <v>4505</v>
      </c>
      <c r="B1682" s="11" t="n">
        <v>76962</v>
      </c>
      <c r="C1682" s="11" t="n"/>
      <c r="D1682" s="11" t="s">
        <v>4603</v>
      </c>
      <c r="E1682" s="11" t="e">
        <v>#N/A</v>
      </c>
      <c r="F1682" s="11" t="e">
        <v>#N/A</v>
      </c>
      <c r="G1682" s="11" t="s">
        <v>269</v>
      </c>
      <c r="H1682" s="11" t="n"/>
      <c r="I1682" s="11" t="n">
        <v>2</v>
      </c>
      <c r="J1682" s="11" t="s">
        <v>4608</v>
      </c>
      <c r="K1682" s="11" t="s">
        <v>3278</v>
      </c>
      <c r="L1682" s="11" t="s">
        <v>3278</v>
      </c>
      <c r="M1682" s="13" t="n">
        <v>422</v>
      </c>
      <c r="N1682" s="13" t="s">
        <v>26</v>
      </c>
      <c r="O1682" s="11" t="n">
        <v>1</v>
      </c>
      <c r="P1682" s="11" t="s">
        <v>29</v>
      </c>
      <c r="Q1682" s="11" t="n"/>
      <c r="R1682" s="11" t="s">
        <v>4609</v>
      </c>
      <c r="S1682" s="11" t="s">
        <v>4529</v>
      </c>
      <c r="U1682" s="20" t="n"/>
    </row>
    <row r="1683" s="109" spans="1:22">
      <c r="A1683" s="25" t="s">
        <v>4505</v>
      </c>
      <c r="B1683" s="11" t="n">
        <v>76962</v>
      </c>
      <c r="C1683" s="11" t="n"/>
      <c r="D1683" s="11" t="s">
        <v>4603</v>
      </c>
      <c r="E1683" s="11" t="e">
        <v>#N/A</v>
      </c>
      <c r="F1683" s="11" t="e">
        <v>#N/A</v>
      </c>
      <c r="G1683" s="11" t="s">
        <v>269</v>
      </c>
      <c r="H1683" s="11" t="n"/>
      <c r="I1683" s="11" t="n">
        <v>7</v>
      </c>
      <c r="J1683" s="11" t="s">
        <v>4606</v>
      </c>
      <c r="K1683" s="11" t="s">
        <v>3278</v>
      </c>
      <c r="L1683" s="11" t="s">
        <v>3278</v>
      </c>
      <c r="M1683" s="13" t="n">
        <v>422</v>
      </c>
      <c r="N1683" s="13" t="s">
        <v>26</v>
      </c>
      <c r="O1683" s="11" t="n">
        <v>1</v>
      </c>
      <c r="P1683" s="11" t="s">
        <v>29</v>
      </c>
      <c r="Q1683" s="11" t="n"/>
      <c r="R1683" s="11" t="s">
        <v>4607</v>
      </c>
      <c r="S1683" s="11" t="s">
        <v>4529</v>
      </c>
      <c r="U1683" s="20" t="n"/>
    </row>
    <row r="1684" s="109" spans="1:22">
      <c r="A1684" s="25" t="s">
        <v>4505</v>
      </c>
      <c r="B1684" s="11" t="n">
        <v>76962</v>
      </c>
      <c r="C1684" s="11" t="n"/>
      <c r="D1684" s="11" t="s">
        <v>4603</v>
      </c>
      <c r="E1684" s="11" t="e">
        <v>#N/A</v>
      </c>
      <c r="F1684" s="11" t="e">
        <v>#N/A</v>
      </c>
      <c r="G1684" s="11" t="s">
        <v>269</v>
      </c>
      <c r="H1684" s="11" t="n"/>
      <c r="I1684" s="11" t="n">
        <v>6</v>
      </c>
      <c r="J1684" s="11" t="s">
        <v>4604</v>
      </c>
      <c r="K1684" s="11" t="s">
        <v>3278</v>
      </c>
      <c r="L1684" s="11" t="s">
        <v>3278</v>
      </c>
      <c r="M1684" s="13" t="n">
        <v>422</v>
      </c>
      <c r="N1684" s="13" t="s">
        <v>26</v>
      </c>
      <c r="O1684" s="11" t="n">
        <v>1</v>
      </c>
      <c r="P1684" s="11" t="s">
        <v>29</v>
      </c>
      <c r="Q1684" s="11" t="n"/>
      <c r="R1684" s="11" t="s">
        <v>4605</v>
      </c>
      <c r="S1684" s="11" t="s">
        <v>4529</v>
      </c>
      <c r="U1684" s="20" t="n"/>
    </row>
    <row r="1685" s="109" spans="1:22">
      <c r="A1685" s="25" t="s">
        <v>4505</v>
      </c>
      <c r="B1685" s="11" t="n">
        <v>76962</v>
      </c>
      <c r="C1685" s="11" t="n"/>
      <c r="D1685" s="11" t="s">
        <v>4603</v>
      </c>
      <c r="E1685" s="11" t="e">
        <v>#N/A</v>
      </c>
      <c r="F1685" s="11" t="e">
        <v>#N/A</v>
      </c>
      <c r="G1685" s="11" t="s">
        <v>269</v>
      </c>
      <c r="H1685" s="11" t="n"/>
      <c r="I1685" s="11" t="n">
        <v>2</v>
      </c>
      <c r="J1685" s="11" t="s">
        <v>4608</v>
      </c>
      <c r="K1685" s="11" t="s">
        <v>3278</v>
      </c>
      <c r="L1685" s="11" t="s">
        <v>3278</v>
      </c>
      <c r="M1685" s="13" t="n">
        <v>422</v>
      </c>
      <c r="N1685" s="13" t="s">
        <v>26</v>
      </c>
      <c r="O1685" s="11" t="n">
        <v>1</v>
      </c>
      <c r="P1685" s="11" t="s">
        <v>29</v>
      </c>
      <c r="Q1685" s="11" t="n"/>
      <c r="R1685" s="11" t="s">
        <v>4609</v>
      </c>
      <c r="S1685" s="11" t="s">
        <v>4529</v>
      </c>
      <c r="U1685" s="20" t="n"/>
    </row>
    <row r="1686" s="109" spans="1:22">
      <c r="A1686" s="25" t="s">
        <v>4505</v>
      </c>
      <c r="B1686" s="11" t="n">
        <v>76962</v>
      </c>
      <c r="C1686" s="11" t="n"/>
      <c r="D1686" s="11" t="s">
        <v>4603</v>
      </c>
      <c r="E1686" s="11" t="e">
        <v>#N/A</v>
      </c>
      <c r="F1686" s="11" t="e">
        <v>#N/A</v>
      </c>
      <c r="G1686" s="11" t="s">
        <v>269</v>
      </c>
      <c r="H1686" s="11" t="n"/>
      <c r="I1686" s="11" t="n">
        <v>2</v>
      </c>
      <c r="J1686" s="11" t="s">
        <v>4608</v>
      </c>
      <c r="K1686" s="11" t="s">
        <v>3278</v>
      </c>
      <c r="L1686" s="11" t="s">
        <v>3278</v>
      </c>
      <c r="M1686" s="13" t="n">
        <v>422</v>
      </c>
      <c r="N1686" s="13" t="s">
        <v>26</v>
      </c>
      <c r="O1686" s="11" t="n">
        <v>1</v>
      </c>
      <c r="P1686" s="11" t="s">
        <v>29</v>
      </c>
      <c r="Q1686" s="11" t="n"/>
      <c r="R1686" s="11" t="s">
        <v>4609</v>
      </c>
      <c r="S1686" s="11" t="s">
        <v>4529</v>
      </c>
      <c r="U1686" s="20" t="n"/>
    </row>
    <row r="1687" s="109" spans="1:22">
      <c r="A1687" s="11" t="s">
        <v>4505</v>
      </c>
      <c r="B1687" s="11" t="n">
        <v>76962</v>
      </c>
      <c r="C1687" s="11" t="n"/>
      <c r="D1687" s="11" t="s">
        <v>4610</v>
      </c>
      <c r="E1687" s="11" t="e">
        <v>#N/A</v>
      </c>
      <c r="F1687" s="11" t="e">
        <v>#N/A</v>
      </c>
      <c r="G1687" s="11" t="s">
        <v>4611</v>
      </c>
      <c r="H1687" s="11" t="n"/>
      <c r="I1687" s="11" t="n">
        <v>1</v>
      </c>
      <c r="J1687" s="11" t="s">
        <v>4612</v>
      </c>
      <c r="K1687" s="11" t="s">
        <v>27</v>
      </c>
      <c r="L1687" s="11" t="s">
        <v>28</v>
      </c>
      <c r="M1687" s="13" t="n">
        <v>2875</v>
      </c>
      <c r="N1687" s="13" t="n">
        <v>2817.37</v>
      </c>
      <c r="O1687" s="11" t="n">
        <v>1</v>
      </c>
      <c r="P1687" s="11" t="s">
        <v>29</v>
      </c>
      <c r="Q1687" s="11" t="n"/>
      <c r="R1687" s="11" t="s">
        <v>4613</v>
      </c>
      <c r="S1687" s="11" t="s">
        <v>4510</v>
      </c>
      <c r="T1687" t="n">
        <v>3.23</v>
      </c>
      <c r="U1687" s="20" t="n"/>
    </row>
    <row r="1688" s="109" spans="1:22">
      <c r="A1688" s="11" t="s">
        <v>4505</v>
      </c>
      <c r="B1688" s="11" t="n">
        <v>76962</v>
      </c>
      <c r="C1688" s="11" t="n"/>
      <c r="D1688" s="11" t="s">
        <v>4610</v>
      </c>
      <c r="E1688" s="11" t="e">
        <v>#N/A</v>
      </c>
      <c r="F1688" s="11" t="e">
        <v>#N/A</v>
      </c>
      <c r="G1688" s="11" t="s">
        <v>4611</v>
      </c>
      <c r="H1688" s="11" t="n"/>
      <c r="I1688" s="11" t="n">
        <v>1</v>
      </c>
      <c r="J1688" s="11" t="s">
        <v>4614</v>
      </c>
      <c r="K1688" s="11" t="s">
        <v>35</v>
      </c>
      <c r="L1688" s="11" t="s">
        <v>36</v>
      </c>
      <c r="M1688" s="13" t="n">
        <v>160</v>
      </c>
      <c r="N1688" s="13" t="s">
        <v>26</v>
      </c>
      <c r="O1688" s="11" t="n">
        <v>1</v>
      </c>
      <c r="P1688" s="11" t="s">
        <v>130</v>
      </c>
      <c r="Q1688" s="11" t="n"/>
      <c r="R1688" s="11" t="s">
        <v>4615</v>
      </c>
      <c r="S1688" s="11" t="s">
        <v>4616</v>
      </c>
      <c r="U1688" s="20" t="n"/>
    </row>
    <row r="1689" s="109" spans="1:22">
      <c r="A1689" s="11" t="s">
        <v>4505</v>
      </c>
      <c r="B1689" s="11" t="n">
        <v>76962</v>
      </c>
      <c r="C1689" s="11" t="n"/>
      <c r="D1689" s="11" t="s">
        <v>4617</v>
      </c>
      <c r="E1689" s="11" t="e">
        <v>#N/A</v>
      </c>
      <c r="F1689" s="11" t="e">
        <v>#N/A</v>
      </c>
      <c r="G1689" s="11" t="s">
        <v>4611</v>
      </c>
      <c r="H1689" s="11" t="n"/>
      <c r="I1689" s="11" t="n">
        <v>1</v>
      </c>
      <c r="J1689" s="11" t="s">
        <v>4618</v>
      </c>
      <c r="K1689" s="11" t="s">
        <v>35</v>
      </c>
      <c r="L1689" s="11" t="s">
        <v>36</v>
      </c>
      <c r="M1689" s="13" t="n">
        <v>139</v>
      </c>
      <c r="N1689" s="13" t="s">
        <v>26</v>
      </c>
      <c r="O1689" s="11" t="n">
        <v>1</v>
      </c>
      <c r="P1689" s="11" t="s">
        <v>130</v>
      </c>
      <c r="Q1689" s="11" t="n"/>
      <c r="R1689" s="11" t="s">
        <v>4619</v>
      </c>
      <c r="S1689" s="11" t="s">
        <v>4616</v>
      </c>
      <c r="T1689" t="n">
        <v>2.25</v>
      </c>
      <c r="U1689" s="20" t="n"/>
    </row>
    <row r="1690" s="109" spans="1:22">
      <c r="A1690" s="11" t="s">
        <v>4505</v>
      </c>
      <c r="B1690" s="11" t="n">
        <v>76962</v>
      </c>
      <c r="C1690" s="11" t="n"/>
      <c r="D1690" s="11" t="s">
        <v>4617</v>
      </c>
      <c r="E1690" s="11" t="e">
        <v>#N/A</v>
      </c>
      <c r="F1690" s="11" t="e">
        <v>#N/A</v>
      </c>
      <c r="G1690" s="11" t="s">
        <v>4611</v>
      </c>
      <c r="H1690" s="11" t="n"/>
      <c r="I1690" s="11" t="n">
        <v>1</v>
      </c>
      <c r="J1690" s="11" t="s">
        <v>4620</v>
      </c>
      <c r="K1690" s="11" t="s">
        <v>27</v>
      </c>
      <c r="L1690" s="11" t="s">
        <v>1695</v>
      </c>
      <c r="M1690" s="13" t="n">
        <v>260</v>
      </c>
      <c r="N1690" s="13" t="s">
        <v>26</v>
      </c>
      <c r="O1690" s="11" t="n">
        <v>1</v>
      </c>
      <c r="P1690" s="11" t="s">
        <v>29</v>
      </c>
      <c r="Q1690" s="11" t="n"/>
      <c r="R1690" s="11" t="s">
        <v>4621</v>
      </c>
      <c r="S1690" s="11" t="s">
        <v>26</v>
      </c>
      <c r="U1690" s="20" t="n"/>
    </row>
    <row r="1691" s="109" spans="1:22">
      <c r="A1691" s="11" t="s">
        <v>4505</v>
      </c>
      <c r="B1691" s="11" t="n">
        <v>76962</v>
      </c>
      <c r="C1691" s="11" t="n"/>
      <c r="D1691" s="11" t="s">
        <v>4622</v>
      </c>
      <c r="E1691" s="11" t="e">
        <v>#N/A</v>
      </c>
      <c r="F1691" s="11" t="e">
        <v>#N/A</v>
      </c>
      <c r="G1691" s="11" t="s">
        <v>4611</v>
      </c>
      <c r="H1691" s="11" t="n"/>
      <c r="I1691" s="11" t="n">
        <v>1</v>
      </c>
      <c r="J1691" s="11" t="s">
        <v>4623</v>
      </c>
      <c r="K1691" s="11" t="s">
        <v>74</v>
      </c>
      <c r="L1691" s="11" t="s">
        <v>75</v>
      </c>
      <c r="M1691" s="13" t="n">
        <v>241</v>
      </c>
      <c r="N1691" s="13" t="n">
        <v>235.49</v>
      </c>
      <c r="O1691" s="11" t="n">
        <v>1</v>
      </c>
      <c r="P1691" s="11" t="s">
        <v>29</v>
      </c>
      <c r="Q1691" s="11" t="n"/>
      <c r="R1691" s="11" t="s">
        <v>4624</v>
      </c>
      <c r="S1691" s="11" t="s">
        <v>4510</v>
      </c>
      <c r="T1691" t="n">
        <v>81.40000000000001</v>
      </c>
      <c r="U1691" s="20" t="n"/>
    </row>
    <row r="1692" s="109" spans="1:22">
      <c r="A1692" s="11" t="s">
        <v>4505</v>
      </c>
      <c r="B1692" s="11" t="n">
        <v>76962</v>
      </c>
      <c r="C1692" s="11" t="n"/>
      <c r="D1692" s="11" t="s">
        <v>4625</v>
      </c>
      <c r="E1692" s="11" t="e">
        <v>#N/A</v>
      </c>
      <c r="F1692" s="11" t="e">
        <v>#N/A</v>
      </c>
      <c r="G1692" s="11" t="s">
        <v>4611</v>
      </c>
      <c r="H1692" s="11" t="n"/>
      <c r="I1692" s="11" t="n">
        <v>1</v>
      </c>
      <c r="J1692" s="11" t="s">
        <v>4626</v>
      </c>
      <c r="K1692" s="11" t="s">
        <v>27</v>
      </c>
      <c r="L1692" s="11" t="s">
        <v>41</v>
      </c>
      <c r="M1692" s="13" t="n">
        <v>8726</v>
      </c>
      <c r="N1692" s="13" t="s">
        <v>26</v>
      </c>
      <c r="O1692" s="11" t="n">
        <v>1</v>
      </c>
      <c r="P1692" s="11" t="s">
        <v>29</v>
      </c>
      <c r="Q1692" s="11" t="n"/>
      <c r="R1692" s="11" t="s">
        <v>4627</v>
      </c>
      <c r="S1692" s="11" t="s">
        <v>4510</v>
      </c>
      <c r="U1692" s="20" t="n"/>
    </row>
    <row r="1693" s="109" spans="1:22">
      <c r="A1693" s="11" t="s">
        <v>4505</v>
      </c>
      <c r="B1693" s="11" t="n">
        <v>76962</v>
      </c>
      <c r="C1693" s="11" t="n"/>
      <c r="D1693" s="11" t="s">
        <v>4625</v>
      </c>
      <c r="E1693" s="11" t="e">
        <v>#N/A</v>
      </c>
      <c r="F1693" s="11" t="e">
        <v>#N/A</v>
      </c>
      <c r="G1693" s="11" t="s">
        <v>4611</v>
      </c>
      <c r="H1693" s="11" t="n"/>
      <c r="I1693" s="11" t="n">
        <v>1</v>
      </c>
      <c r="J1693" s="11" t="s">
        <v>4628</v>
      </c>
      <c r="K1693" s="11" t="s">
        <v>74</v>
      </c>
      <c r="L1693" s="11" t="s">
        <v>75</v>
      </c>
      <c r="M1693" s="13" t="n">
        <v>1332</v>
      </c>
      <c r="N1693" s="13" t="s">
        <v>26</v>
      </c>
      <c r="O1693" s="11" t="n">
        <v>1</v>
      </c>
      <c r="P1693" s="11" t="s">
        <v>29</v>
      </c>
      <c r="Q1693" s="11" t="n"/>
      <c r="R1693" s="11" t="s">
        <v>4629</v>
      </c>
      <c r="S1693" s="11" t="s">
        <v>4510</v>
      </c>
      <c r="T1693" t="n">
        <v>232.7</v>
      </c>
      <c r="U1693" s="20" t="n"/>
    </row>
    <row r="1694" s="109" spans="1:22">
      <c r="A1694" s="11" t="s">
        <v>4505</v>
      </c>
      <c r="B1694" s="11" t="n">
        <v>76962</v>
      </c>
      <c r="C1694" s="11" t="n"/>
      <c r="D1694" s="11" t="s">
        <v>4625</v>
      </c>
      <c r="E1694" s="11" t="e">
        <v>#N/A</v>
      </c>
      <c r="F1694" s="11" t="e">
        <v>#N/A</v>
      </c>
      <c r="G1694" s="11" t="s">
        <v>4611</v>
      </c>
      <c r="H1694" s="11" t="n"/>
      <c r="I1694" s="11" t="n">
        <v>1</v>
      </c>
      <c r="J1694" s="11" t="s">
        <v>4630</v>
      </c>
      <c r="K1694" s="11" t="s">
        <v>74</v>
      </c>
      <c r="L1694" s="11" t="s">
        <v>75</v>
      </c>
      <c r="M1694" s="13" t="n">
        <v>4738</v>
      </c>
      <c r="N1694" s="13" t="s">
        <v>26</v>
      </c>
      <c r="O1694" s="11" t="n">
        <v>1</v>
      </c>
      <c r="P1694" s="11" t="s">
        <v>29</v>
      </c>
      <c r="Q1694" s="11" t="n"/>
      <c r="R1694" s="11" t="s">
        <v>4631</v>
      </c>
      <c r="S1694" s="11" t="s">
        <v>4510</v>
      </c>
      <c r="U1694" s="20" t="n"/>
    </row>
    <row r="1695" s="109" spans="1:22">
      <c r="A1695" s="11" t="s">
        <v>4505</v>
      </c>
      <c r="B1695" s="11" t="n">
        <v>76962</v>
      </c>
      <c r="C1695" s="11" t="n"/>
      <c r="D1695" s="11" t="s">
        <v>4632</v>
      </c>
      <c r="E1695" s="11" t="e">
        <v>#N/A</v>
      </c>
      <c r="F1695" s="11" t="e">
        <v>#N/A</v>
      </c>
      <c r="G1695" s="11" t="s">
        <v>4611</v>
      </c>
      <c r="H1695" s="11" t="n"/>
      <c r="I1695" s="11" t="n">
        <v>0.333</v>
      </c>
      <c r="J1695" s="11" t="s">
        <v>4633</v>
      </c>
      <c r="K1695" s="11" t="s">
        <v>27</v>
      </c>
      <c r="L1695" s="11" t="s">
        <v>1695</v>
      </c>
      <c r="M1695" s="13" t="n">
        <v>856</v>
      </c>
      <c r="N1695" s="13" t="n">
        <v>839.1900000000001</v>
      </c>
      <c r="O1695" s="11" t="s">
        <v>1103</v>
      </c>
      <c r="P1695" s="11" t="s">
        <v>29</v>
      </c>
      <c r="Q1695" s="11" t="n"/>
      <c r="R1695" s="11" t="s">
        <v>4634</v>
      </c>
      <c r="S1695" s="11" t="s">
        <v>3964</v>
      </c>
      <c r="T1695" t="n">
        <v>29.2</v>
      </c>
      <c r="U1695" s="20" t="n"/>
    </row>
    <row r="1696" s="109" spans="1:22">
      <c r="A1696" s="11" t="s">
        <v>4505</v>
      </c>
      <c r="B1696" s="11" t="n">
        <v>76962</v>
      </c>
      <c r="C1696" s="11" t="n"/>
      <c r="D1696" s="11" t="s">
        <v>4632</v>
      </c>
      <c r="E1696" s="11" t="e">
        <v>#N/A</v>
      </c>
      <c r="F1696" s="11" t="e">
        <v>#N/A</v>
      </c>
      <c r="G1696" s="11" t="s">
        <v>4611</v>
      </c>
      <c r="H1696" s="11" t="n"/>
      <c r="I1696" s="11" t="n">
        <v>0.5</v>
      </c>
      <c r="J1696" s="11" t="s">
        <v>4635</v>
      </c>
      <c r="K1696" s="11" t="s">
        <v>74</v>
      </c>
      <c r="L1696" s="11" t="s">
        <v>75</v>
      </c>
      <c r="M1696" s="13" t="n">
        <v>726</v>
      </c>
      <c r="N1696" s="13" t="n">
        <v>697.98</v>
      </c>
      <c r="O1696" s="11" t="s">
        <v>1103</v>
      </c>
      <c r="P1696" s="11" t="s">
        <v>29</v>
      </c>
      <c r="Q1696" s="11" t="n"/>
      <c r="R1696" s="11" t="s">
        <v>4636</v>
      </c>
      <c r="S1696" s="11" t="s">
        <v>4637</v>
      </c>
      <c r="U1696" s="20" t="n"/>
    </row>
    <row r="1697" s="109" spans="1:22">
      <c r="A1697" s="11" t="s">
        <v>4505</v>
      </c>
      <c r="B1697" s="11" t="n">
        <v>76962</v>
      </c>
      <c r="C1697" s="11" t="n"/>
      <c r="D1697" s="11" t="s">
        <v>4632</v>
      </c>
      <c r="E1697" s="11" t="e">
        <v>#N/A</v>
      </c>
      <c r="F1697" s="11" t="e">
        <v>#N/A</v>
      </c>
      <c r="G1697" s="11" t="s">
        <v>4611</v>
      </c>
      <c r="H1697" s="11" t="n"/>
      <c r="I1697" s="11" t="n">
        <v>0.5</v>
      </c>
      <c r="J1697" s="11" t="s">
        <v>4638</v>
      </c>
      <c r="K1697" s="11" t="s">
        <v>74</v>
      </c>
      <c r="L1697" s="11" t="s">
        <v>75</v>
      </c>
      <c r="M1697" s="13" t="n">
        <v>859</v>
      </c>
      <c r="N1697" s="13" t="n">
        <v>825.5</v>
      </c>
      <c r="O1697" s="11" t="s">
        <v>490</v>
      </c>
      <c r="P1697" s="11" t="s">
        <v>29</v>
      </c>
      <c r="Q1697" s="11" t="n"/>
      <c r="R1697" s="11" t="s">
        <v>4639</v>
      </c>
      <c r="S1697" s="11" t="s">
        <v>4637</v>
      </c>
      <c r="T1697" t="n">
        <v>29.2</v>
      </c>
      <c r="U1697" s="20" t="n"/>
    </row>
    <row r="1698" s="109" spans="1:22">
      <c r="A1698" s="11" t="s">
        <v>4505</v>
      </c>
      <c r="B1698" s="11" t="n">
        <v>76962</v>
      </c>
      <c r="C1698" s="11" t="n"/>
      <c r="D1698" s="11" t="s">
        <v>4632</v>
      </c>
      <c r="E1698" s="11" t="e">
        <v>#N/A</v>
      </c>
      <c r="F1698" s="11" t="e">
        <v>#N/A</v>
      </c>
      <c r="G1698" s="11" t="s">
        <v>4611</v>
      </c>
      <c r="H1698" s="11" t="n"/>
      <c r="I1698" s="11" t="n">
        <v>0.167</v>
      </c>
      <c r="J1698" s="11" t="s">
        <v>4640</v>
      </c>
      <c r="K1698" s="11" t="s">
        <v>66</v>
      </c>
      <c r="L1698" s="11" t="s">
        <v>66</v>
      </c>
      <c r="M1698" s="13" t="n">
        <v>3270.16</v>
      </c>
      <c r="N1698" s="13" t="s">
        <v>26</v>
      </c>
      <c r="O1698" s="11" t="n">
        <v>1</v>
      </c>
      <c r="P1698" s="11" t="s">
        <v>29</v>
      </c>
      <c r="Q1698" s="11" t="n"/>
      <c r="R1698" s="11" t="s">
        <v>4641</v>
      </c>
      <c r="S1698" s="11" t="s">
        <v>1189</v>
      </c>
      <c r="U1698" s="20" t="n"/>
    </row>
    <row r="1699" s="109" spans="1:22">
      <c r="A1699" s="25" t="s">
        <v>4505</v>
      </c>
      <c r="B1699" s="11" t="n">
        <v>76962</v>
      </c>
      <c r="C1699" s="11" t="n"/>
      <c r="D1699" s="11" t="s">
        <v>4642</v>
      </c>
      <c r="E1699" s="11" t="e">
        <v>#N/A</v>
      </c>
      <c r="F1699" s="11" t="e">
        <v>#N/A</v>
      </c>
      <c r="G1699" s="11" t="s">
        <v>4611</v>
      </c>
      <c r="H1699" s="11" t="n"/>
      <c r="I1699" s="11" t="n">
        <v>1</v>
      </c>
      <c r="J1699" s="11" t="s">
        <v>4643</v>
      </c>
      <c r="K1699" s="11" t="s">
        <v>74</v>
      </c>
      <c r="L1699" s="11" t="s">
        <v>129</v>
      </c>
      <c r="M1699" s="13" t="n">
        <v>349.91</v>
      </c>
      <c r="N1699" s="13" t="s">
        <v>26</v>
      </c>
      <c r="O1699" s="11" t="n">
        <v>1</v>
      </c>
      <c r="P1699" s="11" t="s">
        <v>130</v>
      </c>
      <c r="Q1699" s="11" t="n"/>
      <c r="R1699" s="11" t="s">
        <v>4644</v>
      </c>
      <c r="S1699" s="11" t="s">
        <v>4616</v>
      </c>
      <c r="U1699" s="20" t="n"/>
    </row>
    <row r="1700" s="109" spans="1:22">
      <c r="A1700" s="25" t="s">
        <v>4505</v>
      </c>
      <c r="B1700" s="11" t="n">
        <v>76962</v>
      </c>
      <c r="C1700" s="11" t="n"/>
      <c r="D1700" s="11" t="s">
        <v>4642</v>
      </c>
      <c r="E1700" s="11" t="e">
        <v>#N/A</v>
      </c>
      <c r="F1700" s="11" t="e">
        <v>#N/A</v>
      </c>
      <c r="G1700" s="11" t="s">
        <v>4611</v>
      </c>
      <c r="H1700" s="11" t="n"/>
      <c r="I1700" s="11" t="n">
        <v>1</v>
      </c>
      <c r="J1700" s="11" t="s">
        <v>4645</v>
      </c>
      <c r="K1700" s="11" t="s">
        <v>74</v>
      </c>
      <c r="L1700" s="11" t="s">
        <v>129</v>
      </c>
      <c r="M1700" s="13" t="n">
        <v>353</v>
      </c>
      <c r="N1700" s="13" t="s">
        <v>26</v>
      </c>
      <c r="O1700" s="11" t="n">
        <v>1</v>
      </c>
      <c r="P1700" s="11" t="s">
        <v>130</v>
      </c>
      <c r="Q1700" s="11" t="n"/>
      <c r="R1700" s="11" t="s">
        <v>4646</v>
      </c>
      <c r="S1700" s="11" t="s">
        <v>4616</v>
      </c>
      <c r="U1700" s="20" t="n"/>
    </row>
    <row r="1701" s="109" spans="1:22">
      <c r="A1701" s="11" t="s">
        <v>4505</v>
      </c>
      <c r="B1701" s="11" t="n">
        <v>76962</v>
      </c>
      <c r="C1701" s="11" t="n"/>
      <c r="D1701" s="11" t="s">
        <v>4647</v>
      </c>
      <c r="E1701" s="11" t="e">
        <v>#N/A</v>
      </c>
      <c r="F1701" s="11" t="e">
        <v>#N/A</v>
      </c>
      <c r="G1701" s="11" t="s">
        <v>4611</v>
      </c>
      <c r="H1701" s="11" t="n"/>
      <c r="I1701" s="11" t="n">
        <v>0.25</v>
      </c>
      <c r="J1701" s="11" t="s">
        <v>4648</v>
      </c>
      <c r="K1701" s="11" t="s">
        <v>27</v>
      </c>
      <c r="L1701" s="11" t="s">
        <v>1695</v>
      </c>
      <c r="M1701" s="13" t="n">
        <v>1369</v>
      </c>
      <c r="N1701" s="13" t="s">
        <v>26</v>
      </c>
      <c r="O1701" s="11" t="n">
        <v>1</v>
      </c>
      <c r="P1701" s="11" t="s">
        <v>29</v>
      </c>
      <c r="Q1701" s="11" t="n"/>
      <c r="R1701" s="11" t="s">
        <v>4649</v>
      </c>
      <c r="S1701" s="11" t="s">
        <v>26</v>
      </c>
      <c r="T1701" t="n">
        <v>15.9</v>
      </c>
      <c r="U1701" s="20" t="n"/>
    </row>
    <row r="1702" s="109" spans="1:22">
      <c r="A1702" s="25" t="s">
        <v>4505</v>
      </c>
      <c r="B1702" s="11" t="n">
        <v>76962</v>
      </c>
      <c r="C1702" s="11" t="n"/>
      <c r="D1702" s="11" t="s">
        <v>4647</v>
      </c>
      <c r="E1702" s="11" t="e">
        <v>#N/A</v>
      </c>
      <c r="F1702" s="11" t="e">
        <v>#N/A</v>
      </c>
      <c r="G1702" s="11" t="s">
        <v>4611</v>
      </c>
      <c r="H1702" s="11" t="n"/>
      <c r="I1702" s="11" t="n">
        <v>1</v>
      </c>
      <c r="J1702" s="11" t="s">
        <v>4650</v>
      </c>
      <c r="K1702" s="11" t="s">
        <v>74</v>
      </c>
      <c r="L1702" s="11" t="s">
        <v>129</v>
      </c>
      <c r="M1702" s="13" t="n">
        <v>305</v>
      </c>
      <c r="N1702" s="13" t="s">
        <v>26</v>
      </c>
      <c r="O1702" s="11" t="n">
        <v>1</v>
      </c>
      <c r="P1702" s="11" t="s">
        <v>130</v>
      </c>
      <c r="Q1702" s="11" t="n"/>
      <c r="R1702" s="11" t="s">
        <v>4650</v>
      </c>
      <c r="S1702" s="11" t="s">
        <v>4616</v>
      </c>
      <c r="U1702" s="20" t="n"/>
    </row>
    <row r="1703" s="109" spans="1:22">
      <c r="A1703" s="25" t="s">
        <v>4505</v>
      </c>
      <c r="B1703" s="11" t="n">
        <v>76962</v>
      </c>
      <c r="C1703" s="11" t="n"/>
      <c r="D1703" s="11" t="s">
        <v>4651</v>
      </c>
      <c r="E1703" s="11" t="e">
        <v>#N/A</v>
      </c>
      <c r="F1703" s="11" t="e">
        <v>#N/A</v>
      </c>
      <c r="G1703" s="11" t="s">
        <v>4611</v>
      </c>
      <c r="H1703" s="11" t="n"/>
      <c r="I1703" s="11" t="n">
        <v>1</v>
      </c>
      <c r="J1703" s="11" t="s">
        <v>4652</v>
      </c>
      <c r="K1703" s="11" t="s">
        <v>74</v>
      </c>
      <c r="L1703" s="11" t="s">
        <v>129</v>
      </c>
      <c r="M1703" s="13" t="n">
        <v>820</v>
      </c>
      <c r="N1703" s="13" t="s">
        <v>26</v>
      </c>
      <c r="O1703" s="11" t="n">
        <v>1</v>
      </c>
      <c r="P1703" s="11" t="s">
        <v>130</v>
      </c>
      <c r="Q1703" s="11" t="n"/>
      <c r="R1703" s="11" t="s">
        <v>4653</v>
      </c>
      <c r="S1703" s="11" t="s">
        <v>4616</v>
      </c>
      <c r="T1703" t="n">
        <v>22.7</v>
      </c>
      <c r="U1703" s="20" t="n"/>
    </row>
    <row r="1704" s="109" spans="1:22">
      <c r="A1704" s="25" t="s">
        <v>4505</v>
      </c>
      <c r="B1704" s="11" t="n">
        <v>76962</v>
      </c>
      <c r="C1704" s="11" t="n"/>
      <c r="D1704" s="11" t="s">
        <v>4651</v>
      </c>
      <c r="E1704" s="11" t="e">
        <v>#N/A</v>
      </c>
      <c r="F1704" s="11" t="e">
        <v>#N/A</v>
      </c>
      <c r="G1704" s="11" t="s">
        <v>4611</v>
      </c>
      <c r="H1704" s="11" t="n"/>
      <c r="I1704" s="11" t="n">
        <v>1</v>
      </c>
      <c r="J1704" s="11" t="s">
        <v>4654</v>
      </c>
      <c r="K1704" s="11" t="s">
        <v>74</v>
      </c>
      <c r="L1704" s="11" t="s">
        <v>129</v>
      </c>
      <c r="M1704" s="13" t="n">
        <v>522</v>
      </c>
      <c r="N1704" s="13" t="s">
        <v>26</v>
      </c>
      <c r="O1704" s="11" t="n">
        <v>1</v>
      </c>
      <c r="P1704" s="11" t="s">
        <v>130</v>
      </c>
      <c r="Q1704" s="11" t="n"/>
      <c r="R1704" s="11" t="s">
        <v>4654</v>
      </c>
      <c r="S1704" s="11" t="s">
        <v>4616</v>
      </c>
      <c r="U1704" s="20" t="n"/>
    </row>
    <row customHeight="1" ht="12.75" r="1705" s="109" spans="1:22">
      <c r="A1705" s="64" t="s">
        <v>4655</v>
      </c>
      <c r="B1705" s="64" t="n">
        <v>85472</v>
      </c>
      <c r="C1705" s="64" t="s">
        <v>227</v>
      </c>
      <c r="D1705" s="11" t="s">
        <v>4656</v>
      </c>
      <c r="E1705" s="11" t="e">
        <v>#N/A</v>
      </c>
      <c r="F1705" s="11" t="e">
        <v>#N/A</v>
      </c>
      <c r="G1705" s="64" t="s">
        <v>48</v>
      </c>
      <c r="H1705" s="64" t="n"/>
      <c r="I1705" s="64" t="n"/>
      <c r="J1705" s="64" t="s">
        <v>4657</v>
      </c>
      <c r="K1705" s="64" t="s">
        <v>27</v>
      </c>
      <c r="L1705" s="64" t="s">
        <v>28</v>
      </c>
      <c r="M1705" s="31">
        <f>N1705/O1705</f>
        <v/>
      </c>
      <c r="N1705" s="31" t="n">
        <v>508</v>
      </c>
      <c r="O1705" s="64" t="n">
        <v>1</v>
      </c>
      <c r="P1705" s="64" t="s">
        <v>29</v>
      </c>
      <c r="Q1705" s="64" t="s">
        <v>4658</v>
      </c>
      <c r="R1705" s="64" t="s">
        <v>4659</v>
      </c>
      <c r="S1705" s="64" t="s">
        <v>4660</v>
      </c>
    </row>
    <row r="1706" spans="1:22">
      <c r="A1706" s="64" t="s">
        <v>4655</v>
      </c>
      <c r="B1706" s="64" t="n">
        <v>85472</v>
      </c>
      <c r="C1706" s="64" t="s">
        <v>227</v>
      </c>
      <c r="D1706" s="11" t="s">
        <v>4661</v>
      </c>
      <c r="E1706" s="11" t="e">
        <v>#N/A</v>
      </c>
      <c r="F1706" s="11" t="e">
        <v>#N/A</v>
      </c>
      <c r="G1706" s="64" t="s">
        <v>48</v>
      </c>
      <c r="H1706" s="64" t="s">
        <v>4662</v>
      </c>
      <c r="I1706" s="64" t="n"/>
      <c r="J1706" s="64" t="s">
        <v>4663</v>
      </c>
      <c r="K1706" s="64" t="s">
        <v>27</v>
      </c>
      <c r="L1706" s="64" t="s">
        <v>28</v>
      </c>
      <c r="M1706" s="31">
        <f>N1706/O1706</f>
        <v/>
      </c>
      <c r="N1706" s="31" t="n">
        <v>455</v>
      </c>
      <c r="O1706" s="64" t="n">
        <v>4</v>
      </c>
      <c r="P1706" s="64" t="s">
        <v>29</v>
      </c>
      <c r="Q1706" s="64" t="s">
        <v>4658</v>
      </c>
      <c r="R1706" s="64" t="s">
        <v>4664</v>
      </c>
      <c r="S1706" s="64" t="s">
        <v>4665</v>
      </c>
    </row>
    <row r="1707" spans="1:22">
      <c r="A1707" s="64" t="s">
        <v>4655</v>
      </c>
      <c r="B1707" s="64" t="n">
        <v>85472</v>
      </c>
      <c r="C1707" s="64" t="s">
        <v>227</v>
      </c>
      <c r="D1707" s="11" t="s">
        <v>4666</v>
      </c>
      <c r="E1707" s="11" t="s">
        <v>288</v>
      </c>
      <c r="F1707" s="111" t="n">
        <v>220.5</v>
      </c>
      <c r="G1707" s="11" t="s">
        <v>289</v>
      </c>
      <c r="H1707" s="64" t="s">
        <v>4662</v>
      </c>
      <c r="I1707" s="64" t="n"/>
      <c r="J1707" s="64" t="s">
        <v>4667</v>
      </c>
      <c r="K1707" s="64" t="s">
        <v>27</v>
      </c>
      <c r="L1707" s="64" t="s">
        <v>28</v>
      </c>
      <c r="M1707" s="31">
        <f>N1707/O1707</f>
        <v/>
      </c>
      <c r="N1707" s="31" t="n">
        <v>277</v>
      </c>
      <c r="O1707" s="64" t="n">
        <v>4</v>
      </c>
      <c r="P1707" s="64" t="s">
        <v>29</v>
      </c>
      <c r="Q1707" s="64" t="s">
        <v>4658</v>
      </c>
      <c r="R1707" s="64" t="s">
        <v>4668</v>
      </c>
      <c r="S1707" s="64" t="s">
        <v>4665</v>
      </c>
    </row>
    <row r="1708" spans="1:22">
      <c r="A1708" s="64" t="s">
        <v>4655</v>
      </c>
      <c r="B1708" s="64" t="n">
        <v>85472</v>
      </c>
      <c r="C1708" s="64" t="s">
        <v>227</v>
      </c>
      <c r="D1708" s="11" t="s">
        <v>4669</v>
      </c>
      <c r="E1708" s="11" t="e">
        <v>#N/A</v>
      </c>
      <c r="F1708" s="11" t="e">
        <v>#N/A</v>
      </c>
      <c r="G1708" s="64" t="s">
        <v>48</v>
      </c>
      <c r="H1708" s="64" t="n"/>
      <c r="I1708" s="64" t="n"/>
      <c r="J1708" s="64" t="s">
        <v>4670</v>
      </c>
      <c r="K1708" s="64" t="s">
        <v>74</v>
      </c>
      <c r="L1708" s="64" t="s">
        <v>75</v>
      </c>
      <c r="M1708" s="31">
        <f>N1708/O1708</f>
        <v/>
      </c>
      <c r="N1708" s="31" t="n">
        <v>5250</v>
      </c>
      <c r="O1708" s="64" t="n">
        <v>16</v>
      </c>
      <c r="P1708" s="64" t="s">
        <v>29</v>
      </c>
      <c r="Q1708" s="64" t="s">
        <v>2186</v>
      </c>
      <c r="R1708" s="64" t="s">
        <v>4659</v>
      </c>
      <c r="S1708" s="64" t="s">
        <v>4665</v>
      </c>
    </row>
    <row r="1709" spans="1:22">
      <c r="A1709" s="64" t="s">
        <v>4655</v>
      </c>
      <c r="B1709" s="64" t="n">
        <v>85472</v>
      </c>
      <c r="C1709" s="64" t="s">
        <v>227</v>
      </c>
      <c r="D1709" s="11" t="s">
        <v>4671</v>
      </c>
      <c r="E1709" s="11" t="e">
        <v>#N/A</v>
      </c>
      <c r="F1709" s="11" t="e">
        <v>#N/A</v>
      </c>
      <c r="G1709" s="64" t="s">
        <v>48</v>
      </c>
      <c r="H1709" s="64" t="s">
        <v>4662</v>
      </c>
      <c r="I1709" s="64" t="n"/>
      <c r="J1709" s="64" t="s">
        <v>4672</v>
      </c>
      <c r="K1709" s="64" t="s">
        <v>27</v>
      </c>
      <c r="L1709" s="64" t="s">
        <v>28</v>
      </c>
      <c r="M1709" s="31">
        <f>N1709/O1709</f>
        <v/>
      </c>
      <c r="N1709" s="31" t="n">
        <v>500</v>
      </c>
      <c r="O1709" s="64" t="n">
        <v>4</v>
      </c>
      <c r="P1709" s="64" t="s">
        <v>29</v>
      </c>
      <c r="Q1709" s="64" t="s">
        <v>4658</v>
      </c>
      <c r="R1709" s="64" t="s">
        <v>4673</v>
      </c>
      <c r="S1709" s="64" t="s">
        <v>4665</v>
      </c>
    </row>
    <row r="1710" spans="1:22">
      <c r="A1710" s="64" t="s">
        <v>4655</v>
      </c>
      <c r="B1710" s="64" t="n">
        <v>85472</v>
      </c>
      <c r="C1710" s="64" t="s">
        <v>227</v>
      </c>
      <c r="D1710" s="11" t="s">
        <v>4674</v>
      </c>
      <c r="E1710" s="11" t="s">
        <v>179</v>
      </c>
      <c r="F1710" s="111" t="n">
        <v>392.625</v>
      </c>
      <c r="G1710" s="11" t="s">
        <v>176</v>
      </c>
      <c r="H1710" s="64" t="n"/>
      <c r="I1710" s="64" t="n"/>
      <c r="J1710" s="64" t="s">
        <v>4675</v>
      </c>
      <c r="K1710" s="64" t="s">
        <v>27</v>
      </c>
      <c r="L1710" s="64" t="s">
        <v>52</v>
      </c>
      <c r="M1710" s="31">
        <f>N1710/O1710</f>
        <v/>
      </c>
      <c r="N1710" s="31" t="n">
        <v>219</v>
      </c>
      <c r="O1710" s="64" t="n">
        <v>10</v>
      </c>
      <c r="P1710" s="64" t="s">
        <v>29</v>
      </c>
      <c r="Q1710" s="64" t="s">
        <v>4676</v>
      </c>
      <c r="R1710" s="64" t="s">
        <v>4677</v>
      </c>
      <c r="S1710" s="64" t="s">
        <v>4678</v>
      </c>
    </row>
    <row r="1711" spans="1:22">
      <c r="A1711" s="64" t="s">
        <v>4655</v>
      </c>
      <c r="B1711" s="64" t="n">
        <v>85472</v>
      </c>
      <c r="C1711" s="64" t="s">
        <v>227</v>
      </c>
      <c r="D1711" s="11" t="s">
        <v>4679</v>
      </c>
      <c r="E1711" s="11" t="s">
        <v>179</v>
      </c>
      <c r="F1711" s="111" t="n">
        <v>2992.5</v>
      </c>
      <c r="G1711" s="11" t="s">
        <v>289</v>
      </c>
      <c r="H1711" s="64" t="n"/>
      <c r="I1711" s="64" t="n"/>
      <c r="J1711" s="64">
        <f>VLOOKUP(D:D,[1]Sheet2!A:B,2,FALSE)</f>
        <v/>
      </c>
      <c r="K1711" s="64" t="s">
        <v>74</v>
      </c>
      <c r="L1711" s="64" t="s">
        <v>75</v>
      </c>
      <c r="M1711" s="31">
        <f>N1711/O1711</f>
        <v/>
      </c>
      <c r="N1711" s="31" t="n">
        <v>287</v>
      </c>
      <c r="O1711" s="64" t="n">
        <v>7</v>
      </c>
      <c r="P1711" s="64" t="s">
        <v>29</v>
      </c>
      <c r="Q1711" s="64" t="s">
        <v>4658</v>
      </c>
      <c r="R1711" s="64" t="s">
        <v>4680</v>
      </c>
      <c r="S1711" s="64" t="s">
        <v>4665</v>
      </c>
    </row>
    <row r="1712" spans="1:22">
      <c r="A1712" s="64" t="s">
        <v>4655</v>
      </c>
      <c r="B1712" s="64" t="n">
        <v>85472</v>
      </c>
      <c r="C1712" s="64" t="s">
        <v>227</v>
      </c>
      <c r="D1712" s="11" t="s">
        <v>4681</v>
      </c>
      <c r="E1712" s="11" t="e">
        <v>#N/A</v>
      </c>
      <c r="F1712" s="11" t="e">
        <v>#N/A</v>
      </c>
      <c r="G1712" s="64" t="s">
        <v>48</v>
      </c>
      <c r="H1712" s="64" t="n"/>
      <c r="I1712" s="64" t="n"/>
      <c r="J1712" s="64">
        <f>VLOOKUP(D:D,[1]Sheet2!A:B,2,FALSE)</f>
        <v/>
      </c>
      <c r="K1712" s="64" t="s">
        <v>74</v>
      </c>
      <c r="L1712" s="64" t="s">
        <v>75</v>
      </c>
      <c r="M1712" s="31">
        <f>N1712/O1712</f>
        <v/>
      </c>
      <c r="N1712" s="31" t="n">
        <v>1554</v>
      </c>
      <c r="O1712" s="64" t="n">
        <v>4</v>
      </c>
      <c r="P1712" s="64" t="s">
        <v>29</v>
      </c>
      <c r="Q1712" s="64" t="s">
        <v>4682</v>
      </c>
      <c r="R1712" s="64" t="s">
        <v>4659</v>
      </c>
      <c r="S1712" s="64" t="s">
        <v>4683</v>
      </c>
    </row>
    <row r="1713" spans="1:22">
      <c r="A1713" s="64" t="s">
        <v>4655</v>
      </c>
      <c r="B1713" s="64" t="n">
        <v>85472</v>
      </c>
      <c r="C1713" s="64" t="s">
        <v>227</v>
      </c>
      <c r="D1713" s="11" t="s">
        <v>4684</v>
      </c>
      <c r="E1713" s="11" t="s">
        <v>288</v>
      </c>
      <c r="F1713" s="111" t="n">
        <v>39</v>
      </c>
      <c r="G1713" s="11" t="s">
        <v>3793</v>
      </c>
      <c r="H1713" s="64" t="s">
        <v>4685</v>
      </c>
      <c r="I1713" s="64" t="n">
        <v>6</v>
      </c>
      <c r="J1713" s="64" t="s">
        <v>4686</v>
      </c>
      <c r="K1713" s="64" t="s">
        <v>27</v>
      </c>
      <c r="L1713" s="64" t="s">
        <v>52</v>
      </c>
      <c r="M1713" s="31">
        <f>N1713/O1713</f>
        <v/>
      </c>
      <c r="N1713" s="31" t="n">
        <v>455</v>
      </c>
      <c r="O1713" s="64" t="n">
        <v>0.222222</v>
      </c>
      <c r="P1713" s="64" t="s">
        <v>29</v>
      </c>
      <c r="Q1713" s="64" t="s">
        <v>4687</v>
      </c>
      <c r="R1713" s="64" t="s">
        <v>4659</v>
      </c>
      <c r="S1713" s="64" t="s">
        <v>4688</v>
      </c>
    </row>
    <row r="1714" spans="1:22">
      <c r="A1714" s="64" t="s">
        <v>4655</v>
      </c>
      <c r="B1714" s="64" t="n">
        <v>85472</v>
      </c>
      <c r="C1714" s="64" t="s">
        <v>227</v>
      </c>
      <c r="D1714" s="11" t="s">
        <v>4689</v>
      </c>
      <c r="E1714" s="11" t="s">
        <v>179</v>
      </c>
      <c r="F1714" s="111" t="n">
        <v>1154.25</v>
      </c>
      <c r="G1714" s="11" t="s">
        <v>176</v>
      </c>
      <c r="H1714" s="64" t="n"/>
      <c r="I1714" s="64" t="n"/>
      <c r="J1714" s="64">
        <f>VLOOKUP(D:D,[1]Sheet2!A:B,2,FALSE)</f>
        <v/>
      </c>
      <c r="K1714" s="64" t="s">
        <v>27</v>
      </c>
      <c r="L1714" s="64" t="s">
        <v>28</v>
      </c>
      <c r="M1714" s="31">
        <f>N1714/O1714</f>
        <v/>
      </c>
      <c r="N1714" s="31" t="n">
        <v>110</v>
      </c>
      <c r="O1714" s="64" t="n">
        <v>12</v>
      </c>
      <c r="P1714" s="64" t="s">
        <v>29</v>
      </c>
      <c r="Q1714" s="64" t="s">
        <v>2186</v>
      </c>
      <c r="R1714" s="64" t="s">
        <v>4659</v>
      </c>
      <c r="S1714" s="64" t="s">
        <v>4678</v>
      </c>
    </row>
    <row r="1715" spans="1:22">
      <c r="A1715" s="64" t="s">
        <v>4655</v>
      </c>
      <c r="B1715" s="64" t="n">
        <v>85472</v>
      </c>
      <c r="C1715" s="64" t="s">
        <v>227</v>
      </c>
      <c r="D1715" s="11" t="s">
        <v>413</v>
      </c>
      <c r="E1715" s="11" t="s">
        <v>57</v>
      </c>
      <c r="F1715" s="111" t="n">
        <v>270</v>
      </c>
      <c r="G1715" s="11" t="s">
        <v>162</v>
      </c>
      <c r="H1715" s="64" t="s">
        <v>4690</v>
      </c>
      <c r="I1715" s="64" t="n">
        <v>2</v>
      </c>
      <c r="J1715" s="64" t="s">
        <v>4691</v>
      </c>
      <c r="K1715" s="64" t="s">
        <v>74</v>
      </c>
      <c r="L1715" s="64" t="s">
        <v>75</v>
      </c>
      <c r="M1715" s="31">
        <f>N1715/O1715</f>
        <v/>
      </c>
      <c r="N1715" s="31" t="n">
        <v>77</v>
      </c>
      <c r="O1715" s="64" t="n">
        <v>1</v>
      </c>
      <c r="P1715" s="64" t="s">
        <v>29</v>
      </c>
      <c r="Q1715" s="64" t="s">
        <v>4658</v>
      </c>
      <c r="R1715" s="64" t="s">
        <v>4692</v>
      </c>
      <c r="S1715" s="64" t="s">
        <v>4693</v>
      </c>
      <c r="T1715" t="n">
        <v>35.6</v>
      </c>
    </row>
    <row r="1716" spans="1:22">
      <c r="A1716" s="64" t="s">
        <v>4655</v>
      </c>
      <c r="B1716" s="64" t="n">
        <v>85472</v>
      </c>
      <c r="C1716" s="64" t="s">
        <v>227</v>
      </c>
      <c r="D1716" s="11" t="s">
        <v>418</v>
      </c>
      <c r="E1716" s="11" t="s">
        <v>57</v>
      </c>
      <c r="F1716" s="111" t="n">
        <v>416</v>
      </c>
      <c r="G1716" s="11" t="s">
        <v>162</v>
      </c>
      <c r="H1716" s="64" t="n"/>
      <c r="I1716" s="64" t="n"/>
      <c r="J1716" s="64">
        <f>VLOOKUP(D:D,[1]Sheet2!A:B,2,FALSE)</f>
        <v/>
      </c>
      <c r="K1716" s="64" t="s">
        <v>27</v>
      </c>
      <c r="L1716" s="64" t="s">
        <v>28</v>
      </c>
      <c r="M1716" s="31">
        <f>N1716/O1716</f>
        <v/>
      </c>
      <c r="N1716" s="31" t="n">
        <v>469</v>
      </c>
      <c r="O1716" s="64" t="n">
        <v>6</v>
      </c>
      <c r="P1716" s="64" t="s">
        <v>29</v>
      </c>
      <c r="Q1716" s="64" t="s">
        <v>4658</v>
      </c>
      <c r="R1716" s="64" t="s">
        <v>4694</v>
      </c>
      <c r="S1716" s="64" t="s">
        <v>4665</v>
      </c>
    </row>
    <row r="1717" spans="1:22">
      <c r="A1717" s="64" t="s">
        <v>4655</v>
      </c>
      <c r="B1717" s="64" t="n">
        <v>85472</v>
      </c>
      <c r="C1717" s="64" t="s">
        <v>227</v>
      </c>
      <c r="D1717" s="11" t="s">
        <v>4695</v>
      </c>
      <c r="E1717" s="11" t="s">
        <v>57</v>
      </c>
      <c r="F1717" s="111" t="n">
        <v>249</v>
      </c>
      <c r="G1717" s="11" t="s">
        <v>69</v>
      </c>
      <c r="H1717" s="64" t="s">
        <v>4696</v>
      </c>
      <c r="I1717" s="64" t="n"/>
      <c r="J1717" s="64" t="s">
        <v>4697</v>
      </c>
      <c r="K1717" s="64" t="s">
        <v>27</v>
      </c>
      <c r="L1717" s="64" t="s">
        <v>28</v>
      </c>
      <c r="M1717" s="31">
        <f>N1717/O1717</f>
        <v/>
      </c>
      <c r="N1717" s="31" t="n">
        <v>200</v>
      </c>
      <c r="O1717" s="64" t="n">
        <v>7</v>
      </c>
      <c r="P1717" s="64" t="s">
        <v>29</v>
      </c>
      <c r="Q1717" s="64" t="s">
        <v>4658</v>
      </c>
      <c r="R1717" s="64" t="s">
        <v>4659</v>
      </c>
      <c r="S1717" s="64" t="s">
        <v>4665</v>
      </c>
    </row>
    <row r="1718" spans="1:22">
      <c r="A1718" s="64" t="s">
        <v>4655</v>
      </c>
      <c r="B1718" s="64" t="n">
        <v>85472</v>
      </c>
      <c r="C1718" s="64" t="s">
        <v>227</v>
      </c>
      <c r="D1718" s="11" t="s">
        <v>4698</v>
      </c>
      <c r="E1718" s="11" t="s">
        <v>57</v>
      </c>
      <c r="F1718" s="111" t="n">
        <v>48</v>
      </c>
      <c r="G1718" s="11" t="s">
        <v>69</v>
      </c>
      <c r="H1718" s="64" t="s">
        <v>4699</v>
      </c>
      <c r="I1718" s="64" t="n"/>
      <c r="J1718" s="64" t="s">
        <v>4697</v>
      </c>
      <c r="K1718" s="64" t="s">
        <v>27</v>
      </c>
      <c r="L1718" s="64" t="s">
        <v>28</v>
      </c>
      <c r="M1718" s="31">
        <f>N1718/O1718</f>
        <v/>
      </c>
      <c r="N1718" s="31" t="n">
        <v>202</v>
      </c>
      <c r="O1718" s="64" t="n">
        <v>7</v>
      </c>
      <c r="P1718" s="64" t="s">
        <v>29</v>
      </c>
      <c r="Q1718" s="64" t="s">
        <v>4687</v>
      </c>
      <c r="R1718" s="64" t="s">
        <v>4659</v>
      </c>
      <c r="S1718" s="64" t="s">
        <v>4665</v>
      </c>
    </row>
    <row r="1719" spans="1:22">
      <c r="A1719" s="64" t="s">
        <v>4655</v>
      </c>
      <c r="B1719" s="64" t="n">
        <v>85472</v>
      </c>
      <c r="C1719" s="64" t="s">
        <v>227</v>
      </c>
      <c r="D1719" s="11" t="s">
        <v>4700</v>
      </c>
      <c r="E1719" s="11" t="e">
        <v>#N/A</v>
      </c>
      <c r="F1719" s="11" t="e">
        <v>#N/A</v>
      </c>
      <c r="G1719" s="64" t="s">
        <v>48</v>
      </c>
      <c r="H1719" s="64" t="n"/>
      <c r="I1719" s="64" t="n"/>
      <c r="J1719" s="64" t="s">
        <v>4701</v>
      </c>
      <c r="K1719" s="64" t="s">
        <v>27</v>
      </c>
      <c r="L1719" s="64" t="s">
        <v>28</v>
      </c>
      <c r="M1719" s="31">
        <f>N1719/O1719</f>
        <v/>
      </c>
      <c r="N1719" s="31" t="n">
        <v>312</v>
      </c>
      <c r="O1719" s="64" t="n">
        <v>4</v>
      </c>
      <c r="P1719" s="64" t="s">
        <v>29</v>
      </c>
      <c r="Q1719" s="64" t="s">
        <v>4682</v>
      </c>
      <c r="R1719" s="64" t="s">
        <v>4702</v>
      </c>
      <c r="S1719" s="64" t="s">
        <v>4665</v>
      </c>
    </row>
    <row r="1720" spans="1:22">
      <c r="A1720" s="64" t="s">
        <v>4655</v>
      </c>
      <c r="B1720" s="64" t="n">
        <v>85472</v>
      </c>
      <c r="C1720" s="64" t="s">
        <v>227</v>
      </c>
      <c r="D1720" s="11" t="s">
        <v>4703</v>
      </c>
      <c r="E1720" s="11" t="s">
        <v>179</v>
      </c>
      <c r="F1720" s="111" t="n">
        <v>2614.5</v>
      </c>
      <c r="G1720" s="11" t="s">
        <v>176</v>
      </c>
      <c r="H1720" s="64" t="s">
        <v>4704</v>
      </c>
      <c r="I1720" s="64" t="n"/>
      <c r="J1720" s="64" t="s">
        <v>4705</v>
      </c>
      <c r="K1720" s="64" t="s">
        <v>27</v>
      </c>
      <c r="L1720" s="64" t="s">
        <v>28</v>
      </c>
      <c r="M1720" s="31">
        <f>N1720/O1720</f>
        <v/>
      </c>
      <c r="N1720" s="31" t="n">
        <v>69</v>
      </c>
      <c r="O1720" s="64" t="n">
        <v>10</v>
      </c>
      <c r="P1720" s="64" t="s">
        <v>29</v>
      </c>
      <c r="Q1720" s="64" t="s">
        <v>2186</v>
      </c>
      <c r="R1720" s="64" t="s">
        <v>4659</v>
      </c>
      <c r="S1720" s="64" t="s">
        <v>4678</v>
      </c>
    </row>
    <row r="1721" spans="1:22">
      <c r="A1721" s="64" t="s">
        <v>4655</v>
      </c>
      <c r="B1721" s="64" t="n">
        <v>85472</v>
      </c>
      <c r="C1721" s="64" t="s">
        <v>227</v>
      </c>
      <c r="D1721" s="11" t="s">
        <v>4706</v>
      </c>
      <c r="E1721" s="11" t="e">
        <v>#N/A</v>
      </c>
      <c r="F1721" s="11" t="e">
        <v>#N/A</v>
      </c>
      <c r="G1721" s="64" t="s">
        <v>127</v>
      </c>
      <c r="H1721" s="64" t="n"/>
      <c r="I1721" s="64" t="n"/>
      <c r="J1721" s="64">
        <f>VLOOKUP(D:D,[1]Sheet2!A:B,2,FALSE)</f>
        <v/>
      </c>
      <c r="K1721" s="64" t="s">
        <v>27</v>
      </c>
      <c r="L1721" s="64" t="s">
        <v>52</v>
      </c>
      <c r="M1721" s="31">
        <f>N1721/O1721</f>
        <v/>
      </c>
      <c r="N1721" s="31" t="n">
        <v>219</v>
      </c>
      <c r="O1721" s="64" t="n">
        <v>10</v>
      </c>
      <c r="P1721" s="64" t="s">
        <v>29</v>
      </c>
      <c r="Q1721" s="64" t="s">
        <v>4676</v>
      </c>
      <c r="R1721" s="64" t="s">
        <v>4677</v>
      </c>
      <c r="S1721" s="64" t="s">
        <v>4678</v>
      </c>
    </row>
    <row r="1722" spans="1:22">
      <c r="A1722" s="64" t="s">
        <v>4655</v>
      </c>
      <c r="B1722" s="64" t="n">
        <v>85472</v>
      </c>
      <c r="C1722" s="64" t="s">
        <v>227</v>
      </c>
      <c r="D1722" s="11" t="s">
        <v>4707</v>
      </c>
      <c r="E1722" s="11" t="s">
        <v>57</v>
      </c>
      <c r="F1722" s="111" t="n">
        <v>28</v>
      </c>
      <c r="G1722" s="11" t="s">
        <v>69</v>
      </c>
      <c r="H1722" s="64" t="s">
        <v>4699</v>
      </c>
      <c r="I1722" s="64" t="n"/>
      <c r="J1722" s="64" t="s">
        <v>4697</v>
      </c>
      <c r="K1722" s="64" t="s">
        <v>27</v>
      </c>
      <c r="L1722" s="64" t="s">
        <v>28</v>
      </c>
      <c r="M1722" s="31">
        <f>N1722/O1722</f>
        <v/>
      </c>
      <c r="N1722" s="31" t="n">
        <v>202</v>
      </c>
      <c r="O1722" s="64" t="n">
        <v>7</v>
      </c>
      <c r="P1722" s="64" t="s">
        <v>29</v>
      </c>
      <c r="Q1722" s="64" t="s">
        <v>4658</v>
      </c>
      <c r="R1722" s="64" t="s">
        <v>4659</v>
      </c>
      <c r="S1722" s="64" t="s">
        <v>4665</v>
      </c>
    </row>
    <row r="1723" spans="1:22">
      <c r="A1723" s="64" t="s">
        <v>4655</v>
      </c>
      <c r="B1723" s="64" t="n">
        <v>85472</v>
      </c>
      <c r="C1723" s="64" t="s">
        <v>227</v>
      </c>
      <c r="D1723" s="11" t="s">
        <v>4708</v>
      </c>
      <c r="E1723" s="11" t="s">
        <v>179</v>
      </c>
      <c r="F1723" s="111" t="n">
        <v>22.5</v>
      </c>
      <c r="G1723" s="11" t="s">
        <v>242</v>
      </c>
      <c r="H1723" s="64" t="n"/>
      <c r="I1723" s="64" t="n"/>
      <c r="J1723" s="64">
        <f>VLOOKUP(D:D,[1]Sheet2!A:B,2,FALSE)</f>
        <v/>
      </c>
      <c r="K1723" s="64" t="s">
        <v>27</v>
      </c>
      <c r="L1723" s="64" t="s">
        <v>28</v>
      </c>
      <c r="M1723" s="31">
        <f>N1723/O1723</f>
        <v/>
      </c>
      <c r="N1723" s="31" t="n">
        <v>882</v>
      </c>
      <c r="O1723" s="64" t="n">
        <v>3</v>
      </c>
      <c r="P1723" s="64" t="s">
        <v>29</v>
      </c>
      <c r="Q1723" s="64" t="s">
        <v>4658</v>
      </c>
      <c r="R1723" s="64" t="s">
        <v>4709</v>
      </c>
      <c r="S1723" s="64" t="s">
        <v>4665</v>
      </c>
    </row>
    <row r="1724" spans="1:22">
      <c r="A1724" s="64" t="s">
        <v>4655</v>
      </c>
      <c r="B1724" s="64" t="n">
        <v>85472</v>
      </c>
      <c r="C1724" s="64" t="s">
        <v>227</v>
      </c>
      <c r="D1724" s="11" t="s">
        <v>4710</v>
      </c>
      <c r="E1724" s="11" t="s">
        <v>57</v>
      </c>
      <c r="F1724" s="111" t="n">
        <v>1721</v>
      </c>
      <c r="G1724" s="11" t="s">
        <v>201</v>
      </c>
      <c r="H1724" s="64" t="n"/>
      <c r="I1724" s="64" t="n"/>
      <c r="J1724" s="64">
        <f>VLOOKUP(D:D,[1]Sheet2!A:B,2,FALSE)</f>
        <v/>
      </c>
      <c r="K1724" s="64" t="s">
        <v>27</v>
      </c>
      <c r="L1724" s="64" t="s">
        <v>28</v>
      </c>
      <c r="M1724" s="31">
        <f>N1724/O1724</f>
        <v/>
      </c>
      <c r="N1724" s="31" t="n">
        <v>84</v>
      </c>
      <c r="O1724" s="64" t="n">
        <v>1</v>
      </c>
      <c r="P1724" s="64" t="s">
        <v>29</v>
      </c>
      <c r="Q1724" s="64" t="s">
        <v>4658</v>
      </c>
      <c r="R1724" s="64" t="s">
        <v>4711</v>
      </c>
      <c r="S1724" s="64" t="s">
        <v>4665</v>
      </c>
    </row>
    <row r="1725" spans="1:22">
      <c r="A1725" s="64" t="s">
        <v>4655</v>
      </c>
      <c r="B1725" s="64" t="n">
        <v>85472</v>
      </c>
      <c r="C1725" s="64" t="s">
        <v>227</v>
      </c>
      <c r="D1725" s="11" t="s">
        <v>4712</v>
      </c>
      <c r="E1725" s="11" t="s">
        <v>57</v>
      </c>
      <c r="F1725" s="111" t="n">
        <v>252</v>
      </c>
      <c r="G1725" s="11" t="s">
        <v>69</v>
      </c>
      <c r="H1725" s="64" t="s">
        <v>4713</v>
      </c>
      <c r="I1725" s="64" t="n"/>
      <c r="J1725" s="64" t="s">
        <v>4697</v>
      </c>
      <c r="K1725" s="64" t="s">
        <v>27</v>
      </c>
      <c r="L1725" s="64" t="s">
        <v>28</v>
      </c>
      <c r="M1725" s="31">
        <f>N1725/O1725</f>
        <v/>
      </c>
      <c r="N1725" s="31" t="n">
        <v>200</v>
      </c>
      <c r="O1725" s="64" t="n">
        <v>7</v>
      </c>
      <c r="P1725" s="64" t="s">
        <v>29</v>
      </c>
      <c r="Q1725" s="64" t="s">
        <v>4658</v>
      </c>
      <c r="R1725" s="64" t="s">
        <v>4659</v>
      </c>
      <c r="S1725" s="64" t="s">
        <v>4665</v>
      </c>
    </row>
    <row r="1726" spans="1:22">
      <c r="A1726" s="64" t="s">
        <v>4655</v>
      </c>
      <c r="B1726" s="64" t="n">
        <v>85472</v>
      </c>
      <c r="C1726" s="64" t="s">
        <v>227</v>
      </c>
      <c r="D1726" s="11" t="s">
        <v>4714</v>
      </c>
      <c r="E1726" s="11" t="s">
        <v>57</v>
      </c>
      <c r="F1726" s="111" t="n">
        <v>152</v>
      </c>
      <c r="G1726" s="11" t="s">
        <v>69</v>
      </c>
      <c r="H1726" s="64" t="n"/>
      <c r="I1726" s="64" t="n"/>
      <c r="J1726" s="64" t="s">
        <v>4715</v>
      </c>
      <c r="K1726" s="64" t="s">
        <v>27</v>
      </c>
      <c r="L1726" s="64" t="s">
        <v>28</v>
      </c>
      <c r="M1726" s="31">
        <f>N1726/O1726</f>
        <v/>
      </c>
      <c r="N1726" s="31" t="n">
        <v>145</v>
      </c>
      <c r="O1726" s="64" t="n">
        <v>3</v>
      </c>
      <c r="P1726" s="64" t="s">
        <v>29</v>
      </c>
      <c r="Q1726" s="64" t="s">
        <v>4658</v>
      </c>
      <c r="R1726" s="64" t="s">
        <v>4659</v>
      </c>
      <c r="S1726" s="64" t="s">
        <v>4665</v>
      </c>
    </row>
    <row r="1727" spans="1:22">
      <c r="A1727" s="64" t="s">
        <v>4655</v>
      </c>
      <c r="B1727" s="64" t="n">
        <v>85472</v>
      </c>
      <c r="C1727" s="64" t="s">
        <v>227</v>
      </c>
      <c r="D1727" s="11" t="s">
        <v>4716</v>
      </c>
      <c r="E1727" s="11" t="s">
        <v>57</v>
      </c>
      <c r="F1727" s="111" t="n">
        <v>1977</v>
      </c>
      <c r="G1727" s="11" t="s">
        <v>69</v>
      </c>
      <c r="H1727" s="64" t="n"/>
      <c r="I1727" s="64" t="n"/>
      <c r="J1727" s="64" t="s">
        <v>4715</v>
      </c>
      <c r="K1727" s="64" t="s">
        <v>27</v>
      </c>
      <c r="L1727" s="64" t="s">
        <v>28</v>
      </c>
      <c r="M1727" s="31">
        <f>N1727/O1727</f>
        <v/>
      </c>
      <c r="N1727" s="31" t="n">
        <v>145</v>
      </c>
      <c r="O1727" s="64" t="n">
        <v>3</v>
      </c>
      <c r="P1727" s="64" t="s">
        <v>29</v>
      </c>
      <c r="Q1727" s="64" t="s">
        <v>4658</v>
      </c>
      <c r="R1727" s="64" t="s">
        <v>4659</v>
      </c>
      <c r="S1727" s="64" t="s">
        <v>4665</v>
      </c>
    </row>
    <row r="1728" spans="1:22">
      <c r="A1728" s="64" t="s">
        <v>4655</v>
      </c>
      <c r="B1728" s="64" t="n">
        <v>85472</v>
      </c>
      <c r="C1728" s="64" t="s">
        <v>227</v>
      </c>
      <c r="D1728" s="11" t="s">
        <v>4717</v>
      </c>
      <c r="E1728" s="11" t="s">
        <v>89</v>
      </c>
      <c r="F1728" s="111" t="n">
        <v>708.75</v>
      </c>
      <c r="G1728" s="11" t="s">
        <v>142</v>
      </c>
      <c r="H1728" s="64" t="s">
        <v>4718</v>
      </c>
      <c r="I1728" s="64" t="n"/>
      <c r="J1728" s="64" t="s">
        <v>4719</v>
      </c>
      <c r="K1728" s="64" t="s">
        <v>27</v>
      </c>
      <c r="L1728" s="64" t="s">
        <v>28</v>
      </c>
      <c r="M1728" s="31">
        <f>N1728/O1728</f>
        <v/>
      </c>
      <c r="N1728" s="31" t="n">
        <v>474</v>
      </c>
      <c r="O1728" s="64" t="n">
        <v>4</v>
      </c>
      <c r="P1728" s="64" t="s">
        <v>29</v>
      </c>
      <c r="Q1728" s="64" t="s">
        <v>4687</v>
      </c>
      <c r="R1728" s="64" t="s">
        <v>4659</v>
      </c>
      <c r="S1728" s="64" t="s">
        <v>4688</v>
      </c>
    </row>
    <row r="1729" spans="1:22">
      <c r="A1729" s="64" t="s">
        <v>4655</v>
      </c>
      <c r="B1729" s="64" t="n">
        <v>85472</v>
      </c>
      <c r="C1729" s="64" t="s">
        <v>227</v>
      </c>
      <c r="D1729" s="11" t="s">
        <v>4720</v>
      </c>
      <c r="E1729" s="11" t="s">
        <v>89</v>
      </c>
      <c r="F1729" s="111" t="n">
        <v>529.875</v>
      </c>
      <c r="G1729" s="11" t="s">
        <v>142</v>
      </c>
      <c r="H1729" s="64" t="s">
        <v>4721</v>
      </c>
      <c r="I1729" s="64" t="n"/>
      <c r="J1729" s="64" t="s">
        <v>4722</v>
      </c>
      <c r="K1729" s="64" t="s">
        <v>74</v>
      </c>
      <c r="L1729" s="64" t="s">
        <v>75</v>
      </c>
      <c r="M1729" s="31">
        <f>N1729/O1729</f>
        <v/>
      </c>
      <c r="N1729" s="31" t="n">
        <v>766</v>
      </c>
      <c r="O1729" s="64" t="n">
        <v>4</v>
      </c>
      <c r="P1729" s="64" t="s">
        <v>29</v>
      </c>
      <c r="Q1729" s="64" t="s">
        <v>4687</v>
      </c>
      <c r="R1729" s="64" t="s">
        <v>4723</v>
      </c>
      <c r="S1729" s="64" t="s">
        <v>4688</v>
      </c>
    </row>
    <row r="1730" spans="1:22">
      <c r="A1730" s="64" t="s">
        <v>4655</v>
      </c>
      <c r="B1730" s="64" t="n">
        <v>85472</v>
      </c>
      <c r="C1730" s="64" t="s">
        <v>227</v>
      </c>
      <c r="D1730" s="11" t="s">
        <v>4724</v>
      </c>
      <c r="E1730" s="11" t="s">
        <v>89</v>
      </c>
      <c r="F1730" s="111" t="n">
        <v>671.625</v>
      </c>
      <c r="G1730" s="11" t="s">
        <v>142</v>
      </c>
      <c r="H1730" s="64" t="s">
        <v>4725</v>
      </c>
      <c r="I1730" s="64" t="n"/>
      <c r="J1730" s="64" t="s">
        <v>4726</v>
      </c>
      <c r="K1730" s="64" t="s">
        <v>74</v>
      </c>
      <c r="L1730" s="64" t="s">
        <v>75</v>
      </c>
      <c r="M1730" s="31">
        <f>N1730/O1730</f>
        <v/>
      </c>
      <c r="N1730" s="31" t="n">
        <v>696</v>
      </c>
      <c r="O1730" s="64" t="n">
        <v>4</v>
      </c>
      <c r="P1730" s="64" t="s">
        <v>29</v>
      </c>
      <c r="Q1730" s="64" t="s">
        <v>4687</v>
      </c>
      <c r="R1730" s="64" t="s">
        <v>4727</v>
      </c>
      <c r="S1730" s="64" t="s">
        <v>4688</v>
      </c>
    </row>
    <row r="1731" spans="1:22">
      <c r="A1731" s="64" t="s">
        <v>4655</v>
      </c>
      <c r="B1731" s="64" t="n">
        <v>85472</v>
      </c>
      <c r="C1731" s="64" t="s">
        <v>227</v>
      </c>
      <c r="D1731" s="11" t="s">
        <v>4728</v>
      </c>
      <c r="E1731" s="11" t="s">
        <v>179</v>
      </c>
      <c r="F1731" s="111" t="n">
        <v>1199</v>
      </c>
      <c r="G1731" s="11" t="s">
        <v>339</v>
      </c>
      <c r="H1731" s="64" t="n"/>
      <c r="I1731" s="64" t="n"/>
      <c r="J1731" s="64">
        <f>VLOOKUP(D:D,[1]Sheet2!A:B,2,FALSE)</f>
        <v/>
      </c>
      <c r="K1731" s="64" t="s">
        <v>27</v>
      </c>
      <c r="L1731" s="64" t="s">
        <v>28</v>
      </c>
      <c r="M1731" s="31">
        <f>N1731/O1731</f>
        <v/>
      </c>
      <c r="N1731" s="31" t="n">
        <v>446</v>
      </c>
      <c r="O1731" s="64" t="n">
        <v>1</v>
      </c>
      <c r="P1731" s="64" t="s">
        <v>29</v>
      </c>
      <c r="Q1731" s="64" t="s">
        <v>4682</v>
      </c>
      <c r="R1731" s="64" t="s">
        <v>4729</v>
      </c>
      <c r="S1731" s="64" t="s">
        <v>4730</v>
      </c>
    </row>
    <row r="1732" spans="1:22">
      <c r="A1732" s="64" t="s">
        <v>4655</v>
      </c>
      <c r="B1732" s="64" t="n">
        <v>85472</v>
      </c>
      <c r="C1732" s="64" t="s">
        <v>227</v>
      </c>
      <c r="D1732" s="11" t="s">
        <v>4731</v>
      </c>
      <c r="E1732" s="11" t="s">
        <v>89</v>
      </c>
      <c r="F1732" s="111" t="n">
        <v>84.375</v>
      </c>
      <c r="G1732" s="11" t="s">
        <v>48</v>
      </c>
      <c r="H1732" s="64" t="n"/>
      <c r="I1732" s="64" t="n"/>
      <c r="J1732" s="64">
        <f>VLOOKUP(D:D,[1]Sheet2!A:B,2,FALSE)</f>
        <v/>
      </c>
      <c r="K1732" s="64" t="s">
        <v>27</v>
      </c>
      <c r="L1732" s="64" t="s">
        <v>28</v>
      </c>
      <c r="M1732" s="31">
        <f>N1732/O1732</f>
        <v/>
      </c>
      <c r="N1732" s="31" t="n">
        <v>102</v>
      </c>
      <c r="O1732" s="64" t="n">
        <v>1</v>
      </c>
      <c r="P1732" s="64" t="s">
        <v>29</v>
      </c>
      <c r="Q1732" s="64" t="s">
        <v>4658</v>
      </c>
      <c r="R1732" s="64" t="s">
        <v>4732</v>
      </c>
      <c r="S1732" s="64" t="s">
        <v>4665</v>
      </c>
    </row>
    <row r="1733" spans="1:22">
      <c r="A1733" s="64" t="s">
        <v>4655</v>
      </c>
      <c r="B1733" s="64" t="n">
        <v>85472</v>
      </c>
      <c r="C1733" s="64" t="s">
        <v>227</v>
      </c>
      <c r="D1733" s="11" t="s">
        <v>4733</v>
      </c>
      <c r="E1733" s="11" t="s">
        <v>89</v>
      </c>
      <c r="F1733" s="111" t="n">
        <v>2224.125</v>
      </c>
      <c r="G1733" s="11" t="s">
        <v>142</v>
      </c>
      <c r="H1733" s="64" t="s">
        <v>4734</v>
      </c>
      <c r="I1733" s="64" t="n"/>
      <c r="J1733" s="64" t="s">
        <v>4735</v>
      </c>
      <c r="K1733" s="64" t="s">
        <v>74</v>
      </c>
      <c r="L1733" s="64" t="s">
        <v>75</v>
      </c>
      <c r="M1733" s="31">
        <f>N1733/O1733</f>
        <v/>
      </c>
      <c r="N1733" s="31" t="n">
        <v>766</v>
      </c>
      <c r="O1733" s="64" t="n">
        <v>4</v>
      </c>
      <c r="P1733" s="64" t="s">
        <v>29</v>
      </c>
      <c r="Q1733" s="64" t="s">
        <v>4687</v>
      </c>
      <c r="R1733" s="64" t="s">
        <v>4723</v>
      </c>
      <c r="S1733" s="64" t="s">
        <v>4688</v>
      </c>
    </row>
    <row r="1734" spans="1:22">
      <c r="A1734" s="64" t="s">
        <v>4655</v>
      </c>
      <c r="B1734" s="64" t="n">
        <v>85472</v>
      </c>
      <c r="C1734" s="64" t="s">
        <v>227</v>
      </c>
      <c r="D1734" s="11" t="s">
        <v>4736</v>
      </c>
      <c r="E1734" s="11" t="s">
        <v>89</v>
      </c>
      <c r="F1734" s="111" t="n">
        <v>235.125</v>
      </c>
      <c r="G1734" s="11" t="s">
        <v>242</v>
      </c>
      <c r="H1734" s="64" t="n"/>
      <c r="I1734" s="64" t="n"/>
      <c r="J1734" s="64">
        <f>VLOOKUP(D:D,[1]Sheet2!A:B,2,FALSE)</f>
        <v/>
      </c>
      <c r="K1734" s="64" t="s">
        <v>74</v>
      </c>
      <c r="L1734" s="64" t="s">
        <v>75</v>
      </c>
      <c r="M1734" s="31">
        <f>N1734/O1734</f>
        <v/>
      </c>
      <c r="N1734" s="31" t="n">
        <v>106</v>
      </c>
      <c r="O1734" s="64" t="n">
        <v>2</v>
      </c>
      <c r="P1734" s="64" t="s">
        <v>29</v>
      </c>
      <c r="Q1734" s="64" t="s">
        <v>4658</v>
      </c>
      <c r="R1734" s="64" t="s">
        <v>4659</v>
      </c>
      <c r="S1734" s="64" t="s">
        <v>4730</v>
      </c>
    </row>
    <row r="1735" spans="1:22">
      <c r="A1735" s="64" t="s">
        <v>4655</v>
      </c>
      <c r="B1735" s="64" t="n">
        <v>85472</v>
      </c>
      <c r="C1735" s="64" t="s">
        <v>227</v>
      </c>
      <c r="D1735" s="11" t="s">
        <v>4737</v>
      </c>
      <c r="E1735" s="11" t="s">
        <v>89</v>
      </c>
      <c r="F1735" s="111" t="n">
        <v>579.375</v>
      </c>
      <c r="G1735" s="11" t="s">
        <v>142</v>
      </c>
      <c r="H1735" s="64" t="s">
        <v>4738</v>
      </c>
      <c r="I1735" s="64" t="n"/>
      <c r="J1735" s="64" t="s">
        <v>4726</v>
      </c>
      <c r="K1735" s="64" t="s">
        <v>74</v>
      </c>
      <c r="L1735" s="64" t="s">
        <v>75</v>
      </c>
      <c r="M1735" s="31">
        <f>N1735/O1735</f>
        <v/>
      </c>
      <c r="N1735" s="31" t="n">
        <v>696</v>
      </c>
      <c r="O1735" s="64" t="n">
        <v>4</v>
      </c>
      <c r="P1735" s="64" t="s">
        <v>29</v>
      </c>
      <c r="Q1735" s="64" t="s">
        <v>4687</v>
      </c>
      <c r="R1735" s="64" t="s">
        <v>4727</v>
      </c>
      <c r="S1735" s="64" t="s">
        <v>4688</v>
      </c>
    </row>
    <row r="1736" spans="1:22">
      <c r="A1736" s="64" t="s">
        <v>4655</v>
      </c>
      <c r="B1736" s="64" t="n">
        <v>85472</v>
      </c>
      <c r="C1736" s="64" t="s">
        <v>227</v>
      </c>
      <c r="D1736" s="11" t="s">
        <v>4739</v>
      </c>
      <c r="E1736" s="11" t="s">
        <v>89</v>
      </c>
      <c r="F1736" s="111" t="n">
        <v>529.875</v>
      </c>
      <c r="G1736" s="11" t="s">
        <v>142</v>
      </c>
      <c r="H1736" s="64" t="s">
        <v>4740</v>
      </c>
      <c r="I1736" s="64" t="n"/>
      <c r="J1736" s="64" t="s">
        <v>4719</v>
      </c>
      <c r="K1736" s="64" t="s">
        <v>27</v>
      </c>
      <c r="L1736" s="64" t="s">
        <v>28</v>
      </c>
      <c r="M1736" s="31">
        <f>N1736/O1736</f>
        <v/>
      </c>
      <c r="N1736" s="31" t="n">
        <v>474</v>
      </c>
      <c r="O1736" s="64" t="n">
        <v>4</v>
      </c>
      <c r="P1736" s="64" t="s">
        <v>29</v>
      </c>
      <c r="Q1736" s="64" t="s">
        <v>4687</v>
      </c>
      <c r="R1736" s="64" t="s">
        <v>4659</v>
      </c>
      <c r="S1736" s="64" t="s">
        <v>4688</v>
      </c>
    </row>
    <row r="1737" spans="1:22">
      <c r="A1737" s="64" t="s">
        <v>4655</v>
      </c>
      <c r="B1737" s="64" t="n">
        <v>85472</v>
      </c>
      <c r="C1737" s="64" t="s">
        <v>227</v>
      </c>
      <c r="D1737" s="11" t="s">
        <v>4741</v>
      </c>
      <c r="E1737" s="11" t="s">
        <v>179</v>
      </c>
      <c r="F1737" s="111" t="n">
        <v>481.5</v>
      </c>
      <c r="G1737" s="11" t="s">
        <v>289</v>
      </c>
      <c r="H1737" s="64" t="n"/>
      <c r="I1737" s="64" t="n"/>
      <c r="J1737" s="64">
        <f>VLOOKUP(D:D,[1]Sheet2!A:B,2,FALSE)</f>
        <v/>
      </c>
      <c r="K1737" s="64" t="s">
        <v>74</v>
      </c>
      <c r="L1737" s="64" t="s">
        <v>75</v>
      </c>
      <c r="M1737" s="31">
        <f>N1737/O1737</f>
        <v/>
      </c>
      <c r="N1737" s="31" t="n">
        <v>287</v>
      </c>
      <c r="O1737" s="64" t="n">
        <v>8</v>
      </c>
      <c r="P1737" s="64" t="s">
        <v>29</v>
      </c>
      <c r="Q1737" s="64" t="s">
        <v>4658</v>
      </c>
      <c r="R1737" s="64" t="s">
        <v>4680</v>
      </c>
      <c r="S1737" s="64" t="s">
        <v>4665</v>
      </c>
    </row>
    <row r="1738" spans="1:22">
      <c r="A1738" s="64" t="s">
        <v>4655</v>
      </c>
      <c r="B1738" s="64" t="n">
        <v>85472</v>
      </c>
      <c r="C1738" s="64" t="s">
        <v>227</v>
      </c>
      <c r="D1738" s="11" t="s">
        <v>4742</v>
      </c>
      <c r="E1738" s="11" t="s">
        <v>57</v>
      </c>
      <c r="F1738" s="111" t="n">
        <v>246</v>
      </c>
      <c r="G1738" s="11" t="s">
        <v>242</v>
      </c>
      <c r="H1738" s="64" t="n"/>
      <c r="I1738" s="64" t="n"/>
      <c r="J1738" s="64" t="s">
        <v>4743</v>
      </c>
      <c r="K1738" s="64" t="s">
        <v>27</v>
      </c>
      <c r="L1738" s="64" t="s">
        <v>52</v>
      </c>
      <c r="M1738" s="31">
        <f>N1738/O1738</f>
        <v/>
      </c>
      <c r="N1738" s="31" t="n">
        <v>455</v>
      </c>
      <c r="O1738" s="64" t="n">
        <v>4</v>
      </c>
      <c r="P1738" s="64" t="s">
        <v>29</v>
      </c>
      <c r="Q1738" s="64" t="s">
        <v>4687</v>
      </c>
      <c r="R1738" s="64" t="s">
        <v>4659</v>
      </c>
      <c r="S1738" s="64" t="s">
        <v>4688</v>
      </c>
    </row>
    <row r="1739" spans="1:22">
      <c r="A1739" s="64" t="s">
        <v>4655</v>
      </c>
      <c r="B1739" s="64" t="n">
        <v>85472</v>
      </c>
      <c r="C1739" s="64" t="s">
        <v>227</v>
      </c>
      <c r="D1739" s="11" t="s">
        <v>4744</v>
      </c>
      <c r="E1739" s="11" t="s">
        <v>179</v>
      </c>
      <c r="F1739" s="111" t="n">
        <v>550.125</v>
      </c>
      <c r="G1739" s="11" t="s">
        <v>176</v>
      </c>
      <c r="H1739" s="64" t="n"/>
      <c r="I1739" s="64" t="n"/>
      <c r="J1739" s="64">
        <f>VLOOKUP(D:D,[1]Sheet2!A:B,2,FALSE)</f>
        <v/>
      </c>
      <c r="K1739" s="64" t="s">
        <v>27</v>
      </c>
      <c r="L1739" s="64" t="s">
        <v>28</v>
      </c>
      <c r="M1739" s="31">
        <f>N1739/O1739</f>
        <v/>
      </c>
      <c r="N1739" s="31" t="n">
        <v>110</v>
      </c>
      <c r="O1739" s="64" t="n">
        <v>10</v>
      </c>
      <c r="P1739" s="64" t="s">
        <v>29</v>
      </c>
      <c r="Q1739" s="64" t="s">
        <v>2186</v>
      </c>
      <c r="R1739" s="64" t="s">
        <v>4659</v>
      </c>
      <c r="S1739" s="64" t="s">
        <v>4678</v>
      </c>
    </row>
    <row r="1740" spans="1:22">
      <c r="A1740" s="64" t="s">
        <v>4655</v>
      </c>
      <c r="B1740" s="64" t="n">
        <v>85472</v>
      </c>
      <c r="C1740" s="64" t="s">
        <v>227</v>
      </c>
      <c r="D1740" s="11" t="s">
        <v>4745</v>
      </c>
      <c r="E1740" s="11" t="s">
        <v>57</v>
      </c>
      <c r="F1740" s="111" t="n">
        <v>200</v>
      </c>
      <c r="G1740" s="11" t="s">
        <v>242</v>
      </c>
      <c r="H1740" s="64" t="n"/>
      <c r="I1740" s="64" t="n"/>
      <c r="J1740" s="64" t="s">
        <v>4719</v>
      </c>
      <c r="K1740" s="64" t="s">
        <v>27</v>
      </c>
      <c r="L1740" s="64" t="s">
        <v>28</v>
      </c>
      <c r="M1740" s="31">
        <f>N1740/O1740</f>
        <v/>
      </c>
      <c r="N1740" s="31" t="n">
        <v>474</v>
      </c>
      <c r="O1740" s="64" t="n">
        <v>4</v>
      </c>
      <c r="P1740" s="64" t="s">
        <v>29</v>
      </c>
      <c r="Q1740" s="64" t="s">
        <v>4687</v>
      </c>
      <c r="R1740" s="64" t="s">
        <v>4659</v>
      </c>
      <c r="S1740" s="64" t="s">
        <v>4688</v>
      </c>
    </row>
    <row r="1741" spans="1:22">
      <c r="A1741" s="64" t="s">
        <v>4655</v>
      </c>
      <c r="B1741" s="64" t="n">
        <v>85472</v>
      </c>
      <c r="C1741" s="64" t="s">
        <v>227</v>
      </c>
      <c r="D1741" s="11" t="s">
        <v>4746</v>
      </c>
      <c r="E1741" s="11" t="s">
        <v>57</v>
      </c>
      <c r="F1741" s="111" t="n">
        <v>143</v>
      </c>
      <c r="G1741" s="11" t="s">
        <v>242</v>
      </c>
      <c r="H1741" s="64" t="n"/>
      <c r="I1741" s="64" t="n"/>
      <c r="J1741" s="64" t="s">
        <v>4743</v>
      </c>
      <c r="K1741" s="64" t="s">
        <v>27</v>
      </c>
      <c r="L1741" s="64" t="s">
        <v>52</v>
      </c>
      <c r="M1741" s="31">
        <f>N1741/O1741</f>
        <v/>
      </c>
      <c r="N1741" s="31" t="n">
        <v>455</v>
      </c>
      <c r="O1741" s="64" t="n">
        <v>4</v>
      </c>
      <c r="P1741" s="64" t="s">
        <v>29</v>
      </c>
      <c r="Q1741" s="64" t="s">
        <v>4687</v>
      </c>
      <c r="R1741" s="64" t="s">
        <v>4659</v>
      </c>
      <c r="S1741" s="64" t="s">
        <v>4688</v>
      </c>
    </row>
    <row r="1742" spans="1:22">
      <c r="A1742" s="64" t="s">
        <v>4655</v>
      </c>
      <c r="B1742" s="64" t="n">
        <v>85472</v>
      </c>
      <c r="C1742" s="64" t="s">
        <v>227</v>
      </c>
      <c r="D1742" s="11" t="s">
        <v>4747</v>
      </c>
      <c r="E1742" s="11" t="s">
        <v>57</v>
      </c>
      <c r="F1742" s="111" t="n">
        <v>100</v>
      </c>
      <c r="G1742" s="11" t="s">
        <v>242</v>
      </c>
      <c r="H1742" s="64" t="n"/>
      <c r="I1742" s="64" t="n"/>
      <c r="J1742" s="64" t="s">
        <v>4748</v>
      </c>
      <c r="K1742" s="64" t="s">
        <v>27</v>
      </c>
      <c r="L1742" s="64" t="s">
        <v>28</v>
      </c>
      <c r="M1742" s="31">
        <f>N1742/O1742</f>
        <v/>
      </c>
      <c r="N1742" s="31" t="n">
        <v>365</v>
      </c>
      <c r="O1742" s="64" t="n">
        <v>4</v>
      </c>
      <c r="P1742" s="64" t="s">
        <v>29</v>
      </c>
      <c r="Q1742" s="64" t="s">
        <v>4687</v>
      </c>
      <c r="R1742" s="64" t="s">
        <v>4659</v>
      </c>
      <c r="S1742" s="64" t="s">
        <v>4688</v>
      </c>
    </row>
    <row r="1743" spans="1:22">
      <c r="A1743" s="64" t="s">
        <v>4655</v>
      </c>
      <c r="B1743" s="64" t="n">
        <v>85472</v>
      </c>
      <c r="C1743" s="64" t="s">
        <v>227</v>
      </c>
      <c r="D1743" s="11" t="s">
        <v>4749</v>
      </c>
      <c r="E1743" s="11" t="s">
        <v>57</v>
      </c>
      <c r="F1743" s="111" t="n">
        <v>1721</v>
      </c>
      <c r="G1743" s="11" t="s">
        <v>201</v>
      </c>
      <c r="H1743" s="64" t="n"/>
      <c r="I1743" s="64" t="n"/>
      <c r="J1743" s="64">
        <f>VLOOKUP(D:D,[1]Sheet2!A:B,2,FALSE)</f>
        <v/>
      </c>
      <c r="K1743" s="64" t="s">
        <v>27</v>
      </c>
      <c r="L1743" s="64" t="s">
        <v>28</v>
      </c>
      <c r="M1743" s="31">
        <f>N1743/O1743</f>
        <v/>
      </c>
      <c r="N1743" s="31" t="n">
        <v>125</v>
      </c>
      <c r="O1743" s="64" t="n">
        <v>1</v>
      </c>
      <c r="P1743" s="64" t="s">
        <v>29</v>
      </c>
      <c r="Q1743" s="64" t="s">
        <v>4658</v>
      </c>
      <c r="R1743" s="64" t="s">
        <v>4711</v>
      </c>
      <c r="S1743" s="64" t="s">
        <v>4665</v>
      </c>
    </row>
    <row r="1744" spans="1:22">
      <c r="A1744" s="64" t="s">
        <v>4655</v>
      </c>
      <c r="B1744" s="64" t="n">
        <v>85472</v>
      </c>
      <c r="C1744" s="64" t="s">
        <v>227</v>
      </c>
      <c r="D1744" s="11" t="s">
        <v>4750</v>
      </c>
      <c r="E1744" s="11" t="s">
        <v>179</v>
      </c>
      <c r="F1744" s="111" t="n">
        <v>20819.25</v>
      </c>
      <c r="G1744" s="11" t="s">
        <v>176</v>
      </c>
      <c r="H1744" s="64" t="n"/>
      <c r="I1744" s="64" t="n"/>
      <c r="J1744" s="64">
        <f>VLOOKUP(D:D,[1]Sheet2!A:B,2,FALSE)</f>
        <v/>
      </c>
      <c r="K1744" s="64" t="s">
        <v>27</v>
      </c>
      <c r="L1744" s="64" t="s">
        <v>28</v>
      </c>
      <c r="M1744" s="31">
        <f>N1744/O1744</f>
        <v/>
      </c>
      <c r="N1744" s="31" t="n">
        <v>69</v>
      </c>
      <c r="O1744" s="64" t="n">
        <v>10</v>
      </c>
      <c r="P1744" s="64" t="s">
        <v>29</v>
      </c>
      <c r="Q1744" s="64" t="s">
        <v>4751</v>
      </c>
      <c r="R1744" s="64" t="s">
        <v>4659</v>
      </c>
      <c r="S1744" s="64" t="s">
        <v>4678</v>
      </c>
    </row>
    <row r="1745" spans="1:22">
      <c r="A1745" s="64" t="s">
        <v>4655</v>
      </c>
      <c r="B1745" s="64" t="n">
        <v>85472</v>
      </c>
      <c r="C1745" s="64" t="s">
        <v>227</v>
      </c>
      <c r="D1745" s="11" t="s">
        <v>4752</v>
      </c>
      <c r="E1745" s="11" t="s">
        <v>89</v>
      </c>
      <c r="F1745" s="111" t="n">
        <v>85.5</v>
      </c>
      <c r="G1745" s="11" t="s">
        <v>112</v>
      </c>
      <c r="H1745" s="64" t="n"/>
      <c r="I1745" s="64" t="n"/>
      <c r="J1745" s="64">
        <f>VLOOKUP(D:D,[1]Sheet2!A:B,2,FALSE)</f>
        <v/>
      </c>
      <c r="K1745" s="64" t="s">
        <v>74</v>
      </c>
      <c r="L1745" s="64" t="s">
        <v>75</v>
      </c>
      <c r="M1745" s="31">
        <f>N1745/O1745</f>
        <v/>
      </c>
      <c r="N1745" s="31" t="n">
        <v>411</v>
      </c>
      <c r="O1745" s="64" t="n">
        <v>1</v>
      </c>
      <c r="P1745" s="64" t="s">
        <v>29</v>
      </c>
      <c r="Q1745" s="64" t="s">
        <v>4658</v>
      </c>
      <c r="R1745" s="64" t="s">
        <v>4753</v>
      </c>
      <c r="S1745" s="64" t="s">
        <v>4665</v>
      </c>
    </row>
    <row r="1746" spans="1:22">
      <c r="A1746" s="64" t="s">
        <v>4655</v>
      </c>
      <c r="B1746" s="64" t="n">
        <v>85472</v>
      </c>
      <c r="C1746" s="64" t="s">
        <v>227</v>
      </c>
      <c r="D1746" s="11" t="s">
        <v>4754</v>
      </c>
      <c r="E1746" s="11" t="e">
        <v>#N/A</v>
      </c>
      <c r="F1746" s="11" t="e">
        <v>#N/A</v>
      </c>
      <c r="G1746" s="64" t="s">
        <v>4755</v>
      </c>
      <c r="H1746" s="64" t="n"/>
      <c r="I1746" s="64" t="n"/>
      <c r="J1746" s="64">
        <f>VLOOKUP(D:D,[1]Sheet2!A:B,2,FALSE)</f>
        <v/>
      </c>
      <c r="K1746" s="64" t="s">
        <v>27</v>
      </c>
      <c r="L1746" s="64" t="s">
        <v>28</v>
      </c>
      <c r="M1746" s="31">
        <f>N1746/O1746</f>
        <v/>
      </c>
      <c r="N1746" s="31" t="n">
        <v>564.29</v>
      </c>
      <c r="O1746" s="64" t="n">
        <v>14</v>
      </c>
      <c r="P1746" s="64" t="s">
        <v>29</v>
      </c>
      <c r="Q1746" s="64" t="s">
        <v>4658</v>
      </c>
      <c r="R1746" s="64" t="s">
        <v>4756</v>
      </c>
      <c r="S1746" s="64" t="s">
        <v>4665</v>
      </c>
    </row>
    <row r="1747" spans="1:22">
      <c r="A1747" s="64" t="s">
        <v>4655</v>
      </c>
      <c r="B1747" s="64" t="n">
        <v>85472</v>
      </c>
      <c r="C1747" s="64" t="s">
        <v>227</v>
      </c>
      <c r="D1747" s="11" t="s">
        <v>4757</v>
      </c>
      <c r="E1747" s="11" t="e">
        <v>#N/A</v>
      </c>
      <c r="F1747" s="11" t="e">
        <v>#N/A</v>
      </c>
      <c r="G1747" s="64" t="s">
        <v>4755</v>
      </c>
      <c r="H1747" s="64" t="n"/>
      <c r="I1747" s="64" t="n"/>
      <c r="J1747" s="64">
        <f>VLOOKUP(D:D,[1]Sheet2!A:B,2,FALSE)</f>
        <v/>
      </c>
      <c r="K1747" s="64" t="s">
        <v>27</v>
      </c>
      <c r="L1747" s="64" t="s">
        <v>28</v>
      </c>
      <c r="M1747" s="31">
        <f>N1747/O1747</f>
        <v/>
      </c>
      <c r="N1747" s="31" t="n">
        <v>564.29</v>
      </c>
      <c r="O1747" s="64" t="n">
        <v>16</v>
      </c>
      <c r="P1747" s="64" t="s">
        <v>29</v>
      </c>
      <c r="Q1747" s="64" t="s">
        <v>4658</v>
      </c>
      <c r="R1747" s="64" t="s">
        <v>4756</v>
      </c>
      <c r="S1747" s="64" t="s">
        <v>4665</v>
      </c>
    </row>
    <row r="1748" spans="1:22">
      <c r="A1748" s="64" t="s">
        <v>4655</v>
      </c>
      <c r="B1748" s="64" t="n">
        <v>85472</v>
      </c>
      <c r="C1748" s="64" t="s">
        <v>227</v>
      </c>
      <c r="D1748" s="11" t="s">
        <v>4758</v>
      </c>
      <c r="E1748" s="11" t="e">
        <v>#N/A</v>
      </c>
      <c r="F1748" s="11" t="e">
        <v>#N/A</v>
      </c>
      <c r="G1748" s="64" t="s">
        <v>4755</v>
      </c>
      <c r="H1748" s="64" t="n"/>
      <c r="I1748" s="64" t="n"/>
      <c r="J1748" s="64">
        <f>VLOOKUP(D:D,[1]Sheet2!A:B,2,FALSE)</f>
        <v/>
      </c>
      <c r="K1748" s="64" t="s">
        <v>27</v>
      </c>
      <c r="L1748" s="64" t="s">
        <v>28</v>
      </c>
      <c r="M1748" s="31">
        <f>N1748/O1748</f>
        <v/>
      </c>
      <c r="N1748" s="31" t="n">
        <v>564.29</v>
      </c>
      <c r="O1748" s="64" t="n">
        <v>14</v>
      </c>
      <c r="P1748" s="64" t="s">
        <v>29</v>
      </c>
      <c r="Q1748" s="64" t="s">
        <v>4658</v>
      </c>
      <c r="R1748" s="64" t="s">
        <v>4756</v>
      </c>
      <c r="S1748" s="64" t="s">
        <v>4665</v>
      </c>
    </row>
    <row r="1749" spans="1:22">
      <c r="A1749" s="64" t="s">
        <v>4655</v>
      </c>
      <c r="B1749" s="64" t="n">
        <v>85472</v>
      </c>
      <c r="C1749" s="64" t="s">
        <v>227</v>
      </c>
      <c r="D1749" s="11" t="s">
        <v>4759</v>
      </c>
      <c r="E1749" s="11" t="e">
        <v>#N/A</v>
      </c>
      <c r="F1749" s="11" t="e">
        <v>#N/A</v>
      </c>
      <c r="G1749" s="64" t="s">
        <v>4755</v>
      </c>
      <c r="H1749" s="64" t="n"/>
      <c r="I1749" s="64" t="n"/>
      <c r="J1749" s="64">
        <f>VLOOKUP(D:D,[1]Sheet2!A:B,2,FALSE)</f>
        <v/>
      </c>
      <c r="K1749" s="64" t="s">
        <v>27</v>
      </c>
      <c r="L1749" s="64" t="s">
        <v>28</v>
      </c>
      <c r="M1749" s="31">
        <f>N1749/O1749</f>
        <v/>
      </c>
      <c r="N1749" s="31" t="n">
        <v>564.29</v>
      </c>
      <c r="O1749" s="64" t="n">
        <v>16</v>
      </c>
      <c r="P1749" s="64" t="s">
        <v>29</v>
      </c>
      <c r="Q1749" s="64" t="s">
        <v>4658</v>
      </c>
      <c r="R1749" s="64" t="s">
        <v>4756</v>
      </c>
      <c r="S1749" s="64" t="s">
        <v>4665</v>
      </c>
    </row>
    <row r="1750" spans="1:22">
      <c r="A1750" s="64" t="s">
        <v>4655</v>
      </c>
      <c r="B1750" s="64" t="n">
        <v>85472</v>
      </c>
      <c r="C1750" s="64" t="s">
        <v>227</v>
      </c>
      <c r="D1750" s="11" t="s">
        <v>4760</v>
      </c>
      <c r="E1750" s="11" t="e">
        <v>#N/A</v>
      </c>
      <c r="F1750" s="11" t="e">
        <v>#N/A</v>
      </c>
      <c r="G1750" s="64" t="s">
        <v>4755</v>
      </c>
      <c r="H1750" s="64" t="n"/>
      <c r="I1750" s="64" t="n"/>
      <c r="J1750" s="64">
        <f>VLOOKUP(D:D,[1]Sheet2!A:B,2,FALSE)</f>
        <v/>
      </c>
      <c r="K1750" s="64" t="s">
        <v>27</v>
      </c>
      <c r="L1750" s="64" t="s">
        <v>52</v>
      </c>
      <c r="M1750" s="31">
        <f>N1750/O1750</f>
        <v/>
      </c>
      <c r="N1750" s="31" t="n">
        <v>255</v>
      </c>
      <c r="O1750" s="64" t="n">
        <v>1</v>
      </c>
      <c r="P1750" s="64" t="s">
        <v>29</v>
      </c>
      <c r="Q1750" s="64" t="s">
        <v>4687</v>
      </c>
      <c r="R1750" s="64" t="s">
        <v>4761</v>
      </c>
      <c r="S1750" s="64" t="s">
        <v>4762</v>
      </c>
    </row>
    <row r="1751" spans="1:22">
      <c r="A1751" s="29" t="s">
        <v>4655</v>
      </c>
      <c r="B1751" s="64" t="n">
        <v>85472</v>
      </c>
      <c r="C1751" s="29" t="s">
        <v>461</v>
      </c>
      <c r="D1751" s="11" t="s">
        <v>989</v>
      </c>
      <c r="E1751" s="11" t="s">
        <v>57</v>
      </c>
      <c r="F1751" s="111" t="n">
        <v>1977</v>
      </c>
      <c r="G1751" s="11" t="s">
        <v>105</v>
      </c>
      <c r="H1751" s="30" t="n"/>
      <c r="I1751" s="30" t="n"/>
      <c r="J1751" s="29" t="s">
        <v>4763</v>
      </c>
      <c r="K1751" s="29" t="s">
        <v>2895</v>
      </c>
      <c r="L1751" s="29" t="s">
        <v>2895</v>
      </c>
      <c r="M1751" s="32" t="s">
        <v>4764</v>
      </c>
      <c r="N1751" s="32" t="s">
        <v>4764</v>
      </c>
      <c r="O1751" s="29" t="s">
        <v>472</v>
      </c>
      <c r="P1751" s="64" t="s">
        <v>29</v>
      </c>
      <c r="Q1751" s="29" t="s">
        <v>4765</v>
      </c>
      <c r="R1751" s="29" t="s">
        <v>4766</v>
      </c>
      <c r="S1751" s="30" t="n"/>
      <c r="T1751" t="n">
        <v>21.4</v>
      </c>
    </row>
    <row r="1752" spans="1:22">
      <c r="A1752" s="29" t="s">
        <v>4655</v>
      </c>
      <c r="B1752" s="64" t="n">
        <v>85472</v>
      </c>
      <c r="C1752" s="29" t="s">
        <v>461</v>
      </c>
      <c r="D1752" s="11" t="s">
        <v>986</v>
      </c>
      <c r="E1752" s="11" t="s">
        <v>57</v>
      </c>
      <c r="F1752" s="111" t="n">
        <v>3037</v>
      </c>
      <c r="G1752" s="11" t="s">
        <v>237</v>
      </c>
      <c r="H1752" s="30" t="n"/>
      <c r="I1752" s="30" t="n"/>
      <c r="J1752" s="29" t="s">
        <v>4767</v>
      </c>
      <c r="K1752" s="29" t="s">
        <v>2895</v>
      </c>
      <c r="L1752" s="29" t="s">
        <v>2895</v>
      </c>
      <c r="M1752" s="33" t="s">
        <v>4768</v>
      </c>
      <c r="N1752" s="33" t="s">
        <v>4768</v>
      </c>
      <c r="O1752" s="29" t="s">
        <v>472</v>
      </c>
      <c r="P1752" s="64" t="s">
        <v>29</v>
      </c>
      <c r="Q1752" s="29" t="s">
        <v>4765</v>
      </c>
      <c r="R1752" s="29" t="s">
        <v>4769</v>
      </c>
      <c r="S1752" s="30" t="n"/>
    </row>
    <row r="1753" spans="1:22">
      <c r="A1753" s="29" t="s">
        <v>4655</v>
      </c>
      <c r="B1753" s="64" t="n">
        <v>85472</v>
      </c>
      <c r="C1753" s="29" t="s">
        <v>461</v>
      </c>
      <c r="D1753" s="11" t="s">
        <v>2970</v>
      </c>
      <c r="E1753" s="11" t="s">
        <v>57</v>
      </c>
      <c r="F1753" s="111" t="n">
        <v>1977</v>
      </c>
      <c r="G1753" s="11" t="s">
        <v>105</v>
      </c>
      <c r="H1753" s="30" t="n"/>
      <c r="I1753" s="30" t="n"/>
      <c r="J1753" s="30" t="s">
        <v>2972</v>
      </c>
      <c r="K1753" s="29" t="s">
        <v>27</v>
      </c>
      <c r="L1753" s="29" t="s">
        <v>1695</v>
      </c>
      <c r="M1753" s="34" t="n">
        <v>109</v>
      </c>
      <c r="N1753" s="34" t="n">
        <v>109</v>
      </c>
      <c r="O1753" s="29" t="s">
        <v>472</v>
      </c>
      <c r="P1753" s="64" t="s">
        <v>29</v>
      </c>
      <c r="Q1753" s="29" t="s">
        <v>3209</v>
      </c>
      <c r="R1753" s="29" t="s">
        <v>4770</v>
      </c>
      <c r="S1753" s="30" t="n"/>
    </row>
    <row r="1754" spans="1:22">
      <c r="A1754" s="29" t="s">
        <v>4655</v>
      </c>
      <c r="B1754" s="64" t="n">
        <v>85472</v>
      </c>
      <c r="C1754" s="29" t="s">
        <v>461</v>
      </c>
      <c r="D1754" s="11" t="s">
        <v>2987</v>
      </c>
      <c r="E1754" s="11" t="s">
        <v>57</v>
      </c>
      <c r="F1754" s="111" t="n">
        <v>3037</v>
      </c>
      <c r="G1754" s="11" t="s">
        <v>237</v>
      </c>
      <c r="H1754" s="30" t="n"/>
      <c r="I1754" s="30" t="n"/>
      <c r="J1754" s="30" t="s">
        <v>4771</v>
      </c>
      <c r="K1754" s="29" t="s">
        <v>74</v>
      </c>
      <c r="L1754" s="29" t="s">
        <v>75</v>
      </c>
      <c r="M1754" s="34" t="n">
        <v>297</v>
      </c>
      <c r="N1754" s="34" t="n">
        <v>297</v>
      </c>
      <c r="O1754" s="29" t="s">
        <v>472</v>
      </c>
      <c r="P1754" s="64" t="s">
        <v>29</v>
      </c>
      <c r="Q1754" s="30" t="s">
        <v>4772</v>
      </c>
      <c r="R1754" s="29" t="s">
        <v>4773</v>
      </c>
      <c r="S1754" s="30" t="n"/>
    </row>
    <row r="1755" spans="1:22">
      <c r="A1755" s="29" t="s">
        <v>4655</v>
      </c>
      <c r="B1755" s="64" t="n">
        <v>85472</v>
      </c>
      <c r="C1755" s="29" t="s">
        <v>461</v>
      </c>
      <c r="D1755" s="11" t="s">
        <v>4774</v>
      </c>
      <c r="E1755" s="11" t="s">
        <v>57</v>
      </c>
      <c r="F1755" s="111" t="n">
        <v>3037</v>
      </c>
      <c r="G1755" s="11" t="s">
        <v>237</v>
      </c>
      <c r="H1755" s="30" t="n"/>
      <c r="I1755" s="30" t="n"/>
      <c r="J1755" s="30" t="s">
        <v>4245</v>
      </c>
      <c r="K1755" s="29" t="s">
        <v>27</v>
      </c>
      <c r="L1755" s="30" t="n"/>
      <c r="M1755" s="35" t="n"/>
      <c r="N1755" s="35" t="n"/>
      <c r="O1755" s="30" t="n"/>
      <c r="P1755" s="64" t="s">
        <v>29</v>
      </c>
      <c r="Q1755" s="30" t="n"/>
      <c r="R1755" s="37" t="s">
        <v>3270</v>
      </c>
      <c r="S1755" s="30" t="n"/>
    </row>
    <row r="1756" spans="1:22">
      <c r="A1756" s="29" t="s">
        <v>4655</v>
      </c>
      <c r="B1756" s="64" t="n">
        <v>85472</v>
      </c>
      <c r="C1756" s="29" t="s">
        <v>461</v>
      </c>
      <c r="D1756" s="11" t="s">
        <v>1552</v>
      </c>
      <c r="E1756" s="11" t="s">
        <v>57</v>
      </c>
      <c r="F1756" s="111" t="n">
        <v>5014</v>
      </c>
      <c r="G1756" s="11" t="s">
        <v>1553</v>
      </c>
      <c r="H1756" s="30" t="n"/>
      <c r="I1756" s="30" t="n"/>
      <c r="J1756" s="30" t="s">
        <v>4775</v>
      </c>
      <c r="K1756" s="29" t="s">
        <v>27</v>
      </c>
      <c r="L1756" s="29" t="s">
        <v>52</v>
      </c>
      <c r="M1756" s="34" t="n">
        <v>119</v>
      </c>
      <c r="N1756" s="34" t="n">
        <v>119</v>
      </c>
      <c r="O1756" s="29" t="s">
        <v>472</v>
      </c>
      <c r="P1756" s="64" t="s">
        <v>29</v>
      </c>
      <c r="Q1756" s="29" t="s">
        <v>478</v>
      </c>
      <c r="R1756" s="29" t="s">
        <v>4776</v>
      </c>
      <c r="S1756" s="30" t="n"/>
      <c r="T1756" t="n">
        <v>14.7</v>
      </c>
    </row>
    <row r="1757" spans="1:22">
      <c r="A1757" s="29" t="s">
        <v>4655</v>
      </c>
      <c r="B1757" s="64" t="n">
        <v>85472</v>
      </c>
      <c r="C1757" s="29" t="s">
        <v>461</v>
      </c>
      <c r="D1757" s="11" t="s">
        <v>4777</v>
      </c>
      <c r="E1757" s="11" t="e">
        <v>#N/A</v>
      </c>
      <c r="F1757" s="11" t="e">
        <v>#N/A</v>
      </c>
      <c r="G1757" s="29" t="s">
        <v>1183</v>
      </c>
      <c r="H1757" s="30" t="n"/>
      <c r="I1757" s="30" t="n"/>
      <c r="J1757" s="30" t="s">
        <v>4777</v>
      </c>
      <c r="K1757" s="29" t="s">
        <v>27</v>
      </c>
      <c r="L1757" s="29" t="s">
        <v>28</v>
      </c>
      <c r="M1757" s="36" t="n">
        <v>1271</v>
      </c>
      <c r="N1757" s="36" t="n">
        <v>1271</v>
      </c>
      <c r="O1757" s="29" t="s">
        <v>472</v>
      </c>
      <c r="P1757" s="64" t="s">
        <v>29</v>
      </c>
      <c r="Q1757" s="29" t="s">
        <v>4682</v>
      </c>
      <c r="R1757" s="29" t="s">
        <v>4778</v>
      </c>
      <c r="S1757" s="30" t="n"/>
    </row>
    <row customHeight="1" ht="70" r="1758" s="109" spans="1:22">
      <c r="A1758" s="11" t="s">
        <v>4779</v>
      </c>
      <c r="B1758" s="11" t="n">
        <v>88843</v>
      </c>
      <c r="C1758" s="11" t="s">
        <v>227</v>
      </c>
      <c r="D1758" s="11" t="s">
        <v>4780</v>
      </c>
      <c r="E1758" s="11" t="e">
        <v>#N/A</v>
      </c>
      <c r="F1758" s="11" t="e">
        <v>#N/A</v>
      </c>
      <c r="G1758" s="11" t="s">
        <v>2233</v>
      </c>
      <c r="H1758" s="81" t="s">
        <v>4781</v>
      </c>
      <c r="I1758" s="11" t="n"/>
      <c r="J1758" s="11" t="s">
        <v>4782</v>
      </c>
      <c r="K1758" s="66" t="s">
        <v>27</v>
      </c>
      <c r="L1758" s="11" t="s">
        <v>28</v>
      </c>
      <c r="M1758" s="47" t="n">
        <v>1183</v>
      </c>
      <c r="N1758" s="48" t="n"/>
      <c r="O1758" s="11" t="n"/>
      <c r="P1758" s="11" t="s">
        <v>4120</v>
      </c>
      <c r="Q1758" s="11" t="s">
        <v>4341</v>
      </c>
      <c r="R1758" s="11" t="s">
        <v>4783</v>
      </c>
      <c r="S1758" s="11" t="s">
        <v>4784</v>
      </c>
      <c r="T1758" s="56" t="s">
        <v>4785</v>
      </c>
    </row>
    <row customHeight="1" ht="13" r="1759" s="109" spans="1:22">
      <c r="A1759" s="11" t="s">
        <v>4779</v>
      </c>
      <c r="B1759" s="11" t="n">
        <v>88843</v>
      </c>
      <c r="C1759" s="11" t="s">
        <v>227</v>
      </c>
      <c r="D1759" s="11" t="s">
        <v>4786</v>
      </c>
      <c r="E1759" s="11" t="e">
        <v>#N/A</v>
      </c>
      <c r="F1759" s="11" t="e">
        <v>#N/A</v>
      </c>
      <c r="G1759" s="11" t="s">
        <v>2715</v>
      </c>
      <c r="H1759" s="81" t="s">
        <v>4781</v>
      </c>
      <c r="I1759" s="11" t="n"/>
      <c r="J1759" s="11" t="s">
        <v>4787</v>
      </c>
      <c r="K1759" s="66" t="s">
        <v>27</v>
      </c>
      <c r="L1759" s="11" t="s">
        <v>28</v>
      </c>
      <c r="M1759" s="48" t="s">
        <v>4788</v>
      </c>
      <c r="N1759" s="48" t="n"/>
      <c r="O1759" s="11" t="n"/>
      <c r="P1759" s="11" t="s">
        <v>4120</v>
      </c>
      <c r="Q1759" s="11" t="s">
        <v>4789</v>
      </c>
      <c r="R1759" s="37" t="s">
        <v>4790</v>
      </c>
      <c r="S1759" s="11" t="s">
        <v>4791</v>
      </c>
      <c r="T1759" s="11" t="s">
        <v>3066</v>
      </c>
    </row>
    <row customHeight="1" ht="14" r="1760" s="109" spans="1:22">
      <c r="A1760" s="11" t="s">
        <v>4779</v>
      </c>
      <c r="B1760" s="11" t="n">
        <v>88843</v>
      </c>
      <c r="C1760" s="11" t="s">
        <v>227</v>
      </c>
      <c r="D1760" s="11" t="s">
        <v>4792</v>
      </c>
      <c r="E1760" s="11" t="e">
        <v>#N/A</v>
      </c>
      <c r="F1760" s="11" t="e">
        <v>#N/A</v>
      </c>
      <c r="G1760" s="11" t="s">
        <v>4793</v>
      </c>
      <c r="H1760" s="81" t="s">
        <v>4781</v>
      </c>
      <c r="I1760" s="11" t="n"/>
      <c r="J1760" s="44" t="s">
        <v>4794</v>
      </c>
      <c r="K1760" s="66" t="s">
        <v>27</v>
      </c>
      <c r="L1760" s="11" t="s">
        <v>28</v>
      </c>
      <c r="M1760" s="47" t="n">
        <v>11485</v>
      </c>
      <c r="N1760" s="48" t="n"/>
      <c r="O1760" s="11" t="n"/>
      <c r="P1760" s="11" t="s">
        <v>4120</v>
      </c>
      <c r="Q1760" s="11" t="s">
        <v>1390</v>
      </c>
      <c r="R1760" s="37" t="s">
        <v>4795</v>
      </c>
      <c r="S1760" s="11" t="s">
        <v>4796</v>
      </c>
      <c r="T1760" s="11" t="s">
        <v>4797</v>
      </c>
    </row>
    <row customHeight="1" ht="24" r="1761" s="109" spans="1:22">
      <c r="A1761" s="11" t="s">
        <v>4779</v>
      </c>
      <c r="B1761" s="11" t="n">
        <v>88843</v>
      </c>
      <c r="C1761" s="11" t="s">
        <v>227</v>
      </c>
      <c r="D1761" s="11" t="s">
        <v>4798</v>
      </c>
      <c r="E1761" s="11" t="e">
        <v>#N/A</v>
      </c>
      <c r="F1761" s="11" t="e">
        <v>#N/A</v>
      </c>
      <c r="G1761" s="11" t="s">
        <v>280</v>
      </c>
      <c r="H1761" s="81" t="s">
        <v>4781</v>
      </c>
      <c r="I1761" s="11" t="n"/>
      <c r="J1761" s="44" t="s">
        <v>4799</v>
      </c>
      <c r="K1761" s="66" t="s">
        <v>27</v>
      </c>
      <c r="L1761" s="11" t="s">
        <v>28</v>
      </c>
      <c r="M1761" s="47" t="n">
        <v>19881</v>
      </c>
      <c r="N1761" s="48" t="n"/>
      <c r="O1761" s="11" t="n"/>
      <c r="P1761" s="11" t="s">
        <v>4120</v>
      </c>
      <c r="Q1761" s="11" t="s">
        <v>1390</v>
      </c>
      <c r="R1761" s="52" t="s">
        <v>4800</v>
      </c>
      <c r="S1761" s="11" t="s">
        <v>4784</v>
      </c>
      <c r="T1761" s="11" t="s">
        <v>3786</v>
      </c>
    </row>
    <row customHeight="1" ht="28" r="1762" s="109" spans="1:22">
      <c r="A1762" s="11" t="s">
        <v>4779</v>
      </c>
      <c r="B1762" s="11" t="n">
        <v>88843</v>
      </c>
      <c r="C1762" s="11" t="s">
        <v>227</v>
      </c>
      <c r="D1762" s="11" t="s">
        <v>4798</v>
      </c>
      <c r="E1762" s="11" t="e">
        <v>#N/A</v>
      </c>
      <c r="F1762" s="11" t="e">
        <v>#N/A</v>
      </c>
      <c r="G1762" s="11" t="s">
        <v>280</v>
      </c>
      <c r="H1762" s="81" t="s">
        <v>4781</v>
      </c>
      <c r="I1762" s="11" t="n"/>
      <c r="J1762" s="44" t="s">
        <v>4801</v>
      </c>
      <c r="K1762" s="66" t="s">
        <v>27</v>
      </c>
      <c r="L1762" s="11" t="s">
        <v>28</v>
      </c>
      <c r="M1762" s="47" t="n">
        <v>21688</v>
      </c>
      <c r="N1762" s="48" t="n"/>
      <c r="O1762" s="11" t="n"/>
      <c r="P1762" s="11" t="s">
        <v>4120</v>
      </c>
      <c r="Q1762" s="11" t="s">
        <v>1390</v>
      </c>
      <c r="R1762" s="53" t="s">
        <v>4802</v>
      </c>
      <c r="S1762" s="11" t="s">
        <v>4784</v>
      </c>
      <c r="T1762" s="11" t="s">
        <v>3786</v>
      </c>
    </row>
    <row customHeight="1" ht="25" r="1763" s="109" spans="1:22">
      <c r="A1763" s="11" t="s">
        <v>4779</v>
      </c>
      <c r="B1763" s="11" t="n">
        <v>88843</v>
      </c>
      <c r="C1763" s="11" t="s">
        <v>227</v>
      </c>
      <c r="D1763" s="11" t="s">
        <v>4798</v>
      </c>
      <c r="E1763" s="11" t="e">
        <v>#N/A</v>
      </c>
      <c r="F1763" s="11" t="e">
        <v>#N/A</v>
      </c>
      <c r="G1763" s="11" t="s">
        <v>280</v>
      </c>
      <c r="H1763" s="81" t="s">
        <v>4781</v>
      </c>
      <c r="I1763" s="11" t="n"/>
      <c r="J1763" s="44" t="s">
        <v>4803</v>
      </c>
      <c r="K1763" s="66" t="s">
        <v>27</v>
      </c>
      <c r="L1763" s="11" t="s">
        <v>28</v>
      </c>
      <c r="M1763" s="47" t="n">
        <v>3481</v>
      </c>
      <c r="N1763" s="48" t="n"/>
      <c r="O1763" s="11" t="n"/>
      <c r="P1763" s="11" t="s">
        <v>4120</v>
      </c>
      <c r="Q1763" s="11" t="s">
        <v>244</v>
      </c>
      <c r="R1763" s="54" t="s">
        <v>4804</v>
      </c>
      <c r="S1763" s="11" t="s">
        <v>4784</v>
      </c>
      <c r="T1763" s="11" t="s">
        <v>4805</v>
      </c>
    </row>
    <row customHeight="1" ht="14" r="1764" s="109" spans="1:22">
      <c r="A1764" s="11" t="s">
        <v>4779</v>
      </c>
      <c r="B1764" s="11" t="n">
        <v>88843</v>
      </c>
      <c r="C1764" s="11" t="s">
        <v>227</v>
      </c>
      <c r="D1764" s="11" t="s">
        <v>4806</v>
      </c>
      <c r="E1764" s="11" t="e">
        <v>#N/A</v>
      </c>
      <c r="F1764" s="11" t="e">
        <v>#N/A</v>
      </c>
      <c r="G1764" s="11" t="s">
        <v>4807</v>
      </c>
      <c r="H1764" s="81" t="s">
        <v>4781</v>
      </c>
      <c r="I1764" s="11" t="n"/>
      <c r="J1764" s="44" t="s">
        <v>4808</v>
      </c>
      <c r="K1764" s="66" t="s">
        <v>27</v>
      </c>
      <c r="L1764" s="11" t="s">
        <v>28</v>
      </c>
      <c r="M1764" s="49" t="n">
        <v>10100</v>
      </c>
      <c r="N1764" s="60" t="n"/>
      <c r="O1764" s="11" t="n"/>
      <c r="P1764" s="11" t="s">
        <v>4120</v>
      </c>
      <c r="Q1764" s="11" t="s">
        <v>1390</v>
      </c>
      <c r="R1764" s="37" t="s">
        <v>4783</v>
      </c>
      <c r="S1764" s="11" t="s">
        <v>4784</v>
      </c>
      <c r="T1764" s="11" t="s">
        <v>3786</v>
      </c>
    </row>
    <row customHeight="1" ht="14" r="1765" s="109" spans="1:22">
      <c r="A1765" s="11" t="s">
        <v>4779</v>
      </c>
      <c r="B1765" s="11" t="n">
        <v>88843</v>
      </c>
      <c r="C1765" s="11" t="s">
        <v>227</v>
      </c>
      <c r="D1765" s="11" t="s">
        <v>4809</v>
      </c>
      <c r="E1765" s="11" t="e">
        <v>#N/A</v>
      </c>
      <c r="F1765" s="11" t="e">
        <v>#N/A</v>
      </c>
      <c r="G1765" s="11" t="s">
        <v>189</v>
      </c>
      <c r="H1765" s="81" t="s">
        <v>4781</v>
      </c>
      <c r="I1765" s="11" t="n"/>
      <c r="J1765" s="44" t="s">
        <v>4810</v>
      </c>
      <c r="K1765" s="66" t="s">
        <v>27</v>
      </c>
      <c r="L1765" s="11" t="s">
        <v>28</v>
      </c>
      <c r="M1765" s="49" t="n">
        <v>2337</v>
      </c>
      <c r="N1765" s="60" t="n"/>
      <c r="O1765" s="11" t="n"/>
      <c r="P1765" s="11" t="s">
        <v>4120</v>
      </c>
      <c r="Q1765" s="11" t="s">
        <v>244</v>
      </c>
      <c r="R1765" s="37" t="s">
        <v>4783</v>
      </c>
      <c r="S1765" s="11" t="s">
        <v>4784</v>
      </c>
      <c r="T1765" s="11" t="s">
        <v>4805</v>
      </c>
    </row>
    <row customHeight="1" ht="14" r="1766" s="109" spans="1:22">
      <c r="A1766" s="11" t="s">
        <v>4779</v>
      </c>
      <c r="B1766" s="11" t="n">
        <v>88843</v>
      </c>
      <c r="C1766" s="11" t="s">
        <v>227</v>
      </c>
      <c r="D1766" s="11" t="s">
        <v>4806</v>
      </c>
      <c r="E1766" s="11" t="e">
        <v>#N/A</v>
      </c>
      <c r="F1766" s="11" t="e">
        <v>#N/A</v>
      </c>
      <c r="G1766" s="11" t="s">
        <v>4807</v>
      </c>
      <c r="H1766" s="81" t="s">
        <v>4781</v>
      </c>
      <c r="I1766" s="11" t="n"/>
      <c r="J1766" s="44" t="s">
        <v>4811</v>
      </c>
      <c r="K1766" s="66" t="s">
        <v>27</v>
      </c>
      <c r="L1766" s="11" t="s">
        <v>28</v>
      </c>
      <c r="M1766" s="49" t="n">
        <v>2144</v>
      </c>
      <c r="N1766" s="60" t="n"/>
      <c r="O1766" s="11" t="n"/>
      <c r="P1766" s="11" t="s">
        <v>4120</v>
      </c>
      <c r="Q1766" s="11" t="s">
        <v>244</v>
      </c>
      <c r="R1766" s="37" t="s">
        <v>4812</v>
      </c>
      <c r="S1766" s="11" t="s">
        <v>4784</v>
      </c>
      <c r="T1766" s="11" t="s">
        <v>4805</v>
      </c>
    </row>
    <row customHeight="1" ht="14" r="1767" s="109" spans="1:22">
      <c r="A1767" s="11" t="s">
        <v>4779</v>
      </c>
      <c r="B1767" s="11" t="n">
        <v>88843</v>
      </c>
      <c r="C1767" s="11" t="s">
        <v>227</v>
      </c>
      <c r="D1767" s="11" t="s">
        <v>4806</v>
      </c>
      <c r="E1767" s="11" t="e">
        <v>#N/A</v>
      </c>
      <c r="F1767" s="11" t="e">
        <v>#N/A</v>
      </c>
      <c r="G1767" s="11" t="s">
        <v>4807</v>
      </c>
      <c r="H1767" s="81" t="s">
        <v>4781</v>
      </c>
      <c r="I1767" s="11" t="n"/>
      <c r="J1767" s="44" t="s">
        <v>4813</v>
      </c>
      <c r="K1767" s="66" t="s">
        <v>27</v>
      </c>
      <c r="L1767" s="11" t="s">
        <v>28</v>
      </c>
      <c r="M1767" s="49" t="n">
        <v>8299</v>
      </c>
      <c r="N1767" s="60" t="n"/>
      <c r="O1767" s="11" t="n"/>
      <c r="P1767" s="11" t="s">
        <v>4120</v>
      </c>
      <c r="Q1767" s="11" t="s">
        <v>244</v>
      </c>
      <c r="R1767" s="37" t="s">
        <v>4783</v>
      </c>
      <c r="S1767" s="11" t="s">
        <v>4784</v>
      </c>
      <c r="T1767" s="11" t="s">
        <v>4814</v>
      </c>
    </row>
    <row customHeight="1" ht="14" r="1768" s="109" spans="1:22">
      <c r="A1768" s="11" t="s">
        <v>4779</v>
      </c>
      <c r="B1768" s="11" t="n">
        <v>88843</v>
      </c>
      <c r="C1768" s="11" t="s">
        <v>227</v>
      </c>
      <c r="D1768" s="11" t="s">
        <v>4806</v>
      </c>
      <c r="E1768" s="11" t="e">
        <v>#N/A</v>
      </c>
      <c r="F1768" s="11" t="e">
        <v>#N/A</v>
      </c>
      <c r="G1768" s="11" t="s">
        <v>4807</v>
      </c>
      <c r="H1768" s="81" t="s">
        <v>4781</v>
      </c>
      <c r="I1768" s="11" t="n"/>
      <c r="J1768" s="45" t="s">
        <v>4815</v>
      </c>
      <c r="K1768" s="66" t="s">
        <v>27</v>
      </c>
      <c r="L1768" s="11" t="s">
        <v>28</v>
      </c>
      <c r="M1768" s="49" t="n">
        <v>1778</v>
      </c>
      <c r="N1768" s="60" t="n"/>
      <c r="O1768" s="11" t="n"/>
      <c r="P1768" s="11" t="s">
        <v>4120</v>
      </c>
      <c r="Q1768" s="11" t="s">
        <v>244</v>
      </c>
      <c r="R1768" s="37" t="s">
        <v>4812</v>
      </c>
      <c r="S1768" s="11" t="s">
        <v>4784</v>
      </c>
      <c r="T1768" s="11" t="s">
        <v>4805</v>
      </c>
    </row>
    <row customHeight="1" ht="14" r="1769" s="109" spans="1:22">
      <c r="A1769" s="11" t="s">
        <v>4779</v>
      </c>
      <c r="B1769" s="11" t="n">
        <v>88843</v>
      </c>
      <c r="C1769" s="11" t="s">
        <v>227</v>
      </c>
      <c r="D1769" s="11" t="s">
        <v>4816</v>
      </c>
      <c r="E1769" s="11" t="e">
        <v>#N/A</v>
      </c>
      <c r="F1769" s="11" t="e">
        <v>#N/A</v>
      </c>
      <c r="G1769" s="11" t="s">
        <v>153</v>
      </c>
      <c r="H1769" s="81" t="s">
        <v>4781</v>
      </c>
      <c r="I1769" s="11" t="n"/>
      <c r="J1769" s="44" t="s">
        <v>4817</v>
      </c>
      <c r="K1769" s="66" t="s">
        <v>27</v>
      </c>
      <c r="L1769" s="11" t="s">
        <v>28</v>
      </c>
      <c r="M1769" s="49" t="n">
        <v>2429</v>
      </c>
      <c r="N1769" s="60" t="n"/>
      <c r="O1769" s="11" t="n"/>
      <c r="P1769" s="11" t="s">
        <v>4120</v>
      </c>
      <c r="Q1769" s="11" t="s">
        <v>469</v>
      </c>
      <c r="R1769" s="37" t="s">
        <v>4818</v>
      </c>
      <c r="S1769" s="11" t="s">
        <v>4791</v>
      </c>
      <c r="T1769" s="11" t="s">
        <v>2451</v>
      </c>
    </row>
    <row customHeight="1" ht="14" r="1770" s="109" spans="1:22">
      <c r="A1770" s="11" t="s">
        <v>4779</v>
      </c>
      <c r="B1770" s="11" t="n">
        <v>88843</v>
      </c>
      <c r="C1770" s="11" t="s">
        <v>227</v>
      </c>
      <c r="D1770" s="11" t="s">
        <v>4819</v>
      </c>
      <c r="E1770" s="11" t="e">
        <v>#N/A</v>
      </c>
      <c r="F1770" s="11" t="e">
        <v>#N/A</v>
      </c>
      <c r="G1770" s="11" t="s">
        <v>4820</v>
      </c>
      <c r="H1770" s="11" t="s">
        <v>4821</v>
      </c>
      <c r="I1770" s="43" t="s">
        <v>4822</v>
      </c>
      <c r="J1770" s="44" t="s">
        <v>4823</v>
      </c>
      <c r="K1770" s="66" t="s">
        <v>27</v>
      </c>
      <c r="L1770" s="11" t="s">
        <v>28</v>
      </c>
      <c r="M1770" s="49" t="n">
        <v>5925</v>
      </c>
      <c r="N1770" s="60" t="n"/>
      <c r="O1770" s="11" t="n"/>
      <c r="P1770" s="11" t="s">
        <v>4120</v>
      </c>
      <c r="Q1770" s="11" t="s">
        <v>3839</v>
      </c>
      <c r="R1770" s="37" t="s">
        <v>4824</v>
      </c>
      <c r="S1770" s="11" t="s">
        <v>4791</v>
      </c>
      <c r="T1770" s="11" t="s">
        <v>4825</v>
      </c>
    </row>
    <row customHeight="1" ht="14" r="1771" s="109" spans="1:22">
      <c r="A1771" s="11" t="s">
        <v>4779</v>
      </c>
      <c r="B1771" s="11" t="n">
        <v>88843</v>
      </c>
      <c r="C1771" s="11" t="s">
        <v>227</v>
      </c>
      <c r="D1771" s="11" t="s">
        <v>4826</v>
      </c>
      <c r="E1771" s="11" t="e">
        <v>#N/A</v>
      </c>
      <c r="F1771" s="11" t="e">
        <v>#N/A</v>
      </c>
      <c r="G1771" s="11" t="s">
        <v>3048</v>
      </c>
      <c r="H1771" s="81" t="s">
        <v>4781</v>
      </c>
      <c r="I1771" s="11" t="s">
        <v>3032</v>
      </c>
      <c r="J1771" s="44" t="s">
        <v>4827</v>
      </c>
      <c r="K1771" s="66" t="s">
        <v>27</v>
      </c>
      <c r="L1771" s="11" t="s">
        <v>28</v>
      </c>
      <c r="M1771" s="49" t="n">
        <v>2628</v>
      </c>
      <c r="N1771" s="60" t="n"/>
      <c r="O1771" s="11" t="n"/>
      <c r="P1771" s="11" t="s">
        <v>4120</v>
      </c>
      <c r="Q1771" s="11" t="s">
        <v>244</v>
      </c>
      <c r="R1771" s="37" t="s">
        <v>4828</v>
      </c>
      <c r="S1771" s="11" t="s">
        <v>4791</v>
      </c>
      <c r="T1771" s="11" t="s">
        <v>4829</v>
      </c>
    </row>
    <row customHeight="1" ht="14" r="1772" s="109" spans="1:22">
      <c r="A1772" s="11" t="s">
        <v>4779</v>
      </c>
      <c r="B1772" s="11" t="n">
        <v>88843</v>
      </c>
      <c r="C1772" s="11" t="s">
        <v>227</v>
      </c>
      <c r="D1772" s="11" t="s">
        <v>4830</v>
      </c>
      <c r="E1772" s="11" t="s">
        <v>57</v>
      </c>
      <c r="F1772" s="111" t="n">
        <v>648</v>
      </c>
      <c r="G1772" s="11" t="s">
        <v>269</v>
      </c>
      <c r="H1772" s="11" t="s">
        <v>4267</v>
      </c>
      <c r="I1772" s="11" t="n">
        <v>1</v>
      </c>
      <c r="J1772" s="44" t="s">
        <v>4268</v>
      </c>
      <c r="K1772" s="66" t="s">
        <v>27</v>
      </c>
      <c r="L1772" s="11" t="s">
        <v>28</v>
      </c>
      <c r="M1772" s="50" t="n">
        <v>5727</v>
      </c>
      <c r="N1772" s="48" t="n"/>
      <c r="O1772" s="11" t="n"/>
      <c r="P1772" s="11" t="s">
        <v>4120</v>
      </c>
      <c r="Q1772" s="40" t="s">
        <v>3159</v>
      </c>
      <c r="R1772" s="40" t="s">
        <v>4831</v>
      </c>
      <c r="S1772" s="11" t="s">
        <v>4796</v>
      </c>
      <c r="T1772" s="40" t="s">
        <v>4832</v>
      </c>
    </row>
    <row customHeight="1" ht="14" r="1773" s="109" spans="1:22">
      <c r="A1773" s="11" t="s">
        <v>4779</v>
      </c>
      <c r="B1773" s="11" t="n">
        <v>88843</v>
      </c>
      <c r="C1773" s="11" t="s">
        <v>227</v>
      </c>
      <c r="D1773" s="11" t="s">
        <v>4830</v>
      </c>
      <c r="E1773" s="11" t="s">
        <v>57</v>
      </c>
      <c r="F1773" s="111" t="n">
        <v>648</v>
      </c>
      <c r="G1773" s="11" t="s">
        <v>269</v>
      </c>
      <c r="H1773" s="11" t="s">
        <v>4267</v>
      </c>
      <c r="I1773" s="11" t="n">
        <v>1</v>
      </c>
      <c r="J1773" s="44" t="s">
        <v>4271</v>
      </c>
      <c r="K1773" s="66" t="s">
        <v>27</v>
      </c>
      <c r="L1773" s="11" t="s">
        <v>28</v>
      </c>
      <c r="M1773" s="50" t="n">
        <v>16319</v>
      </c>
      <c r="N1773" s="48" t="n"/>
      <c r="O1773" s="11" t="n"/>
      <c r="P1773" s="11" t="s">
        <v>4120</v>
      </c>
      <c r="Q1773" s="40" t="s">
        <v>1390</v>
      </c>
      <c r="R1773" s="40" t="s">
        <v>4833</v>
      </c>
      <c r="S1773" s="11" t="s">
        <v>4834</v>
      </c>
      <c r="T1773" s="40" t="s">
        <v>4835</v>
      </c>
    </row>
    <row customHeight="1" ht="14" r="1774" s="109" spans="1:22">
      <c r="A1774" s="11" t="s">
        <v>4779</v>
      </c>
      <c r="B1774" s="11" t="n">
        <v>88843</v>
      </c>
      <c r="C1774" s="11" t="s">
        <v>227</v>
      </c>
      <c r="D1774" s="11" t="s">
        <v>4830</v>
      </c>
      <c r="E1774" s="11" t="s">
        <v>57</v>
      </c>
      <c r="F1774" s="111" t="n">
        <v>648</v>
      </c>
      <c r="G1774" s="11" t="s">
        <v>269</v>
      </c>
      <c r="H1774" s="11" t="s">
        <v>4273</v>
      </c>
      <c r="I1774" s="11" t="n">
        <v>1</v>
      </c>
      <c r="J1774" s="44" t="s">
        <v>4836</v>
      </c>
      <c r="K1774" s="66" t="s">
        <v>27</v>
      </c>
      <c r="L1774" s="11" t="s">
        <v>28</v>
      </c>
      <c r="M1774" s="50" t="n">
        <v>6918</v>
      </c>
      <c r="N1774" s="48" t="n"/>
      <c r="O1774" s="11" t="n"/>
      <c r="P1774" s="11" t="s">
        <v>4120</v>
      </c>
      <c r="Q1774" s="40" t="s">
        <v>1390</v>
      </c>
      <c r="R1774" s="40" t="s">
        <v>4837</v>
      </c>
      <c r="S1774" s="11" t="s">
        <v>4834</v>
      </c>
      <c r="T1774" s="40" t="s">
        <v>4835</v>
      </c>
    </row>
    <row customHeight="1" ht="14" r="1775" s="109" spans="1:22">
      <c r="A1775" s="11" t="s">
        <v>4779</v>
      </c>
      <c r="B1775" s="11" t="n">
        <v>88843</v>
      </c>
      <c r="C1775" s="11" t="s">
        <v>227</v>
      </c>
      <c r="D1775" s="11" t="s">
        <v>4830</v>
      </c>
      <c r="E1775" s="11" t="s">
        <v>57</v>
      </c>
      <c r="F1775" s="111" t="n">
        <v>648</v>
      </c>
      <c r="G1775" s="11" t="s">
        <v>269</v>
      </c>
      <c r="H1775" s="11" t="s">
        <v>4273</v>
      </c>
      <c r="I1775" s="11" t="n">
        <v>1</v>
      </c>
      <c r="J1775" s="44" t="s">
        <v>4276</v>
      </c>
      <c r="K1775" s="66" t="s">
        <v>27</v>
      </c>
      <c r="L1775" s="11" t="s">
        <v>28</v>
      </c>
      <c r="M1775" s="50" t="n">
        <v>2876</v>
      </c>
      <c r="N1775" s="48" t="n"/>
      <c r="O1775" s="11" t="n"/>
      <c r="P1775" s="11" t="s">
        <v>4120</v>
      </c>
      <c r="Q1775" s="40" t="s">
        <v>1390</v>
      </c>
      <c r="R1775" s="40" t="s">
        <v>4838</v>
      </c>
      <c r="S1775" s="11" t="s">
        <v>4834</v>
      </c>
      <c r="T1775" s="40" t="s">
        <v>4835</v>
      </c>
    </row>
    <row customHeight="1" ht="49" r="1776" s="109" spans="1:22">
      <c r="A1776" s="11" t="s">
        <v>4779</v>
      </c>
      <c r="B1776" s="11" t="n">
        <v>88843</v>
      </c>
      <c r="C1776" s="11" t="s">
        <v>227</v>
      </c>
      <c r="D1776" s="11" t="s">
        <v>4792</v>
      </c>
      <c r="E1776" s="11" t="e">
        <v>#N/A</v>
      </c>
      <c r="F1776" s="11" t="e">
        <v>#N/A</v>
      </c>
      <c r="G1776" s="11" t="s">
        <v>4793</v>
      </c>
      <c r="H1776" s="81" t="s">
        <v>4781</v>
      </c>
      <c r="I1776" s="11" t="n"/>
      <c r="J1776" s="44" t="s">
        <v>4839</v>
      </c>
      <c r="K1776" s="66" t="s">
        <v>27</v>
      </c>
      <c r="L1776" s="11" t="s">
        <v>28</v>
      </c>
      <c r="M1776" s="50" t="n">
        <v>2068</v>
      </c>
      <c r="N1776" s="48" t="n"/>
      <c r="O1776" s="11" t="n"/>
      <c r="P1776" s="11" t="s">
        <v>4120</v>
      </c>
      <c r="Q1776" s="40" t="s">
        <v>1390</v>
      </c>
      <c r="R1776" s="40" t="s">
        <v>4840</v>
      </c>
      <c r="S1776" s="11" t="s">
        <v>4791</v>
      </c>
      <c r="T1776" s="41" t="s">
        <v>4841</v>
      </c>
    </row>
    <row customHeight="1" ht="49" r="1777" s="109" spans="1:22">
      <c r="A1777" s="11" t="s">
        <v>4779</v>
      </c>
      <c r="B1777" s="11" t="n">
        <v>88843</v>
      </c>
      <c r="C1777" s="11" t="s">
        <v>227</v>
      </c>
      <c r="D1777" s="11" t="s">
        <v>4792</v>
      </c>
      <c r="E1777" s="11" t="e">
        <v>#N/A</v>
      </c>
      <c r="F1777" s="11" t="e">
        <v>#N/A</v>
      </c>
      <c r="G1777" s="11" t="s">
        <v>4793</v>
      </c>
      <c r="H1777" s="81" t="s">
        <v>4781</v>
      </c>
      <c r="I1777" s="11" t="n"/>
      <c r="J1777" s="44" t="s">
        <v>4842</v>
      </c>
      <c r="K1777" s="66" t="s">
        <v>27</v>
      </c>
      <c r="L1777" s="11" t="s">
        <v>28</v>
      </c>
      <c r="M1777" s="50" t="n">
        <v>1987</v>
      </c>
      <c r="N1777" s="48" t="n"/>
      <c r="O1777" s="11" t="n"/>
      <c r="P1777" s="11" t="s">
        <v>4120</v>
      </c>
      <c r="Q1777" s="40" t="s">
        <v>1390</v>
      </c>
      <c r="R1777" s="40" t="s">
        <v>4790</v>
      </c>
      <c r="S1777" s="11" t="s">
        <v>4791</v>
      </c>
      <c r="T1777" s="41" t="s">
        <v>4841</v>
      </c>
    </row>
    <row customHeight="1" ht="14" r="1778" s="109" spans="1:22">
      <c r="A1778" s="11" t="s">
        <v>4779</v>
      </c>
      <c r="B1778" s="11" t="n">
        <v>88843</v>
      </c>
      <c r="C1778" s="11" t="s">
        <v>227</v>
      </c>
      <c r="D1778" s="11" t="s">
        <v>4792</v>
      </c>
      <c r="E1778" s="11" t="e">
        <v>#N/A</v>
      </c>
      <c r="F1778" s="11" t="e">
        <v>#N/A</v>
      </c>
      <c r="G1778" s="11" t="s">
        <v>4793</v>
      </c>
      <c r="H1778" s="81" t="s">
        <v>4781</v>
      </c>
      <c r="I1778" s="11" t="n"/>
      <c r="J1778" s="44" t="s">
        <v>4843</v>
      </c>
      <c r="K1778" s="66" t="s">
        <v>27</v>
      </c>
      <c r="L1778" s="11" t="s">
        <v>28</v>
      </c>
      <c r="M1778" s="50" t="n">
        <v>5101</v>
      </c>
      <c r="N1778" s="48" t="n"/>
      <c r="O1778" s="11" t="n"/>
      <c r="P1778" s="11" t="s">
        <v>4120</v>
      </c>
      <c r="Q1778" s="40" t="s">
        <v>1390</v>
      </c>
      <c r="R1778" s="40" t="s">
        <v>4818</v>
      </c>
      <c r="S1778" s="11" t="s">
        <v>4791</v>
      </c>
      <c r="T1778" s="41" t="s">
        <v>4844</v>
      </c>
    </row>
    <row customHeight="1" ht="49" r="1779" s="109" spans="1:22">
      <c r="A1779" s="11" t="s">
        <v>4779</v>
      </c>
      <c r="B1779" s="11" t="n">
        <v>88843</v>
      </c>
      <c r="C1779" s="11" t="s">
        <v>227</v>
      </c>
      <c r="D1779" s="11" t="s">
        <v>4792</v>
      </c>
      <c r="E1779" s="11" t="e">
        <v>#N/A</v>
      </c>
      <c r="F1779" s="11" t="e">
        <v>#N/A</v>
      </c>
      <c r="G1779" s="11" t="s">
        <v>4793</v>
      </c>
      <c r="H1779" s="81" t="s">
        <v>4781</v>
      </c>
      <c r="I1779" s="11" t="n"/>
      <c r="J1779" s="44" t="s">
        <v>3861</v>
      </c>
      <c r="K1779" s="66" t="s">
        <v>27</v>
      </c>
      <c r="L1779" s="11" t="s">
        <v>28</v>
      </c>
      <c r="M1779" s="50" t="n">
        <v>1879</v>
      </c>
      <c r="N1779" s="48" t="n"/>
      <c r="O1779" s="11" t="n"/>
      <c r="P1779" s="11" t="s">
        <v>4120</v>
      </c>
      <c r="Q1779" s="40" t="s">
        <v>1390</v>
      </c>
      <c r="R1779" s="40" t="s">
        <v>4818</v>
      </c>
      <c r="S1779" s="11" t="s">
        <v>4791</v>
      </c>
      <c r="T1779" s="41" t="s">
        <v>4841</v>
      </c>
    </row>
    <row customHeight="1" ht="49" r="1780" s="109" spans="1:22">
      <c r="A1780" s="11" t="s">
        <v>4779</v>
      </c>
      <c r="B1780" s="11" t="n">
        <v>88843</v>
      </c>
      <c r="C1780" s="11" t="s">
        <v>227</v>
      </c>
      <c r="D1780" s="11" t="s">
        <v>4792</v>
      </c>
      <c r="E1780" s="11" t="e">
        <v>#N/A</v>
      </c>
      <c r="F1780" s="11" t="e">
        <v>#N/A</v>
      </c>
      <c r="G1780" s="11" t="s">
        <v>4793</v>
      </c>
      <c r="H1780" s="81" t="s">
        <v>4781</v>
      </c>
      <c r="I1780" s="11" t="n"/>
      <c r="J1780" s="44" t="s">
        <v>3864</v>
      </c>
      <c r="K1780" s="66" t="s">
        <v>27</v>
      </c>
      <c r="L1780" s="11" t="s">
        <v>28</v>
      </c>
      <c r="M1780" s="50" t="n">
        <v>1832</v>
      </c>
      <c r="N1780" s="48" t="n"/>
      <c r="O1780" s="11" t="n"/>
      <c r="P1780" s="11" t="s">
        <v>4120</v>
      </c>
      <c r="Q1780" s="40" t="s">
        <v>1390</v>
      </c>
      <c r="R1780" s="40" t="s">
        <v>4790</v>
      </c>
      <c r="S1780" s="11" t="s">
        <v>4791</v>
      </c>
      <c r="T1780" s="41" t="s">
        <v>4841</v>
      </c>
    </row>
    <row customHeight="1" ht="49" r="1781" s="109" spans="1:22">
      <c r="A1781" s="11" t="s">
        <v>4779</v>
      </c>
      <c r="B1781" s="11" t="n">
        <v>88843</v>
      </c>
      <c r="C1781" s="11" t="s">
        <v>227</v>
      </c>
      <c r="D1781" s="11" t="s">
        <v>4792</v>
      </c>
      <c r="E1781" s="11" t="e">
        <v>#N/A</v>
      </c>
      <c r="F1781" s="11" t="e">
        <v>#N/A</v>
      </c>
      <c r="G1781" s="11" t="s">
        <v>4793</v>
      </c>
      <c r="H1781" s="81" t="s">
        <v>4781</v>
      </c>
      <c r="I1781" s="11" t="n"/>
      <c r="J1781" s="44" t="s">
        <v>3867</v>
      </c>
      <c r="K1781" s="66" t="s">
        <v>27</v>
      </c>
      <c r="L1781" s="11" t="s">
        <v>28</v>
      </c>
      <c r="M1781" s="50" t="n">
        <v>1649</v>
      </c>
      <c r="N1781" s="48" t="n"/>
      <c r="O1781" s="11" t="n"/>
      <c r="P1781" s="11" t="s">
        <v>4120</v>
      </c>
      <c r="Q1781" s="40" t="s">
        <v>1390</v>
      </c>
      <c r="R1781" s="40" t="s">
        <v>4818</v>
      </c>
      <c r="S1781" s="11" t="s">
        <v>4791</v>
      </c>
      <c r="T1781" s="41" t="s">
        <v>4841</v>
      </c>
    </row>
    <row customHeight="1" ht="13" r="1782" s="109" spans="1:22">
      <c r="A1782" s="11" t="s">
        <v>4779</v>
      </c>
      <c r="B1782" s="11" t="n">
        <v>88843</v>
      </c>
      <c r="C1782" s="11" t="s">
        <v>227</v>
      </c>
      <c r="D1782" s="11" t="s">
        <v>4845</v>
      </c>
      <c r="E1782" s="11" t="e">
        <v>#N/A</v>
      </c>
      <c r="F1782" s="11" t="e">
        <v>#N/A</v>
      </c>
      <c r="G1782" s="40" t="s">
        <v>48</v>
      </c>
      <c r="H1782" s="81" t="s">
        <v>4781</v>
      </c>
      <c r="I1782" s="11" t="n"/>
      <c r="J1782" s="40" t="s">
        <v>4846</v>
      </c>
      <c r="K1782" s="66" t="s">
        <v>27</v>
      </c>
      <c r="L1782" s="11" t="s">
        <v>41</v>
      </c>
      <c r="M1782" s="51" t="n">
        <v>15495</v>
      </c>
      <c r="N1782" s="48" t="n"/>
      <c r="O1782" s="11" t="n"/>
      <c r="P1782" s="11" t="s">
        <v>4120</v>
      </c>
      <c r="Q1782" s="40" t="s">
        <v>600</v>
      </c>
      <c r="R1782" s="40" t="s">
        <v>4828</v>
      </c>
      <c r="S1782" s="11" t="s">
        <v>4791</v>
      </c>
      <c r="T1782" s="40" t="s">
        <v>4847</v>
      </c>
    </row>
    <row customHeight="1" ht="13" r="1783" s="109" spans="1:22">
      <c r="A1783" s="11" t="s">
        <v>4779</v>
      </c>
      <c r="B1783" s="11" t="n">
        <v>88843</v>
      </c>
      <c r="C1783" s="11" t="s">
        <v>227</v>
      </c>
      <c r="D1783" s="11" t="s">
        <v>4848</v>
      </c>
      <c r="E1783" s="11" t="e">
        <v>#N/A</v>
      </c>
      <c r="F1783" s="11" t="e">
        <v>#N/A</v>
      </c>
      <c r="G1783" s="40" t="s">
        <v>2715</v>
      </c>
      <c r="H1783" s="81" t="s">
        <v>4781</v>
      </c>
      <c r="I1783" s="11" t="n"/>
      <c r="J1783" s="40" t="s">
        <v>4849</v>
      </c>
      <c r="K1783" s="66" t="s">
        <v>27</v>
      </c>
      <c r="L1783" s="11" t="s">
        <v>41</v>
      </c>
      <c r="M1783" s="51" t="n">
        <v>5155</v>
      </c>
      <c r="N1783" s="48" t="n"/>
      <c r="O1783" s="11" t="n"/>
      <c r="P1783" s="11" t="s">
        <v>4120</v>
      </c>
      <c r="Q1783" s="40" t="s">
        <v>600</v>
      </c>
      <c r="R1783" s="41" t="s">
        <v>4850</v>
      </c>
      <c r="S1783" s="11" t="s">
        <v>4851</v>
      </c>
      <c r="T1783" s="40" t="s">
        <v>4852</v>
      </c>
    </row>
    <row customHeight="1" ht="13" r="1784" s="109" spans="1:22">
      <c r="A1784" s="11" t="s">
        <v>4779</v>
      </c>
      <c r="B1784" s="11" t="n">
        <v>88843</v>
      </c>
      <c r="C1784" s="11" t="s">
        <v>227</v>
      </c>
      <c r="D1784" s="11" t="s">
        <v>4848</v>
      </c>
      <c r="E1784" s="11" t="e">
        <v>#N/A</v>
      </c>
      <c r="F1784" s="11" t="e">
        <v>#N/A</v>
      </c>
      <c r="G1784" s="40" t="s">
        <v>2715</v>
      </c>
      <c r="H1784" s="81" t="s">
        <v>4781</v>
      </c>
      <c r="I1784" s="11" t="n"/>
      <c r="J1784" s="40" t="s">
        <v>4853</v>
      </c>
      <c r="K1784" s="66" t="s">
        <v>27</v>
      </c>
      <c r="L1784" s="11" t="s">
        <v>41</v>
      </c>
      <c r="M1784" s="51" t="n">
        <v>5892</v>
      </c>
      <c r="N1784" s="48" t="n"/>
      <c r="O1784" s="11" t="n"/>
      <c r="P1784" s="11" t="s">
        <v>4120</v>
      </c>
      <c r="Q1784" s="40" t="s">
        <v>600</v>
      </c>
      <c r="R1784" s="41" t="s">
        <v>4854</v>
      </c>
      <c r="S1784" s="11" t="s">
        <v>4851</v>
      </c>
      <c r="T1784" s="40" t="s">
        <v>4852</v>
      </c>
    </row>
    <row customHeight="1" ht="13" r="1785" s="109" spans="1:22">
      <c r="A1785" s="11" t="s">
        <v>4779</v>
      </c>
      <c r="B1785" s="11" t="n">
        <v>88843</v>
      </c>
      <c r="C1785" s="11" t="s">
        <v>227</v>
      </c>
      <c r="D1785" s="11" t="s">
        <v>4855</v>
      </c>
      <c r="E1785" s="11" t="e">
        <v>#N/A</v>
      </c>
      <c r="F1785" s="11" t="e">
        <v>#N/A</v>
      </c>
      <c r="G1785" s="40" t="s">
        <v>2715</v>
      </c>
      <c r="H1785" s="81" t="s">
        <v>4781</v>
      </c>
      <c r="I1785" s="11" t="n"/>
      <c r="J1785" s="40" t="s">
        <v>4856</v>
      </c>
      <c r="K1785" s="66" t="s">
        <v>27</v>
      </c>
      <c r="L1785" s="11" t="s">
        <v>41</v>
      </c>
      <c r="M1785" s="51" t="n">
        <v>6275</v>
      </c>
      <c r="N1785" s="48" t="n"/>
      <c r="O1785" s="11" t="n"/>
      <c r="P1785" s="11" t="s">
        <v>4120</v>
      </c>
      <c r="Q1785" s="40" t="s">
        <v>600</v>
      </c>
      <c r="R1785" s="41" t="s">
        <v>4857</v>
      </c>
      <c r="S1785" s="11" t="s">
        <v>4851</v>
      </c>
      <c r="T1785" s="40" t="s">
        <v>4852</v>
      </c>
    </row>
    <row customHeight="1" ht="13" r="1786" s="109" spans="1:22">
      <c r="A1786" s="11" t="s">
        <v>4779</v>
      </c>
      <c r="B1786" s="11" t="n">
        <v>88843</v>
      </c>
      <c r="C1786" s="11" t="s">
        <v>227</v>
      </c>
      <c r="D1786" s="11" t="s">
        <v>4858</v>
      </c>
      <c r="E1786" s="11" t="e">
        <v>#N/A</v>
      </c>
      <c r="F1786" s="11" t="e">
        <v>#N/A</v>
      </c>
      <c r="G1786" s="40" t="s">
        <v>2715</v>
      </c>
      <c r="H1786" s="81" t="s">
        <v>4781</v>
      </c>
      <c r="I1786" s="11" t="n"/>
      <c r="J1786" s="40" t="s">
        <v>4859</v>
      </c>
      <c r="K1786" s="66" t="s">
        <v>27</v>
      </c>
      <c r="L1786" s="11" t="s">
        <v>41</v>
      </c>
      <c r="M1786" s="51" t="n">
        <v>12466</v>
      </c>
      <c r="N1786" s="48" t="n"/>
      <c r="O1786" s="11" t="n"/>
      <c r="P1786" s="11" t="s">
        <v>4120</v>
      </c>
      <c r="Q1786" s="40" t="s">
        <v>600</v>
      </c>
      <c r="R1786" s="41" t="s">
        <v>4860</v>
      </c>
      <c r="S1786" s="11" t="s">
        <v>4851</v>
      </c>
      <c r="T1786" s="40" t="s">
        <v>4852</v>
      </c>
    </row>
    <row customHeight="1" ht="13" r="1787" s="109" spans="1:22">
      <c r="A1787" s="11" t="s">
        <v>4779</v>
      </c>
      <c r="B1787" s="11" t="n">
        <v>88843</v>
      </c>
      <c r="C1787" s="11" t="s">
        <v>227</v>
      </c>
      <c r="D1787" s="11" t="s">
        <v>4786</v>
      </c>
      <c r="E1787" s="11" t="e">
        <v>#N/A</v>
      </c>
      <c r="F1787" s="11" t="e">
        <v>#N/A</v>
      </c>
      <c r="G1787" s="40" t="s">
        <v>2715</v>
      </c>
      <c r="H1787" s="81" t="s">
        <v>4781</v>
      </c>
      <c r="I1787" s="11" t="n"/>
      <c r="J1787" s="11" t="s">
        <v>4861</v>
      </c>
      <c r="K1787" s="66" t="s">
        <v>27</v>
      </c>
      <c r="L1787" s="11" t="s">
        <v>109</v>
      </c>
      <c r="M1787" s="50" t="n">
        <v>2732</v>
      </c>
      <c r="N1787" s="48" t="n"/>
      <c r="O1787" s="11" t="n"/>
      <c r="P1787" s="11" t="s">
        <v>4120</v>
      </c>
      <c r="Q1787" s="40" t="s">
        <v>1508</v>
      </c>
      <c r="R1787" s="40" t="s">
        <v>4828</v>
      </c>
      <c r="S1787" s="11" t="s">
        <v>4791</v>
      </c>
      <c r="T1787" s="40" t="s">
        <v>3066</v>
      </c>
    </row>
    <row r="1788" spans="1:22">
      <c r="A1788" s="11" t="s">
        <v>4779</v>
      </c>
      <c r="B1788" s="11" t="n">
        <v>88843</v>
      </c>
      <c r="C1788" s="11" t="s">
        <v>227</v>
      </c>
      <c r="D1788" s="11" t="s">
        <v>4862</v>
      </c>
      <c r="E1788" s="11" t="e">
        <v>#N/A</v>
      </c>
      <c r="F1788" s="11" t="e">
        <v>#N/A</v>
      </c>
      <c r="G1788" s="41" t="s">
        <v>201</v>
      </c>
      <c r="H1788" s="81" t="s">
        <v>4781</v>
      </c>
      <c r="I1788" s="11" t="n"/>
      <c r="J1788" s="40" t="n">
        <v>16002</v>
      </c>
      <c r="K1788" s="40" t="s">
        <v>74</v>
      </c>
      <c r="L1788" s="11" t="s">
        <v>75</v>
      </c>
      <c r="M1788" s="51" t="n">
        <v>621</v>
      </c>
      <c r="N1788" s="48" t="n"/>
      <c r="O1788" s="11" t="n"/>
      <c r="P1788" s="11" t="s">
        <v>4120</v>
      </c>
      <c r="Q1788" s="40" t="s">
        <v>244</v>
      </c>
      <c r="R1788" s="40" t="s">
        <v>4863</v>
      </c>
      <c r="S1788" s="11" t="s">
        <v>4851</v>
      </c>
      <c r="T1788" s="40" t="s">
        <v>4805</v>
      </c>
    </row>
    <row r="1789" spans="1:22">
      <c r="A1789" s="11" t="s">
        <v>4779</v>
      </c>
      <c r="B1789" s="11" t="n">
        <v>88843</v>
      </c>
      <c r="C1789" s="11" t="s">
        <v>227</v>
      </c>
      <c r="D1789" s="11" t="s">
        <v>4864</v>
      </c>
      <c r="E1789" s="11" t="e">
        <v>#N/A</v>
      </c>
      <c r="F1789" s="11" t="e">
        <v>#N/A</v>
      </c>
      <c r="G1789" s="41" t="s">
        <v>201</v>
      </c>
      <c r="H1789" s="81" t="s">
        <v>4781</v>
      </c>
      <c r="I1789" s="11" t="n"/>
      <c r="J1789" s="40" t="n">
        <v>17000</v>
      </c>
      <c r="K1789" s="40" t="s">
        <v>74</v>
      </c>
      <c r="L1789" s="11" t="s">
        <v>75</v>
      </c>
      <c r="M1789" s="51" t="n">
        <v>292</v>
      </c>
      <c r="N1789" s="48" t="n"/>
      <c r="O1789" s="11" t="n"/>
      <c r="P1789" s="11" t="s">
        <v>4120</v>
      </c>
      <c r="Q1789" s="40" t="s">
        <v>154</v>
      </c>
      <c r="R1789" s="40" t="s">
        <v>4865</v>
      </c>
      <c r="S1789" s="11" t="s">
        <v>4851</v>
      </c>
      <c r="T1789" s="40" t="s">
        <v>4866</v>
      </c>
    </row>
    <row r="1790" spans="1:22">
      <c r="A1790" s="11" t="s">
        <v>4779</v>
      </c>
      <c r="B1790" s="11" t="n">
        <v>88843</v>
      </c>
      <c r="C1790" s="11" t="s">
        <v>227</v>
      </c>
      <c r="D1790" s="11" t="s">
        <v>4864</v>
      </c>
      <c r="E1790" s="11" t="e">
        <v>#N/A</v>
      </c>
      <c r="F1790" s="11" t="e">
        <v>#N/A</v>
      </c>
      <c r="G1790" s="41" t="s">
        <v>201</v>
      </c>
      <c r="H1790" s="81" t="s">
        <v>4781</v>
      </c>
      <c r="I1790" s="11" t="n"/>
      <c r="J1790" s="40" t="n">
        <v>17100</v>
      </c>
      <c r="K1790" s="40" t="s">
        <v>74</v>
      </c>
      <c r="L1790" s="11" t="s">
        <v>75</v>
      </c>
      <c r="M1790" s="51" t="n">
        <v>229</v>
      </c>
      <c r="N1790" s="48" t="n"/>
      <c r="O1790" s="11" t="n"/>
      <c r="P1790" s="11" t="s">
        <v>4120</v>
      </c>
      <c r="Q1790" s="40" t="s">
        <v>154</v>
      </c>
      <c r="R1790" s="40" t="s">
        <v>4867</v>
      </c>
      <c r="S1790" s="11" t="s">
        <v>4851</v>
      </c>
      <c r="T1790" s="40" t="s">
        <v>4866</v>
      </c>
    </row>
    <row r="1791" spans="1:22">
      <c r="A1791" s="11" t="s">
        <v>4779</v>
      </c>
      <c r="B1791" s="11" t="n">
        <v>88843</v>
      </c>
      <c r="C1791" s="11" t="s">
        <v>227</v>
      </c>
      <c r="D1791" s="11" t="s">
        <v>4826</v>
      </c>
      <c r="E1791" s="11" t="e">
        <v>#N/A</v>
      </c>
      <c r="F1791" s="11" t="e">
        <v>#N/A</v>
      </c>
      <c r="G1791" s="40" t="s">
        <v>1767</v>
      </c>
      <c r="H1791" s="81" t="s">
        <v>4781</v>
      </c>
      <c r="I1791" s="11" t="n"/>
      <c r="J1791" s="40" t="s">
        <v>4868</v>
      </c>
      <c r="K1791" s="40" t="s">
        <v>74</v>
      </c>
      <c r="L1791" s="11" t="s">
        <v>75</v>
      </c>
      <c r="M1791" s="51" t="n">
        <v>9097</v>
      </c>
      <c r="N1791" s="48" t="n"/>
      <c r="O1791" s="11" t="n"/>
      <c r="P1791" s="11" t="s">
        <v>4120</v>
      </c>
      <c r="Q1791" s="40" t="s">
        <v>1035</v>
      </c>
      <c r="R1791" s="40" t="s">
        <v>4869</v>
      </c>
      <c r="S1791" s="11" t="s">
        <v>4791</v>
      </c>
      <c r="T1791" s="40" t="s">
        <v>4870</v>
      </c>
    </row>
    <row r="1792" spans="1:22">
      <c r="A1792" s="11" t="s">
        <v>4779</v>
      </c>
      <c r="B1792" s="11" t="n">
        <v>88843</v>
      </c>
      <c r="C1792" s="11" t="s">
        <v>227</v>
      </c>
      <c r="D1792" s="11" t="s">
        <v>4871</v>
      </c>
      <c r="E1792" s="11" t="e">
        <v>#N/A</v>
      </c>
      <c r="F1792" s="11" t="e">
        <v>#N/A</v>
      </c>
      <c r="G1792" s="40" t="s">
        <v>1233</v>
      </c>
      <c r="H1792" s="81" t="s">
        <v>4781</v>
      </c>
      <c r="I1792" s="11" t="n"/>
      <c r="J1792" s="40" t="n">
        <v>10019347</v>
      </c>
      <c r="K1792" s="40" t="s">
        <v>74</v>
      </c>
      <c r="L1792" s="11" t="s">
        <v>75</v>
      </c>
      <c r="M1792" s="51" t="n">
        <v>2135</v>
      </c>
      <c r="N1792" s="48" t="n"/>
      <c r="O1792" s="11" t="n"/>
      <c r="P1792" s="11" t="s">
        <v>4120</v>
      </c>
      <c r="Q1792" s="40" t="s">
        <v>1035</v>
      </c>
      <c r="R1792" s="40" t="s">
        <v>4872</v>
      </c>
      <c r="S1792" s="11" t="s">
        <v>4784</v>
      </c>
      <c r="T1792" s="40" t="s">
        <v>4687</v>
      </c>
    </row>
    <row customHeight="1" ht="120" r="1793" s="109" spans="1:22">
      <c r="A1793" s="11" t="s">
        <v>4779</v>
      </c>
      <c r="B1793" s="11" t="n">
        <v>88843</v>
      </c>
      <c r="C1793" s="11" t="s">
        <v>227</v>
      </c>
      <c r="D1793" s="11" t="s">
        <v>4873</v>
      </c>
      <c r="E1793" s="11" t="e">
        <v>#N/A</v>
      </c>
      <c r="F1793" s="11" t="e">
        <v>#N/A</v>
      </c>
      <c r="G1793" s="40" t="s">
        <v>2233</v>
      </c>
      <c r="H1793" s="81" t="s">
        <v>4781</v>
      </c>
      <c r="I1793" s="11" t="n"/>
      <c r="J1793" s="40" t="s">
        <v>1311</v>
      </c>
      <c r="K1793" s="40" t="s">
        <v>74</v>
      </c>
      <c r="L1793" s="11" t="s">
        <v>75</v>
      </c>
      <c r="M1793" s="51" t="n">
        <v>3536</v>
      </c>
      <c r="N1793" s="48" t="n"/>
      <c r="O1793" s="11" t="n"/>
      <c r="P1793" s="11" t="s">
        <v>4120</v>
      </c>
      <c r="Q1793" s="40" t="s">
        <v>255</v>
      </c>
      <c r="R1793" s="40" t="s">
        <v>4874</v>
      </c>
      <c r="S1793" s="11" t="s">
        <v>4875</v>
      </c>
      <c r="T1793" s="57" t="s">
        <v>4876</v>
      </c>
    </row>
    <row r="1794" spans="1:22">
      <c r="A1794" s="11" t="s">
        <v>4779</v>
      </c>
      <c r="B1794" s="11" t="n">
        <v>88843</v>
      </c>
      <c r="C1794" s="11" t="s">
        <v>227</v>
      </c>
      <c r="D1794" s="11" t="s">
        <v>4877</v>
      </c>
      <c r="E1794" s="11" t="e">
        <v>#N/A</v>
      </c>
      <c r="F1794" s="11" t="e">
        <v>#N/A</v>
      </c>
      <c r="G1794" s="40" t="s">
        <v>2312</v>
      </c>
      <c r="H1794" s="81" t="s">
        <v>4781</v>
      </c>
      <c r="I1794" s="11" t="n"/>
      <c r="J1794" s="40" t="s">
        <v>4878</v>
      </c>
      <c r="K1794" s="40" t="s">
        <v>74</v>
      </c>
      <c r="L1794" s="11" t="s">
        <v>75</v>
      </c>
      <c r="M1794" s="51" t="n">
        <v>370</v>
      </c>
      <c r="N1794" s="48" t="n"/>
      <c r="O1794" s="11" t="n"/>
      <c r="P1794" s="11" t="s">
        <v>4120</v>
      </c>
      <c r="Q1794" s="40" t="s">
        <v>244</v>
      </c>
      <c r="R1794" s="40" t="s">
        <v>4879</v>
      </c>
      <c r="S1794" s="11" t="s">
        <v>4784</v>
      </c>
      <c r="T1794" s="40" t="s">
        <v>4880</v>
      </c>
    </row>
    <row customHeight="1" ht="72" r="1795" s="109" spans="1:22">
      <c r="A1795" s="11" t="s">
        <v>4779</v>
      </c>
      <c r="B1795" s="11" t="n">
        <v>88843</v>
      </c>
      <c r="C1795" s="11" t="s">
        <v>227</v>
      </c>
      <c r="D1795" s="11" t="s">
        <v>4845</v>
      </c>
      <c r="E1795" s="11" t="e">
        <v>#N/A</v>
      </c>
      <c r="F1795" s="11" t="e">
        <v>#N/A</v>
      </c>
      <c r="G1795" s="40" t="s">
        <v>4881</v>
      </c>
      <c r="H1795" s="81" t="s">
        <v>4781</v>
      </c>
      <c r="I1795" s="11" t="n"/>
      <c r="J1795" s="40" t="s">
        <v>4882</v>
      </c>
      <c r="K1795" s="40" t="s">
        <v>74</v>
      </c>
      <c r="L1795" s="11" t="s">
        <v>75</v>
      </c>
      <c r="M1795" s="51" t="n">
        <v>1544</v>
      </c>
      <c r="N1795" s="48" t="n"/>
      <c r="O1795" s="11" t="n"/>
      <c r="P1795" s="11" t="s">
        <v>4120</v>
      </c>
      <c r="Q1795" s="40" t="s">
        <v>1035</v>
      </c>
      <c r="R1795" s="40" t="s">
        <v>4883</v>
      </c>
      <c r="S1795" s="11" t="s">
        <v>4784</v>
      </c>
      <c r="T1795" s="57" t="s">
        <v>4884</v>
      </c>
    </row>
    <row r="1796" spans="1:22">
      <c r="A1796" s="11" t="s">
        <v>4779</v>
      </c>
      <c r="B1796" s="11" t="n">
        <v>88843</v>
      </c>
      <c r="C1796" s="11" t="s">
        <v>227</v>
      </c>
      <c r="D1796" s="11" t="s">
        <v>4885</v>
      </c>
      <c r="E1796" s="11" t="e">
        <v>#N/A</v>
      </c>
      <c r="F1796" s="11" t="e">
        <v>#N/A</v>
      </c>
      <c r="G1796" s="40" t="s">
        <v>280</v>
      </c>
      <c r="H1796" s="81" t="s">
        <v>4781</v>
      </c>
      <c r="I1796" s="11" t="n"/>
      <c r="J1796" s="40" t="s">
        <v>4886</v>
      </c>
      <c r="K1796" s="40" t="s">
        <v>74</v>
      </c>
      <c r="L1796" s="11" t="s">
        <v>75</v>
      </c>
      <c r="M1796" s="51" t="n">
        <v>1962</v>
      </c>
      <c r="N1796" s="48" t="n"/>
      <c r="O1796" s="11" t="n"/>
      <c r="P1796" s="11" t="s">
        <v>4120</v>
      </c>
      <c r="Q1796" s="40" t="s">
        <v>244</v>
      </c>
      <c r="R1796" s="40" t="s">
        <v>4824</v>
      </c>
      <c r="S1796" s="11" t="s">
        <v>4791</v>
      </c>
      <c r="T1796" s="40" t="s">
        <v>3795</v>
      </c>
    </row>
    <row r="1797" spans="1:22">
      <c r="A1797" s="11" t="s">
        <v>4779</v>
      </c>
      <c r="B1797" s="11" t="n">
        <v>88843</v>
      </c>
      <c r="C1797" s="11" t="s">
        <v>227</v>
      </c>
      <c r="D1797" s="11" t="s">
        <v>4885</v>
      </c>
      <c r="E1797" s="11" t="e">
        <v>#N/A</v>
      </c>
      <c r="F1797" s="11" t="e">
        <v>#N/A</v>
      </c>
      <c r="G1797" s="40" t="s">
        <v>280</v>
      </c>
      <c r="H1797" s="81" t="s">
        <v>4781</v>
      </c>
      <c r="I1797" s="11" t="n"/>
      <c r="J1797" s="40" t="s">
        <v>4887</v>
      </c>
      <c r="K1797" s="40" t="s">
        <v>74</v>
      </c>
      <c r="L1797" s="11" t="s">
        <v>75</v>
      </c>
      <c r="M1797" s="51" t="n">
        <v>730</v>
      </c>
      <c r="N1797" s="48" t="n"/>
      <c r="O1797" s="11" t="n"/>
      <c r="P1797" s="11" t="s">
        <v>4120</v>
      </c>
      <c r="Q1797" s="40" t="s">
        <v>244</v>
      </c>
      <c r="R1797" s="40" t="s">
        <v>4790</v>
      </c>
      <c r="S1797" s="11" t="s">
        <v>4791</v>
      </c>
      <c r="T1797" s="40" t="s">
        <v>3795</v>
      </c>
    </row>
    <row r="1798" spans="1:22">
      <c r="A1798" s="11" t="s">
        <v>4779</v>
      </c>
      <c r="B1798" s="11" t="n">
        <v>88843</v>
      </c>
      <c r="C1798" s="11" t="s">
        <v>227</v>
      </c>
      <c r="D1798" s="11" t="s">
        <v>4888</v>
      </c>
      <c r="E1798" s="11" t="e">
        <v>#N/A</v>
      </c>
      <c r="F1798" s="11" t="e">
        <v>#N/A</v>
      </c>
      <c r="G1798" s="40" t="s">
        <v>1212</v>
      </c>
      <c r="H1798" s="81" t="s">
        <v>4781</v>
      </c>
      <c r="I1798" s="11" t="n"/>
      <c r="J1798" s="40" t="s">
        <v>4889</v>
      </c>
      <c r="K1798" s="40" t="s">
        <v>74</v>
      </c>
      <c r="L1798" s="11" t="s">
        <v>75</v>
      </c>
      <c r="M1798" s="51" t="n">
        <v>6866</v>
      </c>
      <c r="N1798" s="48" t="n"/>
      <c r="O1798" s="11" t="n"/>
      <c r="P1798" s="11" t="s">
        <v>4120</v>
      </c>
      <c r="Q1798" s="40" t="s">
        <v>1035</v>
      </c>
      <c r="R1798" s="40" t="s">
        <v>4869</v>
      </c>
      <c r="S1798" s="11" t="s">
        <v>4791</v>
      </c>
      <c r="T1798" s="40" t="s">
        <v>4687</v>
      </c>
    </row>
    <row r="1799" spans="1:22">
      <c r="A1799" s="11" t="s">
        <v>4779</v>
      </c>
      <c r="B1799" s="11" t="n">
        <v>88843</v>
      </c>
      <c r="C1799" s="11" t="s">
        <v>227</v>
      </c>
      <c r="D1799" s="11" t="s">
        <v>4888</v>
      </c>
      <c r="E1799" s="11" t="e">
        <v>#N/A</v>
      </c>
      <c r="F1799" s="11" t="e">
        <v>#N/A</v>
      </c>
      <c r="G1799" s="40" t="s">
        <v>1212</v>
      </c>
      <c r="H1799" s="81" t="s">
        <v>4781</v>
      </c>
      <c r="I1799" s="11" t="n"/>
      <c r="J1799" s="40" t="s">
        <v>4890</v>
      </c>
      <c r="K1799" s="40" t="s">
        <v>74</v>
      </c>
      <c r="L1799" s="11" t="s">
        <v>75</v>
      </c>
      <c r="M1799" s="51" t="n">
        <v>1989</v>
      </c>
      <c r="N1799" s="48" t="n"/>
      <c r="O1799" s="11" t="n"/>
      <c r="P1799" s="11" t="s">
        <v>4120</v>
      </c>
      <c r="Q1799" s="40" t="s">
        <v>1035</v>
      </c>
      <c r="R1799" s="40" t="s">
        <v>4818</v>
      </c>
      <c r="S1799" s="11" t="s">
        <v>4791</v>
      </c>
      <c r="T1799" s="40" t="s">
        <v>4687</v>
      </c>
    </row>
    <row r="1800" spans="1:22">
      <c r="A1800" s="11" t="s">
        <v>4779</v>
      </c>
      <c r="B1800" s="11" t="n">
        <v>88843</v>
      </c>
      <c r="C1800" s="11" t="s">
        <v>227</v>
      </c>
      <c r="D1800" s="11" t="s">
        <v>4891</v>
      </c>
      <c r="E1800" s="11" t="e">
        <v>#N/A</v>
      </c>
      <c r="F1800" s="11" t="e">
        <v>#N/A</v>
      </c>
      <c r="G1800" s="40" t="s">
        <v>73</v>
      </c>
      <c r="H1800" s="81" t="s">
        <v>4781</v>
      </c>
      <c r="I1800" s="11" t="n"/>
      <c r="J1800" s="40" t="s">
        <v>4892</v>
      </c>
      <c r="K1800" s="40" t="s">
        <v>74</v>
      </c>
      <c r="L1800" s="11" t="s">
        <v>75</v>
      </c>
      <c r="M1800" s="51" t="n">
        <v>751</v>
      </c>
      <c r="N1800" s="48" t="n"/>
      <c r="O1800" s="11" t="n"/>
      <c r="P1800" s="11" t="s">
        <v>4120</v>
      </c>
      <c r="Q1800" s="40" t="s">
        <v>1450</v>
      </c>
      <c r="R1800" s="40" t="s">
        <v>4818</v>
      </c>
      <c r="S1800" s="11" t="s">
        <v>4791</v>
      </c>
      <c r="T1800" s="40" t="s">
        <v>4893</v>
      </c>
    </row>
    <row customHeight="1" ht="84" r="1801" s="109" spans="1:22">
      <c r="A1801" s="11" t="s">
        <v>4779</v>
      </c>
      <c r="B1801" s="11" t="n">
        <v>88843</v>
      </c>
      <c r="C1801" s="11" t="s">
        <v>227</v>
      </c>
      <c r="D1801" s="11" t="s">
        <v>4894</v>
      </c>
      <c r="E1801" s="11" t="e">
        <v>#N/A</v>
      </c>
      <c r="F1801" s="11" t="e">
        <v>#N/A</v>
      </c>
      <c r="G1801" s="40" t="s">
        <v>73</v>
      </c>
      <c r="H1801" s="81" t="s">
        <v>4781</v>
      </c>
      <c r="I1801" s="11" t="n"/>
      <c r="J1801" s="40" t="s">
        <v>4895</v>
      </c>
      <c r="K1801" s="40" t="s">
        <v>74</v>
      </c>
      <c r="L1801" s="11" t="s">
        <v>75</v>
      </c>
      <c r="M1801" s="51" t="n">
        <v>2835</v>
      </c>
      <c r="N1801" s="48" t="n"/>
      <c r="O1801" s="11" t="n"/>
      <c r="P1801" s="11" t="s">
        <v>4120</v>
      </c>
      <c r="Q1801" s="40" t="s">
        <v>244</v>
      </c>
      <c r="R1801" s="40" t="s">
        <v>4824</v>
      </c>
      <c r="S1801" s="11" t="s">
        <v>4791</v>
      </c>
      <c r="T1801" s="57" t="s">
        <v>4896</v>
      </c>
    </row>
    <row r="1802" spans="1:22">
      <c r="A1802" s="11" t="s">
        <v>4779</v>
      </c>
      <c r="B1802" s="11" t="n">
        <v>88843</v>
      </c>
      <c r="C1802" s="11" t="s">
        <v>227</v>
      </c>
      <c r="D1802" s="11" t="s">
        <v>4897</v>
      </c>
      <c r="E1802" s="11" t="e">
        <v>#N/A</v>
      </c>
      <c r="F1802" s="11" t="e">
        <v>#N/A</v>
      </c>
      <c r="G1802" s="40" t="s">
        <v>4898</v>
      </c>
      <c r="H1802" s="81" t="s">
        <v>4781</v>
      </c>
      <c r="I1802" s="11" t="n"/>
      <c r="J1802" s="40" t="s">
        <v>4899</v>
      </c>
      <c r="K1802" s="40" t="s">
        <v>74</v>
      </c>
      <c r="L1802" s="11" t="s">
        <v>75</v>
      </c>
      <c r="M1802" s="51" t="n">
        <v>2321</v>
      </c>
      <c r="N1802" s="48" t="n"/>
      <c r="O1802" s="11" t="n"/>
      <c r="P1802" s="11" t="s">
        <v>4120</v>
      </c>
      <c r="Q1802" s="40" t="s">
        <v>244</v>
      </c>
      <c r="R1802" s="40" t="s">
        <v>4869</v>
      </c>
      <c r="S1802" s="11" t="s">
        <v>4791</v>
      </c>
      <c r="T1802" s="40" t="s">
        <v>4900</v>
      </c>
    </row>
    <row r="1803" spans="1:22">
      <c r="A1803" s="11" t="s">
        <v>4779</v>
      </c>
      <c r="B1803" s="11" t="n">
        <v>88843</v>
      </c>
      <c r="C1803" s="11" t="s">
        <v>227</v>
      </c>
      <c r="D1803" s="11" t="s">
        <v>4897</v>
      </c>
      <c r="E1803" s="11" t="e">
        <v>#N/A</v>
      </c>
      <c r="F1803" s="11" t="e">
        <v>#N/A</v>
      </c>
      <c r="G1803" s="40" t="s">
        <v>4898</v>
      </c>
      <c r="H1803" s="81" t="s">
        <v>4781</v>
      </c>
      <c r="I1803" s="11" t="n"/>
      <c r="J1803" s="40" t="s">
        <v>4901</v>
      </c>
      <c r="K1803" s="40" t="s">
        <v>74</v>
      </c>
      <c r="L1803" s="11" t="s">
        <v>75</v>
      </c>
      <c r="M1803" s="51" t="n">
        <v>2367</v>
      </c>
      <c r="N1803" s="48" t="n"/>
      <c r="O1803" s="11" t="n"/>
      <c r="P1803" s="11" t="s">
        <v>4120</v>
      </c>
      <c r="Q1803" s="40" t="s">
        <v>244</v>
      </c>
      <c r="R1803" s="40" t="s">
        <v>4869</v>
      </c>
      <c r="S1803" s="11" t="s">
        <v>4791</v>
      </c>
      <c r="T1803" s="40" t="s">
        <v>4900</v>
      </c>
    </row>
    <row r="1804" spans="1:22">
      <c r="A1804" s="11" t="s">
        <v>4779</v>
      </c>
      <c r="B1804" s="11" t="n">
        <v>88843</v>
      </c>
      <c r="C1804" s="11" t="s">
        <v>227</v>
      </c>
      <c r="D1804" s="11" t="s">
        <v>4806</v>
      </c>
      <c r="E1804" s="11" t="e">
        <v>#N/A</v>
      </c>
      <c r="F1804" s="11" t="e">
        <v>#N/A</v>
      </c>
      <c r="G1804" s="40" t="s">
        <v>4807</v>
      </c>
      <c r="H1804" s="81" t="s">
        <v>4781</v>
      </c>
      <c r="I1804" s="11" t="n"/>
      <c r="J1804" s="40" t="s">
        <v>4902</v>
      </c>
      <c r="K1804" s="40" t="s">
        <v>74</v>
      </c>
      <c r="L1804" s="11" t="s">
        <v>75</v>
      </c>
      <c r="M1804" s="51" t="n">
        <v>4330</v>
      </c>
      <c r="N1804" s="48" t="n"/>
      <c r="O1804" s="11" t="n"/>
      <c r="P1804" s="11" t="s">
        <v>4120</v>
      </c>
      <c r="Q1804" s="40" t="s">
        <v>244</v>
      </c>
      <c r="R1804" s="40" t="s">
        <v>4903</v>
      </c>
      <c r="S1804" s="11" t="s">
        <v>4784</v>
      </c>
      <c r="T1804" s="40" t="s">
        <v>4805</v>
      </c>
    </row>
    <row r="1805" spans="1:22">
      <c r="A1805" s="11" t="s">
        <v>4779</v>
      </c>
      <c r="B1805" s="11" t="n">
        <v>88843</v>
      </c>
      <c r="C1805" s="11" t="s">
        <v>227</v>
      </c>
      <c r="D1805" s="11" t="s">
        <v>4809</v>
      </c>
      <c r="E1805" s="11" t="e">
        <v>#N/A</v>
      </c>
      <c r="F1805" s="11" t="e">
        <v>#N/A</v>
      </c>
      <c r="G1805" s="40" t="s">
        <v>189</v>
      </c>
      <c r="H1805" s="81" t="s">
        <v>4781</v>
      </c>
      <c r="I1805" s="11" t="n"/>
      <c r="J1805" s="40" t="s">
        <v>4904</v>
      </c>
      <c r="K1805" s="40" t="s">
        <v>74</v>
      </c>
      <c r="L1805" s="11" t="s">
        <v>75</v>
      </c>
      <c r="M1805" s="51" t="n">
        <v>19256</v>
      </c>
      <c r="N1805" s="48" t="n"/>
      <c r="O1805" s="11" t="n"/>
      <c r="P1805" s="11" t="s">
        <v>4120</v>
      </c>
      <c r="Q1805" s="40" t="s">
        <v>1390</v>
      </c>
      <c r="R1805" s="40" t="s">
        <v>4905</v>
      </c>
      <c r="S1805" s="11" t="s">
        <v>4784</v>
      </c>
      <c r="T1805" s="40" t="s">
        <v>3786</v>
      </c>
    </row>
    <row r="1806" spans="1:22">
      <c r="A1806" s="11" t="s">
        <v>4779</v>
      </c>
      <c r="B1806" s="11" t="n">
        <v>88843</v>
      </c>
      <c r="C1806" s="11" t="s">
        <v>227</v>
      </c>
      <c r="D1806" s="11" t="s">
        <v>4809</v>
      </c>
      <c r="E1806" s="11" t="e">
        <v>#N/A</v>
      </c>
      <c r="F1806" s="11" t="e">
        <v>#N/A</v>
      </c>
      <c r="G1806" s="40" t="s">
        <v>189</v>
      </c>
      <c r="H1806" s="81" t="s">
        <v>4781</v>
      </c>
      <c r="I1806" s="11" t="n"/>
      <c r="J1806" s="40" t="s">
        <v>4906</v>
      </c>
      <c r="K1806" s="40" t="s">
        <v>74</v>
      </c>
      <c r="L1806" s="11" t="s">
        <v>75</v>
      </c>
      <c r="M1806" s="51" t="n">
        <v>16844</v>
      </c>
      <c r="N1806" s="48" t="n"/>
      <c r="O1806" s="11" t="n"/>
      <c r="P1806" s="11" t="s">
        <v>4120</v>
      </c>
      <c r="Q1806" s="40" t="s">
        <v>1390</v>
      </c>
      <c r="R1806" s="40" t="s">
        <v>4907</v>
      </c>
      <c r="S1806" s="11" t="s">
        <v>4784</v>
      </c>
      <c r="T1806" s="40" t="s">
        <v>3786</v>
      </c>
    </row>
    <row r="1807" spans="1:22">
      <c r="A1807" s="11" t="s">
        <v>4779</v>
      </c>
      <c r="B1807" s="11" t="n">
        <v>88843</v>
      </c>
      <c r="C1807" s="11" t="s">
        <v>227</v>
      </c>
      <c r="D1807" s="11" t="s">
        <v>4908</v>
      </c>
      <c r="E1807" s="11" t="s">
        <v>89</v>
      </c>
      <c r="F1807" s="111" t="n">
        <v>600</v>
      </c>
      <c r="G1807" s="11" t="s">
        <v>142</v>
      </c>
      <c r="H1807" s="81" t="s">
        <v>4781</v>
      </c>
      <c r="I1807" s="11" t="n"/>
      <c r="J1807" s="40" t="s">
        <v>4909</v>
      </c>
      <c r="K1807" s="40" t="s">
        <v>74</v>
      </c>
      <c r="L1807" s="11" t="s">
        <v>75</v>
      </c>
      <c r="M1807" s="51" t="n">
        <v>1536</v>
      </c>
      <c r="N1807" s="48" t="n"/>
      <c r="O1807" s="11" t="n"/>
      <c r="P1807" s="11" t="s">
        <v>4120</v>
      </c>
      <c r="Q1807" s="40" t="s">
        <v>244</v>
      </c>
      <c r="R1807" s="40" t="s">
        <v>4840</v>
      </c>
      <c r="S1807" s="11" t="s">
        <v>4791</v>
      </c>
      <c r="T1807" s="40" t="s">
        <v>3795</v>
      </c>
    </row>
    <row r="1808" spans="1:22">
      <c r="A1808" s="11" t="s">
        <v>4779</v>
      </c>
      <c r="B1808" s="11" t="n">
        <v>88843</v>
      </c>
      <c r="C1808" s="11" t="s">
        <v>227</v>
      </c>
      <c r="D1808" s="11" t="s">
        <v>4908</v>
      </c>
      <c r="E1808" s="11" t="s">
        <v>89</v>
      </c>
      <c r="F1808" s="111" t="n">
        <v>600</v>
      </c>
      <c r="G1808" s="11" t="s">
        <v>142</v>
      </c>
      <c r="H1808" s="81" t="s">
        <v>4781</v>
      </c>
      <c r="I1808" s="11" t="n"/>
      <c r="J1808" s="40" t="s">
        <v>4910</v>
      </c>
      <c r="K1808" s="40" t="s">
        <v>74</v>
      </c>
      <c r="L1808" s="11" t="s">
        <v>75</v>
      </c>
      <c r="M1808" s="51" t="n">
        <v>1843</v>
      </c>
      <c r="N1808" s="48" t="n"/>
      <c r="O1808" s="11" t="n"/>
      <c r="P1808" s="11" t="s">
        <v>4120</v>
      </c>
      <c r="Q1808" s="40" t="s">
        <v>239</v>
      </c>
      <c r="R1808" s="40" t="s">
        <v>4840</v>
      </c>
      <c r="S1808" s="11" t="s">
        <v>4791</v>
      </c>
      <c r="T1808" s="41" t="s">
        <v>4911</v>
      </c>
    </row>
    <row r="1809" spans="1:22">
      <c r="A1809" s="11" t="s">
        <v>4779</v>
      </c>
      <c r="B1809" s="11" t="n">
        <v>88843</v>
      </c>
      <c r="C1809" s="11" t="s">
        <v>227</v>
      </c>
      <c r="D1809" s="11" t="s">
        <v>4912</v>
      </c>
      <c r="E1809" s="11" t="e">
        <v>#N/A</v>
      </c>
      <c r="F1809" s="11" t="e">
        <v>#N/A</v>
      </c>
      <c r="G1809" s="40" t="s">
        <v>242</v>
      </c>
      <c r="H1809" s="81" t="s">
        <v>4781</v>
      </c>
      <c r="I1809" s="11" t="n"/>
      <c r="J1809" s="40" t="s">
        <v>4913</v>
      </c>
      <c r="K1809" s="40" t="s">
        <v>74</v>
      </c>
      <c r="L1809" s="11" t="s">
        <v>75</v>
      </c>
      <c r="M1809" s="51" t="n">
        <v>4076</v>
      </c>
      <c r="N1809" s="48" t="n"/>
      <c r="O1809" s="11" t="n"/>
      <c r="P1809" s="11" t="s">
        <v>4120</v>
      </c>
      <c r="Q1809" s="40" t="s">
        <v>244</v>
      </c>
      <c r="R1809" s="40" t="s">
        <v>4869</v>
      </c>
      <c r="S1809" s="11" t="s">
        <v>4791</v>
      </c>
      <c r="T1809" s="40" t="s">
        <v>3795</v>
      </c>
    </row>
    <row r="1810" spans="1:22">
      <c r="A1810" s="11" t="s">
        <v>4779</v>
      </c>
      <c r="B1810" s="11" t="n">
        <v>88843</v>
      </c>
      <c r="C1810" s="11" t="s">
        <v>227</v>
      </c>
      <c r="D1810" s="11" t="s">
        <v>4914</v>
      </c>
      <c r="E1810" s="11" t="e">
        <v>#N/A</v>
      </c>
      <c r="F1810" s="11" t="e">
        <v>#N/A</v>
      </c>
      <c r="G1810" s="40" t="s">
        <v>201</v>
      </c>
      <c r="H1810" s="81" t="s">
        <v>4781</v>
      </c>
      <c r="I1810" s="11" t="n"/>
      <c r="J1810" s="40" t="s">
        <v>4915</v>
      </c>
      <c r="K1810" s="40" t="s">
        <v>74</v>
      </c>
      <c r="L1810" s="11" t="s">
        <v>75</v>
      </c>
      <c r="M1810" s="51" t="n">
        <v>1878</v>
      </c>
      <c r="N1810" s="48" t="n"/>
      <c r="O1810" s="11" t="n"/>
      <c r="P1810" s="11" t="s">
        <v>4120</v>
      </c>
      <c r="Q1810" s="40" t="s">
        <v>244</v>
      </c>
      <c r="R1810" s="40" t="s">
        <v>4916</v>
      </c>
      <c r="S1810" s="11" t="s">
        <v>4791</v>
      </c>
      <c r="T1810" s="40" t="s">
        <v>3795</v>
      </c>
    </row>
    <row r="1811" spans="1:22">
      <c r="A1811" s="11" t="s">
        <v>4779</v>
      </c>
      <c r="B1811" s="11" t="n">
        <v>88843</v>
      </c>
      <c r="C1811" s="11" t="s">
        <v>227</v>
      </c>
      <c r="D1811" s="11" t="s">
        <v>4914</v>
      </c>
      <c r="E1811" s="11" t="e">
        <v>#N/A</v>
      </c>
      <c r="F1811" s="11" t="e">
        <v>#N/A</v>
      </c>
      <c r="G1811" s="40" t="s">
        <v>201</v>
      </c>
      <c r="H1811" s="81" t="s">
        <v>4781</v>
      </c>
      <c r="I1811" s="11" t="n"/>
      <c r="J1811" s="40" t="s">
        <v>4917</v>
      </c>
      <c r="K1811" s="40" t="s">
        <v>74</v>
      </c>
      <c r="L1811" s="11" t="s">
        <v>75</v>
      </c>
      <c r="M1811" s="51" t="n">
        <v>1061</v>
      </c>
      <c r="N1811" s="48" t="n"/>
      <c r="O1811" s="11" t="n"/>
      <c r="P1811" s="11" t="s">
        <v>4120</v>
      </c>
      <c r="Q1811" s="40" t="s">
        <v>244</v>
      </c>
      <c r="R1811" s="40" t="s">
        <v>4916</v>
      </c>
      <c r="S1811" s="11" t="s">
        <v>4791</v>
      </c>
      <c r="T1811" s="40" t="s">
        <v>3795</v>
      </c>
    </row>
    <row r="1812" spans="1:22">
      <c r="A1812" s="11" t="s">
        <v>4779</v>
      </c>
      <c r="B1812" s="11" t="n">
        <v>88843</v>
      </c>
      <c r="C1812" s="11" t="s">
        <v>227</v>
      </c>
      <c r="D1812" s="11" t="s">
        <v>4819</v>
      </c>
      <c r="E1812" s="11" t="e">
        <v>#N/A</v>
      </c>
      <c r="F1812" s="11" t="e">
        <v>#N/A</v>
      </c>
      <c r="G1812" s="40" t="s">
        <v>4820</v>
      </c>
      <c r="H1812" s="11" t="s">
        <v>4821</v>
      </c>
      <c r="I1812" s="43" t="s">
        <v>4822</v>
      </c>
      <c r="J1812" s="40" t="s">
        <v>4918</v>
      </c>
      <c r="K1812" s="40" t="s">
        <v>74</v>
      </c>
      <c r="L1812" s="11" t="s">
        <v>75</v>
      </c>
      <c r="M1812" s="51" t="n">
        <v>5392</v>
      </c>
      <c r="N1812" s="48" t="n"/>
      <c r="O1812" s="11" t="n"/>
      <c r="P1812" s="11" t="s">
        <v>4120</v>
      </c>
      <c r="Q1812" s="40" t="s">
        <v>3839</v>
      </c>
      <c r="R1812" s="40" t="s">
        <v>4818</v>
      </c>
      <c r="S1812" s="11" t="s">
        <v>4791</v>
      </c>
      <c r="T1812" s="40" t="s">
        <v>4825</v>
      </c>
    </row>
    <row r="1813" spans="1:22">
      <c r="A1813" s="11" t="s">
        <v>4779</v>
      </c>
      <c r="B1813" s="11" t="n">
        <v>88843</v>
      </c>
      <c r="C1813" s="11" t="s">
        <v>227</v>
      </c>
      <c r="D1813" s="11" t="s">
        <v>4919</v>
      </c>
      <c r="E1813" s="11" t="e">
        <v>#N/A</v>
      </c>
      <c r="F1813" s="11" t="e">
        <v>#N/A</v>
      </c>
      <c r="G1813" s="40" t="s">
        <v>201</v>
      </c>
      <c r="H1813" s="81" t="s">
        <v>4781</v>
      </c>
      <c r="I1813" s="11" t="n"/>
      <c r="J1813" s="40" t="s">
        <v>4920</v>
      </c>
      <c r="K1813" s="40" t="s">
        <v>74</v>
      </c>
      <c r="L1813" s="11" t="s">
        <v>75</v>
      </c>
      <c r="M1813" s="51" t="n">
        <v>3680</v>
      </c>
      <c r="N1813" s="48" t="n"/>
      <c r="O1813" s="11" t="n"/>
      <c r="P1813" s="11" t="s">
        <v>4120</v>
      </c>
      <c r="Q1813" s="40" t="s">
        <v>244</v>
      </c>
      <c r="R1813" s="40" t="s">
        <v>4818</v>
      </c>
      <c r="S1813" s="11" t="s">
        <v>4791</v>
      </c>
      <c r="T1813" s="40" t="s">
        <v>3795</v>
      </c>
    </row>
    <row r="1814" spans="1:22">
      <c r="A1814" s="11" t="s">
        <v>4779</v>
      </c>
      <c r="B1814" s="11" t="n">
        <v>88843</v>
      </c>
      <c r="C1814" s="11" t="s">
        <v>227</v>
      </c>
      <c r="D1814" s="11" t="s">
        <v>4921</v>
      </c>
      <c r="E1814" s="11" t="e">
        <v>#N/A</v>
      </c>
      <c r="F1814" s="11" t="e">
        <v>#N/A</v>
      </c>
      <c r="G1814" s="40" t="s">
        <v>3048</v>
      </c>
      <c r="H1814" s="81" t="s">
        <v>4781</v>
      </c>
      <c r="I1814" s="11" t="n"/>
      <c r="J1814" s="40" t="s">
        <v>4922</v>
      </c>
      <c r="K1814" s="40" t="s">
        <v>74</v>
      </c>
      <c r="L1814" s="11" t="s">
        <v>75</v>
      </c>
      <c r="M1814" s="51" t="n">
        <v>7471</v>
      </c>
      <c r="N1814" s="48" t="n"/>
      <c r="O1814" s="11" t="n"/>
      <c r="P1814" s="11" t="s">
        <v>4120</v>
      </c>
      <c r="Q1814" s="40" t="s">
        <v>244</v>
      </c>
      <c r="R1814" s="40" t="s">
        <v>4869</v>
      </c>
      <c r="S1814" s="11" t="s">
        <v>4791</v>
      </c>
      <c r="T1814" s="40" t="s">
        <v>3795</v>
      </c>
    </row>
    <row r="1815" spans="1:22">
      <c r="A1815" s="11" t="s">
        <v>4779</v>
      </c>
      <c r="B1815" s="11" t="n">
        <v>88843</v>
      </c>
      <c r="C1815" s="11" t="s">
        <v>227</v>
      </c>
      <c r="D1815" s="11" t="s">
        <v>4923</v>
      </c>
      <c r="E1815" s="11" t="e">
        <v>#N/A</v>
      </c>
      <c r="F1815" s="11" t="e">
        <v>#N/A</v>
      </c>
      <c r="G1815" s="40" t="s">
        <v>3048</v>
      </c>
      <c r="H1815" s="81" t="s">
        <v>4781</v>
      </c>
      <c r="I1815" s="11" t="n"/>
      <c r="J1815" s="40" t="s">
        <v>4924</v>
      </c>
      <c r="K1815" s="40" t="s">
        <v>74</v>
      </c>
      <c r="L1815" s="11" t="s">
        <v>75</v>
      </c>
      <c r="M1815" s="51" t="n">
        <v>1987</v>
      </c>
      <c r="N1815" s="48" t="n"/>
      <c r="O1815" s="11" t="n"/>
      <c r="P1815" s="11" t="s">
        <v>4120</v>
      </c>
      <c r="Q1815" s="40" t="s">
        <v>4425</v>
      </c>
      <c r="R1815" s="40" t="s">
        <v>4925</v>
      </c>
      <c r="S1815" s="11" t="s">
        <v>4851</v>
      </c>
      <c r="T1815" s="40" t="s">
        <v>4926</v>
      </c>
    </row>
    <row r="1816" spans="1:22">
      <c r="A1816" s="11" t="s">
        <v>4779</v>
      </c>
      <c r="B1816" s="11" t="n">
        <v>88843</v>
      </c>
      <c r="C1816" s="11" t="s">
        <v>227</v>
      </c>
      <c r="D1816" s="11" t="s">
        <v>4927</v>
      </c>
      <c r="E1816" s="11" t="e">
        <v>#N/A</v>
      </c>
      <c r="F1816" s="11" t="e">
        <v>#N/A</v>
      </c>
      <c r="G1816" s="11" t="s">
        <v>127</v>
      </c>
      <c r="H1816" s="81" t="s">
        <v>4781</v>
      </c>
      <c r="I1816" s="11" t="n"/>
      <c r="J1816" s="40" t="n">
        <v>191265</v>
      </c>
      <c r="K1816" s="40" t="s">
        <v>35</v>
      </c>
      <c r="L1816" s="11" t="s">
        <v>36</v>
      </c>
      <c r="M1816" s="51" t="n">
        <v>2345</v>
      </c>
      <c r="N1816" s="48" t="n"/>
      <c r="O1816" s="11" t="n">
        <v>7</v>
      </c>
      <c r="P1816" s="11" t="s">
        <v>291</v>
      </c>
      <c r="Q1816" s="11" t="s">
        <v>469</v>
      </c>
      <c r="R1816" s="55" t="s">
        <v>4928</v>
      </c>
      <c r="S1816" s="11" t="s">
        <v>4929</v>
      </c>
      <c r="T1816" s="11" t="s">
        <v>2957</v>
      </c>
    </row>
    <row r="1817" spans="1:22">
      <c r="A1817" s="11" t="s">
        <v>4779</v>
      </c>
      <c r="B1817" s="11" t="n">
        <v>88843</v>
      </c>
      <c r="C1817" s="11" t="s">
        <v>227</v>
      </c>
      <c r="D1817" s="11" t="s">
        <v>4930</v>
      </c>
      <c r="E1817" s="11" t="e">
        <v>#N/A</v>
      </c>
      <c r="F1817" s="11" t="e">
        <v>#N/A</v>
      </c>
      <c r="G1817" s="40" t="s">
        <v>4931</v>
      </c>
      <c r="H1817" s="81" t="s">
        <v>4781</v>
      </c>
      <c r="I1817" s="11" t="n"/>
      <c r="J1817" s="40" t="n">
        <v>157000</v>
      </c>
      <c r="K1817" s="40" t="s">
        <v>74</v>
      </c>
      <c r="L1817" s="11" t="s">
        <v>4932</v>
      </c>
      <c r="M1817" s="51" t="n">
        <v>1688</v>
      </c>
      <c r="N1817" s="48" t="n"/>
      <c r="O1817" s="11" t="n"/>
      <c r="P1817" s="11" t="s">
        <v>291</v>
      </c>
      <c r="Q1817" s="40" t="s">
        <v>244</v>
      </c>
      <c r="R1817" s="40" t="s">
        <v>4933</v>
      </c>
      <c r="S1817" s="11" t="s">
        <v>4851</v>
      </c>
      <c r="T1817" s="40" t="s">
        <v>3795</v>
      </c>
    </row>
    <row r="1818" spans="1:22">
      <c r="A1818" s="11" t="s">
        <v>4779</v>
      </c>
      <c r="B1818" s="11" t="n">
        <v>88843</v>
      </c>
      <c r="C1818" s="11" t="s">
        <v>227</v>
      </c>
      <c r="D1818" s="11" t="s">
        <v>4934</v>
      </c>
      <c r="E1818" s="11" t="e">
        <v>#N/A</v>
      </c>
      <c r="F1818" s="11" t="e">
        <v>#N/A</v>
      </c>
      <c r="G1818" s="41" t="s">
        <v>201</v>
      </c>
      <c r="H1818" s="81" t="s">
        <v>4781</v>
      </c>
      <c r="I1818" s="11" t="n"/>
      <c r="J1818" s="40" t="n">
        <v>164000</v>
      </c>
      <c r="K1818" s="40" t="s">
        <v>74</v>
      </c>
      <c r="L1818" s="11" t="s">
        <v>4932</v>
      </c>
      <c r="M1818" s="51" t="n">
        <v>510</v>
      </c>
      <c r="N1818" s="48" t="n"/>
      <c r="O1818" s="11" t="n"/>
      <c r="P1818" s="11" t="s">
        <v>291</v>
      </c>
      <c r="Q1818" s="40" t="s">
        <v>244</v>
      </c>
      <c r="R1818" s="40" t="s">
        <v>4935</v>
      </c>
      <c r="S1818" s="11" t="s">
        <v>4851</v>
      </c>
      <c r="T1818" s="40" t="s">
        <v>3795</v>
      </c>
    </row>
    <row r="1819" spans="1:22">
      <c r="A1819" s="11" t="s">
        <v>4779</v>
      </c>
      <c r="B1819" s="11" t="n">
        <v>88843</v>
      </c>
      <c r="C1819" s="11" t="s">
        <v>227</v>
      </c>
      <c r="D1819" s="11" t="s">
        <v>4927</v>
      </c>
      <c r="E1819" s="11" t="e">
        <v>#N/A</v>
      </c>
      <c r="F1819" s="11" t="e">
        <v>#N/A</v>
      </c>
      <c r="G1819" s="40" t="s">
        <v>127</v>
      </c>
      <c r="H1819" s="81" t="s">
        <v>4781</v>
      </c>
      <c r="I1819" s="11" t="n"/>
      <c r="J1819" s="40" t="n">
        <v>191265</v>
      </c>
      <c r="K1819" s="40" t="s">
        <v>74</v>
      </c>
      <c r="L1819" s="11" t="s">
        <v>4932</v>
      </c>
      <c r="M1819" s="51" t="n">
        <v>3346</v>
      </c>
      <c r="N1819" s="48" t="n"/>
      <c r="O1819" s="11" t="n">
        <v>7</v>
      </c>
      <c r="P1819" s="11" t="s">
        <v>291</v>
      </c>
      <c r="Q1819" s="41" t="s">
        <v>469</v>
      </c>
      <c r="R1819" s="55" t="s">
        <v>4928</v>
      </c>
      <c r="S1819" s="11" t="s">
        <v>4929</v>
      </c>
      <c r="T1819" s="41" t="s">
        <v>2957</v>
      </c>
    </row>
    <row r="1820" spans="1:22">
      <c r="A1820" s="11" t="s">
        <v>4779</v>
      </c>
      <c r="B1820" s="11" t="n">
        <v>88843</v>
      </c>
      <c r="C1820" s="11" t="s">
        <v>227</v>
      </c>
      <c r="D1820" s="11" t="s">
        <v>4936</v>
      </c>
      <c r="E1820" s="11" t="e">
        <v>#N/A</v>
      </c>
      <c r="F1820" s="11" t="e">
        <v>#N/A</v>
      </c>
      <c r="G1820" s="40" t="s">
        <v>127</v>
      </c>
      <c r="H1820" s="81" t="s">
        <v>4781</v>
      </c>
      <c r="I1820" s="11" t="n"/>
      <c r="J1820" s="40" t="s">
        <v>4937</v>
      </c>
      <c r="K1820" s="40" t="s">
        <v>74</v>
      </c>
      <c r="L1820" s="11" t="s">
        <v>4932</v>
      </c>
      <c r="M1820" s="51" t="n">
        <v>2259</v>
      </c>
      <c r="N1820" s="48" t="n"/>
      <c r="O1820" s="11" t="n"/>
      <c r="P1820" s="11" t="s">
        <v>291</v>
      </c>
      <c r="Q1820" s="40" t="s">
        <v>244</v>
      </c>
      <c r="R1820" s="40" t="s">
        <v>4938</v>
      </c>
      <c r="S1820" s="11" t="s">
        <v>4875</v>
      </c>
      <c r="T1820" s="40" t="s">
        <v>4880</v>
      </c>
    </row>
    <row customHeight="1" ht="72" r="1821" s="109" spans="1:22">
      <c r="A1821" s="11" t="s">
        <v>4779</v>
      </c>
      <c r="B1821" s="11" t="n">
        <v>88843</v>
      </c>
      <c r="C1821" s="11" t="s">
        <v>227</v>
      </c>
      <c r="D1821" s="11" t="s">
        <v>4939</v>
      </c>
      <c r="E1821" s="11" t="e">
        <v>#N/A</v>
      </c>
      <c r="F1821" s="11" t="e">
        <v>#N/A</v>
      </c>
      <c r="G1821" s="40" t="s">
        <v>280</v>
      </c>
      <c r="H1821" s="81" t="s">
        <v>4781</v>
      </c>
      <c r="I1821" s="11" t="n"/>
      <c r="J1821" s="40" t="s">
        <v>4940</v>
      </c>
      <c r="K1821" s="40" t="s">
        <v>74</v>
      </c>
      <c r="L1821" s="11" t="s">
        <v>4932</v>
      </c>
      <c r="M1821" s="51" t="n">
        <v>1650</v>
      </c>
      <c r="N1821" s="48" t="n"/>
      <c r="O1821" s="11" t="n"/>
      <c r="P1821" s="11" t="s">
        <v>291</v>
      </c>
      <c r="Q1821" s="58" t="s">
        <v>1035</v>
      </c>
      <c r="R1821" s="40" t="s">
        <v>4818</v>
      </c>
      <c r="S1821" s="11" t="s">
        <v>4796</v>
      </c>
      <c r="T1821" s="41" t="s">
        <v>4941</v>
      </c>
    </row>
    <row customHeight="1" ht="72" r="1822" s="109" spans="1:22">
      <c r="A1822" s="11" t="s">
        <v>4779</v>
      </c>
      <c r="B1822" s="11" t="n">
        <v>88843</v>
      </c>
      <c r="C1822" s="11" t="s">
        <v>227</v>
      </c>
      <c r="D1822" s="11" t="s">
        <v>4939</v>
      </c>
      <c r="E1822" s="11" t="e">
        <v>#N/A</v>
      </c>
      <c r="F1822" s="11" t="e">
        <v>#N/A</v>
      </c>
      <c r="G1822" s="40" t="s">
        <v>280</v>
      </c>
      <c r="H1822" s="81" t="s">
        <v>4781</v>
      </c>
      <c r="I1822" s="11" t="n"/>
      <c r="J1822" s="40" t="s">
        <v>4942</v>
      </c>
      <c r="K1822" s="40" t="s">
        <v>74</v>
      </c>
      <c r="L1822" s="11" t="s">
        <v>4932</v>
      </c>
      <c r="M1822" s="51" t="n">
        <v>2121</v>
      </c>
      <c r="N1822" s="48" t="n"/>
      <c r="O1822" s="11" t="n"/>
      <c r="P1822" s="11" t="s">
        <v>291</v>
      </c>
      <c r="Q1822" s="58" t="s">
        <v>1035</v>
      </c>
      <c r="R1822" s="40" t="s">
        <v>4818</v>
      </c>
      <c r="S1822" s="11" t="s">
        <v>4796</v>
      </c>
      <c r="T1822" s="41" t="s">
        <v>4941</v>
      </c>
    </row>
    <row customHeight="1" ht="72" r="1823" s="109" spans="1:22">
      <c r="A1823" s="11" t="s">
        <v>4779</v>
      </c>
      <c r="B1823" s="11" t="n">
        <v>88843</v>
      </c>
      <c r="C1823" s="11" t="s">
        <v>227</v>
      </c>
      <c r="D1823" s="11" t="s">
        <v>4939</v>
      </c>
      <c r="E1823" s="11" t="e">
        <v>#N/A</v>
      </c>
      <c r="F1823" s="11" t="e">
        <v>#N/A</v>
      </c>
      <c r="G1823" s="40" t="s">
        <v>2312</v>
      </c>
      <c r="H1823" s="81" t="s">
        <v>4781</v>
      </c>
      <c r="I1823" s="11" t="n"/>
      <c r="J1823" s="40" t="s">
        <v>4943</v>
      </c>
      <c r="K1823" s="40" t="s">
        <v>74</v>
      </c>
      <c r="L1823" s="11" t="s">
        <v>4932</v>
      </c>
      <c r="M1823" s="51" t="n">
        <v>2785</v>
      </c>
      <c r="N1823" s="48" t="n"/>
      <c r="O1823" s="11" t="n"/>
      <c r="P1823" s="11" t="s">
        <v>291</v>
      </c>
      <c r="Q1823" s="58" t="s">
        <v>1035</v>
      </c>
      <c r="R1823" s="40" t="s">
        <v>4828</v>
      </c>
      <c r="S1823" s="11" t="s">
        <v>4796</v>
      </c>
      <c r="T1823" s="41" t="s">
        <v>4941</v>
      </c>
    </row>
    <row r="1824" spans="1:22">
      <c r="A1824" s="11" t="s">
        <v>4779</v>
      </c>
      <c r="B1824" s="11" t="n">
        <v>88843</v>
      </c>
      <c r="C1824" s="11" t="s">
        <v>227</v>
      </c>
      <c r="D1824" s="11" t="s">
        <v>4944</v>
      </c>
      <c r="E1824" s="11" t="e">
        <v>#N/A</v>
      </c>
      <c r="F1824" s="11" t="e">
        <v>#N/A</v>
      </c>
      <c r="G1824" s="40" t="s">
        <v>280</v>
      </c>
      <c r="H1824" s="81" t="s">
        <v>4781</v>
      </c>
      <c r="I1824" s="11" t="n"/>
      <c r="J1824" s="40" t="s">
        <v>4945</v>
      </c>
      <c r="K1824" s="40" t="s">
        <v>74</v>
      </c>
      <c r="L1824" s="11" t="s">
        <v>4932</v>
      </c>
      <c r="M1824" s="51" t="n">
        <v>1513</v>
      </c>
      <c r="N1824" s="48" t="n"/>
      <c r="O1824" s="11" t="n"/>
      <c r="P1824" s="11" t="s">
        <v>291</v>
      </c>
      <c r="Q1824" s="40" t="s">
        <v>244</v>
      </c>
      <c r="R1824" s="40" t="s">
        <v>4818</v>
      </c>
      <c r="S1824" s="11" t="s">
        <v>4791</v>
      </c>
      <c r="T1824" s="40" t="s">
        <v>3795</v>
      </c>
    </row>
    <row r="1825" spans="1:22">
      <c r="A1825" s="11" t="s">
        <v>4779</v>
      </c>
      <c r="B1825" s="11" t="n">
        <v>88843</v>
      </c>
      <c r="C1825" s="11" t="s">
        <v>227</v>
      </c>
      <c r="D1825" s="11" t="s">
        <v>4944</v>
      </c>
      <c r="E1825" s="11" t="e">
        <v>#N/A</v>
      </c>
      <c r="F1825" s="11" t="e">
        <v>#N/A</v>
      </c>
      <c r="G1825" s="40" t="s">
        <v>280</v>
      </c>
      <c r="H1825" s="81" t="s">
        <v>4781</v>
      </c>
      <c r="I1825" s="11" t="n"/>
      <c r="J1825" s="40" t="s">
        <v>4946</v>
      </c>
      <c r="K1825" s="40" t="s">
        <v>74</v>
      </c>
      <c r="L1825" s="11" t="s">
        <v>4932</v>
      </c>
      <c r="M1825" s="51" t="n">
        <v>366</v>
      </c>
      <c r="N1825" s="48" t="n"/>
      <c r="O1825" s="11" t="n"/>
      <c r="P1825" s="11" t="s">
        <v>291</v>
      </c>
      <c r="Q1825" s="40" t="s">
        <v>244</v>
      </c>
      <c r="R1825" s="40" t="s">
        <v>4818</v>
      </c>
      <c r="S1825" s="11" t="s">
        <v>4791</v>
      </c>
      <c r="T1825" s="40" t="s">
        <v>3795</v>
      </c>
    </row>
    <row customHeight="1" ht="72" r="1826" s="109" spans="1:22">
      <c r="A1826" s="11" t="s">
        <v>4779</v>
      </c>
      <c r="B1826" s="11" t="n">
        <v>88843</v>
      </c>
      <c r="C1826" s="11" t="s">
        <v>227</v>
      </c>
      <c r="D1826" s="11" t="s">
        <v>4947</v>
      </c>
      <c r="E1826" s="11" t="e">
        <v>#N/A</v>
      </c>
      <c r="F1826" s="11" t="e">
        <v>#N/A</v>
      </c>
      <c r="G1826" s="42" t="s">
        <v>48</v>
      </c>
      <c r="H1826" s="81" t="s">
        <v>4781</v>
      </c>
      <c r="I1826" s="11" t="n"/>
      <c r="J1826" s="40" t="s">
        <v>4948</v>
      </c>
      <c r="K1826" s="40" t="s">
        <v>74</v>
      </c>
      <c r="L1826" s="11" t="s">
        <v>4932</v>
      </c>
      <c r="M1826" s="51" t="n">
        <v>1352</v>
      </c>
      <c r="N1826" s="48" t="n"/>
      <c r="O1826" s="11" t="n"/>
      <c r="P1826" s="11" t="s">
        <v>291</v>
      </c>
      <c r="Q1826" s="41" t="s">
        <v>1035</v>
      </c>
      <c r="R1826" s="40" t="s">
        <v>4790</v>
      </c>
      <c r="S1826" s="11" t="s">
        <v>4796</v>
      </c>
      <c r="T1826" s="41" t="s">
        <v>4941</v>
      </c>
    </row>
    <row customHeight="1" ht="72" r="1827" s="109" spans="1:22">
      <c r="A1827" s="11" t="s">
        <v>4779</v>
      </c>
      <c r="B1827" s="11" t="n">
        <v>88843</v>
      </c>
      <c r="C1827" s="11" t="s">
        <v>227</v>
      </c>
      <c r="D1827" s="11" t="s">
        <v>4947</v>
      </c>
      <c r="E1827" s="11" t="e">
        <v>#N/A</v>
      </c>
      <c r="F1827" s="11" t="e">
        <v>#N/A</v>
      </c>
      <c r="G1827" s="42" t="s">
        <v>48</v>
      </c>
      <c r="H1827" s="81" t="s">
        <v>4781</v>
      </c>
      <c r="I1827" s="11" t="n"/>
      <c r="J1827" s="40" t="s">
        <v>4949</v>
      </c>
      <c r="K1827" s="40" t="s">
        <v>74</v>
      </c>
      <c r="L1827" s="11" t="s">
        <v>4932</v>
      </c>
      <c r="M1827" s="51" t="n">
        <v>1491</v>
      </c>
      <c r="N1827" s="48" t="n"/>
      <c r="O1827" s="11" t="n"/>
      <c r="P1827" s="11" t="s">
        <v>291</v>
      </c>
      <c r="Q1827" s="41" t="s">
        <v>1035</v>
      </c>
      <c r="R1827" s="40" t="s">
        <v>4790</v>
      </c>
      <c r="S1827" s="11" t="s">
        <v>4796</v>
      </c>
      <c r="T1827" s="41" t="s">
        <v>4941</v>
      </c>
    </row>
    <row r="1828" spans="1:22">
      <c r="A1828" s="11" t="s">
        <v>4779</v>
      </c>
      <c r="B1828" s="11" t="n">
        <v>88843</v>
      </c>
      <c r="C1828" s="11" t="s">
        <v>227</v>
      </c>
      <c r="D1828" s="11" t="s">
        <v>4927</v>
      </c>
      <c r="E1828" s="11" t="e">
        <v>#N/A</v>
      </c>
      <c r="F1828" s="11" t="e">
        <v>#N/A</v>
      </c>
      <c r="G1828" s="40" t="s">
        <v>127</v>
      </c>
      <c r="H1828" s="81" t="s">
        <v>4781</v>
      </c>
      <c r="I1828" s="11" t="n"/>
      <c r="J1828" s="40" t="s">
        <v>4950</v>
      </c>
      <c r="K1828" s="40" t="s">
        <v>74</v>
      </c>
      <c r="L1828" s="11" t="s">
        <v>4932</v>
      </c>
      <c r="M1828" s="51" t="n">
        <v>2228</v>
      </c>
      <c r="N1828" s="48" t="n"/>
      <c r="O1828" s="11" t="n"/>
      <c r="P1828" s="11" t="s">
        <v>291</v>
      </c>
      <c r="Q1828" s="40" t="s">
        <v>469</v>
      </c>
      <c r="R1828" s="40" t="s">
        <v>4828</v>
      </c>
      <c r="S1828" s="11" t="s">
        <v>4791</v>
      </c>
      <c r="T1828" s="40" t="s">
        <v>2957</v>
      </c>
    </row>
    <row r="1829" spans="1:22">
      <c r="A1829" s="11" t="s">
        <v>4779</v>
      </c>
      <c r="B1829" s="11" t="n">
        <v>88843</v>
      </c>
      <c r="C1829" s="11" t="s">
        <v>227</v>
      </c>
      <c r="D1829" s="11" t="s">
        <v>4891</v>
      </c>
      <c r="E1829" s="11" t="e">
        <v>#N/A</v>
      </c>
      <c r="F1829" s="11" t="e">
        <v>#N/A</v>
      </c>
      <c r="G1829" s="40" t="s">
        <v>73</v>
      </c>
      <c r="H1829" s="81" t="s">
        <v>4781</v>
      </c>
      <c r="I1829" s="11" t="n"/>
      <c r="J1829" s="40" t="s">
        <v>4951</v>
      </c>
      <c r="K1829" s="40" t="s">
        <v>74</v>
      </c>
      <c r="L1829" s="11" t="s">
        <v>4932</v>
      </c>
      <c r="M1829" s="51" t="n">
        <v>665</v>
      </c>
      <c r="N1829" s="48" t="n"/>
      <c r="O1829" s="11" t="n"/>
      <c r="P1829" s="11" t="s">
        <v>291</v>
      </c>
      <c r="Q1829" s="40" t="s">
        <v>244</v>
      </c>
      <c r="R1829" s="40" t="s">
        <v>4828</v>
      </c>
      <c r="S1829" s="11" t="s">
        <v>4791</v>
      </c>
      <c r="T1829" s="41" t="s">
        <v>4952</v>
      </c>
    </row>
    <row r="1830" spans="1:22">
      <c r="A1830" s="11" t="s">
        <v>4779</v>
      </c>
      <c r="B1830" s="11" t="n">
        <v>88843</v>
      </c>
      <c r="C1830" s="11" t="s">
        <v>227</v>
      </c>
      <c r="D1830" s="11" t="s">
        <v>4953</v>
      </c>
      <c r="E1830" s="11" t="e">
        <v>#N/A</v>
      </c>
      <c r="F1830" s="11" t="e">
        <v>#N/A</v>
      </c>
      <c r="G1830" s="40" t="s">
        <v>73</v>
      </c>
      <c r="H1830" s="81" t="s">
        <v>4781</v>
      </c>
      <c r="I1830" s="11" t="n"/>
      <c r="J1830" s="40" t="s">
        <v>4954</v>
      </c>
      <c r="K1830" s="40" t="s">
        <v>74</v>
      </c>
      <c r="L1830" s="11" t="s">
        <v>4932</v>
      </c>
      <c r="M1830" s="51" t="n">
        <v>367</v>
      </c>
      <c r="N1830" s="48" t="n"/>
      <c r="O1830" s="11" t="n"/>
      <c r="P1830" s="11" t="s">
        <v>291</v>
      </c>
      <c r="Q1830" s="40" t="s">
        <v>469</v>
      </c>
      <c r="R1830" s="40" t="s">
        <v>4824</v>
      </c>
      <c r="S1830" s="11" t="s">
        <v>4796</v>
      </c>
      <c r="T1830" s="40" t="s">
        <v>2957</v>
      </c>
    </row>
    <row r="1831" spans="1:22">
      <c r="A1831" s="11" t="s">
        <v>4779</v>
      </c>
      <c r="B1831" s="11" t="n">
        <v>88843</v>
      </c>
      <c r="C1831" s="11" t="s">
        <v>227</v>
      </c>
      <c r="D1831" s="11" t="s">
        <v>4953</v>
      </c>
      <c r="E1831" s="11" t="e">
        <v>#N/A</v>
      </c>
      <c r="F1831" s="11" t="e">
        <v>#N/A</v>
      </c>
      <c r="G1831" s="40" t="s">
        <v>73</v>
      </c>
      <c r="H1831" s="81" t="s">
        <v>4781</v>
      </c>
      <c r="I1831" s="11" t="n"/>
      <c r="J1831" s="40" t="s">
        <v>4955</v>
      </c>
      <c r="K1831" s="40" t="s">
        <v>74</v>
      </c>
      <c r="L1831" s="11" t="s">
        <v>4932</v>
      </c>
      <c r="M1831" s="51" t="n">
        <v>1062</v>
      </c>
      <c r="N1831" s="48" t="n"/>
      <c r="O1831" s="11" t="n"/>
      <c r="P1831" s="11" t="s">
        <v>291</v>
      </c>
      <c r="Q1831" s="40" t="s">
        <v>469</v>
      </c>
      <c r="R1831" s="40" t="s">
        <v>4840</v>
      </c>
      <c r="S1831" s="11" t="s">
        <v>4796</v>
      </c>
      <c r="T1831" s="40" t="s">
        <v>2957</v>
      </c>
    </row>
    <row customHeight="1" ht="36" r="1832" s="109" spans="1:22">
      <c r="A1832" s="11" t="s">
        <v>4779</v>
      </c>
      <c r="B1832" s="11" t="n">
        <v>88843</v>
      </c>
      <c r="C1832" s="11" t="s">
        <v>227</v>
      </c>
      <c r="D1832" s="11" t="s">
        <v>4792</v>
      </c>
      <c r="E1832" s="11" t="e">
        <v>#N/A</v>
      </c>
      <c r="F1832" s="11" t="e">
        <v>#N/A</v>
      </c>
      <c r="G1832" s="40" t="s">
        <v>1233</v>
      </c>
      <c r="H1832" s="81" t="s">
        <v>4781</v>
      </c>
      <c r="I1832" s="11" t="n"/>
      <c r="J1832" s="40" t="s">
        <v>4839</v>
      </c>
      <c r="K1832" s="40" t="s">
        <v>74</v>
      </c>
      <c r="L1832" s="11" t="s">
        <v>4932</v>
      </c>
      <c r="M1832" s="51" t="n">
        <v>2095</v>
      </c>
      <c r="N1832" s="48" t="n"/>
      <c r="O1832" s="11" t="n"/>
      <c r="P1832" s="11" t="s">
        <v>291</v>
      </c>
      <c r="Q1832" s="40" t="s">
        <v>1390</v>
      </c>
      <c r="R1832" s="40" t="s">
        <v>4840</v>
      </c>
      <c r="S1832" s="11" t="s">
        <v>4791</v>
      </c>
      <c r="T1832" s="41" t="s">
        <v>4956</v>
      </c>
    </row>
    <row customHeight="1" ht="36" r="1833" s="109" spans="1:22">
      <c r="A1833" s="11" t="s">
        <v>4779</v>
      </c>
      <c r="B1833" s="11" t="n">
        <v>88843</v>
      </c>
      <c r="C1833" s="11" t="s">
        <v>227</v>
      </c>
      <c r="D1833" s="11" t="s">
        <v>4792</v>
      </c>
      <c r="E1833" s="11" t="e">
        <v>#N/A</v>
      </c>
      <c r="F1833" s="11" t="e">
        <v>#N/A</v>
      </c>
      <c r="G1833" s="40" t="s">
        <v>1233</v>
      </c>
      <c r="H1833" s="81" t="s">
        <v>4781</v>
      </c>
      <c r="I1833" s="11" t="n"/>
      <c r="J1833" s="40" t="s">
        <v>4842</v>
      </c>
      <c r="K1833" s="40" t="s">
        <v>74</v>
      </c>
      <c r="L1833" s="11" t="s">
        <v>4932</v>
      </c>
      <c r="M1833" s="51" t="n">
        <v>1895</v>
      </c>
      <c r="N1833" s="48" t="n"/>
      <c r="O1833" s="11" t="n"/>
      <c r="P1833" s="11" t="s">
        <v>291</v>
      </c>
      <c r="Q1833" s="40" t="s">
        <v>1390</v>
      </c>
      <c r="R1833" s="40" t="s">
        <v>4790</v>
      </c>
      <c r="S1833" s="11" t="s">
        <v>4791</v>
      </c>
      <c r="T1833" s="41" t="s">
        <v>4956</v>
      </c>
    </row>
    <row customHeight="1" ht="36" r="1834" s="109" spans="1:22">
      <c r="A1834" s="11" t="s">
        <v>4779</v>
      </c>
      <c r="B1834" s="11" t="n">
        <v>88843</v>
      </c>
      <c r="C1834" s="11" t="s">
        <v>227</v>
      </c>
      <c r="D1834" s="11" t="s">
        <v>4792</v>
      </c>
      <c r="E1834" s="11" t="e">
        <v>#N/A</v>
      </c>
      <c r="F1834" s="11" t="e">
        <v>#N/A</v>
      </c>
      <c r="G1834" s="40" t="s">
        <v>1233</v>
      </c>
      <c r="H1834" s="81" t="s">
        <v>4781</v>
      </c>
      <c r="I1834" s="11" t="n"/>
      <c r="J1834" s="40" t="s">
        <v>3861</v>
      </c>
      <c r="K1834" s="40" t="s">
        <v>74</v>
      </c>
      <c r="L1834" s="11" t="s">
        <v>4932</v>
      </c>
      <c r="M1834" s="51" t="n">
        <v>1604</v>
      </c>
      <c r="N1834" s="48" t="n"/>
      <c r="O1834" s="11" t="n"/>
      <c r="P1834" s="11" t="s">
        <v>291</v>
      </c>
      <c r="Q1834" s="40" t="s">
        <v>1390</v>
      </c>
      <c r="R1834" s="40" t="s">
        <v>4818</v>
      </c>
      <c r="S1834" s="11" t="s">
        <v>4791</v>
      </c>
      <c r="T1834" s="41" t="s">
        <v>4956</v>
      </c>
    </row>
    <row customHeight="1" ht="36" r="1835" s="109" spans="1:22">
      <c r="A1835" s="11" t="s">
        <v>4779</v>
      </c>
      <c r="B1835" s="11" t="n">
        <v>88843</v>
      </c>
      <c r="C1835" s="11" t="s">
        <v>227</v>
      </c>
      <c r="D1835" s="11" t="s">
        <v>4792</v>
      </c>
      <c r="E1835" s="11" t="e">
        <v>#N/A</v>
      </c>
      <c r="F1835" s="11" t="e">
        <v>#N/A</v>
      </c>
      <c r="G1835" s="40" t="s">
        <v>1233</v>
      </c>
      <c r="H1835" s="81" t="s">
        <v>4781</v>
      </c>
      <c r="I1835" s="11" t="n"/>
      <c r="J1835" s="40" t="s">
        <v>3864</v>
      </c>
      <c r="K1835" s="40" t="s">
        <v>74</v>
      </c>
      <c r="L1835" s="11" t="s">
        <v>4932</v>
      </c>
      <c r="M1835" s="51" t="n">
        <v>1889</v>
      </c>
      <c r="N1835" s="48" t="n"/>
      <c r="O1835" s="11" t="n"/>
      <c r="P1835" s="11" t="s">
        <v>291</v>
      </c>
      <c r="Q1835" s="40" t="s">
        <v>1390</v>
      </c>
      <c r="R1835" s="40" t="s">
        <v>4790</v>
      </c>
      <c r="S1835" s="11" t="s">
        <v>4791</v>
      </c>
      <c r="T1835" s="41" t="s">
        <v>4956</v>
      </c>
    </row>
    <row customHeight="1" ht="36" r="1836" s="109" spans="1:22">
      <c r="A1836" s="11" t="s">
        <v>4779</v>
      </c>
      <c r="B1836" s="11" t="n">
        <v>88843</v>
      </c>
      <c r="C1836" s="11" t="s">
        <v>227</v>
      </c>
      <c r="D1836" s="11" t="s">
        <v>4792</v>
      </c>
      <c r="E1836" s="11" t="e">
        <v>#N/A</v>
      </c>
      <c r="F1836" s="11" t="e">
        <v>#N/A</v>
      </c>
      <c r="G1836" s="40" t="s">
        <v>1233</v>
      </c>
      <c r="H1836" s="81" t="s">
        <v>4781</v>
      </c>
      <c r="I1836" s="11" t="n"/>
      <c r="J1836" s="40" t="s">
        <v>3867</v>
      </c>
      <c r="K1836" s="40" t="s">
        <v>74</v>
      </c>
      <c r="L1836" s="11" t="s">
        <v>4932</v>
      </c>
      <c r="M1836" s="51" t="n">
        <v>1836</v>
      </c>
      <c r="N1836" s="48" t="n"/>
      <c r="O1836" s="11" t="n"/>
      <c r="P1836" s="11" t="s">
        <v>291</v>
      </c>
      <c r="Q1836" s="40" t="s">
        <v>1390</v>
      </c>
      <c r="R1836" s="40" t="s">
        <v>4818</v>
      </c>
      <c r="S1836" s="11" t="s">
        <v>4791</v>
      </c>
      <c r="T1836" s="41" t="s">
        <v>4956</v>
      </c>
    </row>
    <row customHeight="1" ht="72" r="1837" s="109" spans="1:22">
      <c r="A1837" s="11" t="s">
        <v>4779</v>
      </c>
      <c r="B1837" s="11" t="n">
        <v>88843</v>
      </c>
      <c r="C1837" s="11" t="s">
        <v>227</v>
      </c>
      <c r="D1837" s="11" t="s">
        <v>4957</v>
      </c>
      <c r="E1837" s="11" t="e">
        <v>#N/A</v>
      </c>
      <c r="F1837" s="11" t="e">
        <v>#N/A</v>
      </c>
      <c r="G1837" s="40" t="s">
        <v>2312</v>
      </c>
      <c r="H1837" s="81" t="s">
        <v>4781</v>
      </c>
      <c r="I1837" s="11" t="n"/>
      <c r="J1837" s="40" t="s">
        <v>4958</v>
      </c>
      <c r="K1837" s="40" t="s">
        <v>74</v>
      </c>
      <c r="L1837" s="11" t="s">
        <v>4932</v>
      </c>
      <c r="M1837" s="51" t="n">
        <v>1120</v>
      </c>
      <c r="N1837" s="48" t="n"/>
      <c r="O1837" s="11" t="n"/>
      <c r="P1837" s="11" t="s">
        <v>291</v>
      </c>
      <c r="Q1837" s="41" t="s">
        <v>1035</v>
      </c>
      <c r="R1837" s="40" t="s">
        <v>4840</v>
      </c>
      <c r="S1837" s="11" t="s">
        <v>4796</v>
      </c>
      <c r="T1837" s="41" t="s">
        <v>4941</v>
      </c>
    </row>
    <row customHeight="1" ht="72" r="1838" s="109" spans="1:22">
      <c r="A1838" s="11" t="s">
        <v>4779</v>
      </c>
      <c r="B1838" s="11" t="n">
        <v>88843</v>
      </c>
      <c r="C1838" s="11" t="s">
        <v>227</v>
      </c>
      <c r="D1838" s="11" t="s">
        <v>4908</v>
      </c>
      <c r="E1838" s="11" t="s">
        <v>89</v>
      </c>
      <c r="F1838" s="111" t="n">
        <v>600</v>
      </c>
      <c r="G1838" s="11" t="s">
        <v>142</v>
      </c>
      <c r="H1838" s="81" t="s">
        <v>4781</v>
      </c>
      <c r="I1838" s="11" t="n"/>
      <c r="J1838" s="40" t="s">
        <v>4959</v>
      </c>
      <c r="K1838" s="40" t="s">
        <v>74</v>
      </c>
      <c r="L1838" s="11" t="s">
        <v>4932</v>
      </c>
      <c r="M1838" s="51" t="n">
        <v>341</v>
      </c>
      <c r="N1838" s="48" t="n"/>
      <c r="O1838" s="11" t="n"/>
      <c r="P1838" s="11" t="s">
        <v>291</v>
      </c>
      <c r="Q1838" s="40" t="s">
        <v>469</v>
      </c>
      <c r="R1838" s="40" t="s">
        <v>4818</v>
      </c>
      <c r="S1838" s="11" t="s">
        <v>4791</v>
      </c>
      <c r="T1838" s="41" t="s">
        <v>4960</v>
      </c>
    </row>
    <row customHeight="1" ht="72" r="1839" s="109" spans="1:22">
      <c r="A1839" s="11" t="s">
        <v>4779</v>
      </c>
      <c r="B1839" s="11" t="n">
        <v>88843</v>
      </c>
      <c r="C1839" s="11" t="s">
        <v>227</v>
      </c>
      <c r="D1839" s="11" t="s">
        <v>4961</v>
      </c>
      <c r="E1839" s="11" t="s">
        <v>89</v>
      </c>
      <c r="F1839" s="111" t="n">
        <v>600</v>
      </c>
      <c r="G1839" s="11" t="s">
        <v>142</v>
      </c>
      <c r="H1839" s="81" t="s">
        <v>4781</v>
      </c>
      <c r="I1839" s="11" t="n"/>
      <c r="J1839" s="40" t="s">
        <v>4962</v>
      </c>
      <c r="K1839" s="40" t="s">
        <v>74</v>
      </c>
      <c r="L1839" s="11" t="s">
        <v>4932</v>
      </c>
      <c r="M1839" s="51" t="n">
        <v>1443</v>
      </c>
      <c r="N1839" s="48" t="n"/>
      <c r="O1839" s="11" t="n"/>
      <c r="P1839" s="11" t="s">
        <v>291</v>
      </c>
      <c r="Q1839" s="40" t="s">
        <v>239</v>
      </c>
      <c r="R1839" s="40" t="s">
        <v>4828</v>
      </c>
      <c r="S1839" s="11" t="s">
        <v>4791</v>
      </c>
      <c r="T1839" s="41" t="s">
        <v>4963</v>
      </c>
    </row>
    <row r="1840" spans="1:22">
      <c r="A1840" s="11" t="s">
        <v>4779</v>
      </c>
      <c r="B1840" s="11" t="n">
        <v>88843</v>
      </c>
      <c r="C1840" s="11" t="s">
        <v>227</v>
      </c>
      <c r="D1840" s="11" t="s">
        <v>4912</v>
      </c>
      <c r="E1840" s="11" t="e">
        <v>#N/A</v>
      </c>
      <c r="F1840" s="11" t="e">
        <v>#N/A</v>
      </c>
      <c r="G1840" s="40" t="s">
        <v>242</v>
      </c>
      <c r="H1840" s="81" t="s">
        <v>4781</v>
      </c>
      <c r="I1840" s="11" t="n"/>
      <c r="J1840" s="40" t="s">
        <v>4964</v>
      </c>
      <c r="K1840" s="40" t="s">
        <v>74</v>
      </c>
      <c r="L1840" s="11" t="s">
        <v>4932</v>
      </c>
      <c r="M1840" s="51" t="n">
        <v>635</v>
      </c>
      <c r="N1840" s="48" t="n"/>
      <c r="O1840" s="11" t="n"/>
      <c r="P1840" s="11" t="s">
        <v>291</v>
      </c>
      <c r="Q1840" s="40" t="s">
        <v>469</v>
      </c>
      <c r="R1840" s="40" t="s">
        <v>4828</v>
      </c>
      <c r="S1840" s="11" t="s">
        <v>4791</v>
      </c>
      <c r="T1840" s="40" t="s">
        <v>2957</v>
      </c>
    </row>
    <row customHeight="1" ht="24" r="1841" s="109" spans="1:22">
      <c r="A1841" s="11" t="s">
        <v>4779</v>
      </c>
      <c r="B1841" s="11" t="n">
        <v>88843</v>
      </c>
      <c r="C1841" s="11" t="s">
        <v>227</v>
      </c>
      <c r="D1841" s="11" t="s">
        <v>4965</v>
      </c>
      <c r="E1841" s="11" t="e">
        <v>#N/A</v>
      </c>
      <c r="F1841" s="11" t="e">
        <v>#N/A</v>
      </c>
      <c r="G1841" s="41" t="s">
        <v>4966</v>
      </c>
      <c r="H1841" s="81" t="s">
        <v>4781</v>
      </c>
      <c r="I1841" s="11" t="n"/>
      <c r="J1841" s="40" t="s">
        <v>4967</v>
      </c>
      <c r="K1841" s="40" t="s">
        <v>74</v>
      </c>
      <c r="L1841" s="11" t="s">
        <v>4932</v>
      </c>
      <c r="M1841" s="51" t="n">
        <v>918</v>
      </c>
      <c r="N1841" s="48" t="n"/>
      <c r="O1841" s="11" t="n"/>
      <c r="P1841" s="11" t="s">
        <v>291</v>
      </c>
      <c r="Q1841" s="40" t="s">
        <v>4425</v>
      </c>
      <c r="R1841" s="40" t="s">
        <v>4818</v>
      </c>
      <c r="S1841" s="11" t="s">
        <v>4791</v>
      </c>
      <c r="T1841" s="40" t="s">
        <v>4926</v>
      </c>
    </row>
    <row r="1842" spans="1:22">
      <c r="A1842" s="11" t="s">
        <v>4779</v>
      </c>
      <c r="B1842" s="11" t="n">
        <v>88843</v>
      </c>
      <c r="C1842" s="11" t="s">
        <v>227</v>
      </c>
      <c r="D1842" s="11" t="s">
        <v>4968</v>
      </c>
      <c r="E1842" s="11" t="e">
        <v>#N/A</v>
      </c>
      <c r="F1842" s="11" t="e">
        <v>#N/A</v>
      </c>
      <c r="G1842" s="40" t="s">
        <v>4820</v>
      </c>
      <c r="H1842" s="81" t="s">
        <v>4781</v>
      </c>
      <c r="I1842" s="11" t="n"/>
      <c r="J1842" s="40" t="s">
        <v>4969</v>
      </c>
      <c r="K1842" s="40" t="s">
        <v>74</v>
      </c>
      <c r="L1842" s="11" t="s">
        <v>4932</v>
      </c>
      <c r="M1842" s="51" t="n">
        <v>834</v>
      </c>
      <c r="N1842" s="48" t="n"/>
      <c r="O1842" s="11" t="n"/>
      <c r="P1842" s="11" t="s">
        <v>291</v>
      </c>
      <c r="Q1842" s="40" t="s">
        <v>469</v>
      </c>
      <c r="R1842" s="40" t="s">
        <v>4828</v>
      </c>
      <c r="S1842" s="11" t="s">
        <v>4791</v>
      </c>
      <c r="T1842" s="40" t="s">
        <v>2957</v>
      </c>
    </row>
    <row customHeight="1" ht="24" r="1843" s="109" spans="1:22">
      <c r="A1843" s="11" t="s">
        <v>4779</v>
      </c>
      <c r="B1843" s="11" t="n">
        <v>88843</v>
      </c>
      <c r="C1843" s="11" t="s">
        <v>227</v>
      </c>
      <c r="D1843" s="11" t="s">
        <v>4970</v>
      </c>
      <c r="E1843" s="11" t="e">
        <v>#N/A</v>
      </c>
      <c r="F1843" s="11" t="e">
        <v>#N/A</v>
      </c>
      <c r="G1843" s="41" t="s">
        <v>4971</v>
      </c>
      <c r="H1843" s="81" t="s">
        <v>4781</v>
      </c>
      <c r="I1843" s="11" t="n"/>
      <c r="J1843" s="40" t="s">
        <v>4972</v>
      </c>
      <c r="K1843" s="40" t="s">
        <v>74</v>
      </c>
      <c r="L1843" s="11" t="s">
        <v>4932</v>
      </c>
      <c r="M1843" s="51" t="n">
        <v>1230</v>
      </c>
      <c r="N1843" s="48" t="n"/>
      <c r="O1843" s="11" t="n"/>
      <c r="P1843" s="11" t="s">
        <v>291</v>
      </c>
      <c r="Q1843" s="40" t="s">
        <v>469</v>
      </c>
      <c r="R1843" s="40" t="s">
        <v>4840</v>
      </c>
      <c r="S1843" s="11" t="s">
        <v>4791</v>
      </c>
      <c r="T1843" s="40" t="s">
        <v>2957</v>
      </c>
    </row>
    <row customHeight="1" ht="14" r="1844" s="109" spans="1:22">
      <c r="A1844" s="11" t="s">
        <v>4779</v>
      </c>
      <c r="B1844" s="11" t="n">
        <v>88843</v>
      </c>
      <c r="C1844" s="11" t="s">
        <v>227</v>
      </c>
      <c r="D1844" s="11" t="s">
        <v>4973</v>
      </c>
      <c r="E1844" s="11" t="e">
        <v>#N/A</v>
      </c>
      <c r="F1844" s="11" t="e">
        <v>#N/A</v>
      </c>
      <c r="G1844" s="40" t="s">
        <v>4820</v>
      </c>
      <c r="H1844" s="81" t="s">
        <v>4781</v>
      </c>
      <c r="I1844" s="11" t="n"/>
      <c r="J1844" s="46" t="s">
        <v>4974</v>
      </c>
      <c r="K1844" s="40" t="s">
        <v>74</v>
      </c>
      <c r="L1844" s="11" t="s">
        <v>4932</v>
      </c>
      <c r="M1844" s="51" t="n">
        <v>2568</v>
      </c>
      <c r="N1844" s="48" t="n"/>
      <c r="O1844" s="11" t="n"/>
      <c r="P1844" s="11" t="s">
        <v>291</v>
      </c>
      <c r="Q1844" s="40" t="s">
        <v>1390</v>
      </c>
      <c r="R1844" s="40" t="s">
        <v>4828</v>
      </c>
      <c r="S1844" s="11" t="s">
        <v>4796</v>
      </c>
      <c r="T1844" s="58" t="s">
        <v>3786</v>
      </c>
    </row>
    <row customHeight="1" ht="14" r="1845" s="109" spans="1:22">
      <c r="A1845" s="11" t="s">
        <v>4779</v>
      </c>
      <c r="B1845" s="11" t="n">
        <v>88843</v>
      </c>
      <c r="C1845" s="11" t="s">
        <v>227</v>
      </c>
      <c r="D1845" s="11" t="s">
        <v>4973</v>
      </c>
      <c r="E1845" s="11" t="e">
        <v>#N/A</v>
      </c>
      <c r="F1845" s="11" t="e">
        <v>#N/A</v>
      </c>
      <c r="G1845" s="40" t="s">
        <v>4820</v>
      </c>
      <c r="H1845" s="81" t="s">
        <v>4781</v>
      </c>
      <c r="I1845" s="11" t="n"/>
      <c r="J1845" s="46" t="s">
        <v>4975</v>
      </c>
      <c r="K1845" s="40" t="s">
        <v>74</v>
      </c>
      <c r="L1845" s="11" t="s">
        <v>4932</v>
      </c>
      <c r="M1845" s="51" t="n">
        <v>2201</v>
      </c>
      <c r="N1845" s="48" t="n"/>
      <c r="O1845" s="11" t="n"/>
      <c r="P1845" s="11" t="s">
        <v>291</v>
      </c>
      <c r="Q1845" s="40" t="s">
        <v>1390</v>
      </c>
      <c r="R1845" s="40" t="s">
        <v>4828</v>
      </c>
      <c r="S1845" s="11" t="s">
        <v>4796</v>
      </c>
      <c r="T1845" s="58" t="s">
        <v>3786</v>
      </c>
    </row>
    <row r="1846" spans="1:22">
      <c r="A1846" s="11" t="s">
        <v>4779</v>
      </c>
      <c r="B1846" s="11" t="n">
        <v>88843</v>
      </c>
      <c r="C1846" s="11" t="s">
        <v>227</v>
      </c>
      <c r="D1846" s="11" t="s">
        <v>4973</v>
      </c>
      <c r="E1846" s="11" t="e">
        <v>#N/A</v>
      </c>
      <c r="F1846" s="11" t="e">
        <v>#N/A</v>
      </c>
      <c r="G1846" s="40" t="s">
        <v>4820</v>
      </c>
      <c r="H1846" s="81" t="s">
        <v>4781</v>
      </c>
      <c r="I1846" s="11" t="n"/>
      <c r="J1846" s="40" t="s">
        <v>4976</v>
      </c>
      <c r="K1846" s="40" t="s">
        <v>74</v>
      </c>
      <c r="L1846" s="11" t="s">
        <v>4932</v>
      </c>
      <c r="M1846" s="51" t="n">
        <v>2384</v>
      </c>
      <c r="N1846" s="48" t="n"/>
      <c r="O1846" s="11" t="n"/>
      <c r="P1846" s="11" t="s">
        <v>291</v>
      </c>
      <c r="Q1846" s="40" t="s">
        <v>3159</v>
      </c>
      <c r="R1846" s="40" t="s">
        <v>4977</v>
      </c>
      <c r="S1846" s="11" t="s">
        <v>4875</v>
      </c>
      <c r="T1846" s="40" t="s">
        <v>4832</v>
      </c>
    </row>
    <row r="1847" spans="1:22">
      <c r="A1847" s="11" t="s">
        <v>4779</v>
      </c>
      <c r="B1847" s="11" t="n">
        <v>88843</v>
      </c>
      <c r="C1847" s="11" t="s">
        <v>227</v>
      </c>
      <c r="D1847" s="11" t="s">
        <v>4973</v>
      </c>
      <c r="E1847" s="11" t="e">
        <v>#N/A</v>
      </c>
      <c r="F1847" s="11" t="e">
        <v>#N/A</v>
      </c>
      <c r="G1847" s="40" t="s">
        <v>4820</v>
      </c>
      <c r="H1847" s="81" t="s">
        <v>4781</v>
      </c>
      <c r="I1847" s="11" t="n"/>
      <c r="J1847" s="40" t="s">
        <v>4978</v>
      </c>
      <c r="K1847" s="40" t="s">
        <v>74</v>
      </c>
      <c r="L1847" s="11" t="s">
        <v>4932</v>
      </c>
      <c r="M1847" s="51" t="n">
        <v>2431</v>
      </c>
      <c r="N1847" s="48" t="n"/>
      <c r="O1847" s="11" t="n"/>
      <c r="P1847" s="11" t="s">
        <v>291</v>
      </c>
      <c r="Q1847" s="40" t="s">
        <v>3159</v>
      </c>
      <c r="R1847" s="40" t="s">
        <v>4979</v>
      </c>
      <c r="S1847" s="11" t="s">
        <v>4875</v>
      </c>
      <c r="T1847" s="40" t="s">
        <v>4832</v>
      </c>
    </row>
    <row customHeight="1" ht="112" r="1848" s="109" spans="1:22">
      <c r="A1848" s="11" t="s">
        <v>4779</v>
      </c>
      <c r="B1848" s="11" t="n">
        <v>88843</v>
      </c>
      <c r="C1848" s="11" t="s">
        <v>227</v>
      </c>
      <c r="D1848" s="11" t="s">
        <v>4845</v>
      </c>
      <c r="E1848" s="11" t="e">
        <v>#N/A</v>
      </c>
      <c r="F1848" s="11" t="e">
        <v>#N/A</v>
      </c>
      <c r="G1848" s="40" t="s">
        <v>4881</v>
      </c>
      <c r="H1848" s="81" t="s">
        <v>4781</v>
      </c>
      <c r="I1848" s="11" t="n"/>
      <c r="J1848" s="40" t="s">
        <v>4980</v>
      </c>
      <c r="K1848" s="40" t="s">
        <v>74</v>
      </c>
      <c r="L1848" s="11" t="s">
        <v>4932</v>
      </c>
      <c r="M1848" s="51" t="n">
        <v>1565</v>
      </c>
      <c r="N1848" s="48" t="n"/>
      <c r="O1848" s="11" t="n"/>
      <c r="P1848" s="11" t="s">
        <v>291</v>
      </c>
      <c r="Q1848" s="41" t="s">
        <v>1035</v>
      </c>
      <c r="R1848" s="40" t="s">
        <v>4981</v>
      </c>
      <c r="S1848" s="11" t="s">
        <v>4784</v>
      </c>
      <c r="T1848" s="59" t="s">
        <v>4982</v>
      </c>
    </row>
    <row r="1849" spans="1:22">
      <c r="A1849" s="29" t="s">
        <v>4983</v>
      </c>
      <c r="B1849" s="37" t="n">
        <v>17338</v>
      </c>
      <c r="C1849" s="29" t="s">
        <v>227</v>
      </c>
      <c r="D1849" s="11" t="s">
        <v>4984</v>
      </c>
      <c r="E1849" s="11" t="e">
        <v>#N/A</v>
      </c>
      <c r="F1849" s="11" t="e">
        <v>#N/A</v>
      </c>
      <c r="G1849" s="37" t="s">
        <v>4985</v>
      </c>
      <c r="H1849" s="37" t="s">
        <v>1227</v>
      </c>
      <c r="I1849" s="37" t="n">
        <v>1</v>
      </c>
      <c r="J1849" s="64" t="s">
        <v>4986</v>
      </c>
      <c r="K1849" s="37" t="s">
        <v>27</v>
      </c>
      <c r="L1849" s="37" t="s">
        <v>28</v>
      </c>
      <c r="M1849" s="78" t="n">
        <v>5194</v>
      </c>
      <c r="N1849" s="72" t="n">
        <v>5194</v>
      </c>
      <c r="O1849" s="37" t="n">
        <v>1</v>
      </c>
      <c r="P1849" s="37" t="s">
        <v>4987</v>
      </c>
      <c r="Q1849" s="37" t="s">
        <v>4988</v>
      </c>
      <c r="R1849" s="37" t="s">
        <v>4989</v>
      </c>
      <c r="S1849" s="37" t="s">
        <v>4485</v>
      </c>
    </row>
    <row customHeight="1" ht="14" r="1850" s="109" spans="1:22">
      <c r="A1850" s="29" t="s">
        <v>4983</v>
      </c>
      <c r="B1850" s="37" t="n">
        <v>17338</v>
      </c>
      <c r="C1850" s="29" t="s">
        <v>227</v>
      </c>
      <c r="D1850" s="11" t="s">
        <v>4984</v>
      </c>
      <c r="E1850" s="11" t="e">
        <v>#N/A</v>
      </c>
      <c r="F1850" s="11" t="e">
        <v>#N/A</v>
      </c>
      <c r="G1850" s="37" t="s">
        <v>4985</v>
      </c>
      <c r="H1850" s="37" t="s">
        <v>1227</v>
      </c>
      <c r="I1850" s="37" t="n">
        <v>1</v>
      </c>
      <c r="J1850" s="64" t="s">
        <v>4990</v>
      </c>
      <c r="K1850" s="37" t="s">
        <v>27</v>
      </c>
      <c r="L1850" s="37" t="s">
        <v>28</v>
      </c>
      <c r="M1850" s="78" t="n">
        <v>9640</v>
      </c>
      <c r="N1850" s="74" t="n">
        <v>77120</v>
      </c>
      <c r="O1850" s="37" t="n">
        <v>8</v>
      </c>
      <c r="P1850" s="37" t="s">
        <v>4987</v>
      </c>
      <c r="Q1850" s="37" t="s">
        <v>4988</v>
      </c>
      <c r="R1850" s="37" t="s">
        <v>4991</v>
      </c>
      <c r="S1850" s="37" t="s">
        <v>4485</v>
      </c>
    </row>
    <row customHeight="1" ht="14" r="1851" s="109" spans="1:22">
      <c r="A1851" s="29" t="s">
        <v>4983</v>
      </c>
      <c r="B1851" s="37" t="n">
        <v>17338</v>
      </c>
      <c r="C1851" s="29" t="s">
        <v>227</v>
      </c>
      <c r="D1851" s="11" t="s">
        <v>4984</v>
      </c>
      <c r="E1851" s="11" t="e">
        <v>#N/A</v>
      </c>
      <c r="F1851" s="11" t="e">
        <v>#N/A</v>
      </c>
      <c r="G1851" s="37" t="s">
        <v>4985</v>
      </c>
      <c r="H1851" s="37" t="s">
        <v>1227</v>
      </c>
      <c r="I1851" s="37" t="n">
        <v>1</v>
      </c>
      <c r="J1851" s="64" t="s">
        <v>4992</v>
      </c>
      <c r="K1851" s="37" t="s">
        <v>27</v>
      </c>
      <c r="L1851" s="37" t="s">
        <v>28</v>
      </c>
      <c r="M1851" s="78" t="n">
        <v>12389</v>
      </c>
      <c r="N1851" s="74" t="n">
        <v>99112</v>
      </c>
      <c r="O1851" s="37" t="n">
        <v>8</v>
      </c>
      <c r="P1851" s="37" t="s">
        <v>4987</v>
      </c>
      <c r="Q1851" s="37" t="s">
        <v>4988</v>
      </c>
      <c r="R1851" s="37" t="s">
        <v>4993</v>
      </c>
      <c r="S1851" s="37" t="s">
        <v>4485</v>
      </c>
    </row>
    <row r="1852" spans="1:22">
      <c r="A1852" s="29" t="s">
        <v>4983</v>
      </c>
      <c r="B1852" s="37" t="n">
        <v>17338</v>
      </c>
      <c r="C1852" s="29" t="s">
        <v>227</v>
      </c>
      <c r="D1852" s="11" t="s">
        <v>4994</v>
      </c>
      <c r="E1852" s="11" t="e">
        <v>#N/A</v>
      </c>
      <c r="F1852" s="11" t="e">
        <v>#N/A</v>
      </c>
      <c r="G1852" s="37" t="s">
        <v>142</v>
      </c>
      <c r="H1852" s="37" t="s">
        <v>1227</v>
      </c>
      <c r="I1852" s="37" t="n">
        <v>1</v>
      </c>
      <c r="J1852" s="64" t="s">
        <v>4995</v>
      </c>
      <c r="K1852" s="37" t="s">
        <v>27</v>
      </c>
      <c r="L1852" s="37" t="s">
        <v>28</v>
      </c>
      <c r="M1852" s="71" t="n">
        <v>884</v>
      </c>
      <c r="N1852" s="77" t="n">
        <v>884</v>
      </c>
      <c r="O1852" s="37" t="n">
        <v>1</v>
      </c>
      <c r="P1852" s="37" t="s">
        <v>4987</v>
      </c>
      <c r="Q1852" s="37" t="s">
        <v>244</v>
      </c>
      <c r="R1852" s="37" t="s">
        <v>4996</v>
      </c>
      <c r="S1852" s="37" t="s">
        <v>4485</v>
      </c>
    </row>
    <row r="1853" spans="1:22">
      <c r="A1853" s="29" t="s">
        <v>4983</v>
      </c>
      <c r="B1853" s="37" t="n">
        <v>17338</v>
      </c>
      <c r="C1853" s="29" t="s">
        <v>227</v>
      </c>
      <c r="D1853" s="11" t="s">
        <v>4997</v>
      </c>
      <c r="E1853" s="11" t="e">
        <v>#N/A</v>
      </c>
      <c r="F1853" s="11" t="e">
        <v>#N/A</v>
      </c>
      <c r="G1853" s="37" t="s">
        <v>242</v>
      </c>
      <c r="H1853" s="37" t="s">
        <v>1227</v>
      </c>
      <c r="I1853" s="37" t="n">
        <v>1</v>
      </c>
      <c r="J1853" s="64" t="s">
        <v>4998</v>
      </c>
      <c r="K1853" s="37" t="s">
        <v>27</v>
      </c>
      <c r="L1853" s="37" t="s">
        <v>28</v>
      </c>
      <c r="M1853" s="71" t="n">
        <v>2572</v>
      </c>
      <c r="N1853" s="77" t="n">
        <v>2572</v>
      </c>
      <c r="O1853" s="37" t="n">
        <v>1</v>
      </c>
      <c r="P1853" s="37" t="s">
        <v>4987</v>
      </c>
      <c r="Q1853" s="37" t="s">
        <v>582</v>
      </c>
      <c r="R1853" s="37" t="s">
        <v>4999</v>
      </c>
      <c r="S1853" s="37" t="s">
        <v>4485</v>
      </c>
    </row>
    <row r="1854" spans="1:22">
      <c r="A1854" s="29" t="s">
        <v>4983</v>
      </c>
      <c r="B1854" s="37" t="n">
        <v>17338</v>
      </c>
      <c r="C1854" s="29" t="s">
        <v>227</v>
      </c>
      <c r="D1854" s="11" t="s">
        <v>5000</v>
      </c>
      <c r="E1854" s="11" t="e">
        <v>#N/A</v>
      </c>
      <c r="F1854" s="11" t="e">
        <v>#N/A</v>
      </c>
      <c r="G1854" s="37" t="s">
        <v>242</v>
      </c>
      <c r="H1854" s="37" t="s">
        <v>1227</v>
      </c>
      <c r="I1854" s="37" t="n">
        <v>1</v>
      </c>
      <c r="J1854" s="64" t="s">
        <v>4998</v>
      </c>
      <c r="K1854" s="37" t="s">
        <v>27</v>
      </c>
      <c r="L1854" s="37" t="s">
        <v>28</v>
      </c>
      <c r="M1854" s="71" t="n">
        <v>2572</v>
      </c>
      <c r="N1854" s="77" t="n">
        <v>2572</v>
      </c>
      <c r="O1854" s="37" t="n">
        <v>1</v>
      </c>
      <c r="P1854" s="37" t="s">
        <v>4987</v>
      </c>
      <c r="Q1854" s="37" t="s">
        <v>582</v>
      </c>
      <c r="R1854" s="37" t="s">
        <v>4999</v>
      </c>
      <c r="S1854" s="37" t="s">
        <v>4485</v>
      </c>
    </row>
    <row r="1855" spans="1:22">
      <c r="A1855" s="29" t="s">
        <v>4983</v>
      </c>
      <c r="B1855" s="37" t="n">
        <v>17338</v>
      </c>
      <c r="C1855" s="29" t="s">
        <v>227</v>
      </c>
      <c r="D1855" s="11" t="s">
        <v>4994</v>
      </c>
      <c r="E1855" s="11" t="e">
        <v>#N/A</v>
      </c>
      <c r="F1855" s="11" t="e">
        <v>#N/A</v>
      </c>
      <c r="G1855" s="37" t="s">
        <v>142</v>
      </c>
      <c r="H1855" s="37" t="s">
        <v>1227</v>
      </c>
      <c r="I1855" s="37" t="n">
        <v>1</v>
      </c>
      <c r="J1855" s="64" t="s">
        <v>5001</v>
      </c>
      <c r="K1855" s="37" t="s">
        <v>27</v>
      </c>
      <c r="L1855" s="37" t="s">
        <v>28</v>
      </c>
      <c r="M1855" s="71" t="n">
        <v>1041</v>
      </c>
      <c r="N1855" s="68" t="n">
        <v>1041</v>
      </c>
      <c r="O1855" s="37" t="n">
        <v>1</v>
      </c>
      <c r="P1855" s="37" t="s">
        <v>4987</v>
      </c>
      <c r="Q1855" s="37" t="s">
        <v>5002</v>
      </c>
      <c r="R1855" s="37" t="s">
        <v>5003</v>
      </c>
      <c r="S1855" s="37" t="s">
        <v>4485</v>
      </c>
    </row>
    <row r="1856" spans="1:22">
      <c r="A1856" s="29" t="s">
        <v>4983</v>
      </c>
      <c r="B1856" s="37" t="n">
        <v>17338</v>
      </c>
      <c r="C1856" s="29" t="s">
        <v>227</v>
      </c>
      <c r="D1856" s="11" t="s">
        <v>4994</v>
      </c>
      <c r="E1856" s="11" t="e">
        <v>#N/A</v>
      </c>
      <c r="F1856" s="11" t="e">
        <v>#N/A</v>
      </c>
      <c r="G1856" s="37" t="s">
        <v>142</v>
      </c>
      <c r="H1856" s="37" t="s">
        <v>1227</v>
      </c>
      <c r="I1856" s="37" t="n">
        <v>1</v>
      </c>
      <c r="J1856" s="64" t="s">
        <v>5004</v>
      </c>
      <c r="K1856" s="37" t="s">
        <v>27</v>
      </c>
      <c r="L1856" s="37" t="s">
        <v>28</v>
      </c>
      <c r="M1856" s="71" t="n">
        <v>406</v>
      </c>
      <c r="N1856" s="77" t="n">
        <v>406</v>
      </c>
      <c r="O1856" s="37" t="n">
        <v>1</v>
      </c>
      <c r="P1856" s="37" t="s">
        <v>4987</v>
      </c>
      <c r="Q1856" s="37" t="s">
        <v>5002</v>
      </c>
      <c r="R1856" s="37" t="s">
        <v>5005</v>
      </c>
      <c r="S1856" s="37" t="s">
        <v>4485</v>
      </c>
    </row>
    <row r="1857" spans="1:22">
      <c r="A1857" s="29" t="s">
        <v>4983</v>
      </c>
      <c r="B1857" s="37" t="n">
        <v>17338</v>
      </c>
      <c r="C1857" s="29" t="s">
        <v>227</v>
      </c>
      <c r="D1857" s="11" t="s">
        <v>4997</v>
      </c>
      <c r="E1857" s="11" t="e">
        <v>#N/A</v>
      </c>
      <c r="F1857" s="11" t="e">
        <v>#N/A</v>
      </c>
      <c r="G1857" s="37" t="s">
        <v>242</v>
      </c>
      <c r="H1857" s="37" t="s">
        <v>1227</v>
      </c>
      <c r="I1857" s="37" t="n">
        <v>1</v>
      </c>
      <c r="J1857" s="64" t="s">
        <v>5006</v>
      </c>
      <c r="K1857" s="37" t="s">
        <v>74</v>
      </c>
      <c r="L1857" s="37" t="s">
        <v>129</v>
      </c>
      <c r="M1857" s="71" t="n">
        <v>938</v>
      </c>
      <c r="N1857" s="67" t="n">
        <v>938</v>
      </c>
      <c r="O1857" s="37" t="n">
        <v>1</v>
      </c>
      <c r="P1857" s="37" t="s">
        <v>5007</v>
      </c>
      <c r="Q1857" s="37" t="s">
        <v>5008</v>
      </c>
      <c r="R1857" s="37" t="s">
        <v>5009</v>
      </c>
      <c r="S1857" s="37" t="s">
        <v>4485</v>
      </c>
    </row>
    <row r="1858" spans="1:22">
      <c r="A1858" s="29" t="s">
        <v>4983</v>
      </c>
      <c r="B1858" s="37" t="n">
        <v>17338</v>
      </c>
      <c r="C1858" s="29" t="s">
        <v>227</v>
      </c>
      <c r="D1858" s="11" t="s">
        <v>5000</v>
      </c>
      <c r="E1858" s="11" t="e">
        <v>#N/A</v>
      </c>
      <c r="F1858" s="11" t="e">
        <v>#N/A</v>
      </c>
      <c r="G1858" s="37" t="s">
        <v>242</v>
      </c>
      <c r="H1858" s="37" t="s">
        <v>1227</v>
      </c>
      <c r="I1858" s="37" t="n">
        <v>1</v>
      </c>
      <c r="J1858" s="64" t="s">
        <v>5006</v>
      </c>
      <c r="K1858" s="37" t="s">
        <v>74</v>
      </c>
      <c r="L1858" s="37" t="s">
        <v>129</v>
      </c>
      <c r="M1858" s="71" t="n">
        <v>938</v>
      </c>
      <c r="N1858" s="67" t="n">
        <v>938</v>
      </c>
      <c r="O1858" s="37" t="n">
        <v>1</v>
      </c>
      <c r="P1858" s="37" t="s">
        <v>5007</v>
      </c>
      <c r="Q1858" s="37" t="s">
        <v>5008</v>
      </c>
      <c r="R1858" s="37" t="s">
        <v>5009</v>
      </c>
      <c r="S1858" s="37" t="s">
        <v>4485</v>
      </c>
    </row>
    <row r="1859" spans="1:22">
      <c r="A1859" s="29" t="s">
        <v>4983</v>
      </c>
      <c r="B1859" s="37" t="n">
        <v>17338</v>
      </c>
      <c r="C1859" s="29" t="s">
        <v>227</v>
      </c>
      <c r="D1859" s="11" t="s">
        <v>4997</v>
      </c>
      <c r="E1859" s="11" t="e">
        <v>#N/A</v>
      </c>
      <c r="F1859" s="11" t="e">
        <v>#N/A</v>
      </c>
      <c r="G1859" s="37" t="s">
        <v>242</v>
      </c>
      <c r="H1859" s="37" t="s">
        <v>1227</v>
      </c>
      <c r="I1859" s="37" t="n">
        <v>1</v>
      </c>
      <c r="J1859" s="64" t="s">
        <v>5010</v>
      </c>
      <c r="K1859" s="37" t="s">
        <v>27</v>
      </c>
      <c r="L1859" s="37" t="s">
        <v>52</v>
      </c>
      <c r="M1859" s="71" t="n">
        <v>920</v>
      </c>
      <c r="N1859" s="69" t="n">
        <v>920</v>
      </c>
      <c r="O1859" s="37" t="n">
        <v>1</v>
      </c>
      <c r="P1859" s="37" t="s">
        <v>4987</v>
      </c>
      <c r="Q1859" s="37" t="s">
        <v>244</v>
      </c>
      <c r="R1859" s="37" t="s">
        <v>5011</v>
      </c>
      <c r="S1859" s="37" t="s">
        <v>4485</v>
      </c>
    </row>
    <row r="1860" spans="1:22">
      <c r="A1860" s="29" t="s">
        <v>4983</v>
      </c>
      <c r="B1860" s="37" t="n">
        <v>17338</v>
      </c>
      <c r="C1860" s="29" t="s">
        <v>227</v>
      </c>
      <c r="D1860" s="11" t="s">
        <v>5000</v>
      </c>
      <c r="E1860" s="11" t="e">
        <v>#N/A</v>
      </c>
      <c r="F1860" s="11" t="e">
        <v>#N/A</v>
      </c>
      <c r="G1860" s="37" t="s">
        <v>242</v>
      </c>
      <c r="H1860" s="37" t="s">
        <v>1227</v>
      </c>
      <c r="I1860" s="37" t="n">
        <v>1</v>
      </c>
      <c r="J1860" s="64" t="s">
        <v>5010</v>
      </c>
      <c r="K1860" s="37" t="s">
        <v>27</v>
      </c>
      <c r="L1860" s="37" t="s">
        <v>52</v>
      </c>
      <c r="M1860" s="76" t="n">
        <v>920</v>
      </c>
      <c r="N1860" s="67" t="n">
        <v>920</v>
      </c>
      <c r="O1860" s="37" t="n">
        <v>1</v>
      </c>
      <c r="P1860" s="37" t="s">
        <v>4987</v>
      </c>
      <c r="Q1860" s="37" t="s">
        <v>244</v>
      </c>
      <c r="R1860" s="37" t="s">
        <v>5011</v>
      </c>
      <c r="S1860" s="37" t="s">
        <v>4485</v>
      </c>
    </row>
    <row r="1861" spans="1:22">
      <c r="A1861" s="29" t="s">
        <v>4983</v>
      </c>
      <c r="B1861" s="37" t="n">
        <v>17338</v>
      </c>
      <c r="C1861" s="29" t="s">
        <v>227</v>
      </c>
      <c r="D1861" s="11" t="s">
        <v>4984</v>
      </c>
      <c r="E1861" s="11" t="e">
        <v>#N/A</v>
      </c>
      <c r="F1861" s="11" t="e">
        <v>#N/A</v>
      </c>
      <c r="G1861" s="37" t="s">
        <v>4985</v>
      </c>
      <c r="H1861" s="37" t="s">
        <v>1227</v>
      </c>
      <c r="I1861" s="37" t="n">
        <v>1</v>
      </c>
      <c r="J1861" s="64" t="s">
        <v>5012</v>
      </c>
      <c r="K1861" s="37" t="s">
        <v>27</v>
      </c>
      <c r="L1861" s="37" t="s">
        <v>52</v>
      </c>
      <c r="M1861" s="76" t="n">
        <v>6503</v>
      </c>
      <c r="N1861" s="67" t="n">
        <v>6503</v>
      </c>
      <c r="O1861" s="37" t="n">
        <v>1</v>
      </c>
      <c r="P1861" s="37" t="s">
        <v>4987</v>
      </c>
      <c r="Q1861" s="37" t="s">
        <v>5013</v>
      </c>
      <c r="R1861" s="37" t="s">
        <v>5014</v>
      </c>
      <c r="S1861" s="37" t="s">
        <v>4485</v>
      </c>
    </row>
    <row r="1862" spans="1:22">
      <c r="A1862" s="29" t="s">
        <v>4983</v>
      </c>
      <c r="B1862" s="37" t="n">
        <v>17338</v>
      </c>
      <c r="C1862" s="29" t="s">
        <v>227</v>
      </c>
      <c r="D1862" s="11" t="s">
        <v>5015</v>
      </c>
      <c r="E1862" s="11" t="e">
        <v>#N/A</v>
      </c>
      <c r="F1862" s="11" t="e">
        <v>#N/A</v>
      </c>
      <c r="G1862" s="37" t="s">
        <v>142</v>
      </c>
      <c r="H1862" s="37" t="s">
        <v>1227</v>
      </c>
      <c r="I1862" s="37" t="n">
        <v>1</v>
      </c>
      <c r="J1862" s="64" t="s">
        <v>5016</v>
      </c>
      <c r="K1862" s="37" t="s">
        <v>27</v>
      </c>
      <c r="L1862" s="37" t="s">
        <v>52</v>
      </c>
      <c r="M1862" s="62" t="n">
        <v>884</v>
      </c>
      <c r="N1862" s="73" t="n">
        <v>884</v>
      </c>
      <c r="O1862" s="37" t="n">
        <v>1</v>
      </c>
      <c r="P1862" s="37" t="s">
        <v>4987</v>
      </c>
      <c r="Q1862" s="37" t="s">
        <v>30</v>
      </c>
      <c r="R1862" s="37" t="s">
        <v>5017</v>
      </c>
      <c r="S1862" s="37" t="s">
        <v>4485</v>
      </c>
    </row>
    <row customHeight="1" ht="13" r="1863" s="109" spans="1:22">
      <c r="A1863" s="29" t="s">
        <v>4983</v>
      </c>
      <c r="B1863" s="37" t="n">
        <v>17338</v>
      </c>
      <c r="C1863" s="29" t="s">
        <v>227</v>
      </c>
      <c r="D1863" s="11" t="s">
        <v>5018</v>
      </c>
      <c r="E1863" s="11" t="e">
        <v>#N/A</v>
      </c>
      <c r="F1863" s="11" t="e">
        <v>#N/A</v>
      </c>
      <c r="G1863" s="37" t="s">
        <v>119</v>
      </c>
      <c r="H1863" s="37" t="s">
        <v>1227</v>
      </c>
      <c r="I1863" s="37" t="n">
        <v>1</v>
      </c>
      <c r="J1863" s="65" t="s">
        <v>5019</v>
      </c>
      <c r="K1863" s="66" t="s">
        <v>27</v>
      </c>
      <c r="L1863" s="37" t="s">
        <v>52</v>
      </c>
      <c r="M1863" s="70" t="n">
        <v>994</v>
      </c>
      <c r="N1863" s="75" t="n">
        <v>994</v>
      </c>
      <c r="O1863" s="65" t="n">
        <v>1</v>
      </c>
      <c r="P1863" s="37" t="s">
        <v>5020</v>
      </c>
      <c r="Q1863" s="37" t="s">
        <v>244</v>
      </c>
      <c r="R1863" s="37" t="s">
        <v>5021</v>
      </c>
      <c r="S1863" s="37" t="s">
        <v>4485</v>
      </c>
    </row>
    <row customHeight="1" ht="13" r="1864" s="109" spans="1:22">
      <c r="A1864" s="29" t="s">
        <v>4983</v>
      </c>
      <c r="B1864" s="37" t="n">
        <v>17338</v>
      </c>
      <c r="C1864" s="29" t="s">
        <v>227</v>
      </c>
      <c r="D1864" s="11" t="s">
        <v>5018</v>
      </c>
      <c r="E1864" s="11" t="e">
        <v>#N/A</v>
      </c>
      <c r="F1864" s="11" t="e">
        <v>#N/A</v>
      </c>
      <c r="G1864" s="37" t="s">
        <v>119</v>
      </c>
      <c r="H1864" s="37" t="s">
        <v>1227</v>
      </c>
      <c r="I1864" s="37" t="n">
        <v>1</v>
      </c>
      <c r="J1864" s="65" t="s">
        <v>5022</v>
      </c>
      <c r="K1864" s="66" t="s">
        <v>27</v>
      </c>
      <c r="L1864" s="37" t="s">
        <v>52</v>
      </c>
      <c r="M1864" s="70" t="n">
        <v>1118</v>
      </c>
      <c r="N1864" s="75" t="n">
        <v>1118</v>
      </c>
      <c r="O1864" s="65" t="n">
        <v>1</v>
      </c>
      <c r="P1864" s="37" t="s">
        <v>5020</v>
      </c>
      <c r="Q1864" s="37" t="s">
        <v>244</v>
      </c>
      <c r="R1864" s="61" t="s">
        <v>5023</v>
      </c>
      <c r="S1864" s="37" t="s">
        <v>4485</v>
      </c>
    </row>
    <row customHeight="1" ht="13" r="1865" s="109" spans="1:22">
      <c r="A1865" s="29" t="s">
        <v>4983</v>
      </c>
      <c r="B1865" s="37" t="n">
        <v>17338</v>
      </c>
      <c r="C1865" s="29" t="s">
        <v>227</v>
      </c>
      <c r="D1865" s="11" t="s">
        <v>5018</v>
      </c>
      <c r="E1865" s="11" t="e">
        <v>#N/A</v>
      </c>
      <c r="F1865" s="11" t="e">
        <v>#N/A</v>
      </c>
      <c r="G1865" s="37" t="s">
        <v>119</v>
      </c>
      <c r="H1865" s="37" t="s">
        <v>1227</v>
      </c>
      <c r="I1865" s="37" t="n">
        <v>1</v>
      </c>
      <c r="J1865" s="37" t="s">
        <v>5024</v>
      </c>
      <c r="K1865" s="66" t="s">
        <v>27</v>
      </c>
      <c r="L1865" s="37" t="s">
        <v>52</v>
      </c>
      <c r="M1865" s="70" t="n">
        <v>883</v>
      </c>
      <c r="N1865" s="75" t="n">
        <v>883</v>
      </c>
      <c r="O1865" s="65" t="n">
        <v>1</v>
      </c>
      <c r="P1865" s="37" t="s">
        <v>5020</v>
      </c>
      <c r="Q1865" s="37" t="s">
        <v>244</v>
      </c>
      <c r="R1865" s="37" t="s">
        <v>5025</v>
      </c>
      <c r="S1865" s="37" t="s">
        <v>4485</v>
      </c>
    </row>
    <row customHeight="1" ht="13" r="1866" s="109" spans="1:22">
      <c r="A1866" s="29" t="s">
        <v>4983</v>
      </c>
      <c r="B1866" s="37" t="n">
        <v>17338</v>
      </c>
      <c r="C1866" s="29" t="s">
        <v>227</v>
      </c>
      <c r="D1866" s="11" t="s">
        <v>5018</v>
      </c>
      <c r="E1866" s="11" t="e">
        <v>#N/A</v>
      </c>
      <c r="F1866" s="11" t="e">
        <v>#N/A</v>
      </c>
      <c r="G1866" s="37" t="s">
        <v>119</v>
      </c>
      <c r="H1866" s="37" t="s">
        <v>1227</v>
      </c>
      <c r="I1866" s="37" t="n">
        <v>1</v>
      </c>
      <c r="J1866" s="37" t="s">
        <v>5026</v>
      </c>
      <c r="K1866" s="66" t="s">
        <v>27</v>
      </c>
      <c r="L1866" s="37" t="s">
        <v>52</v>
      </c>
      <c r="M1866" s="70" t="n">
        <v>824</v>
      </c>
      <c r="N1866" s="75" t="n">
        <v>824</v>
      </c>
      <c r="O1866" s="65" t="n">
        <v>1</v>
      </c>
      <c r="P1866" s="37" t="s">
        <v>4987</v>
      </c>
      <c r="Q1866" s="37" t="s">
        <v>244</v>
      </c>
      <c r="R1866" s="37" t="s">
        <v>5027</v>
      </c>
      <c r="S1866" s="37" t="s">
        <v>4485</v>
      </c>
    </row>
    <row customHeight="1" ht="13" r="1867" s="109" spans="1:22">
      <c r="A1867" s="29" t="s">
        <v>4983</v>
      </c>
      <c r="B1867" s="37" t="n">
        <v>17338</v>
      </c>
      <c r="C1867" s="29" t="s">
        <v>227</v>
      </c>
      <c r="D1867" s="11" t="s">
        <v>5018</v>
      </c>
      <c r="E1867" s="11" t="e">
        <v>#N/A</v>
      </c>
      <c r="F1867" s="11" t="e">
        <v>#N/A</v>
      </c>
      <c r="G1867" s="37" t="s">
        <v>119</v>
      </c>
      <c r="H1867" s="37" t="s">
        <v>1227</v>
      </c>
      <c r="I1867" s="37" t="n">
        <v>1</v>
      </c>
      <c r="J1867" s="37" t="s">
        <v>5028</v>
      </c>
      <c r="K1867" s="66" t="s">
        <v>27</v>
      </c>
      <c r="L1867" s="37" t="s">
        <v>52</v>
      </c>
      <c r="M1867" s="70" t="n">
        <v>1277</v>
      </c>
      <c r="N1867" s="75" t="n">
        <v>1277</v>
      </c>
      <c r="O1867" s="65" t="n">
        <v>1</v>
      </c>
      <c r="P1867" s="37" t="s">
        <v>5020</v>
      </c>
      <c r="Q1867" s="61" t="s">
        <v>244</v>
      </c>
      <c r="R1867" s="61" t="s">
        <v>5029</v>
      </c>
      <c r="S1867" s="37" t="s">
        <v>4485</v>
      </c>
    </row>
    <row customHeight="1" ht="14" r="1868" s="109" spans="1:22">
      <c r="A1868" s="81" t="s">
        <v>5030</v>
      </c>
      <c r="B1868" s="81" t="n">
        <v>52813</v>
      </c>
      <c r="C1868" s="7" t="s">
        <v>227</v>
      </c>
      <c r="D1868" s="11" t="s">
        <v>5031</v>
      </c>
      <c r="E1868" s="11" t="e">
        <v>#N/A</v>
      </c>
      <c r="F1868" s="11" t="e">
        <v>#N/A</v>
      </c>
      <c r="G1868" s="81" t="s">
        <v>724</v>
      </c>
      <c r="H1868" s="81" t="n"/>
      <c r="J1868" s="81" t="s">
        <v>5032</v>
      </c>
      <c r="K1868" s="11" t="s">
        <v>74</v>
      </c>
      <c r="L1868" s="96" t="s">
        <v>129</v>
      </c>
      <c r="M1868" s="82" t="n">
        <v>646</v>
      </c>
      <c r="N1868" s="91" t="n">
        <v>406</v>
      </c>
      <c r="O1868" s="7" t="n">
        <v>1</v>
      </c>
      <c r="P1868" s="81" t="s">
        <v>5033</v>
      </c>
      <c r="Q1868" s="81" t="s">
        <v>5034</v>
      </c>
      <c r="R1868" s="20" t="s">
        <v>5035</v>
      </c>
      <c r="S1868" s="20" t="s">
        <v>5036</v>
      </c>
      <c r="T1868" s="92" t="n">
        <v>24.88</v>
      </c>
      <c r="U1868" s="20" t="s">
        <v>5037</v>
      </c>
      <c r="V1868" s="20" t="s">
        <v>5038</v>
      </c>
    </row>
    <row customHeight="1" ht="14" r="1869" s="109" spans="1:22">
      <c r="A1869" s="81" t="s">
        <v>5030</v>
      </c>
      <c r="B1869" s="81" t="n">
        <v>52813</v>
      </c>
      <c r="C1869" s="7" t="s">
        <v>227</v>
      </c>
      <c r="D1869" s="11" t="s">
        <v>5031</v>
      </c>
      <c r="E1869" s="11" t="e">
        <v>#N/A</v>
      </c>
      <c r="F1869" s="11" t="e">
        <v>#N/A</v>
      </c>
      <c r="G1869" s="81" t="s">
        <v>724</v>
      </c>
      <c r="H1869" s="81" t="n"/>
      <c r="J1869" s="81" t="s">
        <v>5039</v>
      </c>
      <c r="K1869" s="11" t="s">
        <v>74</v>
      </c>
      <c r="L1869" s="96" t="s">
        <v>129</v>
      </c>
      <c r="M1869" s="82" t="n">
        <v>382</v>
      </c>
      <c r="N1869" s="93" t="n">
        <v>406</v>
      </c>
      <c r="O1869" s="7" t="n">
        <v>1</v>
      </c>
      <c r="P1869" s="81" t="s">
        <v>5033</v>
      </c>
      <c r="Q1869" s="81" t="s">
        <v>5034</v>
      </c>
      <c r="R1869" s="20" t="s">
        <v>5035</v>
      </c>
      <c r="S1869" s="20" t="s">
        <v>5036</v>
      </c>
      <c r="T1869" s="92" t="n">
        <v>24.88</v>
      </c>
      <c r="U1869" s="20" t="s">
        <v>5037</v>
      </c>
      <c r="V1869" s="20" t="s">
        <v>5038</v>
      </c>
    </row>
    <row customHeight="1" ht="409.6" r="1870" s="109" spans="1:22">
      <c r="A1870" s="81" t="s">
        <v>5030</v>
      </c>
      <c r="B1870" s="7" t="n">
        <v>52813</v>
      </c>
      <c r="C1870" s="7" t="s">
        <v>227</v>
      </c>
      <c r="D1870" s="11" t="s">
        <v>3694</v>
      </c>
      <c r="E1870" s="11" t="s">
        <v>57</v>
      </c>
      <c r="F1870" s="111" t="n">
        <v>1500</v>
      </c>
      <c r="G1870" s="11" t="s">
        <v>724</v>
      </c>
      <c r="H1870" s="81" t="n"/>
      <c r="J1870" s="81" t="s">
        <v>5032</v>
      </c>
      <c r="K1870" s="11" t="s">
        <v>74</v>
      </c>
      <c r="L1870" s="96" t="s">
        <v>129</v>
      </c>
      <c r="M1870" s="82" t="n">
        <v>646</v>
      </c>
      <c r="N1870" s="93" t="n">
        <v>3791.09</v>
      </c>
      <c r="O1870" s="7" t="n">
        <v>1</v>
      </c>
      <c r="P1870" s="81" t="s">
        <v>5033</v>
      </c>
      <c r="Q1870" s="81" t="s">
        <v>5034</v>
      </c>
      <c r="R1870" s="20" t="s">
        <v>5035</v>
      </c>
      <c r="S1870" s="20" t="s">
        <v>5036</v>
      </c>
      <c r="T1870" s="94" t="s">
        <v>2221</v>
      </c>
      <c r="U1870" s="20" t="s">
        <v>295</v>
      </c>
      <c r="V1870" s="100" t="s">
        <v>5040</v>
      </c>
    </row>
    <row customHeight="1" ht="409.6" r="1871" s="109" spans="1:22">
      <c r="A1871" s="81" t="s">
        <v>5030</v>
      </c>
      <c r="B1871" s="7" t="n">
        <v>52813</v>
      </c>
      <c r="C1871" s="7" t="s">
        <v>227</v>
      </c>
      <c r="D1871" s="11" t="s">
        <v>3694</v>
      </c>
      <c r="E1871" s="11" t="s">
        <v>57</v>
      </c>
      <c r="F1871" s="111" t="n">
        <v>1500</v>
      </c>
      <c r="G1871" s="11" t="s">
        <v>724</v>
      </c>
      <c r="H1871" s="81" t="n"/>
      <c r="J1871" s="81" t="s">
        <v>5041</v>
      </c>
      <c r="K1871" s="11" t="s">
        <v>74</v>
      </c>
      <c r="L1871" s="96" t="s">
        <v>129</v>
      </c>
      <c r="M1871" s="82" t="n">
        <v>382</v>
      </c>
      <c r="N1871" s="93" t="n">
        <v>4757.18</v>
      </c>
      <c r="O1871" s="7" t="n">
        <v>1</v>
      </c>
      <c r="P1871" s="81" t="s">
        <v>5033</v>
      </c>
      <c r="Q1871" s="81" t="s">
        <v>5034</v>
      </c>
      <c r="R1871" s="20" t="s">
        <v>5035</v>
      </c>
      <c r="S1871" s="20" t="s">
        <v>5036</v>
      </c>
      <c r="T1871" s="94" t="s">
        <v>2221</v>
      </c>
      <c r="U1871" s="20" t="s">
        <v>5042</v>
      </c>
      <c r="V1871" s="100" t="s">
        <v>5043</v>
      </c>
    </row>
    <row customHeight="1" ht="409.6" r="1872" s="109" spans="1:22">
      <c r="A1872" s="11" t="s">
        <v>5044</v>
      </c>
      <c r="B1872" s="11" t="n">
        <v>60708</v>
      </c>
      <c r="C1872" s="11" t="s">
        <v>227</v>
      </c>
      <c r="D1872" s="11" t="s">
        <v>5045</v>
      </c>
      <c r="E1872" s="11" t="s">
        <v>5046</v>
      </c>
      <c r="F1872" s="111" t="n">
        <v>3037</v>
      </c>
      <c r="G1872" s="11" t="s">
        <v>463</v>
      </c>
      <c r="H1872" s="98" t="n"/>
      <c r="I1872" s="11" t="n"/>
      <c r="J1872" s="98" t="s">
        <v>5047</v>
      </c>
      <c r="K1872" s="11" t="s">
        <v>549</v>
      </c>
      <c r="L1872" s="11" t="s">
        <v>549</v>
      </c>
      <c r="M1872" s="80" t="n">
        <v>325.5</v>
      </c>
      <c r="N1872" s="80" t="n">
        <v>1953</v>
      </c>
      <c r="O1872" s="11" t="s">
        <v>63</v>
      </c>
      <c r="P1872" s="19" t="s">
        <v>5048</v>
      </c>
      <c r="Q1872" s="11" t="s">
        <v>244</v>
      </c>
      <c r="R1872" s="106" t="s">
        <v>5049</v>
      </c>
      <c r="S1872" s="106" t="s">
        <v>5050</v>
      </c>
      <c r="T1872" s="94" t="s">
        <v>2221</v>
      </c>
      <c r="U1872" s="20" t="s">
        <v>5042</v>
      </c>
      <c r="V1872" s="100" t="s">
        <v>5043</v>
      </c>
    </row>
    <row customHeight="1" ht="253" r="1873" s="109" spans="1:22">
      <c r="A1873" s="11" t="s">
        <v>5044</v>
      </c>
      <c r="B1873" s="11" t="n">
        <v>60708</v>
      </c>
      <c r="C1873" s="11" t="s">
        <v>2946</v>
      </c>
      <c r="D1873" s="11" t="s">
        <v>5051</v>
      </c>
      <c r="E1873" s="11" t="s">
        <v>57</v>
      </c>
      <c r="F1873" s="111" t="n">
        <v>60</v>
      </c>
      <c r="G1873" s="11" t="s">
        <v>135</v>
      </c>
      <c r="H1873" s="99" t="s"/>
      <c r="I1873" s="11" t="n"/>
      <c r="J1873" s="98" t="s">
        <v>5052</v>
      </c>
      <c r="K1873" s="106" t="s">
        <v>27</v>
      </c>
      <c r="L1873" s="11" t="s">
        <v>52</v>
      </c>
      <c r="M1873" s="80" t="n">
        <v>422</v>
      </c>
      <c r="N1873" s="80" t="n">
        <v>422</v>
      </c>
      <c r="O1873" s="11" t="n">
        <v>1</v>
      </c>
      <c r="P1873" s="19" t="s">
        <v>5048</v>
      </c>
      <c r="Q1873" s="11" t="s">
        <v>244</v>
      </c>
      <c r="R1873" s="106" t="s">
        <v>5053</v>
      </c>
      <c r="S1873" s="106" t="s">
        <v>5050</v>
      </c>
      <c r="T1873" s="92" t="n">
        <v>15.639</v>
      </c>
      <c r="U1873" s="20" t="s">
        <v>5054</v>
      </c>
      <c r="V1873" s="100" t="s">
        <v>5055</v>
      </c>
    </row>
    <row customHeight="1" ht="409.6" r="1874" s="109" spans="1:22">
      <c r="A1874" s="11" t="s">
        <v>5044</v>
      </c>
      <c r="B1874" s="11" t="n">
        <v>60708</v>
      </c>
      <c r="C1874" s="11" t="s">
        <v>2946</v>
      </c>
      <c r="D1874" s="11" t="s">
        <v>5051</v>
      </c>
      <c r="E1874" s="11" t="s">
        <v>57</v>
      </c>
      <c r="F1874" s="111" t="n">
        <v>60</v>
      </c>
      <c r="G1874" s="11" t="s">
        <v>135</v>
      </c>
      <c r="H1874" s="98" t="n"/>
      <c r="I1874" s="11" t="n"/>
      <c r="J1874" s="98" t="s">
        <v>5056</v>
      </c>
      <c r="K1874" s="106" t="s">
        <v>27</v>
      </c>
      <c r="L1874" s="11" t="s">
        <v>52</v>
      </c>
      <c r="M1874" s="80" t="n">
        <v>621</v>
      </c>
      <c r="N1874" s="80" t="n">
        <v>621</v>
      </c>
      <c r="O1874" s="11" t="n">
        <v>1</v>
      </c>
      <c r="P1874" s="19" t="s">
        <v>5048</v>
      </c>
      <c r="Q1874" s="11" t="s">
        <v>244</v>
      </c>
      <c r="R1874" s="106" t="s">
        <v>5057</v>
      </c>
      <c r="S1874" s="106" t="s">
        <v>5050</v>
      </c>
      <c r="T1874" s="94" t="s">
        <v>2221</v>
      </c>
      <c r="U1874" s="20" t="s">
        <v>311</v>
      </c>
      <c r="V1874" s="100" t="s">
        <v>5058</v>
      </c>
    </row>
    <row customFormat="1" r="1875" s="20" spans="1:22">
      <c r="A1875" s="81" t="s">
        <v>5059</v>
      </c>
      <c r="B1875" s="81" t="n">
        <v>43501</v>
      </c>
      <c r="C1875" s="81" t="s">
        <v>227</v>
      </c>
      <c r="D1875" s="11" t="s">
        <v>5060</v>
      </c>
      <c r="E1875" s="11" t="e">
        <v>#N/A</v>
      </c>
      <c r="F1875" s="11" t="e">
        <v>#N/A</v>
      </c>
      <c r="G1875" s="81" t="n"/>
      <c r="H1875" s="81" t="n"/>
      <c r="I1875" s="81" t="n"/>
      <c r="J1875" s="81" t="n"/>
      <c r="K1875" s="20" t="s">
        <v>74</v>
      </c>
      <c r="L1875" s="81" t="s">
        <v>129</v>
      </c>
      <c r="M1875" s="101" t="n">
        <v>70.87</v>
      </c>
      <c r="N1875" s="101" t="s">
        <v>5061</v>
      </c>
      <c r="O1875" s="81" t="s">
        <v>490</v>
      </c>
      <c r="P1875" s="81" t="s">
        <v>5062</v>
      </c>
      <c r="Q1875" s="81" t="s">
        <v>244</v>
      </c>
      <c r="R1875" s="20" t="s">
        <v>5063</v>
      </c>
    </row>
    <row customFormat="1" r="1876" s="20" spans="1:22">
      <c r="A1876" s="81" t="s">
        <v>5059</v>
      </c>
      <c r="B1876" s="81" t="n">
        <v>43501</v>
      </c>
      <c r="C1876" s="81" t="s">
        <v>227</v>
      </c>
      <c r="D1876" s="11" t="s">
        <v>1128</v>
      </c>
      <c r="E1876" s="11" t="s">
        <v>57</v>
      </c>
      <c r="F1876" s="111" t="n">
        <v>214</v>
      </c>
      <c r="G1876" s="11" t="s">
        <v>269</v>
      </c>
      <c r="H1876" s="81" t="n"/>
      <c r="I1876" s="81" t="n"/>
      <c r="J1876" s="81" t="n"/>
      <c r="K1876" s="20" t="s">
        <v>27</v>
      </c>
      <c r="L1876" s="81" t="s">
        <v>41</v>
      </c>
      <c r="M1876" s="101" t="n">
        <v>857</v>
      </c>
      <c r="O1876" s="81" t="s">
        <v>472</v>
      </c>
      <c r="P1876" s="81" t="s">
        <v>5064</v>
      </c>
      <c r="Q1876" s="81" t="s">
        <v>1450</v>
      </c>
      <c r="R1876" s="20" t="s">
        <v>5065</v>
      </c>
      <c r="T1876" t="n">
        <v>38</v>
      </c>
    </row>
    <row customFormat="1" r="1877" s="20" spans="1:22">
      <c r="A1877" s="81" t="s">
        <v>5059</v>
      </c>
      <c r="B1877" s="81" t="n">
        <v>43501</v>
      </c>
      <c r="C1877" s="81" t="s">
        <v>227</v>
      </c>
      <c r="D1877" s="11" t="s">
        <v>5066</v>
      </c>
      <c r="E1877" s="11" t="s">
        <v>57</v>
      </c>
      <c r="F1877" s="111" t="n">
        <v>87.75</v>
      </c>
      <c r="G1877" s="11" t="s">
        <v>119</v>
      </c>
      <c r="H1877" s="81" t="n"/>
      <c r="I1877" s="81" t="n"/>
      <c r="J1877" s="81" t="s">
        <v>5067</v>
      </c>
      <c r="K1877" s="20" t="s">
        <v>27</v>
      </c>
      <c r="L1877" s="11" t="s">
        <v>41</v>
      </c>
      <c r="M1877" s="101" t="n">
        <v>1556</v>
      </c>
      <c r="N1877" s="104" t="n"/>
      <c r="O1877" s="81" t="s">
        <v>472</v>
      </c>
      <c r="P1877" s="81" t="s">
        <v>5062</v>
      </c>
      <c r="Q1877" s="81" t="s">
        <v>244</v>
      </c>
      <c r="R1877" s="106" t="s">
        <v>606</v>
      </c>
    </row>
    <row customFormat="1" r="1878" s="20" spans="1:22">
      <c r="A1878" s="81" t="s">
        <v>5059</v>
      </c>
      <c r="B1878" s="81" t="n">
        <v>43501</v>
      </c>
      <c r="C1878" s="81" t="s">
        <v>227</v>
      </c>
      <c r="D1878" s="11" t="s">
        <v>5068</v>
      </c>
      <c r="E1878" s="11" t="e">
        <v>#N/A</v>
      </c>
      <c r="F1878" s="11" t="e">
        <v>#N/A</v>
      </c>
      <c r="G1878" s="81" t="n"/>
      <c r="H1878" s="81" t="n"/>
      <c r="I1878" s="81" t="n"/>
      <c r="J1878" s="81" t="n"/>
      <c r="K1878" s="20" t="s">
        <v>74</v>
      </c>
      <c r="L1878" s="81" t="s">
        <v>75</v>
      </c>
      <c r="M1878" s="101" t="n">
        <v>1744</v>
      </c>
      <c r="O1878" s="81" t="s">
        <v>472</v>
      </c>
      <c r="P1878" s="81" t="s">
        <v>5064</v>
      </c>
      <c r="Q1878" s="81" t="s">
        <v>736</v>
      </c>
      <c r="R1878" s="20" t="s">
        <v>5069</v>
      </c>
    </row>
    <row customFormat="1" r="1879" s="20" spans="1:22">
      <c r="A1879" s="81" t="s">
        <v>5059</v>
      </c>
      <c r="B1879" s="81" t="n">
        <v>43501</v>
      </c>
      <c r="C1879" s="81" t="s">
        <v>227</v>
      </c>
      <c r="D1879" s="11" t="s">
        <v>5070</v>
      </c>
      <c r="E1879" s="11" t="e">
        <v>#N/A</v>
      </c>
      <c r="F1879" s="11" t="e">
        <v>#N/A</v>
      </c>
      <c r="G1879" s="81" t="n"/>
      <c r="H1879" s="81" t="s">
        <v>5071</v>
      </c>
      <c r="I1879" s="81" t="n">
        <v>1</v>
      </c>
      <c r="J1879" s="81" t="n"/>
      <c r="K1879" s="20" t="s">
        <v>27</v>
      </c>
      <c r="L1879" s="106" t="s">
        <v>5072</v>
      </c>
      <c r="M1879" s="101" t="n">
        <v>270</v>
      </c>
      <c r="O1879" s="81" t="s">
        <v>472</v>
      </c>
      <c r="P1879" s="81" t="s">
        <v>5062</v>
      </c>
      <c r="Q1879" s="81" t="n"/>
      <c r="R1879" s="106" t="s">
        <v>5072</v>
      </c>
    </row>
    <row customFormat="1" r="1880" s="20" spans="1:22">
      <c r="A1880" s="81" t="s">
        <v>5059</v>
      </c>
      <c r="B1880" s="81" t="n">
        <v>43501</v>
      </c>
      <c r="C1880" s="81" t="s">
        <v>227</v>
      </c>
      <c r="D1880" s="11" t="s">
        <v>5070</v>
      </c>
      <c r="E1880" s="11" t="e">
        <v>#N/A</v>
      </c>
      <c r="F1880" s="11" t="e">
        <v>#N/A</v>
      </c>
      <c r="G1880" s="81" t="n"/>
      <c r="H1880" s="81" t="s">
        <v>5073</v>
      </c>
      <c r="I1880" s="81" t="n">
        <v>1</v>
      </c>
      <c r="J1880" s="81" t="n"/>
      <c r="K1880" s="20" t="s">
        <v>27</v>
      </c>
      <c r="L1880" s="106" t="s">
        <v>5072</v>
      </c>
      <c r="M1880" s="101" t="n">
        <v>263</v>
      </c>
      <c r="N1880" s="104" t="s">
        <v>5074</v>
      </c>
      <c r="O1880" s="81" t="s">
        <v>1103</v>
      </c>
      <c r="P1880" s="81" t="s">
        <v>5062</v>
      </c>
      <c r="Q1880" s="81" t="n"/>
      <c r="R1880" s="106" t="s">
        <v>5072</v>
      </c>
    </row>
    <row customFormat="1" r="1881" s="20" spans="1:22">
      <c r="A1881" s="81" t="s">
        <v>5059</v>
      </c>
      <c r="B1881" s="81" t="n">
        <v>43501</v>
      </c>
      <c r="C1881" s="81" t="s">
        <v>227</v>
      </c>
      <c r="D1881" s="11" t="s">
        <v>1144</v>
      </c>
      <c r="E1881" s="11" t="s">
        <v>57</v>
      </c>
      <c r="F1881" s="111" t="n">
        <v>95.625</v>
      </c>
      <c r="G1881" s="11" t="s">
        <v>242</v>
      </c>
      <c r="H1881" s="81" t="n"/>
      <c r="I1881" s="81" t="n"/>
      <c r="J1881" s="81" t="n"/>
      <c r="K1881" s="20" t="s">
        <v>27</v>
      </c>
      <c r="L1881" s="11" t="s">
        <v>52</v>
      </c>
      <c r="M1881" s="101" t="n">
        <v>174</v>
      </c>
      <c r="O1881" s="81" t="s">
        <v>472</v>
      </c>
      <c r="P1881" s="81" t="s">
        <v>5062</v>
      </c>
      <c r="Q1881" s="81" t="s">
        <v>154</v>
      </c>
      <c r="R1881" s="20" t="s">
        <v>5075</v>
      </c>
      <c r="T1881" t="n">
        <v>12</v>
      </c>
    </row>
    <row customFormat="1" r="1882" s="20" spans="1:22">
      <c r="A1882" s="81" t="s">
        <v>5059</v>
      </c>
      <c r="B1882" s="81" t="n">
        <v>43501</v>
      </c>
      <c r="C1882" s="81" t="s">
        <v>227</v>
      </c>
      <c r="D1882" s="11" t="s">
        <v>5076</v>
      </c>
      <c r="E1882" s="11" t="s">
        <v>57</v>
      </c>
      <c r="F1882" s="111" t="n">
        <v>100</v>
      </c>
      <c r="G1882" s="11" t="s">
        <v>69</v>
      </c>
      <c r="H1882" s="81" t="n"/>
      <c r="I1882" s="81" t="n"/>
      <c r="J1882" s="81" t="n"/>
      <c r="K1882" s="20" t="s">
        <v>27</v>
      </c>
      <c r="L1882" s="106" t="s">
        <v>5072</v>
      </c>
      <c r="M1882" s="101" t="n">
        <v>116</v>
      </c>
      <c r="O1882" s="81" t="s">
        <v>472</v>
      </c>
      <c r="P1882" s="81" t="s">
        <v>5062</v>
      </c>
      <c r="Q1882" s="81" t="s">
        <v>5077</v>
      </c>
      <c r="R1882" s="20" t="s">
        <v>5078</v>
      </c>
    </row>
    <row customFormat="1" r="1883" s="20" spans="1:22">
      <c r="A1883" s="81" t="s">
        <v>5059</v>
      </c>
      <c r="B1883" s="81" t="n">
        <v>43501</v>
      </c>
      <c r="C1883" s="81" t="s">
        <v>227</v>
      </c>
      <c r="D1883" s="11" t="s">
        <v>5079</v>
      </c>
      <c r="E1883" s="11" t="s">
        <v>89</v>
      </c>
      <c r="F1883" s="111" t="n">
        <v>299.25</v>
      </c>
      <c r="G1883" s="11" t="s">
        <v>142</v>
      </c>
      <c r="H1883" s="81" t="n"/>
      <c r="I1883" s="81" t="n"/>
      <c r="J1883" s="11" t="s">
        <v>5080</v>
      </c>
      <c r="K1883" s="20" t="s">
        <v>27</v>
      </c>
      <c r="L1883" s="11" t="s">
        <v>52</v>
      </c>
      <c r="M1883" s="101" t="n">
        <v>439</v>
      </c>
      <c r="O1883" s="81" t="s">
        <v>472</v>
      </c>
      <c r="P1883" s="81" t="s">
        <v>5062</v>
      </c>
      <c r="Q1883" s="81" t="s">
        <v>194</v>
      </c>
      <c r="R1883" s="20" t="s">
        <v>5081</v>
      </c>
    </row>
    <row customFormat="1" r="1884" s="20" spans="1:22">
      <c r="A1884" s="81" t="s">
        <v>5059</v>
      </c>
      <c r="B1884" s="81" t="n">
        <v>43501</v>
      </c>
      <c r="C1884" s="81" t="s">
        <v>227</v>
      </c>
      <c r="D1884" s="11" t="s">
        <v>5082</v>
      </c>
      <c r="E1884" s="11" t="e">
        <v>#N/A</v>
      </c>
      <c r="F1884" s="11" t="e">
        <v>#N/A</v>
      </c>
      <c r="G1884" s="81" t="n"/>
      <c r="H1884" s="81" t="n"/>
      <c r="I1884" s="81" t="n"/>
      <c r="J1884" s="81" t="s">
        <v>5083</v>
      </c>
      <c r="K1884" s="20" t="s">
        <v>27</v>
      </c>
      <c r="L1884" s="81" t="s">
        <v>52</v>
      </c>
      <c r="M1884" s="101" t="n">
        <v>477</v>
      </c>
      <c r="O1884" s="81" t="s">
        <v>472</v>
      </c>
      <c r="P1884" s="81" t="s">
        <v>5062</v>
      </c>
      <c r="Q1884" s="81" t="s">
        <v>194</v>
      </c>
      <c r="R1884" s="20" t="s">
        <v>5084</v>
      </c>
    </row>
    <row customFormat="1" r="1885" s="20" spans="1:22">
      <c r="A1885" s="81" t="s">
        <v>5059</v>
      </c>
      <c r="B1885" s="81" t="n">
        <v>43501</v>
      </c>
      <c r="C1885" s="81" t="s">
        <v>227</v>
      </c>
      <c r="D1885" s="11" t="s">
        <v>5085</v>
      </c>
      <c r="E1885" s="11" t="e">
        <v>#N/A</v>
      </c>
      <c r="F1885" s="11" t="e">
        <v>#N/A</v>
      </c>
      <c r="G1885" s="81" t="n"/>
      <c r="H1885" s="81" t="n"/>
      <c r="I1885" s="81" t="n"/>
      <c r="J1885" s="81" t="s">
        <v>5086</v>
      </c>
      <c r="K1885" s="20" t="s">
        <v>27</v>
      </c>
      <c r="L1885" s="81" t="s">
        <v>28</v>
      </c>
      <c r="M1885" s="101" t="n">
        <v>344</v>
      </c>
      <c r="N1885" s="104" t="n"/>
      <c r="O1885" s="81" t="s">
        <v>472</v>
      </c>
      <c r="P1885" s="81" t="s">
        <v>5062</v>
      </c>
      <c r="Q1885" s="81" t="s">
        <v>5087</v>
      </c>
      <c r="R1885" s="20" t="s">
        <v>5088</v>
      </c>
    </row>
    <row customFormat="1" r="1886" s="20" spans="1:22">
      <c r="A1886" s="81" t="s">
        <v>5059</v>
      </c>
      <c r="B1886" s="81" t="n">
        <v>43501</v>
      </c>
      <c r="C1886" s="81" t="s">
        <v>227</v>
      </c>
      <c r="D1886" s="11" t="s">
        <v>5089</v>
      </c>
      <c r="E1886" s="11" t="s">
        <v>179</v>
      </c>
      <c r="F1886" s="111" t="n">
        <v>252</v>
      </c>
      <c r="G1886" s="11" t="s">
        <v>2632</v>
      </c>
      <c r="H1886" s="81" t="n"/>
      <c r="I1886" s="81" t="n"/>
      <c r="J1886" s="81" t="s">
        <v>5089</v>
      </c>
      <c r="K1886" s="20" t="s">
        <v>27</v>
      </c>
      <c r="L1886" s="11" t="s">
        <v>52</v>
      </c>
      <c r="M1886" s="101" t="n">
        <v>649</v>
      </c>
      <c r="O1886" s="81" t="s">
        <v>472</v>
      </c>
      <c r="P1886" s="81" t="s">
        <v>5062</v>
      </c>
      <c r="Q1886" s="81" t="s">
        <v>59</v>
      </c>
      <c r="R1886" s="20" t="s">
        <v>5090</v>
      </c>
    </row>
    <row customFormat="1" r="1887" s="20" spans="1:22">
      <c r="A1887" s="81" t="s">
        <v>5059</v>
      </c>
      <c r="B1887" s="81" t="n">
        <v>43501</v>
      </c>
      <c r="C1887" s="81" t="s">
        <v>227</v>
      </c>
      <c r="D1887" s="11" t="s">
        <v>5091</v>
      </c>
      <c r="E1887" s="11" t="e">
        <v>#N/A</v>
      </c>
      <c r="F1887" s="11" t="e">
        <v>#N/A</v>
      </c>
      <c r="G1887" s="81" t="n"/>
      <c r="H1887" s="81" t="n"/>
      <c r="I1887" s="81" t="n"/>
      <c r="J1887" s="81" t="s">
        <v>5091</v>
      </c>
      <c r="K1887" s="20" t="s">
        <v>27</v>
      </c>
      <c r="L1887" s="11" t="s">
        <v>52</v>
      </c>
      <c r="M1887" s="101" t="n">
        <v>253.33</v>
      </c>
      <c r="N1887" s="104" t="s">
        <v>5092</v>
      </c>
      <c r="O1887" s="81" t="s">
        <v>490</v>
      </c>
      <c r="P1887" s="81" t="s">
        <v>5062</v>
      </c>
      <c r="Q1887" s="81" t="s">
        <v>244</v>
      </c>
      <c r="R1887" s="20" t="s">
        <v>5093</v>
      </c>
    </row>
    <row customFormat="1" r="1888" s="20" spans="1:22">
      <c r="A1888" s="81" t="s">
        <v>5059</v>
      </c>
      <c r="B1888" s="81" t="n">
        <v>43501</v>
      </c>
      <c r="C1888" s="81" t="s">
        <v>227</v>
      </c>
      <c r="D1888" s="11" t="s">
        <v>5094</v>
      </c>
      <c r="E1888" s="11" t="s">
        <v>57</v>
      </c>
      <c r="F1888" s="111" t="n">
        <v>3258</v>
      </c>
      <c r="G1888" s="11" t="s">
        <v>948</v>
      </c>
      <c r="H1888" s="81" t="s">
        <v>5095</v>
      </c>
      <c r="I1888" s="81" t="n">
        <v>1</v>
      </c>
      <c r="J1888" s="81" t="n"/>
      <c r="K1888" s="20" t="s">
        <v>5096</v>
      </c>
      <c r="L1888" s="81" t="s">
        <v>5097</v>
      </c>
      <c r="M1888" s="101" t="n">
        <v>17.39</v>
      </c>
      <c r="O1888" s="81" t="n"/>
      <c r="P1888" s="81" t="s">
        <v>5098</v>
      </c>
      <c r="Q1888" s="81" t="n"/>
      <c r="R1888" s="20" t="s">
        <v>5099</v>
      </c>
    </row>
    <row r="1889" spans="1:22">
      <c r="A1889" s="7" t="s">
        <v>5100</v>
      </c>
      <c r="B1889" s="7" t="n">
        <v>91174</v>
      </c>
      <c r="C1889" s="7" t="s">
        <v>23</v>
      </c>
      <c r="D1889" s="11" t="s">
        <v>5101</v>
      </c>
      <c r="E1889" s="11" t="s">
        <v>179</v>
      </c>
      <c r="F1889" s="111" t="n">
        <v>873</v>
      </c>
      <c r="G1889" s="11" t="s">
        <v>289</v>
      </c>
      <c r="J1889" s="7" t="s">
        <v>5102</v>
      </c>
      <c r="K1889" s="6" t="s">
        <v>27</v>
      </c>
      <c r="L1889" s="7" t="s">
        <v>28</v>
      </c>
      <c r="M1889" s="1" t="n">
        <v>19.33333333333333</v>
      </c>
      <c r="N1889" s="1" t="n">
        <v>406</v>
      </c>
      <c r="O1889" s="7" t="s">
        <v>5103</v>
      </c>
      <c r="P1889" s="7" t="s">
        <v>4120</v>
      </c>
      <c r="Q1889" s="7" t="s">
        <v>5104</v>
      </c>
      <c r="R1889" s="6" t="s">
        <v>5105</v>
      </c>
      <c r="S1889" s="6" t="s">
        <v>5038</v>
      </c>
    </row>
    <row r="1890" spans="1:22">
      <c r="A1890" s="7" t="s">
        <v>5100</v>
      </c>
      <c r="B1890" s="7" t="n">
        <v>91174</v>
      </c>
      <c r="C1890" s="7" t="s">
        <v>23</v>
      </c>
      <c r="D1890" s="11" t="s">
        <v>5106</v>
      </c>
      <c r="E1890" s="11" t="s">
        <v>179</v>
      </c>
      <c r="F1890" s="111" t="n">
        <v>96.75</v>
      </c>
      <c r="G1890" s="11" t="s">
        <v>289</v>
      </c>
      <c r="J1890" s="7" t="s">
        <v>5102</v>
      </c>
      <c r="K1890" s="6" t="s">
        <v>27</v>
      </c>
      <c r="L1890" s="7" t="s">
        <v>28</v>
      </c>
      <c r="M1890" s="1" t="n">
        <v>16.91666666666667</v>
      </c>
      <c r="N1890" s="1" t="n">
        <v>406</v>
      </c>
      <c r="O1890" s="7" t="s">
        <v>5107</v>
      </c>
      <c r="P1890" s="7" t="s">
        <v>4120</v>
      </c>
      <c r="Q1890" s="7" t="s">
        <v>5104</v>
      </c>
      <c r="R1890" s="6" t="s">
        <v>5105</v>
      </c>
      <c r="S1890" s="6" t="s">
        <v>5038</v>
      </c>
    </row>
    <row r="1891" spans="1:22">
      <c r="A1891" s="7" t="s">
        <v>5100</v>
      </c>
      <c r="B1891" s="7" t="n">
        <v>91174</v>
      </c>
      <c r="C1891" s="7" t="s">
        <v>23</v>
      </c>
      <c r="D1891" s="11" t="s">
        <v>5108</v>
      </c>
      <c r="E1891" s="11" t="e">
        <v>#N/A</v>
      </c>
      <c r="F1891" s="11" t="e">
        <v>#N/A</v>
      </c>
      <c r="G1891" s="7" t="s">
        <v>48</v>
      </c>
      <c r="J1891" s="7" t="s">
        <v>5109</v>
      </c>
      <c r="K1891" s="20" t="s">
        <v>74</v>
      </c>
      <c r="L1891" s="81" t="s">
        <v>129</v>
      </c>
      <c r="M1891" s="1" t="n">
        <v>3791.09</v>
      </c>
      <c r="N1891" s="1" t="n">
        <v>3791.09</v>
      </c>
      <c r="O1891" s="7" t="s">
        <v>472</v>
      </c>
      <c r="P1891" s="7" t="s">
        <v>5110</v>
      </c>
      <c r="Q1891" s="7" t="s">
        <v>336</v>
      </c>
      <c r="R1891" s="6" t="s">
        <v>295</v>
      </c>
      <c r="S1891" s="6" t="s">
        <v>5040</v>
      </c>
    </row>
    <row r="1892" spans="1:22">
      <c r="A1892" s="7" t="s">
        <v>5100</v>
      </c>
      <c r="B1892" s="7" t="n">
        <v>91174</v>
      </c>
      <c r="C1892" s="7" t="s">
        <v>23</v>
      </c>
      <c r="D1892" s="11" t="s">
        <v>5111</v>
      </c>
      <c r="E1892" s="11" t="e">
        <v>#N/A</v>
      </c>
      <c r="F1892" s="11" t="e">
        <v>#N/A</v>
      </c>
      <c r="G1892" s="7" t="s">
        <v>48</v>
      </c>
      <c r="J1892" s="7" t="s">
        <v>5112</v>
      </c>
      <c r="K1892" s="20" t="s">
        <v>74</v>
      </c>
      <c r="L1892" s="81" t="s">
        <v>129</v>
      </c>
      <c r="M1892" s="1" t="n">
        <v>4759.16</v>
      </c>
      <c r="N1892" s="1" t="n">
        <v>4757.18</v>
      </c>
      <c r="P1892" s="7" t="s">
        <v>5110</v>
      </c>
      <c r="Q1892" s="7" t="s">
        <v>5113</v>
      </c>
      <c r="R1892" s="6" t="s">
        <v>5042</v>
      </c>
      <c r="S1892" s="6" t="s">
        <v>5043</v>
      </c>
    </row>
    <row r="1893" spans="1:22">
      <c r="A1893" s="7" t="s">
        <v>5100</v>
      </c>
      <c r="B1893" s="7" t="n">
        <v>91174</v>
      </c>
      <c r="C1893" s="7" t="s">
        <v>23</v>
      </c>
      <c r="D1893" s="11" t="s">
        <v>5114</v>
      </c>
      <c r="E1893" s="11" t="s">
        <v>89</v>
      </c>
      <c r="F1893" s="111" t="n">
        <v>256.5</v>
      </c>
      <c r="G1893" s="11" t="s">
        <v>2632</v>
      </c>
      <c r="J1893" s="7" t="s">
        <v>5112</v>
      </c>
      <c r="K1893" s="20" t="s">
        <v>74</v>
      </c>
      <c r="L1893" s="81" t="s">
        <v>129</v>
      </c>
      <c r="M1893" s="1" t="n">
        <v>4759.16</v>
      </c>
      <c r="N1893" s="1" t="n">
        <v>4757.18</v>
      </c>
      <c r="O1893" s="7" t="s">
        <v>472</v>
      </c>
      <c r="P1893" s="7" t="s">
        <v>5110</v>
      </c>
      <c r="Q1893" s="7" t="s">
        <v>5113</v>
      </c>
      <c r="R1893" s="6" t="s">
        <v>5115</v>
      </c>
      <c r="S1893" s="6" t="s">
        <v>5043</v>
      </c>
    </row>
    <row r="1894" spans="1:22">
      <c r="A1894" s="7" t="s">
        <v>5100</v>
      </c>
      <c r="B1894" s="7" t="n">
        <v>91174</v>
      </c>
      <c r="C1894" s="7" t="s">
        <v>23</v>
      </c>
      <c r="D1894" s="11" t="s">
        <v>5116</v>
      </c>
      <c r="E1894" s="11" t="e">
        <v>#N/A</v>
      </c>
      <c r="F1894" s="11" t="e">
        <v>#N/A</v>
      </c>
      <c r="G1894" s="7" t="s">
        <v>127</v>
      </c>
      <c r="H1894" s="7" t="s"/>
      <c r="J1894" s="7" t="s">
        <v>5117</v>
      </c>
      <c r="K1894" s="20" t="s">
        <v>74</v>
      </c>
      <c r="L1894" s="81" t="s">
        <v>75</v>
      </c>
      <c r="M1894" s="1" t="n">
        <v>1424</v>
      </c>
      <c r="N1894" s="1" t="n">
        <v>1424</v>
      </c>
      <c r="O1894" s="7" t="s">
        <v>472</v>
      </c>
      <c r="P1894" s="7" t="s">
        <v>4120</v>
      </c>
      <c r="Q1894" s="7" t="s">
        <v>30</v>
      </c>
      <c r="R1894" s="6" t="s">
        <v>5118</v>
      </c>
      <c r="S1894" s="6" t="s">
        <v>5055</v>
      </c>
    </row>
    <row r="1895" spans="1:22">
      <c r="A1895" s="7" t="s">
        <v>5100</v>
      </c>
      <c r="B1895" s="7" t="n">
        <v>91174</v>
      </c>
      <c r="C1895" s="7" t="s">
        <v>23</v>
      </c>
      <c r="D1895" s="11" t="s">
        <v>310</v>
      </c>
      <c r="E1895" s="11" t="e">
        <v>#N/A</v>
      </c>
      <c r="F1895" s="11" t="e">
        <v>#N/A</v>
      </c>
      <c r="G1895" s="7" t="s">
        <v>127</v>
      </c>
      <c r="J1895" s="7" t="s">
        <v>5119</v>
      </c>
      <c r="K1895" s="20" t="s">
        <v>74</v>
      </c>
      <c r="L1895" s="81" t="s">
        <v>129</v>
      </c>
      <c r="M1895" s="1" t="n">
        <v>82.98260869565217</v>
      </c>
      <c r="N1895" s="1" t="n">
        <v>1908.6</v>
      </c>
      <c r="O1895" s="7" t="s">
        <v>5120</v>
      </c>
      <c r="P1895" s="7" t="s">
        <v>5110</v>
      </c>
      <c r="Q1895" s="7" t="s">
        <v>336</v>
      </c>
      <c r="R1895" s="6" t="s">
        <v>311</v>
      </c>
      <c r="S1895" s="6" t="s">
        <v>5058</v>
      </c>
      <c r="T1895" t="n">
        <v>48.5</v>
      </c>
    </row>
    <row r="1896" spans="1:22">
      <c r="A1896" s="7" t="s">
        <v>5100</v>
      </c>
      <c r="B1896" s="7" t="n">
        <v>91174</v>
      </c>
      <c r="C1896" s="7" t="s">
        <v>23</v>
      </c>
      <c r="D1896" s="11" t="s">
        <v>5121</v>
      </c>
      <c r="E1896" s="11" t="s">
        <v>57</v>
      </c>
      <c r="F1896" s="111" t="n">
        <v>90</v>
      </c>
      <c r="G1896" s="11" t="s">
        <v>162</v>
      </c>
      <c r="J1896" s="7" t="s">
        <v>5122</v>
      </c>
      <c r="K1896" s="20" t="s">
        <v>74</v>
      </c>
      <c r="L1896" s="81" t="s">
        <v>129</v>
      </c>
      <c r="M1896" s="1" t="n">
        <v>2097.42</v>
      </c>
      <c r="N1896" s="1" t="n">
        <v>2097.42</v>
      </c>
      <c r="O1896" s="7" t="s">
        <v>472</v>
      </c>
      <c r="P1896" s="7" t="s">
        <v>5110</v>
      </c>
      <c r="Q1896" s="7" t="s">
        <v>30</v>
      </c>
      <c r="R1896" s="6" t="s">
        <v>5123</v>
      </c>
      <c r="S1896" s="6" t="s">
        <v>5124</v>
      </c>
    </row>
    <row r="1897" spans="1:22">
      <c r="A1897" s="7" t="s">
        <v>5100</v>
      </c>
      <c r="B1897" s="7" t="n">
        <v>91174</v>
      </c>
      <c r="C1897" s="7" t="s">
        <v>23</v>
      </c>
      <c r="D1897" s="11" t="s">
        <v>5125</v>
      </c>
      <c r="E1897" s="11" t="s">
        <v>57</v>
      </c>
      <c r="F1897" s="111" t="n">
        <v>328</v>
      </c>
      <c r="G1897" s="11" t="s">
        <v>280</v>
      </c>
      <c r="J1897" s="7" t="s">
        <v>5122</v>
      </c>
      <c r="K1897" s="20" t="s">
        <v>74</v>
      </c>
      <c r="L1897" s="81" t="s">
        <v>129</v>
      </c>
      <c r="M1897" s="1" t="n">
        <v>2097.42</v>
      </c>
      <c r="N1897" s="1" t="n">
        <v>2097.42</v>
      </c>
      <c r="O1897" s="7" t="s">
        <v>472</v>
      </c>
      <c r="P1897" s="7" t="s">
        <v>5110</v>
      </c>
      <c r="Q1897" s="7" t="s">
        <v>30</v>
      </c>
      <c r="R1897" s="6" t="s">
        <v>5126</v>
      </c>
      <c r="S1897" s="6" t="s">
        <v>5124</v>
      </c>
    </row>
    <row r="1898" spans="1:22">
      <c r="A1898" s="7" t="s">
        <v>5100</v>
      </c>
      <c r="B1898" s="7" t="n">
        <v>91174</v>
      </c>
      <c r="C1898" s="7" t="s">
        <v>23</v>
      </c>
      <c r="D1898" s="11" t="s">
        <v>5127</v>
      </c>
      <c r="E1898" s="11" t="e">
        <v>#N/A</v>
      </c>
      <c r="F1898" s="11" t="e">
        <v>#N/A</v>
      </c>
      <c r="G1898" s="7" t="s">
        <v>127</v>
      </c>
      <c r="J1898" s="7" t="s">
        <v>570</v>
      </c>
      <c r="K1898" s="20" t="s">
        <v>74</v>
      </c>
      <c r="L1898" s="81" t="s">
        <v>129</v>
      </c>
      <c r="M1898" s="1" t="n">
        <v>838.58</v>
      </c>
      <c r="N1898" s="1" t="n">
        <v>838.58</v>
      </c>
      <c r="O1898" s="7" t="s">
        <v>472</v>
      </c>
      <c r="P1898" s="7" t="s">
        <v>5110</v>
      </c>
      <c r="Q1898" s="7" t="s">
        <v>131</v>
      </c>
      <c r="R1898" s="6" t="s">
        <v>570</v>
      </c>
      <c r="S1898" s="6" t="s">
        <v>5128</v>
      </c>
    </row>
    <row r="1899" spans="1:22">
      <c r="A1899" s="7" t="s">
        <v>5100</v>
      </c>
      <c r="B1899" s="7" t="n">
        <v>91174</v>
      </c>
      <c r="C1899" s="7" t="s">
        <v>23</v>
      </c>
      <c r="D1899" s="11" t="s">
        <v>5129</v>
      </c>
      <c r="E1899" s="11" t="e">
        <v>#N/A</v>
      </c>
      <c r="F1899" s="11" t="e">
        <v>#N/A</v>
      </c>
      <c r="G1899" s="7" t="s">
        <v>127</v>
      </c>
      <c r="J1899" s="7" t="s">
        <v>5130</v>
      </c>
      <c r="K1899" s="20" t="s">
        <v>74</v>
      </c>
      <c r="L1899" s="81" t="s">
        <v>129</v>
      </c>
      <c r="M1899" s="1" t="n">
        <v>627.59</v>
      </c>
      <c r="N1899" s="1" t="n">
        <v>627.59</v>
      </c>
      <c r="O1899" s="7" t="s">
        <v>472</v>
      </c>
      <c r="P1899" s="7" t="s">
        <v>5110</v>
      </c>
      <c r="Q1899" s="7" t="s">
        <v>314</v>
      </c>
      <c r="R1899" s="6" t="s">
        <v>5131</v>
      </c>
      <c r="S1899" s="6" t="s">
        <v>5132</v>
      </c>
    </row>
    <row r="1900" spans="1:22">
      <c r="A1900" s="7" t="s">
        <v>5100</v>
      </c>
      <c r="B1900" s="7" t="n">
        <v>91174</v>
      </c>
      <c r="C1900" s="7" t="s">
        <v>23</v>
      </c>
      <c r="D1900" s="11" t="s">
        <v>5133</v>
      </c>
      <c r="E1900" s="11" t="s">
        <v>57</v>
      </c>
      <c r="F1900" s="111" t="n">
        <v>247.5</v>
      </c>
      <c r="G1900" s="11" t="s">
        <v>162</v>
      </c>
      <c r="J1900" s="7" t="s">
        <v>5134</v>
      </c>
      <c r="K1900" s="20" t="s">
        <v>35</v>
      </c>
      <c r="L1900" s="81" t="s">
        <v>36</v>
      </c>
      <c r="M1900" s="1" t="n">
        <v>1800</v>
      </c>
      <c r="N1900" s="1" t="n">
        <v>1800</v>
      </c>
      <c r="O1900" s="7" t="s">
        <v>472</v>
      </c>
      <c r="P1900" s="7" t="s">
        <v>5110</v>
      </c>
      <c r="Q1900" s="7" t="s">
        <v>1156</v>
      </c>
      <c r="R1900" s="6" t="s">
        <v>5135</v>
      </c>
      <c r="S1900" s="6" t="s">
        <v>5136</v>
      </c>
    </row>
    <row r="1901" spans="1:22">
      <c r="A1901" s="7" t="s">
        <v>5100</v>
      </c>
      <c r="B1901" s="7" t="n">
        <v>91174</v>
      </c>
      <c r="C1901" s="7" t="s">
        <v>23</v>
      </c>
      <c r="D1901" s="11" t="s">
        <v>5137</v>
      </c>
      <c r="E1901" s="11" t="s">
        <v>57</v>
      </c>
      <c r="F1901" s="111" t="n">
        <v>247.5</v>
      </c>
      <c r="G1901" s="11" t="s">
        <v>162</v>
      </c>
      <c r="J1901" s="7" t="s">
        <v>5138</v>
      </c>
      <c r="K1901" s="20" t="s">
        <v>74</v>
      </c>
      <c r="L1901" s="81" t="s">
        <v>129</v>
      </c>
      <c r="M1901" s="1" t="n">
        <v>1430</v>
      </c>
      <c r="N1901" s="1" t="n">
        <v>1430</v>
      </c>
      <c r="O1901" s="7" t="s">
        <v>472</v>
      </c>
      <c r="P1901" s="7" t="s">
        <v>5110</v>
      </c>
      <c r="Q1901" s="7" t="s">
        <v>1156</v>
      </c>
      <c r="R1901" s="6" t="s">
        <v>5139</v>
      </c>
      <c r="S1901" s="6" t="s">
        <v>5140</v>
      </c>
    </row>
    <row r="1902" spans="1:22">
      <c r="A1902" s="7" t="s">
        <v>5100</v>
      </c>
      <c r="B1902" s="7" t="n">
        <v>91174</v>
      </c>
      <c r="C1902" s="7" t="s">
        <v>23</v>
      </c>
      <c r="D1902" s="11" t="s">
        <v>5141</v>
      </c>
      <c r="E1902" s="11" t="s">
        <v>57</v>
      </c>
      <c r="F1902" s="111" t="n">
        <v>1170</v>
      </c>
      <c r="G1902" s="11" t="s">
        <v>948</v>
      </c>
      <c r="J1902" s="7" t="s">
        <v>5142</v>
      </c>
      <c r="K1902" s="6" t="s">
        <v>27</v>
      </c>
      <c r="L1902" s="7" t="s">
        <v>28</v>
      </c>
      <c r="M1902" s="1" t="n">
        <v>566</v>
      </c>
      <c r="N1902" s="1" t="n">
        <v>566</v>
      </c>
      <c r="O1902" s="7" t="s">
        <v>472</v>
      </c>
      <c r="P1902" s="7" t="s">
        <v>4120</v>
      </c>
      <c r="Q1902" s="7" t="s">
        <v>314</v>
      </c>
      <c r="R1902" s="6" t="s">
        <v>5142</v>
      </c>
      <c r="S1902" s="6" t="s">
        <v>5143</v>
      </c>
    </row>
    <row r="1903" spans="1:22">
      <c r="A1903" s="7" t="s">
        <v>5100</v>
      </c>
      <c r="B1903" s="7" t="n">
        <v>91174</v>
      </c>
      <c r="C1903" s="7" t="s">
        <v>23</v>
      </c>
      <c r="D1903" s="11" t="s">
        <v>1967</v>
      </c>
      <c r="E1903" s="11" t="s">
        <v>57</v>
      </c>
      <c r="F1903" s="111" t="n">
        <v>1575</v>
      </c>
      <c r="G1903" s="11" t="s">
        <v>948</v>
      </c>
      <c r="J1903" s="7" t="s">
        <v>5144</v>
      </c>
      <c r="K1903" s="20" t="s">
        <v>74</v>
      </c>
      <c r="L1903" s="81" t="s">
        <v>129</v>
      </c>
      <c r="M1903" s="1" t="n">
        <v>606.61</v>
      </c>
      <c r="N1903" s="1" t="n">
        <v>606.61</v>
      </c>
      <c r="O1903" s="7" t="s">
        <v>472</v>
      </c>
      <c r="P1903" s="7" t="s">
        <v>5110</v>
      </c>
      <c r="Q1903" s="7" t="s">
        <v>314</v>
      </c>
      <c r="R1903" s="6" t="s">
        <v>5145</v>
      </c>
      <c r="S1903" s="6" t="s">
        <v>5146</v>
      </c>
      <c r="T1903" t="n">
        <v>15.2</v>
      </c>
    </row>
    <row r="1904" spans="1:22">
      <c r="A1904" s="7" t="s">
        <v>5100</v>
      </c>
      <c r="B1904" s="7" t="n">
        <v>91174</v>
      </c>
      <c r="C1904" s="7" t="s">
        <v>23</v>
      </c>
      <c r="D1904" s="11" t="s">
        <v>5147</v>
      </c>
      <c r="E1904" s="11" t="s">
        <v>57</v>
      </c>
      <c r="F1904" s="111" t="n">
        <v>247.5</v>
      </c>
      <c r="G1904" s="11" t="s">
        <v>162</v>
      </c>
      <c r="J1904" s="7" t="s">
        <v>5148</v>
      </c>
      <c r="K1904" s="20" t="s">
        <v>74</v>
      </c>
      <c r="L1904" s="81" t="s">
        <v>129</v>
      </c>
      <c r="M1904" s="1" t="n">
        <v>1412.27</v>
      </c>
      <c r="N1904" s="1" t="n">
        <v>1412.27</v>
      </c>
      <c r="O1904" s="7" t="s">
        <v>472</v>
      </c>
      <c r="P1904" s="7" t="s">
        <v>5110</v>
      </c>
      <c r="Q1904" s="7" t="s">
        <v>1156</v>
      </c>
      <c r="R1904" s="6" t="s">
        <v>5149</v>
      </c>
      <c r="S1904" s="6" t="s">
        <v>5150</v>
      </c>
    </row>
    <row r="1905" spans="1:22">
      <c r="A1905" s="7" t="s">
        <v>5100</v>
      </c>
      <c r="B1905" s="7" t="n">
        <v>91174</v>
      </c>
      <c r="C1905" s="7" t="s">
        <v>23</v>
      </c>
      <c r="D1905" s="11" t="s">
        <v>5151</v>
      </c>
      <c r="E1905" s="11" t="s">
        <v>57</v>
      </c>
      <c r="F1905" s="111" t="n">
        <v>247.5</v>
      </c>
      <c r="G1905" s="11" t="s">
        <v>162</v>
      </c>
      <c r="J1905" s="7" t="s">
        <v>5152</v>
      </c>
      <c r="K1905" s="20" t="s">
        <v>74</v>
      </c>
      <c r="L1905" s="81" t="s">
        <v>129</v>
      </c>
      <c r="M1905" s="1" t="n">
        <v>1506.26</v>
      </c>
      <c r="N1905" s="1" t="n">
        <v>1506.26</v>
      </c>
      <c r="O1905" s="7" t="s">
        <v>472</v>
      </c>
      <c r="P1905" s="7" t="s">
        <v>5110</v>
      </c>
      <c r="Q1905" s="7" t="s">
        <v>1156</v>
      </c>
      <c r="R1905" s="6" t="s">
        <v>5153</v>
      </c>
      <c r="S1905" s="6" t="s">
        <v>5150</v>
      </c>
    </row>
    <row r="1906" spans="1:22">
      <c r="A1906" s="7" t="s">
        <v>5100</v>
      </c>
      <c r="B1906" s="7" t="n">
        <v>91174</v>
      </c>
      <c r="C1906" s="7" t="s">
        <v>23</v>
      </c>
      <c r="D1906" s="11" t="s">
        <v>5154</v>
      </c>
      <c r="E1906" s="11" t="s">
        <v>57</v>
      </c>
      <c r="F1906" s="111" t="n">
        <v>247.5</v>
      </c>
      <c r="G1906" s="11" t="s">
        <v>162</v>
      </c>
      <c r="J1906" s="7" t="s">
        <v>5155</v>
      </c>
      <c r="K1906" s="20" t="s">
        <v>35</v>
      </c>
      <c r="L1906" s="81" t="s">
        <v>36</v>
      </c>
      <c r="M1906" s="1" t="n">
        <v>690</v>
      </c>
      <c r="N1906" s="1" t="n">
        <v>690</v>
      </c>
      <c r="O1906" s="7" t="s">
        <v>472</v>
      </c>
      <c r="P1906" s="7" t="s">
        <v>5110</v>
      </c>
      <c r="Q1906" s="7" t="s">
        <v>1156</v>
      </c>
      <c r="R1906" s="6" t="s">
        <v>5156</v>
      </c>
      <c r="S1906" s="6" t="s">
        <v>5157</v>
      </c>
    </row>
    <row r="1907" spans="1:22">
      <c r="A1907" s="7" t="s">
        <v>5100</v>
      </c>
      <c r="B1907" s="7" t="n">
        <v>91174</v>
      </c>
      <c r="C1907" s="7" t="s">
        <v>23</v>
      </c>
      <c r="D1907" s="11" t="s">
        <v>5158</v>
      </c>
      <c r="E1907" s="11" t="s">
        <v>57</v>
      </c>
      <c r="F1907" s="111" t="n">
        <v>225</v>
      </c>
      <c r="G1907" s="11" t="s">
        <v>162</v>
      </c>
      <c r="J1907" s="7" t="s">
        <v>5159</v>
      </c>
      <c r="K1907" s="20" t="s">
        <v>74</v>
      </c>
      <c r="L1907" s="81" t="s">
        <v>129</v>
      </c>
      <c r="M1907" s="1" t="n">
        <v>1441.14</v>
      </c>
      <c r="N1907" s="1" t="n">
        <v>1441.14</v>
      </c>
      <c r="O1907" s="7" t="s">
        <v>472</v>
      </c>
      <c r="P1907" s="7" t="s">
        <v>5110</v>
      </c>
      <c r="Q1907" s="7" t="s">
        <v>1156</v>
      </c>
      <c r="R1907" s="6" t="s">
        <v>5160</v>
      </c>
      <c r="S1907" s="6" t="s">
        <v>5150</v>
      </c>
    </row>
    <row r="1908" spans="1:22">
      <c r="A1908" s="7" t="s">
        <v>5100</v>
      </c>
      <c r="B1908" s="7" t="n">
        <v>91174</v>
      </c>
      <c r="C1908" s="7" t="s">
        <v>23</v>
      </c>
      <c r="D1908" s="11" t="s">
        <v>5161</v>
      </c>
      <c r="E1908" s="11" t="s">
        <v>57</v>
      </c>
      <c r="F1908" s="111" t="n">
        <v>247.5</v>
      </c>
      <c r="G1908" s="11" t="s">
        <v>162</v>
      </c>
      <c r="J1908" s="7" t="s">
        <v>5162</v>
      </c>
      <c r="K1908" s="20" t="s">
        <v>74</v>
      </c>
      <c r="L1908" s="81" t="s">
        <v>129</v>
      </c>
      <c r="M1908" s="1" t="n">
        <v>1559.52</v>
      </c>
      <c r="N1908" s="1" t="n">
        <v>1559.52</v>
      </c>
      <c r="O1908" s="7" t="s">
        <v>472</v>
      </c>
      <c r="P1908" s="7" t="s">
        <v>5110</v>
      </c>
      <c r="Q1908" s="7" t="s">
        <v>1156</v>
      </c>
      <c r="R1908" s="6" t="s">
        <v>5163</v>
      </c>
      <c r="S1908" s="6" t="s">
        <v>5164</v>
      </c>
    </row>
    <row r="1909" spans="1:22">
      <c r="A1909" s="7" t="s">
        <v>5100</v>
      </c>
      <c r="B1909" s="7" t="n">
        <v>91174</v>
      </c>
      <c r="C1909" s="7" t="s">
        <v>23</v>
      </c>
      <c r="D1909" s="11" t="s">
        <v>5165</v>
      </c>
      <c r="E1909" s="11" t="e">
        <v>#N/A</v>
      </c>
      <c r="F1909" s="11" t="e">
        <v>#N/A</v>
      </c>
      <c r="G1909" s="7" t="s">
        <v>724</v>
      </c>
      <c r="J1909" s="7" t="s">
        <v>5166</v>
      </c>
      <c r="K1909" s="20" t="s">
        <v>35</v>
      </c>
      <c r="L1909" s="81" t="s">
        <v>36</v>
      </c>
      <c r="M1909" s="1" t="n">
        <v>485</v>
      </c>
      <c r="N1909" s="1" t="n">
        <v>485</v>
      </c>
      <c r="O1909" s="7" t="s">
        <v>1103</v>
      </c>
      <c r="P1909" s="7" t="s">
        <v>5110</v>
      </c>
      <c r="Q1909" s="7" t="s">
        <v>314</v>
      </c>
      <c r="R1909" s="6" t="s">
        <v>5167</v>
      </c>
      <c r="S1909" s="6" t="s">
        <v>5168</v>
      </c>
    </row>
    <row r="1910" spans="1:22">
      <c r="A1910" s="7" t="s">
        <v>5100</v>
      </c>
      <c r="B1910" s="7" t="n">
        <v>91174</v>
      </c>
      <c r="C1910" s="7" t="s">
        <v>23</v>
      </c>
      <c r="D1910" s="11" t="s">
        <v>5169</v>
      </c>
      <c r="E1910" s="11" t="e">
        <v>#N/A</v>
      </c>
      <c r="F1910" s="11" t="e">
        <v>#N/A</v>
      </c>
      <c r="G1910" s="7" t="s">
        <v>127</v>
      </c>
      <c r="J1910" s="7" t="s">
        <v>5170</v>
      </c>
      <c r="K1910" s="20" t="s">
        <v>74</v>
      </c>
      <c r="L1910" s="81" t="s">
        <v>75</v>
      </c>
      <c r="M1910" s="1" t="n">
        <v>1637</v>
      </c>
      <c r="N1910" s="1" t="n">
        <v>1637</v>
      </c>
      <c r="O1910" s="7" t="s">
        <v>472</v>
      </c>
      <c r="P1910" s="7" t="s">
        <v>4120</v>
      </c>
      <c r="Q1910" s="7" t="s">
        <v>469</v>
      </c>
      <c r="R1910" s="6" t="s">
        <v>5171</v>
      </c>
      <c r="S1910" s="6" t="s">
        <v>5172</v>
      </c>
    </row>
    <row r="1911" spans="1:22">
      <c r="A1911" s="7" t="s">
        <v>5100</v>
      </c>
      <c r="B1911" s="7" t="n">
        <v>91174</v>
      </c>
      <c r="C1911" s="7" t="s">
        <v>23</v>
      </c>
      <c r="D1911" s="11" t="s">
        <v>5173</v>
      </c>
      <c r="E1911" s="11" t="s">
        <v>57</v>
      </c>
      <c r="F1911" s="111" t="n">
        <v>225</v>
      </c>
      <c r="G1911" s="11" t="s">
        <v>69</v>
      </c>
      <c r="J1911" s="7" t="s">
        <v>5174</v>
      </c>
      <c r="K1911" s="20" t="s">
        <v>74</v>
      </c>
      <c r="L1911" s="81" t="s">
        <v>129</v>
      </c>
      <c r="M1911" s="1" t="n">
        <v>1644.78</v>
      </c>
      <c r="N1911" s="1" t="n">
        <v>1644.78</v>
      </c>
      <c r="O1911" s="7" t="s">
        <v>472</v>
      </c>
      <c r="P1911" s="7" t="s">
        <v>5110</v>
      </c>
      <c r="Q1911" s="7" t="s">
        <v>314</v>
      </c>
      <c r="R1911" s="6" t="s">
        <v>5175</v>
      </c>
      <c r="S1911" s="6" t="s">
        <v>5176</v>
      </c>
    </row>
    <row r="1912" spans="1:22">
      <c r="A1912" s="7" t="s">
        <v>5100</v>
      </c>
      <c r="B1912" s="7" t="n">
        <v>91174</v>
      </c>
      <c r="C1912" s="7" t="s">
        <v>23</v>
      </c>
      <c r="D1912" s="11" t="s">
        <v>5177</v>
      </c>
      <c r="E1912" s="11" t="s">
        <v>57</v>
      </c>
      <c r="F1912" s="111" t="n">
        <v>48</v>
      </c>
      <c r="G1912" s="11" t="s">
        <v>127</v>
      </c>
      <c r="J1912" s="7" t="s">
        <v>5178</v>
      </c>
      <c r="K1912" s="20" t="s">
        <v>74</v>
      </c>
      <c r="L1912" s="81" t="s">
        <v>129</v>
      </c>
      <c r="M1912" s="1" t="n">
        <v>1190</v>
      </c>
      <c r="N1912" s="1" t="n">
        <v>1190</v>
      </c>
      <c r="O1912" s="7" t="s">
        <v>472</v>
      </c>
      <c r="P1912" s="7" t="s">
        <v>5110</v>
      </c>
      <c r="R1912" s="6" t="s">
        <v>5179</v>
      </c>
      <c r="S1912" s="6" t="s">
        <v>5180</v>
      </c>
    </row>
    <row r="1913" spans="1:22">
      <c r="A1913" s="7" t="s">
        <v>5100</v>
      </c>
      <c r="B1913" s="7" t="n">
        <v>91174</v>
      </c>
      <c r="C1913" s="7" t="s">
        <v>23</v>
      </c>
      <c r="D1913" s="11" t="s">
        <v>5181</v>
      </c>
      <c r="E1913" s="11" t="e">
        <v>#N/A</v>
      </c>
      <c r="F1913" s="11" t="e">
        <v>#N/A</v>
      </c>
      <c r="G1913" s="7" t="s">
        <v>146</v>
      </c>
      <c r="H1913" s="7" t="s"/>
      <c r="J1913" s="7" t="s">
        <v>5182</v>
      </c>
      <c r="K1913" s="6" t="s">
        <v>27</v>
      </c>
      <c r="L1913" s="7" t="s">
        <v>52</v>
      </c>
      <c r="M1913" s="1" t="n">
        <v>4950</v>
      </c>
      <c r="N1913" s="1" t="n">
        <v>4950</v>
      </c>
      <c r="O1913" s="7" t="s">
        <v>472</v>
      </c>
      <c r="P1913" s="7" t="s">
        <v>4120</v>
      </c>
      <c r="Q1913" s="7" t="s">
        <v>1156</v>
      </c>
      <c r="R1913" s="6" t="s">
        <v>5183</v>
      </c>
      <c r="S1913" s="6" t="s">
        <v>5184</v>
      </c>
    </row>
    <row r="1914" spans="1:22">
      <c r="A1914" s="7" t="s">
        <v>5100</v>
      </c>
      <c r="B1914" s="7" t="n">
        <v>91174</v>
      </c>
      <c r="C1914" s="7" t="s">
        <v>23</v>
      </c>
      <c r="D1914" s="11" t="s">
        <v>5185</v>
      </c>
      <c r="E1914" s="11" t="e">
        <v>#N/A</v>
      </c>
      <c r="F1914" s="11" t="e">
        <v>#N/A</v>
      </c>
      <c r="G1914" s="7" t="s">
        <v>146</v>
      </c>
      <c r="H1914" s="7" t="s"/>
      <c r="J1914" s="7" t="s">
        <v>5186</v>
      </c>
      <c r="K1914" s="6" t="s">
        <v>27</v>
      </c>
      <c r="L1914" s="7" t="s">
        <v>28</v>
      </c>
      <c r="M1914" s="1" t="n">
        <v>6786</v>
      </c>
      <c r="N1914" s="1" t="n">
        <v>6786</v>
      </c>
      <c r="O1914" s="7" t="s">
        <v>472</v>
      </c>
      <c r="P1914" s="7" t="s">
        <v>4120</v>
      </c>
      <c r="Q1914" s="7" t="s">
        <v>1156</v>
      </c>
      <c r="R1914" s="6" t="s">
        <v>5187</v>
      </c>
      <c r="S1914" s="6" t="s">
        <v>5188</v>
      </c>
    </row>
    <row r="1915" spans="1:22">
      <c r="A1915" s="7" t="s">
        <v>5100</v>
      </c>
      <c r="B1915" s="7" t="n">
        <v>91174</v>
      </c>
      <c r="C1915" s="7" t="s">
        <v>23</v>
      </c>
      <c r="D1915" s="11" t="s">
        <v>5189</v>
      </c>
      <c r="E1915" s="11" t="s">
        <v>57</v>
      </c>
      <c r="F1915" s="111" t="n">
        <v>225</v>
      </c>
      <c r="G1915" s="11" t="s">
        <v>162</v>
      </c>
      <c r="J1915" s="7" t="s">
        <v>5190</v>
      </c>
      <c r="K1915" s="20" t="s">
        <v>74</v>
      </c>
      <c r="L1915" s="81" t="s">
        <v>129</v>
      </c>
      <c r="M1915" s="1" t="n">
        <v>899.4</v>
      </c>
      <c r="N1915" s="1" t="n">
        <v>899.4</v>
      </c>
      <c r="O1915" s="7" t="s">
        <v>472</v>
      </c>
      <c r="P1915" s="7" t="s">
        <v>5110</v>
      </c>
      <c r="Q1915" s="7" t="s">
        <v>314</v>
      </c>
      <c r="R1915" s="6" t="s">
        <v>5191</v>
      </c>
      <c r="S1915" s="6" t="s">
        <v>5192</v>
      </c>
    </row>
    <row r="1916" spans="1:22">
      <c r="A1916" s="7" t="s">
        <v>5100</v>
      </c>
      <c r="B1916" s="7" t="n">
        <v>91174</v>
      </c>
      <c r="C1916" s="7" t="s">
        <v>23</v>
      </c>
      <c r="D1916" s="11" t="s">
        <v>5193</v>
      </c>
      <c r="E1916" s="11" t="s">
        <v>57</v>
      </c>
      <c r="F1916" s="111" t="n">
        <v>225</v>
      </c>
      <c r="G1916" s="11" t="s">
        <v>162</v>
      </c>
      <c r="J1916" s="7" t="s">
        <v>5194</v>
      </c>
      <c r="K1916" s="20" t="s">
        <v>74</v>
      </c>
      <c r="L1916" s="81" t="s">
        <v>129</v>
      </c>
      <c r="M1916" s="1" t="n">
        <v>966.28</v>
      </c>
      <c r="N1916" s="1" t="n">
        <v>966.28</v>
      </c>
      <c r="O1916" s="7" t="s">
        <v>472</v>
      </c>
      <c r="P1916" s="7" t="s">
        <v>5110</v>
      </c>
      <c r="Q1916" s="7" t="s">
        <v>314</v>
      </c>
      <c r="R1916" s="6" t="s">
        <v>5195</v>
      </c>
      <c r="S1916" s="6" t="s">
        <v>5196</v>
      </c>
    </row>
    <row r="1917" spans="1:22">
      <c r="A1917" s="7" t="s">
        <v>5100</v>
      </c>
      <c r="B1917" s="7" t="n">
        <v>91174</v>
      </c>
      <c r="C1917" s="7" t="s">
        <v>23</v>
      </c>
      <c r="D1917" s="11" t="s">
        <v>5197</v>
      </c>
      <c r="E1917" s="11" t="e">
        <v>#N/A</v>
      </c>
      <c r="F1917" s="11" t="e">
        <v>#N/A</v>
      </c>
      <c r="J1917" s="7" t="s">
        <v>4823</v>
      </c>
      <c r="K1917" s="6" t="s">
        <v>27</v>
      </c>
      <c r="L1917" s="7" t="s">
        <v>28</v>
      </c>
      <c r="M1917" s="1" t="n">
        <v>5925</v>
      </c>
      <c r="N1917" s="1" t="n">
        <v>5925</v>
      </c>
      <c r="O1917" s="7" t="s">
        <v>472</v>
      </c>
      <c r="P1917" s="7" t="s">
        <v>4120</v>
      </c>
      <c r="Q1917" s="7" t="s">
        <v>5198</v>
      </c>
      <c r="R1917" s="6" t="s">
        <v>4823</v>
      </c>
      <c r="S1917" s="6" t="s">
        <v>5199</v>
      </c>
    </row>
    <row r="1918" spans="1:22">
      <c r="A1918" s="7" t="s">
        <v>5100</v>
      </c>
      <c r="B1918" s="7" t="n">
        <v>91174</v>
      </c>
      <c r="C1918" s="7" t="s">
        <v>23</v>
      </c>
      <c r="D1918" s="11" t="s">
        <v>5200</v>
      </c>
      <c r="E1918" s="11" t="e">
        <v>#N/A</v>
      </c>
      <c r="F1918" s="11" t="e">
        <v>#N/A</v>
      </c>
      <c r="J1918" s="7" t="s">
        <v>4918</v>
      </c>
      <c r="K1918" s="20" t="s">
        <v>74</v>
      </c>
      <c r="L1918" s="81" t="s">
        <v>75</v>
      </c>
      <c r="M1918" s="1" t="n">
        <v>5502</v>
      </c>
      <c r="N1918" s="1" t="n">
        <v>5502</v>
      </c>
      <c r="O1918" s="7" t="s">
        <v>472</v>
      </c>
      <c r="P1918" s="7" t="s">
        <v>4120</v>
      </c>
      <c r="Q1918" s="7" t="s">
        <v>5198</v>
      </c>
      <c r="R1918" s="6" t="s">
        <v>4918</v>
      </c>
      <c r="S1918" s="6" t="s">
        <v>5201</v>
      </c>
    </row>
    <row r="1919" spans="1:22">
      <c r="A1919" s="7" t="s">
        <v>5100</v>
      </c>
      <c r="B1919" s="7" t="n">
        <v>91174</v>
      </c>
      <c r="C1919" s="7" t="s">
        <v>23</v>
      </c>
      <c r="D1919" s="11" t="s">
        <v>5202</v>
      </c>
      <c r="E1919" s="11" t="e">
        <v>#N/A</v>
      </c>
      <c r="F1919" s="11" t="e">
        <v>#N/A</v>
      </c>
      <c r="H1919" s="7" t="s">
        <v>5203</v>
      </c>
      <c r="I1919" s="7" t="n">
        <v>1</v>
      </c>
      <c r="J1919" s="7" t="s">
        <v>5204</v>
      </c>
      <c r="K1919" s="20" t="s">
        <v>74</v>
      </c>
      <c r="L1919" s="81" t="s">
        <v>129</v>
      </c>
      <c r="M1919" s="1" t="n">
        <v>1412.27</v>
      </c>
      <c r="N1919" s="1" t="n">
        <v>1412.27</v>
      </c>
      <c r="O1919" s="7" t="s">
        <v>472</v>
      </c>
      <c r="P1919" s="7" t="s">
        <v>5110</v>
      </c>
      <c r="Q1919" s="7" t="s">
        <v>1156</v>
      </c>
      <c r="R1919" s="6" t="s">
        <v>5205</v>
      </c>
      <c r="S1919" s="6" t="s">
        <v>5206</v>
      </c>
    </row>
    <row r="1920" spans="1:22">
      <c r="A1920" s="7" t="s">
        <v>5100</v>
      </c>
      <c r="B1920" s="7" t="n">
        <v>91174</v>
      </c>
      <c r="C1920" s="7" t="s">
        <v>23</v>
      </c>
      <c r="D1920" s="11" t="s">
        <v>5202</v>
      </c>
      <c r="E1920" s="11" t="e">
        <v>#N/A</v>
      </c>
      <c r="F1920" s="11" t="e">
        <v>#N/A</v>
      </c>
      <c r="H1920" s="7" t="s">
        <v>5207</v>
      </c>
      <c r="I1920" s="7" t="n">
        <v>1</v>
      </c>
      <c r="J1920" s="7" t="s">
        <v>5208</v>
      </c>
      <c r="K1920" s="20" t="s">
        <v>35</v>
      </c>
      <c r="L1920" s="81" t="s">
        <v>36</v>
      </c>
      <c r="M1920" s="1" t="n">
        <v>1033</v>
      </c>
      <c r="N1920" s="1" t="n">
        <v>1033</v>
      </c>
      <c r="O1920" s="7" t="s">
        <v>472</v>
      </c>
      <c r="P1920" s="7" t="s">
        <v>5110</v>
      </c>
      <c r="Q1920" s="7" t="s">
        <v>1156</v>
      </c>
      <c r="R1920" s="6" t="s">
        <v>5209</v>
      </c>
      <c r="S1920" s="6" t="s">
        <v>3718</v>
      </c>
    </row>
    <row r="1921" spans="1:22">
      <c r="A1921" s="7" t="s">
        <v>5100</v>
      </c>
      <c r="B1921" s="7" t="n">
        <v>91174</v>
      </c>
      <c r="C1921" s="7" t="s">
        <v>23</v>
      </c>
      <c r="D1921" s="11" t="s">
        <v>5202</v>
      </c>
      <c r="E1921" s="11" t="e">
        <v>#N/A</v>
      </c>
      <c r="F1921" s="11" t="e">
        <v>#N/A</v>
      </c>
      <c r="H1921" s="7" t="s">
        <v>5210</v>
      </c>
      <c r="I1921" s="7" t="n">
        <v>1</v>
      </c>
      <c r="J1921" s="7" t="s">
        <v>5211</v>
      </c>
      <c r="K1921" s="20" t="s">
        <v>35</v>
      </c>
      <c r="L1921" s="81" t="s">
        <v>36</v>
      </c>
      <c r="M1921" s="1" t="n">
        <v>1067</v>
      </c>
      <c r="N1921" s="1" t="n">
        <v>1067</v>
      </c>
      <c r="O1921" s="7" t="s">
        <v>472</v>
      </c>
      <c r="P1921" s="7" t="s">
        <v>5110</v>
      </c>
      <c r="Q1921" s="7" t="s">
        <v>1156</v>
      </c>
      <c r="R1921" s="6" t="s">
        <v>5212</v>
      </c>
      <c r="S1921" s="6" t="s">
        <v>3718</v>
      </c>
    </row>
    <row r="1922" spans="1:22">
      <c r="A1922" s="7" t="s">
        <v>5100</v>
      </c>
      <c r="B1922" s="7" t="n">
        <v>91174</v>
      </c>
      <c r="C1922" s="7" t="s">
        <v>23</v>
      </c>
      <c r="D1922" s="11" t="s">
        <v>5202</v>
      </c>
      <c r="E1922" s="11" t="e">
        <v>#N/A</v>
      </c>
      <c r="F1922" s="11" t="e">
        <v>#N/A</v>
      </c>
      <c r="H1922" s="7" t="s">
        <v>5213</v>
      </c>
      <c r="I1922" s="7" t="n">
        <v>1</v>
      </c>
      <c r="J1922" s="7" t="s">
        <v>5214</v>
      </c>
      <c r="K1922" s="20" t="s">
        <v>35</v>
      </c>
      <c r="L1922" s="81" t="s">
        <v>36</v>
      </c>
      <c r="M1922" s="1" t="n">
        <v>1098</v>
      </c>
      <c r="N1922" s="1" t="n">
        <v>1098</v>
      </c>
      <c r="O1922" s="7" t="s">
        <v>472</v>
      </c>
      <c r="P1922" s="7" t="s">
        <v>5110</v>
      </c>
      <c r="Q1922" s="7" t="s">
        <v>1156</v>
      </c>
      <c r="R1922" s="6" t="s">
        <v>5215</v>
      </c>
      <c r="S1922" s="6" t="s">
        <v>3718</v>
      </c>
    </row>
    <row r="1923" spans="1:22">
      <c r="A1923" s="7" t="s">
        <v>5100</v>
      </c>
      <c r="B1923" s="7" t="n">
        <v>91174</v>
      </c>
      <c r="C1923" s="7" t="s">
        <v>23</v>
      </c>
      <c r="D1923" s="11" t="s">
        <v>5202</v>
      </c>
      <c r="E1923" s="11" t="e">
        <v>#N/A</v>
      </c>
      <c r="F1923" s="11" t="e">
        <v>#N/A</v>
      </c>
      <c r="H1923" s="7" t="s">
        <v>5216</v>
      </c>
      <c r="I1923" s="7" t="n">
        <v>1</v>
      </c>
      <c r="J1923" s="7" t="s">
        <v>5217</v>
      </c>
      <c r="K1923" s="20" t="s">
        <v>35</v>
      </c>
      <c r="L1923" s="81" t="s">
        <v>36</v>
      </c>
      <c r="M1923" s="1" t="n">
        <v>660</v>
      </c>
      <c r="N1923" s="1" t="n">
        <v>660</v>
      </c>
      <c r="O1923" s="7" t="s">
        <v>472</v>
      </c>
      <c r="P1923" s="7" t="s">
        <v>5110</v>
      </c>
      <c r="Q1923" s="7" t="s">
        <v>1156</v>
      </c>
      <c r="R1923" s="6" t="s">
        <v>5218</v>
      </c>
      <c r="S1923" s="6" t="s">
        <v>3718</v>
      </c>
    </row>
    <row r="1924" spans="1:22">
      <c r="A1924" s="7" t="s">
        <v>5100</v>
      </c>
      <c r="B1924" s="7" t="n">
        <v>91174</v>
      </c>
      <c r="C1924" s="7" t="s">
        <v>23</v>
      </c>
      <c r="D1924" s="11" t="s">
        <v>5202</v>
      </c>
      <c r="E1924" s="11" t="e">
        <v>#N/A</v>
      </c>
      <c r="F1924" s="11" t="e">
        <v>#N/A</v>
      </c>
      <c r="H1924" s="7" t="s">
        <v>5219</v>
      </c>
      <c r="I1924" s="7" t="n">
        <v>1</v>
      </c>
      <c r="J1924" s="7" t="s">
        <v>5190</v>
      </c>
      <c r="K1924" s="20" t="s">
        <v>74</v>
      </c>
      <c r="L1924" s="81" t="s">
        <v>129</v>
      </c>
      <c r="M1924" s="1" t="n">
        <v>899.4</v>
      </c>
      <c r="N1924" s="1" t="n">
        <v>899.4</v>
      </c>
      <c r="O1924" s="7" t="s">
        <v>472</v>
      </c>
      <c r="P1924" s="7" t="s">
        <v>5110</v>
      </c>
      <c r="Q1924" s="7" t="s">
        <v>314</v>
      </c>
      <c r="R1924" s="6" t="s">
        <v>5191</v>
      </c>
      <c r="S1924" s="6" t="s">
        <v>5192</v>
      </c>
    </row>
    <row r="1925" spans="1:22">
      <c r="A1925" s="7" t="s">
        <v>5100</v>
      </c>
      <c r="B1925" s="7" t="n">
        <v>91174</v>
      </c>
      <c r="C1925" s="7" t="s">
        <v>23</v>
      </c>
      <c r="D1925" s="11" t="s">
        <v>5202</v>
      </c>
      <c r="E1925" s="11" t="e">
        <v>#N/A</v>
      </c>
      <c r="F1925" s="11" t="e">
        <v>#N/A</v>
      </c>
      <c r="H1925" s="7" t="s">
        <v>5220</v>
      </c>
      <c r="I1925" s="7" t="n">
        <v>1</v>
      </c>
      <c r="J1925" s="7" t="s">
        <v>5194</v>
      </c>
      <c r="K1925" s="20" t="s">
        <v>74</v>
      </c>
      <c r="L1925" s="81" t="s">
        <v>129</v>
      </c>
      <c r="M1925" s="1" t="n">
        <v>966.28</v>
      </c>
      <c r="N1925" s="1" t="n">
        <v>966.28</v>
      </c>
      <c r="O1925" s="7" t="s">
        <v>472</v>
      </c>
      <c r="P1925" s="7" t="s">
        <v>5110</v>
      </c>
      <c r="Q1925" s="7" t="s">
        <v>314</v>
      </c>
      <c r="R1925" s="6" t="s">
        <v>5221</v>
      </c>
      <c r="S1925" s="6" t="s">
        <v>5196</v>
      </c>
    </row>
    <row r="1926" spans="1:22">
      <c r="A1926" s="7" t="s">
        <v>5100</v>
      </c>
      <c r="B1926" s="7" t="n">
        <v>91174</v>
      </c>
      <c r="C1926" s="7" t="s">
        <v>23</v>
      </c>
      <c r="D1926" s="11" t="s">
        <v>5222</v>
      </c>
      <c r="E1926" s="11" t="e">
        <v>#N/A</v>
      </c>
      <c r="F1926" s="11" t="e">
        <v>#N/A</v>
      </c>
      <c r="H1926" s="7" t="s">
        <v>5154</v>
      </c>
      <c r="I1926" s="7" t="n">
        <v>1</v>
      </c>
      <c r="J1926" s="7" t="s">
        <v>5155</v>
      </c>
      <c r="K1926" s="20" t="s">
        <v>35</v>
      </c>
      <c r="L1926" s="81" t="s">
        <v>36</v>
      </c>
      <c r="M1926" s="1" t="n">
        <v>690</v>
      </c>
      <c r="N1926" s="1" t="n">
        <v>690</v>
      </c>
      <c r="O1926" s="7" t="s">
        <v>472</v>
      </c>
      <c r="P1926" s="7" t="s">
        <v>5110</v>
      </c>
      <c r="Q1926" s="7" t="s">
        <v>1156</v>
      </c>
      <c r="R1926" s="6" t="s">
        <v>5156</v>
      </c>
      <c r="S1926" s="6" t="s">
        <v>5157</v>
      </c>
    </row>
    <row r="1927" spans="1:22">
      <c r="A1927" s="7" t="s">
        <v>5100</v>
      </c>
      <c r="B1927" s="7" t="n">
        <v>91174</v>
      </c>
      <c r="C1927" s="7" t="s">
        <v>23</v>
      </c>
      <c r="D1927" s="11" t="s">
        <v>5222</v>
      </c>
      <c r="E1927" s="11" t="e">
        <v>#N/A</v>
      </c>
      <c r="F1927" s="11" t="e">
        <v>#N/A</v>
      </c>
      <c r="H1927" s="7" t="s">
        <v>5223</v>
      </c>
      <c r="I1927" s="7" t="n">
        <v>1</v>
      </c>
      <c r="J1927" s="7" t="s">
        <v>5159</v>
      </c>
      <c r="K1927" s="20" t="s">
        <v>74</v>
      </c>
      <c r="L1927" s="81" t="s">
        <v>129</v>
      </c>
      <c r="M1927" s="1" t="n">
        <v>1441.14</v>
      </c>
      <c r="N1927" s="1" t="n">
        <v>1441.14</v>
      </c>
      <c r="O1927" s="7" t="s">
        <v>472</v>
      </c>
      <c r="P1927" s="7" t="s">
        <v>5110</v>
      </c>
      <c r="Q1927" s="7" t="s">
        <v>1156</v>
      </c>
      <c r="R1927" s="6" t="s">
        <v>5160</v>
      </c>
      <c r="S1927" s="6" t="s">
        <v>5150</v>
      </c>
    </row>
    <row r="1928" spans="1:22">
      <c r="A1928" s="7" t="s">
        <v>5100</v>
      </c>
      <c r="B1928" s="7" t="n">
        <v>91174</v>
      </c>
      <c r="C1928" s="7" t="s">
        <v>23</v>
      </c>
      <c r="D1928" s="11" t="s">
        <v>5222</v>
      </c>
      <c r="E1928" s="11" t="e">
        <v>#N/A</v>
      </c>
      <c r="F1928" s="11" t="e">
        <v>#N/A</v>
      </c>
      <c r="H1928" s="7" t="s">
        <v>5224</v>
      </c>
      <c r="I1928" s="7" t="n">
        <v>1</v>
      </c>
      <c r="J1928" s="7" t="s">
        <v>5152</v>
      </c>
      <c r="K1928" s="20" t="s">
        <v>74</v>
      </c>
      <c r="L1928" s="81" t="s">
        <v>129</v>
      </c>
      <c r="M1928" s="1" t="n">
        <v>1506.26</v>
      </c>
      <c r="N1928" s="1" t="n">
        <v>1506.26</v>
      </c>
      <c r="O1928" s="7" t="s">
        <v>472</v>
      </c>
      <c r="P1928" s="7" t="s">
        <v>5110</v>
      </c>
      <c r="Q1928" s="7" t="s">
        <v>1156</v>
      </c>
      <c r="R1928" s="6" t="s">
        <v>5153</v>
      </c>
      <c r="S1928" s="6" t="s">
        <v>5150</v>
      </c>
    </row>
    <row r="1929" spans="1:22">
      <c r="A1929" s="7" t="s">
        <v>5100</v>
      </c>
      <c r="B1929" s="7" t="n">
        <v>91174</v>
      </c>
      <c r="C1929" s="7" t="s">
        <v>23</v>
      </c>
      <c r="D1929" s="11" t="s">
        <v>5222</v>
      </c>
      <c r="E1929" s="11" t="e">
        <v>#N/A</v>
      </c>
      <c r="F1929" s="11" t="e">
        <v>#N/A</v>
      </c>
      <c r="H1929" s="7" t="s">
        <v>5225</v>
      </c>
      <c r="I1929" s="7" t="n">
        <v>1</v>
      </c>
      <c r="J1929" s="7" t="s">
        <v>5162</v>
      </c>
      <c r="K1929" s="20" t="s">
        <v>74</v>
      </c>
      <c r="L1929" s="81" t="s">
        <v>129</v>
      </c>
      <c r="M1929" s="1" t="n">
        <v>1559.52</v>
      </c>
      <c r="N1929" s="1" t="n">
        <v>1559.52</v>
      </c>
      <c r="O1929" s="7" t="s">
        <v>472</v>
      </c>
      <c r="P1929" s="7" t="s">
        <v>5110</v>
      </c>
      <c r="Q1929" s="7" t="s">
        <v>1156</v>
      </c>
      <c r="R1929" s="6" t="s">
        <v>5226</v>
      </c>
      <c r="S1929" s="6" t="s">
        <v>5227</v>
      </c>
    </row>
    <row r="1930" spans="1:22">
      <c r="A1930" s="7" t="s">
        <v>5100</v>
      </c>
      <c r="B1930" s="7" t="n">
        <v>91174</v>
      </c>
      <c r="C1930" s="7" t="s">
        <v>23</v>
      </c>
      <c r="D1930" s="11" t="s">
        <v>5222</v>
      </c>
      <c r="E1930" s="11" t="e">
        <v>#N/A</v>
      </c>
      <c r="F1930" s="11" t="e">
        <v>#N/A</v>
      </c>
      <c r="H1930" s="7" t="s">
        <v>5228</v>
      </c>
      <c r="I1930" s="7" t="n">
        <v>1</v>
      </c>
      <c r="J1930" s="7" t="s">
        <v>5148</v>
      </c>
      <c r="K1930" s="20" t="s">
        <v>74</v>
      </c>
      <c r="L1930" s="81" t="s">
        <v>129</v>
      </c>
      <c r="M1930" s="1" t="n">
        <v>1412.27</v>
      </c>
      <c r="N1930" s="1" t="n">
        <v>1412.27</v>
      </c>
      <c r="O1930" s="7" t="s">
        <v>472</v>
      </c>
      <c r="P1930" s="7" t="s">
        <v>5110</v>
      </c>
      <c r="Q1930" s="7" t="s">
        <v>1156</v>
      </c>
      <c r="R1930" s="6" t="s">
        <v>5149</v>
      </c>
      <c r="S1930" s="6" t="s">
        <v>5206</v>
      </c>
    </row>
    <row r="1931" spans="1:22">
      <c r="A1931" s="7" t="s">
        <v>5100</v>
      </c>
      <c r="B1931" s="7" t="n">
        <v>91174</v>
      </c>
      <c r="C1931" s="7" t="s">
        <v>23</v>
      </c>
      <c r="D1931" s="11" t="s">
        <v>5222</v>
      </c>
      <c r="E1931" s="11" t="e">
        <v>#N/A</v>
      </c>
      <c r="F1931" s="11" t="e">
        <v>#N/A</v>
      </c>
      <c r="H1931" s="7" t="s">
        <v>5229</v>
      </c>
      <c r="I1931" s="7" t="n">
        <v>1</v>
      </c>
      <c r="J1931" s="7" t="s">
        <v>5230</v>
      </c>
      <c r="K1931" s="20" t="s">
        <v>35</v>
      </c>
      <c r="L1931" s="81" t="s">
        <v>36</v>
      </c>
      <c r="M1931" s="1" t="n">
        <v>1800</v>
      </c>
      <c r="N1931" s="1" t="n">
        <v>1800</v>
      </c>
      <c r="O1931" s="7" t="s">
        <v>472</v>
      </c>
      <c r="P1931" s="7" t="s">
        <v>5110</v>
      </c>
      <c r="Q1931" s="7" t="s">
        <v>1156</v>
      </c>
      <c r="R1931" s="6" t="s">
        <v>5231</v>
      </c>
    </row>
    <row r="1932" spans="1:22">
      <c r="A1932" s="7" t="s">
        <v>5100</v>
      </c>
      <c r="B1932" s="7" t="n">
        <v>91174</v>
      </c>
      <c r="C1932" s="7" t="s">
        <v>23</v>
      </c>
      <c r="D1932" s="11" t="s">
        <v>5222</v>
      </c>
      <c r="E1932" s="11" t="e">
        <v>#N/A</v>
      </c>
      <c r="F1932" s="11" t="e">
        <v>#N/A</v>
      </c>
      <c r="H1932" s="7" t="s">
        <v>5232</v>
      </c>
      <c r="I1932" s="7" t="n">
        <v>1</v>
      </c>
      <c r="J1932" s="7" t="s">
        <v>5138</v>
      </c>
      <c r="K1932" s="20" t="s">
        <v>74</v>
      </c>
      <c r="L1932" s="81" t="s">
        <v>129</v>
      </c>
      <c r="M1932" s="1" t="n">
        <v>1430</v>
      </c>
      <c r="N1932" s="1" t="n">
        <v>1430</v>
      </c>
      <c r="O1932" s="7" t="s">
        <v>472</v>
      </c>
      <c r="P1932" s="7" t="s">
        <v>5110</v>
      </c>
      <c r="Q1932" s="7" t="s">
        <v>1156</v>
      </c>
      <c r="R1932" s="6" t="s">
        <v>5139</v>
      </c>
    </row>
    <row r="1933" spans="1:22">
      <c r="A1933" s="7" t="s">
        <v>5100</v>
      </c>
      <c r="B1933" s="7" t="n">
        <v>91174</v>
      </c>
      <c r="C1933" s="7" t="s">
        <v>23</v>
      </c>
      <c r="D1933" s="11" t="s">
        <v>5233</v>
      </c>
      <c r="E1933" s="11" t="e">
        <v>#N/A</v>
      </c>
      <c r="F1933" s="11" t="e">
        <v>#N/A</v>
      </c>
      <c r="H1933" s="7" t="s">
        <v>5207</v>
      </c>
      <c r="I1933" s="7" t="n">
        <v>1</v>
      </c>
      <c r="J1933" s="7" t="s">
        <v>5208</v>
      </c>
      <c r="K1933" s="20" t="s">
        <v>35</v>
      </c>
      <c r="L1933" s="81" t="s">
        <v>36</v>
      </c>
      <c r="M1933" s="1" t="n">
        <v>1033</v>
      </c>
      <c r="N1933" s="1" t="n">
        <v>1033</v>
      </c>
      <c r="O1933" s="7" t="s">
        <v>472</v>
      </c>
      <c r="P1933" s="7" t="s">
        <v>5110</v>
      </c>
      <c r="Q1933" s="7" t="s">
        <v>1156</v>
      </c>
      <c r="R1933" s="6" t="s">
        <v>5209</v>
      </c>
      <c r="S1933" s="6" t="s">
        <v>3718</v>
      </c>
    </row>
    <row r="1934" spans="1:22">
      <c r="A1934" s="7" t="s">
        <v>5100</v>
      </c>
      <c r="B1934" s="7" t="n">
        <v>91174</v>
      </c>
      <c r="C1934" s="7" t="s">
        <v>23</v>
      </c>
      <c r="D1934" s="11" t="s">
        <v>5233</v>
      </c>
      <c r="E1934" s="11" t="e">
        <v>#N/A</v>
      </c>
      <c r="F1934" s="11" t="e">
        <v>#N/A</v>
      </c>
      <c r="H1934" s="7" t="s">
        <v>5210</v>
      </c>
      <c r="I1934" s="7" t="n">
        <v>1</v>
      </c>
      <c r="J1934" s="7" t="s">
        <v>5211</v>
      </c>
      <c r="K1934" s="20" t="s">
        <v>35</v>
      </c>
      <c r="L1934" s="81" t="s">
        <v>36</v>
      </c>
      <c r="M1934" s="1" t="n">
        <v>1067</v>
      </c>
      <c r="N1934" s="1" t="n">
        <v>1067</v>
      </c>
      <c r="O1934" s="7" t="s">
        <v>472</v>
      </c>
      <c r="P1934" s="7" t="s">
        <v>5110</v>
      </c>
      <c r="Q1934" s="7" t="s">
        <v>1156</v>
      </c>
      <c r="R1934" s="6" t="s">
        <v>5212</v>
      </c>
      <c r="S1934" s="6" t="s">
        <v>3718</v>
      </c>
    </row>
    <row r="1935" spans="1:22">
      <c r="A1935" s="7" t="s">
        <v>5100</v>
      </c>
      <c r="B1935" s="7" t="n">
        <v>91174</v>
      </c>
      <c r="C1935" s="7" t="s">
        <v>23</v>
      </c>
      <c r="D1935" s="11" t="s">
        <v>5233</v>
      </c>
      <c r="E1935" s="11" t="e">
        <v>#N/A</v>
      </c>
      <c r="F1935" s="11" t="e">
        <v>#N/A</v>
      </c>
      <c r="H1935" s="7" t="s">
        <v>5213</v>
      </c>
      <c r="I1935" s="7" t="n">
        <v>1</v>
      </c>
      <c r="J1935" s="7" t="s">
        <v>5214</v>
      </c>
      <c r="K1935" s="20" t="s">
        <v>35</v>
      </c>
      <c r="L1935" s="81" t="s">
        <v>36</v>
      </c>
      <c r="M1935" s="1" t="n">
        <v>1098</v>
      </c>
      <c r="N1935" s="1" t="n">
        <v>1098</v>
      </c>
      <c r="O1935" s="7" t="s">
        <v>472</v>
      </c>
      <c r="P1935" s="7" t="s">
        <v>5110</v>
      </c>
      <c r="Q1935" s="7" t="s">
        <v>1156</v>
      </c>
      <c r="R1935" s="6" t="s">
        <v>5234</v>
      </c>
      <c r="S1935" s="6" t="s">
        <v>3718</v>
      </c>
    </row>
    <row r="1936" spans="1:22">
      <c r="A1936" s="7" t="s">
        <v>5100</v>
      </c>
      <c r="B1936" s="7" t="n">
        <v>91174</v>
      </c>
      <c r="C1936" s="7" t="s">
        <v>23</v>
      </c>
      <c r="D1936" s="11" t="s">
        <v>5233</v>
      </c>
      <c r="E1936" s="11" t="e">
        <v>#N/A</v>
      </c>
      <c r="F1936" s="11" t="e">
        <v>#N/A</v>
      </c>
      <c r="H1936" s="7" t="s">
        <v>5216</v>
      </c>
      <c r="I1936" s="7" t="n">
        <v>1</v>
      </c>
      <c r="J1936" s="7" t="s">
        <v>5217</v>
      </c>
      <c r="K1936" s="20" t="s">
        <v>35</v>
      </c>
      <c r="L1936" s="81" t="s">
        <v>36</v>
      </c>
      <c r="M1936" s="1" t="n">
        <v>660</v>
      </c>
      <c r="N1936" s="1" t="n">
        <v>660</v>
      </c>
      <c r="O1936" s="7" t="s">
        <v>472</v>
      </c>
      <c r="P1936" s="7" t="s">
        <v>5110</v>
      </c>
      <c r="Q1936" s="7" t="s">
        <v>1156</v>
      </c>
      <c r="R1936" s="6" t="s">
        <v>5218</v>
      </c>
      <c r="S1936" s="6" t="s">
        <v>3718</v>
      </c>
    </row>
    <row r="1937" spans="1:22">
      <c r="A1937" s="7" t="s">
        <v>5100</v>
      </c>
      <c r="B1937" s="7" t="n">
        <v>91174</v>
      </c>
      <c r="C1937" s="7" t="s">
        <v>23</v>
      </c>
      <c r="D1937" s="11" t="s">
        <v>5235</v>
      </c>
      <c r="E1937" s="11" t="e">
        <v>#N/A</v>
      </c>
      <c r="F1937" s="11" t="e">
        <v>#N/A</v>
      </c>
      <c r="H1937" s="7" t="s">
        <v>5210</v>
      </c>
      <c r="I1937" s="7" t="n">
        <v>1</v>
      </c>
      <c r="J1937" s="7" t="s">
        <v>5211</v>
      </c>
      <c r="K1937" s="20" t="s">
        <v>35</v>
      </c>
      <c r="L1937" s="81" t="s">
        <v>36</v>
      </c>
      <c r="M1937" s="1" t="n">
        <v>1067</v>
      </c>
      <c r="N1937" s="1" t="n">
        <v>1067</v>
      </c>
      <c r="O1937" s="7" t="s">
        <v>472</v>
      </c>
      <c r="P1937" s="7" t="s">
        <v>5110</v>
      </c>
      <c r="Q1937" s="7" t="s">
        <v>1156</v>
      </c>
      <c r="R1937" s="6" t="s">
        <v>5212</v>
      </c>
      <c r="S1937" s="6" t="s">
        <v>3718</v>
      </c>
    </row>
    <row r="1938" spans="1:22">
      <c r="A1938" s="7" t="s">
        <v>5100</v>
      </c>
      <c r="B1938" s="7" t="n">
        <v>91174</v>
      </c>
      <c r="C1938" s="7" t="s">
        <v>23</v>
      </c>
      <c r="D1938" s="11" t="s">
        <v>5235</v>
      </c>
      <c r="E1938" s="11" t="e">
        <v>#N/A</v>
      </c>
      <c r="F1938" s="11" t="e">
        <v>#N/A</v>
      </c>
      <c r="H1938" s="7" t="s">
        <v>5213</v>
      </c>
      <c r="I1938" s="7" t="n">
        <v>1</v>
      </c>
      <c r="J1938" s="7" t="s">
        <v>5214</v>
      </c>
      <c r="K1938" s="20" t="s">
        <v>35</v>
      </c>
      <c r="L1938" s="81" t="s">
        <v>36</v>
      </c>
      <c r="M1938" s="1" t="n">
        <v>1098</v>
      </c>
      <c r="N1938" s="1" t="n">
        <v>1098</v>
      </c>
      <c r="O1938" s="7" t="s">
        <v>472</v>
      </c>
      <c r="P1938" s="7" t="s">
        <v>5110</v>
      </c>
      <c r="Q1938" s="7" t="s">
        <v>1156</v>
      </c>
      <c r="R1938" s="6" t="s">
        <v>5234</v>
      </c>
      <c r="S1938" s="6" t="s">
        <v>3718</v>
      </c>
    </row>
    <row r="1939" spans="1:22">
      <c r="A1939" s="7" t="s">
        <v>5100</v>
      </c>
      <c r="B1939" s="7" t="n">
        <v>91174</v>
      </c>
      <c r="C1939" s="7" t="s">
        <v>23</v>
      </c>
      <c r="D1939" s="11" t="s">
        <v>5235</v>
      </c>
      <c r="E1939" s="11" t="e">
        <v>#N/A</v>
      </c>
      <c r="F1939" s="11" t="e">
        <v>#N/A</v>
      </c>
      <c r="H1939" s="7" t="s">
        <v>5216</v>
      </c>
      <c r="I1939" s="7" t="n">
        <v>1</v>
      </c>
      <c r="J1939" s="7" t="s">
        <v>5217</v>
      </c>
      <c r="K1939" s="20" t="s">
        <v>35</v>
      </c>
      <c r="L1939" s="81" t="s">
        <v>36</v>
      </c>
      <c r="M1939" s="1" t="n">
        <v>660</v>
      </c>
      <c r="N1939" s="1" t="n">
        <v>660</v>
      </c>
      <c r="O1939" s="7" t="s">
        <v>472</v>
      </c>
      <c r="P1939" s="7" t="s">
        <v>5110</v>
      </c>
      <c r="Q1939" s="7" t="s">
        <v>1156</v>
      </c>
      <c r="R1939" s="6" t="s">
        <v>5218</v>
      </c>
      <c r="S1939" s="6" t="s">
        <v>3718</v>
      </c>
    </row>
    <row r="1940" spans="1:22">
      <c r="A1940" s="7" t="s">
        <v>5100</v>
      </c>
      <c r="B1940" s="7" t="n">
        <v>91174</v>
      </c>
      <c r="C1940" s="7" t="s">
        <v>23</v>
      </c>
      <c r="D1940" s="11" t="s">
        <v>5235</v>
      </c>
      <c r="E1940" s="11" t="e">
        <v>#N/A</v>
      </c>
      <c r="F1940" s="11" t="e">
        <v>#N/A</v>
      </c>
      <c r="H1940" s="7" t="s">
        <v>5236</v>
      </c>
      <c r="I1940" s="7" t="n">
        <v>1</v>
      </c>
      <c r="J1940" s="7" t="s">
        <v>5208</v>
      </c>
      <c r="K1940" s="20" t="s">
        <v>35</v>
      </c>
      <c r="L1940" s="81" t="s">
        <v>36</v>
      </c>
      <c r="M1940" s="1" t="n">
        <v>1033</v>
      </c>
      <c r="N1940" s="1" t="n">
        <v>1033</v>
      </c>
      <c r="O1940" s="7" t="s">
        <v>472</v>
      </c>
      <c r="P1940" s="7" t="s">
        <v>5110</v>
      </c>
      <c r="Q1940" s="7" t="s">
        <v>1156</v>
      </c>
      <c r="R1940" s="6" t="s">
        <v>5209</v>
      </c>
      <c r="S1940" s="6" t="s">
        <v>3718</v>
      </c>
    </row>
    <row r="1941" spans="1:22">
      <c r="A1941" s="7" t="s">
        <v>5100</v>
      </c>
      <c r="B1941" s="7" t="n">
        <v>91174</v>
      </c>
      <c r="C1941" s="7" t="s">
        <v>23</v>
      </c>
      <c r="D1941" s="11" t="s">
        <v>5237</v>
      </c>
      <c r="E1941" s="11" t="e">
        <v>#N/A</v>
      </c>
      <c r="F1941" s="11" t="e">
        <v>#N/A</v>
      </c>
      <c r="H1941" s="7" t="s">
        <v>5238</v>
      </c>
      <c r="I1941" s="7" t="n">
        <v>1</v>
      </c>
      <c r="J1941" s="7" t="s">
        <v>5208</v>
      </c>
      <c r="K1941" s="20" t="s">
        <v>35</v>
      </c>
      <c r="L1941" s="81" t="s">
        <v>36</v>
      </c>
      <c r="M1941" s="1" t="n">
        <v>1033</v>
      </c>
      <c r="N1941" s="1" t="n">
        <v>1033</v>
      </c>
      <c r="O1941" s="7" t="s">
        <v>472</v>
      </c>
      <c r="P1941" s="7" t="s">
        <v>5110</v>
      </c>
      <c r="Q1941" s="7" t="s">
        <v>1156</v>
      </c>
      <c r="R1941" s="6" t="s">
        <v>5209</v>
      </c>
      <c r="S1941" s="6" t="s">
        <v>3718</v>
      </c>
    </row>
    <row r="1942" spans="1:22">
      <c r="A1942" s="7" t="s">
        <v>5100</v>
      </c>
      <c r="B1942" s="7" t="n">
        <v>91174</v>
      </c>
      <c r="C1942" s="7" t="s">
        <v>23</v>
      </c>
      <c r="D1942" s="11" t="s">
        <v>5237</v>
      </c>
      <c r="E1942" s="11" t="e">
        <v>#N/A</v>
      </c>
      <c r="F1942" s="11" t="e">
        <v>#N/A</v>
      </c>
      <c r="H1942" s="7" t="s">
        <v>5210</v>
      </c>
      <c r="I1942" s="7" t="n">
        <v>1</v>
      </c>
      <c r="J1942" s="7" t="s">
        <v>5211</v>
      </c>
      <c r="K1942" s="20" t="s">
        <v>35</v>
      </c>
      <c r="L1942" s="81" t="s">
        <v>36</v>
      </c>
      <c r="M1942" s="1" t="n">
        <v>1067</v>
      </c>
      <c r="N1942" s="1" t="n">
        <v>1067</v>
      </c>
      <c r="O1942" s="7" t="s">
        <v>472</v>
      </c>
      <c r="P1942" s="7" t="s">
        <v>5110</v>
      </c>
      <c r="Q1942" s="7" t="s">
        <v>1156</v>
      </c>
      <c r="R1942" s="6" t="s">
        <v>5212</v>
      </c>
      <c r="S1942" s="6" t="s">
        <v>3718</v>
      </c>
    </row>
    <row r="1943" spans="1:22">
      <c r="A1943" s="7" t="s">
        <v>5100</v>
      </c>
      <c r="B1943" s="7" t="n">
        <v>91174</v>
      </c>
      <c r="C1943" s="7" t="s">
        <v>23</v>
      </c>
      <c r="D1943" s="11" t="s">
        <v>5237</v>
      </c>
      <c r="E1943" s="11" t="e">
        <v>#N/A</v>
      </c>
      <c r="F1943" s="11" t="e">
        <v>#N/A</v>
      </c>
      <c r="H1943" s="7" t="s">
        <v>5213</v>
      </c>
      <c r="I1943" s="7" t="n">
        <v>1</v>
      </c>
      <c r="J1943" s="7" t="s">
        <v>5214</v>
      </c>
      <c r="K1943" s="20" t="s">
        <v>35</v>
      </c>
      <c r="L1943" s="81" t="s">
        <v>36</v>
      </c>
      <c r="M1943" s="1" t="n">
        <v>1098</v>
      </c>
      <c r="N1943" s="1" t="n">
        <v>1098</v>
      </c>
      <c r="O1943" s="7" t="s">
        <v>472</v>
      </c>
      <c r="P1943" s="7" t="s">
        <v>5110</v>
      </c>
      <c r="Q1943" s="7" t="s">
        <v>1156</v>
      </c>
      <c r="R1943" s="6" t="s">
        <v>5234</v>
      </c>
      <c r="S1943" s="6" t="s">
        <v>3718</v>
      </c>
    </row>
    <row r="1944" spans="1:22">
      <c r="A1944" s="7" t="s">
        <v>5100</v>
      </c>
      <c r="B1944" s="7" t="n">
        <v>91174</v>
      </c>
      <c r="C1944" s="7" t="s">
        <v>23</v>
      </c>
      <c r="D1944" s="11" t="s">
        <v>5237</v>
      </c>
      <c r="E1944" s="11" t="e">
        <v>#N/A</v>
      </c>
      <c r="F1944" s="11" t="e">
        <v>#N/A</v>
      </c>
      <c r="H1944" s="7" t="s">
        <v>5216</v>
      </c>
      <c r="I1944" s="7" t="n">
        <v>1</v>
      </c>
      <c r="J1944" s="7" t="s">
        <v>5217</v>
      </c>
      <c r="K1944" s="20" t="s">
        <v>35</v>
      </c>
      <c r="L1944" s="81" t="s">
        <v>36</v>
      </c>
      <c r="M1944" s="1" t="n">
        <v>660</v>
      </c>
      <c r="N1944" s="1" t="n">
        <v>660</v>
      </c>
      <c r="O1944" s="7" t="s">
        <v>472</v>
      </c>
      <c r="P1944" s="7" t="s">
        <v>5110</v>
      </c>
      <c r="Q1944" s="7" t="s">
        <v>1156</v>
      </c>
      <c r="R1944" s="6" t="s">
        <v>5218</v>
      </c>
      <c r="S1944" s="6" t="s">
        <v>3718</v>
      </c>
    </row>
    <row r="1945" spans="1:22">
      <c r="A1945" s="7" t="s">
        <v>5100</v>
      </c>
      <c r="B1945" s="7" t="n">
        <v>91174</v>
      </c>
      <c r="C1945" s="7" t="s">
        <v>23</v>
      </c>
      <c r="D1945" s="11" t="s">
        <v>5239</v>
      </c>
      <c r="E1945" s="11" t="e">
        <v>#N/A</v>
      </c>
      <c r="F1945" s="11" t="e">
        <v>#N/A</v>
      </c>
      <c r="J1945" s="7" t="s">
        <v>4823</v>
      </c>
      <c r="K1945" s="6" t="s">
        <v>27</v>
      </c>
      <c r="L1945" s="7" t="s">
        <v>28</v>
      </c>
      <c r="M1945" s="1" t="n">
        <v>5925</v>
      </c>
      <c r="N1945" s="1" t="n">
        <v>5925</v>
      </c>
      <c r="O1945" s="7" t="s">
        <v>472</v>
      </c>
      <c r="P1945" s="7" t="s">
        <v>4120</v>
      </c>
      <c r="Q1945" s="7" t="s">
        <v>5198</v>
      </c>
      <c r="R1945" s="6" t="s">
        <v>4823</v>
      </c>
      <c r="S1945" s="6" t="s">
        <v>5199</v>
      </c>
    </row>
    <row r="1946" spans="1:22">
      <c r="A1946" s="7" t="s">
        <v>5100</v>
      </c>
      <c r="B1946" s="7" t="n">
        <v>91174</v>
      </c>
      <c r="C1946" s="7" t="s">
        <v>23</v>
      </c>
      <c r="D1946" s="11" t="s">
        <v>5240</v>
      </c>
      <c r="E1946" s="11" t="e">
        <v>#N/A</v>
      </c>
      <c r="F1946" s="11" t="e">
        <v>#N/A</v>
      </c>
      <c r="J1946" s="7" t="s">
        <v>4918</v>
      </c>
      <c r="K1946" s="20" t="s">
        <v>74</v>
      </c>
      <c r="L1946" s="81" t="s">
        <v>75</v>
      </c>
      <c r="M1946" s="1" t="n">
        <v>5502</v>
      </c>
      <c r="N1946" s="1" t="n">
        <v>5502</v>
      </c>
      <c r="O1946" s="7" t="s">
        <v>472</v>
      </c>
      <c r="P1946" s="7" t="s">
        <v>4120</v>
      </c>
      <c r="Q1946" s="7" t="s">
        <v>5198</v>
      </c>
      <c r="R1946" s="6" t="s">
        <v>4918</v>
      </c>
      <c r="S1946" s="6" t="s">
        <v>5201</v>
      </c>
    </row>
    <row r="1947" spans="1:22">
      <c r="A1947" s="7" t="s">
        <v>5100</v>
      </c>
      <c r="B1947" s="7" t="n">
        <v>91174</v>
      </c>
      <c r="C1947" s="7" t="s">
        <v>23</v>
      </c>
      <c r="D1947" s="11" t="s">
        <v>5241</v>
      </c>
      <c r="E1947" s="11" t="s">
        <v>57</v>
      </c>
      <c r="F1947" s="111" t="n">
        <v>55</v>
      </c>
      <c r="G1947" s="11" t="s">
        <v>269</v>
      </c>
      <c r="J1947" s="7" t="s">
        <v>5242</v>
      </c>
      <c r="K1947" s="20" t="s">
        <v>74</v>
      </c>
      <c r="L1947" s="81" t="s">
        <v>129</v>
      </c>
      <c r="M1947" s="1" t="n">
        <v>4752.02</v>
      </c>
      <c r="N1947" s="1" t="n">
        <v>4752.02</v>
      </c>
      <c r="O1947" s="7" t="s">
        <v>472</v>
      </c>
      <c r="P1947" s="7" t="s">
        <v>5110</v>
      </c>
      <c r="Q1947" s="7" t="s">
        <v>1156</v>
      </c>
      <c r="R1947" s="6" t="s">
        <v>5243</v>
      </c>
    </row>
    <row r="1948" spans="1:22">
      <c r="A1948" s="7" t="s">
        <v>5100</v>
      </c>
      <c r="B1948" s="7" t="n">
        <v>91174</v>
      </c>
      <c r="C1948" s="7" t="s">
        <v>23</v>
      </c>
      <c r="D1948" s="11" t="s">
        <v>5244</v>
      </c>
      <c r="E1948" s="11" t="e">
        <v>#N/A</v>
      </c>
      <c r="F1948" s="11" t="e">
        <v>#N/A</v>
      </c>
      <c r="G1948" s="7" t="s">
        <v>269</v>
      </c>
      <c r="J1948" s="7" t="s">
        <v>5242</v>
      </c>
      <c r="K1948" s="20" t="s">
        <v>74</v>
      </c>
      <c r="L1948" s="81" t="s">
        <v>129</v>
      </c>
      <c r="M1948" s="1" t="n">
        <v>4752.02</v>
      </c>
      <c r="N1948" s="1" t="n">
        <v>4752.02</v>
      </c>
      <c r="O1948" s="7" t="s">
        <v>472</v>
      </c>
      <c r="P1948" s="7" t="s">
        <v>5110</v>
      </c>
      <c r="Q1948" s="7" t="s">
        <v>1156</v>
      </c>
      <c r="R1948" s="6" t="s">
        <v>5245</v>
      </c>
    </row>
    <row r="1949" spans="1:22">
      <c r="A1949" s="7" t="s">
        <v>5100</v>
      </c>
      <c r="B1949" s="7" t="n">
        <v>91174</v>
      </c>
      <c r="C1949" s="7" t="s">
        <v>23</v>
      </c>
      <c r="D1949" s="11" t="s">
        <v>5246</v>
      </c>
      <c r="E1949" s="11" t="s">
        <v>57</v>
      </c>
      <c r="F1949" s="111" t="n">
        <v>4151.25</v>
      </c>
      <c r="G1949" s="11" t="s">
        <v>162</v>
      </c>
      <c r="J1949" s="7" t="s">
        <v>5247</v>
      </c>
      <c r="K1949" s="20" t="s">
        <v>74</v>
      </c>
      <c r="L1949" s="81" t="s">
        <v>129</v>
      </c>
      <c r="M1949" s="1" t="n">
        <v>133.4</v>
      </c>
      <c r="N1949" s="1" t="n">
        <v>1333.75</v>
      </c>
      <c r="O1949" s="7" t="s">
        <v>3587</v>
      </c>
      <c r="P1949" s="7" t="s">
        <v>5110</v>
      </c>
      <c r="Q1949" s="7" t="s">
        <v>30</v>
      </c>
      <c r="R1949" s="6" t="s">
        <v>5248</v>
      </c>
      <c r="S1949" s="6" t="s">
        <v>5249</v>
      </c>
    </row>
    <row r="1950" spans="1:22">
      <c r="A1950" s="7" t="s">
        <v>5100</v>
      </c>
      <c r="B1950" s="7" t="n">
        <v>91174</v>
      </c>
      <c r="C1950" s="7" t="s">
        <v>23</v>
      </c>
      <c r="D1950" s="11" t="s">
        <v>5250</v>
      </c>
      <c r="E1950" s="11" t="s">
        <v>57</v>
      </c>
      <c r="F1950" s="111" t="n">
        <v>455.625</v>
      </c>
      <c r="G1950" s="11" t="s">
        <v>162</v>
      </c>
      <c r="J1950" s="7" t="s">
        <v>5247</v>
      </c>
      <c r="K1950" s="20" t="s">
        <v>74</v>
      </c>
      <c r="L1950" s="81" t="s">
        <v>129</v>
      </c>
      <c r="M1950" s="1" t="n">
        <v>133.4</v>
      </c>
      <c r="N1950" s="1" t="n">
        <v>1333.75</v>
      </c>
      <c r="O1950" s="7" t="s">
        <v>3587</v>
      </c>
      <c r="P1950" s="7" t="s">
        <v>5110</v>
      </c>
      <c r="Q1950" s="7" t="s">
        <v>30</v>
      </c>
      <c r="R1950" s="6" t="s">
        <v>5248</v>
      </c>
      <c r="S1950" s="6" t="s">
        <v>5249</v>
      </c>
    </row>
    <row r="1951" spans="1:22">
      <c r="A1951" s="7" t="s">
        <v>5100</v>
      </c>
      <c r="B1951" s="7" t="n">
        <v>91174</v>
      </c>
      <c r="C1951" s="7" t="s">
        <v>23</v>
      </c>
      <c r="D1951" s="11" t="s">
        <v>5251</v>
      </c>
      <c r="E1951" s="11" t="e">
        <v>#N/A</v>
      </c>
      <c r="F1951" s="11" t="e">
        <v>#N/A</v>
      </c>
      <c r="G1951" s="7" t="s">
        <v>5252</v>
      </c>
      <c r="J1951" s="7" t="s">
        <v>5247</v>
      </c>
      <c r="K1951" s="20" t="s">
        <v>74</v>
      </c>
      <c r="L1951" s="81" t="s">
        <v>129</v>
      </c>
      <c r="M1951" s="1" t="n">
        <v>133.4</v>
      </c>
      <c r="N1951" s="1" t="n">
        <v>1333.75</v>
      </c>
      <c r="O1951" s="7" t="s">
        <v>3587</v>
      </c>
      <c r="P1951" s="7" t="s">
        <v>5110</v>
      </c>
      <c r="Q1951" s="7" t="s">
        <v>30</v>
      </c>
      <c r="R1951" s="6" t="s">
        <v>5248</v>
      </c>
      <c r="S1951" s="6" t="s">
        <v>5249</v>
      </c>
    </row>
    <row r="1952" spans="1:22">
      <c r="A1952" s="7" t="s">
        <v>5100</v>
      </c>
      <c r="B1952" s="7" t="n">
        <v>91174</v>
      </c>
      <c r="C1952" s="7" t="s">
        <v>23</v>
      </c>
      <c r="D1952" s="11" t="s">
        <v>5253</v>
      </c>
      <c r="E1952" s="11" t="s">
        <v>57</v>
      </c>
      <c r="F1952" s="111" t="n">
        <v>8300</v>
      </c>
      <c r="G1952" s="11" t="s">
        <v>69</v>
      </c>
      <c r="J1952" s="7" t="s">
        <v>5254</v>
      </c>
      <c r="K1952" s="6" t="s">
        <v>27</v>
      </c>
      <c r="L1952" s="7" t="s">
        <v>28</v>
      </c>
      <c r="M1952" s="1" t="n">
        <v>7.636363636363637</v>
      </c>
      <c r="N1952" s="1" t="n">
        <v>84</v>
      </c>
      <c r="O1952" s="7" t="s">
        <v>3768</v>
      </c>
      <c r="P1952" s="7" t="s">
        <v>4120</v>
      </c>
      <c r="Q1952" s="7" t="s">
        <v>5255</v>
      </c>
      <c r="R1952" s="6" t="s">
        <v>5256</v>
      </c>
      <c r="S1952" s="6" t="s">
        <v>5257</v>
      </c>
    </row>
    <row r="1953" spans="1:22">
      <c r="A1953" s="7" t="s">
        <v>5100</v>
      </c>
      <c r="B1953" s="7" t="n">
        <v>91174</v>
      </c>
      <c r="C1953" s="7" t="s">
        <v>23</v>
      </c>
      <c r="D1953" s="11" t="s">
        <v>5258</v>
      </c>
      <c r="E1953" s="11" t="s">
        <v>57</v>
      </c>
      <c r="F1953" s="111" t="n">
        <v>1200</v>
      </c>
      <c r="G1953" s="11" t="s">
        <v>69</v>
      </c>
      <c r="J1953" s="7" t="s">
        <v>5254</v>
      </c>
      <c r="K1953" s="6" t="s">
        <v>27</v>
      </c>
      <c r="L1953" s="7" t="s">
        <v>28</v>
      </c>
      <c r="M1953" s="1" t="n">
        <v>7</v>
      </c>
      <c r="N1953" s="1" t="n">
        <v>84</v>
      </c>
      <c r="O1953" s="7" t="s">
        <v>3771</v>
      </c>
      <c r="P1953" s="7" t="s">
        <v>4120</v>
      </c>
      <c r="Q1953" s="7" t="s">
        <v>5255</v>
      </c>
      <c r="R1953" s="6" t="s">
        <v>5256</v>
      </c>
      <c r="S1953" s="6" t="s">
        <v>5257</v>
      </c>
    </row>
    <row r="1954" spans="1:22">
      <c r="A1954" s="7" t="s">
        <v>5100</v>
      </c>
      <c r="B1954" s="7" t="n">
        <v>91174</v>
      </c>
      <c r="C1954" s="7" t="s">
        <v>23</v>
      </c>
      <c r="D1954" s="11" t="s">
        <v>5259</v>
      </c>
      <c r="E1954" s="11" t="s">
        <v>57</v>
      </c>
      <c r="F1954" s="111" t="n">
        <v>9200</v>
      </c>
      <c r="G1954" s="11" t="s">
        <v>69</v>
      </c>
      <c r="J1954" s="7" t="s">
        <v>5254</v>
      </c>
      <c r="K1954" s="6" t="s">
        <v>27</v>
      </c>
      <c r="L1954" s="7" t="s">
        <v>28</v>
      </c>
      <c r="M1954" s="1" t="n">
        <v>7.636363636363637</v>
      </c>
      <c r="N1954" s="1" t="n">
        <v>84</v>
      </c>
      <c r="O1954" s="7" t="s">
        <v>3768</v>
      </c>
      <c r="P1954" s="7" t="s">
        <v>4120</v>
      </c>
      <c r="Q1954" s="7" t="s">
        <v>5255</v>
      </c>
      <c r="R1954" s="6" t="s">
        <v>5256</v>
      </c>
      <c r="S1954" s="6" t="s">
        <v>5257</v>
      </c>
    </row>
    <row r="1955" spans="1:22">
      <c r="A1955" s="7" t="s">
        <v>5100</v>
      </c>
      <c r="B1955" s="7" t="n">
        <v>91174</v>
      </c>
      <c r="C1955" s="7" t="s">
        <v>23</v>
      </c>
      <c r="D1955" s="11" t="s">
        <v>5260</v>
      </c>
      <c r="E1955" s="11" t="s">
        <v>57</v>
      </c>
      <c r="F1955" s="111" t="n">
        <v>1900</v>
      </c>
      <c r="G1955" s="11" t="s">
        <v>69</v>
      </c>
      <c r="J1955" s="7" t="s">
        <v>5254</v>
      </c>
      <c r="K1955" s="6" t="s">
        <v>27</v>
      </c>
      <c r="L1955" s="7" t="s">
        <v>28</v>
      </c>
      <c r="M1955" s="1" t="n">
        <v>7.636363636363637</v>
      </c>
      <c r="N1955" s="1" t="n">
        <v>84</v>
      </c>
      <c r="O1955" s="7" t="s">
        <v>3768</v>
      </c>
      <c r="P1955" s="7" t="s">
        <v>4120</v>
      </c>
      <c r="Q1955" s="7" t="s">
        <v>5255</v>
      </c>
      <c r="R1955" s="6" t="s">
        <v>5256</v>
      </c>
      <c r="S1955" s="6" t="s">
        <v>5257</v>
      </c>
    </row>
    <row r="1956" spans="1:22">
      <c r="A1956" s="7" t="s">
        <v>5100</v>
      </c>
      <c r="B1956" s="7" t="n">
        <v>91174</v>
      </c>
      <c r="C1956" s="7" t="s">
        <v>23</v>
      </c>
      <c r="D1956" s="11" t="s">
        <v>5261</v>
      </c>
      <c r="E1956" s="11" t="s">
        <v>57</v>
      </c>
      <c r="F1956" s="111" t="n">
        <v>6400</v>
      </c>
      <c r="G1956" s="11" t="s">
        <v>69</v>
      </c>
      <c r="J1956" s="7" t="s">
        <v>5254</v>
      </c>
      <c r="K1956" s="6" t="s">
        <v>27</v>
      </c>
      <c r="L1956" s="7" t="s">
        <v>28</v>
      </c>
      <c r="M1956" s="1" t="n">
        <v>9.333333333333334</v>
      </c>
      <c r="N1956" s="1" t="n">
        <v>84</v>
      </c>
      <c r="O1956" s="7" t="s">
        <v>581</v>
      </c>
      <c r="P1956" s="7" t="s">
        <v>4120</v>
      </c>
      <c r="Q1956" s="7" t="s">
        <v>5255</v>
      </c>
      <c r="R1956" s="6" t="s">
        <v>5256</v>
      </c>
      <c r="S1956" s="6" t="s">
        <v>5257</v>
      </c>
    </row>
    <row r="1957" spans="1:22">
      <c r="A1957" s="7" t="s">
        <v>5100</v>
      </c>
      <c r="B1957" s="7" t="n">
        <v>91174</v>
      </c>
      <c r="C1957" s="7" t="s">
        <v>23</v>
      </c>
      <c r="D1957" s="11" t="s">
        <v>5262</v>
      </c>
      <c r="E1957" s="11" t="s">
        <v>57</v>
      </c>
      <c r="F1957" s="111" t="n">
        <v>1380</v>
      </c>
      <c r="G1957" s="11" t="s">
        <v>69</v>
      </c>
      <c r="J1957" s="7" t="s">
        <v>5254</v>
      </c>
      <c r="K1957" s="6" t="s">
        <v>27</v>
      </c>
      <c r="L1957" s="7" t="s">
        <v>28</v>
      </c>
      <c r="M1957" s="1" t="n">
        <v>10.5</v>
      </c>
      <c r="N1957" s="1" t="n">
        <v>84</v>
      </c>
      <c r="O1957" s="7" t="s">
        <v>506</v>
      </c>
      <c r="P1957" s="7" t="s">
        <v>4120</v>
      </c>
      <c r="Q1957" s="7" t="s">
        <v>5255</v>
      </c>
      <c r="R1957" s="6" t="s">
        <v>5256</v>
      </c>
      <c r="S1957" s="6" t="s">
        <v>5257</v>
      </c>
    </row>
    <row r="1958" spans="1:22">
      <c r="A1958" s="7" t="s">
        <v>5100</v>
      </c>
      <c r="B1958" s="7" t="n">
        <v>91174</v>
      </c>
      <c r="C1958" s="7" t="s">
        <v>337</v>
      </c>
      <c r="D1958" s="11" t="s">
        <v>4750</v>
      </c>
      <c r="E1958" s="11" t="s">
        <v>179</v>
      </c>
      <c r="F1958" s="111" t="n">
        <v>20819.25</v>
      </c>
      <c r="G1958" s="11" t="s">
        <v>176</v>
      </c>
      <c r="J1958" s="7" t="s">
        <v>5263</v>
      </c>
      <c r="K1958" s="6" t="s">
        <v>27</v>
      </c>
      <c r="L1958" s="7" t="s">
        <v>28</v>
      </c>
      <c r="M1958" s="1" t="n">
        <v>6.181818181818182</v>
      </c>
      <c r="N1958" s="1" t="n">
        <v>68</v>
      </c>
      <c r="O1958" s="7" t="s">
        <v>3768</v>
      </c>
      <c r="P1958" s="7" t="s">
        <v>4120</v>
      </c>
      <c r="Q1958" s="7" t="s">
        <v>3661</v>
      </c>
      <c r="R1958" s="6" t="s">
        <v>5264</v>
      </c>
      <c r="S1958" s="6" t="s">
        <v>5265</v>
      </c>
    </row>
    <row r="1959" spans="1:22">
      <c r="A1959" s="7" t="s">
        <v>5100</v>
      </c>
      <c r="B1959" s="7" t="n">
        <v>91174</v>
      </c>
      <c r="C1959" s="7" t="s">
        <v>337</v>
      </c>
      <c r="D1959" s="11" t="s">
        <v>4703</v>
      </c>
      <c r="E1959" s="11" t="s">
        <v>179</v>
      </c>
      <c r="F1959" s="111" t="n">
        <v>2614.5</v>
      </c>
      <c r="G1959" s="11" t="s">
        <v>176</v>
      </c>
      <c r="J1959" s="7" t="s">
        <v>5263</v>
      </c>
      <c r="K1959" s="6" t="s">
        <v>27</v>
      </c>
      <c r="L1959" s="7" t="s">
        <v>28</v>
      </c>
      <c r="M1959" s="1" t="n">
        <v>6.181818181818182</v>
      </c>
      <c r="N1959" s="1" t="n">
        <v>68</v>
      </c>
      <c r="O1959" s="7" t="s">
        <v>3768</v>
      </c>
      <c r="P1959" s="7" t="s">
        <v>4120</v>
      </c>
      <c r="Q1959" s="7" t="s">
        <v>3661</v>
      </c>
      <c r="R1959" s="6" t="s">
        <v>5264</v>
      </c>
      <c r="S1959" s="6" t="s">
        <v>5265</v>
      </c>
    </row>
    <row r="1960" spans="1:22">
      <c r="A1960" s="7" t="s">
        <v>5100</v>
      </c>
      <c r="B1960" s="7" t="n">
        <v>91174</v>
      </c>
      <c r="C1960" s="7" t="s">
        <v>337</v>
      </c>
      <c r="D1960" s="11" t="s">
        <v>4689</v>
      </c>
      <c r="E1960" s="11" t="s">
        <v>179</v>
      </c>
      <c r="F1960" s="111" t="n">
        <v>1154.25</v>
      </c>
      <c r="G1960" s="11" t="s">
        <v>176</v>
      </c>
      <c r="J1960" s="7" t="s">
        <v>5266</v>
      </c>
      <c r="K1960" s="6" t="s">
        <v>27</v>
      </c>
      <c r="L1960" s="7" t="s">
        <v>28</v>
      </c>
      <c r="M1960" s="1" t="n">
        <v>10</v>
      </c>
      <c r="N1960" s="1" t="n">
        <v>110</v>
      </c>
      <c r="O1960" s="7" t="s">
        <v>3768</v>
      </c>
      <c r="P1960" s="7" t="s">
        <v>4120</v>
      </c>
      <c r="Q1960" s="7" t="s">
        <v>3661</v>
      </c>
      <c r="R1960" s="6" t="s">
        <v>5267</v>
      </c>
      <c r="S1960" s="6" t="s">
        <v>5268</v>
      </c>
    </row>
    <row r="1961" spans="1:22">
      <c r="A1961" s="7" t="s">
        <v>5100</v>
      </c>
      <c r="B1961" s="7" t="n">
        <v>91174</v>
      </c>
      <c r="C1961" s="7" t="s">
        <v>337</v>
      </c>
      <c r="D1961" s="11" t="s">
        <v>4744</v>
      </c>
      <c r="E1961" s="11" t="s">
        <v>179</v>
      </c>
      <c r="F1961" s="111" t="n">
        <v>550.125</v>
      </c>
      <c r="G1961" s="11" t="s">
        <v>176</v>
      </c>
      <c r="J1961" s="7" t="s">
        <v>5266</v>
      </c>
      <c r="K1961" s="6" t="s">
        <v>27</v>
      </c>
      <c r="L1961" s="7" t="s">
        <v>28</v>
      </c>
      <c r="M1961" s="1" t="n">
        <v>10</v>
      </c>
      <c r="N1961" s="1" t="n">
        <v>110</v>
      </c>
      <c r="O1961" s="7" t="s">
        <v>3768</v>
      </c>
      <c r="P1961" s="7" t="s">
        <v>4120</v>
      </c>
      <c r="Q1961" s="7" t="s">
        <v>3661</v>
      </c>
      <c r="R1961" s="6" t="s">
        <v>5267</v>
      </c>
      <c r="S1961" s="6" t="s">
        <v>5268</v>
      </c>
    </row>
    <row r="1962" spans="1:22">
      <c r="A1962" s="7" t="s">
        <v>5100</v>
      </c>
      <c r="B1962" s="7" t="n">
        <v>91174</v>
      </c>
      <c r="C1962" s="7" t="s">
        <v>337</v>
      </c>
      <c r="D1962" s="11" t="s">
        <v>5269</v>
      </c>
      <c r="E1962" s="11" t="s">
        <v>179</v>
      </c>
      <c r="F1962" s="111" t="n">
        <v>3706.875</v>
      </c>
      <c r="G1962" s="11" t="s">
        <v>176</v>
      </c>
      <c r="J1962" s="7" t="s">
        <v>5270</v>
      </c>
      <c r="K1962" s="6" t="s">
        <v>27</v>
      </c>
      <c r="L1962" s="7" t="s">
        <v>52</v>
      </c>
      <c r="M1962" s="1" t="n">
        <v>23.77777777777778</v>
      </c>
      <c r="N1962" s="1" t="n">
        <v>214</v>
      </c>
      <c r="O1962" s="7" t="s">
        <v>581</v>
      </c>
      <c r="P1962" s="7" t="s">
        <v>4120</v>
      </c>
      <c r="Q1962" s="7" t="s">
        <v>5271</v>
      </c>
      <c r="R1962" s="6" t="s">
        <v>5272</v>
      </c>
      <c r="S1962" s="6" t="s">
        <v>4676</v>
      </c>
    </row>
    <row r="1963" spans="1:22">
      <c r="A1963" s="7" t="s">
        <v>5100</v>
      </c>
      <c r="B1963" s="7" t="n">
        <v>91174</v>
      </c>
      <c r="C1963" s="7" t="s">
        <v>337</v>
      </c>
      <c r="D1963" s="11" t="s">
        <v>4674</v>
      </c>
      <c r="E1963" s="11" t="s">
        <v>179</v>
      </c>
      <c r="F1963" s="111" t="n">
        <v>392.625</v>
      </c>
      <c r="G1963" s="11" t="s">
        <v>176</v>
      </c>
      <c r="J1963" s="7" t="s">
        <v>5270</v>
      </c>
      <c r="K1963" s="6" t="s">
        <v>27</v>
      </c>
      <c r="L1963" s="7" t="s">
        <v>52</v>
      </c>
      <c r="M1963" s="1" t="n">
        <v>26.75</v>
      </c>
      <c r="N1963" s="1" t="n">
        <v>214</v>
      </c>
      <c r="O1963" s="7" t="s">
        <v>506</v>
      </c>
      <c r="P1963" s="7" t="s">
        <v>4120</v>
      </c>
      <c r="Q1963" s="7" t="s">
        <v>5271</v>
      </c>
      <c r="R1963" s="6" t="s">
        <v>5272</v>
      </c>
      <c r="S1963" s="6" t="s">
        <v>4676</v>
      </c>
    </row>
    <row r="1964" spans="1:22">
      <c r="A1964" s="7" t="s">
        <v>5100</v>
      </c>
      <c r="B1964" s="7" t="n">
        <v>91174</v>
      </c>
      <c r="C1964" s="7" t="s">
        <v>23</v>
      </c>
      <c r="D1964" s="11" t="s">
        <v>5273</v>
      </c>
      <c r="E1964" s="11" t="s">
        <v>57</v>
      </c>
      <c r="F1964" s="111" t="n">
        <v>309</v>
      </c>
      <c r="G1964" s="11" t="s">
        <v>69</v>
      </c>
      <c r="J1964" s="7" t="s">
        <v>5274</v>
      </c>
      <c r="K1964" s="6" t="s">
        <v>27</v>
      </c>
      <c r="L1964" s="7" t="s">
        <v>28</v>
      </c>
      <c r="M1964" s="1" t="n">
        <v>844</v>
      </c>
      <c r="N1964" s="1" t="n">
        <v>844</v>
      </c>
      <c r="O1964" s="7" t="s">
        <v>472</v>
      </c>
      <c r="P1964" s="7" t="s">
        <v>4120</v>
      </c>
      <c r="Q1964" s="7" t="s">
        <v>5275</v>
      </c>
      <c r="R1964" s="6" t="s">
        <v>5276</v>
      </c>
      <c r="S1964" s="6" t="s">
        <v>5277</v>
      </c>
    </row>
    <row r="1965" spans="1:22">
      <c r="A1965" s="7" t="s">
        <v>5100</v>
      </c>
      <c r="B1965" s="7" t="n">
        <v>91174</v>
      </c>
      <c r="C1965" s="7" t="s">
        <v>23</v>
      </c>
      <c r="D1965" s="11" t="s">
        <v>5278</v>
      </c>
      <c r="E1965" s="11" t="s">
        <v>57</v>
      </c>
      <c r="F1965" s="111" t="n">
        <v>309</v>
      </c>
      <c r="G1965" s="11" t="s">
        <v>69</v>
      </c>
      <c r="J1965" s="7" t="s">
        <v>5279</v>
      </c>
      <c r="K1965" s="20" t="s">
        <v>74</v>
      </c>
      <c r="L1965" s="81" t="s">
        <v>75</v>
      </c>
      <c r="M1965" s="1" t="n">
        <v>198</v>
      </c>
      <c r="N1965" s="1" t="n">
        <v>198</v>
      </c>
      <c r="O1965" s="7" t="s">
        <v>472</v>
      </c>
      <c r="P1965" s="7" t="s">
        <v>4120</v>
      </c>
      <c r="Q1965" s="7" t="s">
        <v>5280</v>
      </c>
      <c r="R1965" s="6" t="s">
        <v>5281</v>
      </c>
      <c r="S1965" s="6" t="s">
        <v>5282</v>
      </c>
    </row>
    <row r="1966" spans="1:22">
      <c r="A1966" s="7" t="s">
        <v>5100</v>
      </c>
      <c r="B1966" s="7" t="n">
        <v>91174</v>
      </c>
      <c r="C1966" s="7" t="s">
        <v>23</v>
      </c>
      <c r="D1966" s="11" t="s">
        <v>5283</v>
      </c>
      <c r="E1966" s="11" t="s">
        <v>57</v>
      </c>
      <c r="F1966" s="111" t="n">
        <v>352</v>
      </c>
      <c r="G1966" s="11" t="s">
        <v>69</v>
      </c>
      <c r="J1966" s="7" t="s">
        <v>5284</v>
      </c>
      <c r="K1966" s="6" t="s">
        <v>35</v>
      </c>
      <c r="L1966" s="81" t="s">
        <v>36</v>
      </c>
      <c r="M1966" s="1" t="n">
        <v>525</v>
      </c>
      <c r="N1966" s="1" t="n">
        <v>525</v>
      </c>
      <c r="O1966" s="7" t="s">
        <v>472</v>
      </c>
      <c r="P1966" s="7" t="s">
        <v>5110</v>
      </c>
      <c r="Q1966" s="7" t="s">
        <v>30</v>
      </c>
      <c r="R1966" s="6" t="s">
        <v>5285</v>
      </c>
    </row>
    <row r="1967" spans="1:22">
      <c r="A1967" s="7" t="s">
        <v>5100</v>
      </c>
      <c r="B1967" s="7" t="n">
        <v>91174</v>
      </c>
      <c r="C1967" s="7" t="s">
        <v>23</v>
      </c>
      <c r="D1967" s="11" t="s">
        <v>338</v>
      </c>
      <c r="E1967" s="11" t="s">
        <v>179</v>
      </c>
      <c r="F1967" s="111" t="n">
        <v>1231</v>
      </c>
      <c r="G1967" s="11" t="s">
        <v>339</v>
      </c>
      <c r="H1967" s="7" t="s"/>
      <c r="J1967" s="7" t="s">
        <v>5286</v>
      </c>
      <c r="K1967" s="6" t="s">
        <v>27</v>
      </c>
      <c r="L1967" s="7" t="s">
        <v>52</v>
      </c>
      <c r="M1967" s="1" t="n">
        <v>301</v>
      </c>
      <c r="N1967" s="1" t="n">
        <v>301</v>
      </c>
      <c r="O1967" s="7" t="s">
        <v>472</v>
      </c>
      <c r="P1967" s="7" t="s">
        <v>4120</v>
      </c>
      <c r="Q1967" s="7" t="s">
        <v>1779</v>
      </c>
      <c r="R1967" s="6" t="s">
        <v>5287</v>
      </c>
      <c r="S1967" s="6" t="s">
        <v>5288</v>
      </c>
    </row>
    <row r="1968" spans="1:22">
      <c r="A1968" s="7" t="s">
        <v>5100</v>
      </c>
      <c r="B1968" s="7" t="n">
        <v>91174</v>
      </c>
      <c r="C1968" s="7" t="s">
        <v>23</v>
      </c>
      <c r="D1968" s="11" t="s">
        <v>3512</v>
      </c>
      <c r="E1968" s="11" t="e">
        <v>#N/A</v>
      </c>
      <c r="F1968" s="11" t="e">
        <v>#N/A</v>
      </c>
      <c r="G1968" s="7" t="s">
        <v>339</v>
      </c>
      <c r="J1968" s="7" t="s">
        <v>5289</v>
      </c>
      <c r="K1968" s="6" t="s">
        <v>27</v>
      </c>
      <c r="L1968" s="7" t="s">
        <v>52</v>
      </c>
      <c r="M1968" s="1" t="n">
        <v>74.375</v>
      </c>
      <c r="N1968" s="1" t="n">
        <v>595</v>
      </c>
      <c r="O1968" s="7" t="s">
        <v>506</v>
      </c>
      <c r="P1968" s="7" t="s">
        <v>4120</v>
      </c>
      <c r="Q1968" s="7" t="s">
        <v>2820</v>
      </c>
      <c r="R1968" s="6" t="s">
        <v>5290</v>
      </c>
    </row>
    <row r="1969" spans="1:22">
      <c r="A1969" s="7" t="s">
        <v>5100</v>
      </c>
      <c r="B1969" s="7" t="n">
        <v>91174</v>
      </c>
      <c r="C1969" s="7" t="s">
        <v>23</v>
      </c>
      <c r="D1969" s="11" t="s">
        <v>3515</v>
      </c>
      <c r="E1969" s="11" t="e">
        <v>#N/A</v>
      </c>
      <c r="F1969" s="11" t="e">
        <v>#N/A</v>
      </c>
      <c r="G1969" s="7" t="s">
        <v>339</v>
      </c>
      <c r="J1969" s="7" t="s">
        <v>5289</v>
      </c>
      <c r="K1969" s="6" t="s">
        <v>27</v>
      </c>
      <c r="L1969" s="7" t="s">
        <v>52</v>
      </c>
      <c r="M1969" s="1" t="n">
        <v>74.375</v>
      </c>
      <c r="N1969" s="1" t="n">
        <v>595</v>
      </c>
      <c r="O1969" s="7" t="s">
        <v>506</v>
      </c>
      <c r="P1969" s="7" t="s">
        <v>4120</v>
      </c>
      <c r="Q1969" s="7" t="s">
        <v>2820</v>
      </c>
      <c r="R1969" s="6" t="s">
        <v>5290</v>
      </c>
    </row>
    <row r="1970" spans="1:22">
      <c r="A1970" s="7" t="s">
        <v>5100</v>
      </c>
      <c r="B1970" s="7" t="n">
        <v>91174</v>
      </c>
      <c r="C1970" s="7" t="s">
        <v>23</v>
      </c>
      <c r="D1970" s="11" t="s">
        <v>3517</v>
      </c>
      <c r="E1970" s="11" t="e">
        <v>#N/A</v>
      </c>
      <c r="F1970" s="11" t="e">
        <v>#N/A</v>
      </c>
      <c r="G1970" s="7" t="s">
        <v>339</v>
      </c>
      <c r="J1970" s="7" t="s">
        <v>5289</v>
      </c>
      <c r="K1970" s="6" t="s">
        <v>27</v>
      </c>
      <c r="L1970" s="7" t="s">
        <v>52</v>
      </c>
      <c r="M1970" s="1" t="n">
        <v>74.375</v>
      </c>
      <c r="N1970" s="1" t="n">
        <v>595</v>
      </c>
      <c r="O1970" s="7" t="s">
        <v>506</v>
      </c>
      <c r="P1970" s="7" t="s">
        <v>4120</v>
      </c>
      <c r="Q1970" s="7" t="s">
        <v>2820</v>
      </c>
      <c r="R1970" s="6" t="s">
        <v>5290</v>
      </c>
    </row>
    <row r="1971" spans="1:22">
      <c r="A1971" s="7" t="s">
        <v>5100</v>
      </c>
      <c r="B1971" s="7" t="n">
        <v>91174</v>
      </c>
      <c r="C1971" s="7" t="s">
        <v>23</v>
      </c>
      <c r="D1971" s="11" t="s">
        <v>3518</v>
      </c>
      <c r="E1971" s="11" t="e">
        <v>#N/A</v>
      </c>
      <c r="F1971" s="11" t="e">
        <v>#N/A</v>
      </c>
      <c r="G1971" s="7" t="s">
        <v>339</v>
      </c>
      <c r="J1971" s="7" t="s">
        <v>5289</v>
      </c>
      <c r="K1971" s="6" t="s">
        <v>27</v>
      </c>
      <c r="L1971" s="7" t="s">
        <v>52</v>
      </c>
      <c r="M1971" s="1" t="n">
        <v>74.375</v>
      </c>
      <c r="N1971" s="1" t="n">
        <v>595</v>
      </c>
      <c r="O1971" s="7" t="s">
        <v>506</v>
      </c>
      <c r="P1971" s="7" t="s">
        <v>4120</v>
      </c>
      <c r="Q1971" s="7" t="s">
        <v>2820</v>
      </c>
      <c r="R1971" s="6" t="s">
        <v>5290</v>
      </c>
    </row>
    <row r="1972" spans="1:22">
      <c r="A1972" s="7" t="s">
        <v>5100</v>
      </c>
      <c r="B1972" s="7" t="n">
        <v>91174</v>
      </c>
      <c r="C1972" s="7" t="s">
        <v>23</v>
      </c>
      <c r="D1972" s="11" t="s">
        <v>3519</v>
      </c>
      <c r="E1972" s="11" t="e">
        <v>#N/A</v>
      </c>
      <c r="F1972" s="11" t="e">
        <v>#N/A</v>
      </c>
      <c r="G1972" s="7" t="s">
        <v>339</v>
      </c>
      <c r="J1972" s="7" t="s">
        <v>5289</v>
      </c>
      <c r="K1972" s="6" t="s">
        <v>27</v>
      </c>
      <c r="L1972" s="7" t="s">
        <v>52</v>
      </c>
      <c r="M1972" s="1" t="n">
        <v>74.375</v>
      </c>
      <c r="N1972" s="1" t="n">
        <v>595</v>
      </c>
      <c r="O1972" s="7" t="s">
        <v>506</v>
      </c>
      <c r="P1972" s="7" t="s">
        <v>4120</v>
      </c>
      <c r="Q1972" s="7" t="s">
        <v>2820</v>
      </c>
      <c r="R1972" s="6" t="s">
        <v>5290</v>
      </c>
    </row>
    <row r="1973" spans="1:22">
      <c r="A1973" s="7" t="s">
        <v>5100</v>
      </c>
      <c r="B1973" s="7" t="n">
        <v>91174</v>
      </c>
      <c r="C1973" s="7" t="s">
        <v>23</v>
      </c>
      <c r="D1973" s="11" t="s">
        <v>3503</v>
      </c>
      <c r="E1973" s="11" t="e">
        <v>#N/A</v>
      </c>
      <c r="F1973" s="11" t="e">
        <v>#N/A</v>
      </c>
      <c r="G1973" s="7" t="s">
        <v>339</v>
      </c>
      <c r="J1973" s="7" t="s">
        <v>5291</v>
      </c>
      <c r="K1973" s="6" t="s">
        <v>27</v>
      </c>
      <c r="L1973" s="7" t="s">
        <v>52</v>
      </c>
      <c r="M1973" s="1" t="n">
        <v>57.9</v>
      </c>
      <c r="N1973" s="1" t="n">
        <v>579</v>
      </c>
      <c r="O1973" s="7" t="s">
        <v>3587</v>
      </c>
      <c r="P1973" s="7" t="s">
        <v>4120</v>
      </c>
      <c r="Q1973" s="7" t="s">
        <v>2820</v>
      </c>
      <c r="R1973" s="6" t="s">
        <v>5292</v>
      </c>
    </row>
    <row r="1974" spans="1:22">
      <c r="A1974" s="7" t="s">
        <v>5100</v>
      </c>
      <c r="B1974" s="7" t="n">
        <v>91174</v>
      </c>
      <c r="C1974" s="7" t="s">
        <v>23</v>
      </c>
      <c r="D1974" s="11" t="s">
        <v>3506</v>
      </c>
      <c r="E1974" s="11" t="e">
        <v>#N/A</v>
      </c>
      <c r="F1974" s="11" t="e">
        <v>#N/A</v>
      </c>
      <c r="G1974" s="7" t="s">
        <v>339</v>
      </c>
      <c r="J1974" s="7" t="s">
        <v>5291</v>
      </c>
      <c r="K1974" s="6" t="s">
        <v>27</v>
      </c>
      <c r="L1974" s="7" t="s">
        <v>52</v>
      </c>
      <c r="M1974" s="1" t="n">
        <v>57.9</v>
      </c>
      <c r="N1974" s="1" t="n">
        <v>579</v>
      </c>
      <c r="O1974" s="7" t="s">
        <v>3587</v>
      </c>
      <c r="P1974" s="7" t="s">
        <v>4120</v>
      </c>
      <c r="Q1974" s="7" t="s">
        <v>2820</v>
      </c>
      <c r="R1974" s="6" t="s">
        <v>5292</v>
      </c>
    </row>
    <row r="1975" spans="1:22">
      <c r="A1975" s="7" t="s">
        <v>5100</v>
      </c>
      <c r="B1975" s="7" t="n">
        <v>91174</v>
      </c>
      <c r="C1975" s="7" t="s">
        <v>23</v>
      </c>
      <c r="D1975" s="11" t="s">
        <v>3508</v>
      </c>
      <c r="E1975" s="11" t="e">
        <v>#N/A</v>
      </c>
      <c r="F1975" s="11" t="e">
        <v>#N/A</v>
      </c>
      <c r="G1975" s="7" t="s">
        <v>339</v>
      </c>
      <c r="J1975" s="7" t="s">
        <v>5291</v>
      </c>
      <c r="K1975" s="6" t="s">
        <v>27</v>
      </c>
      <c r="L1975" s="7" t="s">
        <v>52</v>
      </c>
      <c r="M1975" s="1" t="n">
        <v>57.9</v>
      </c>
      <c r="N1975" s="1" t="n">
        <v>579</v>
      </c>
      <c r="O1975" s="7" t="s">
        <v>3587</v>
      </c>
      <c r="P1975" s="7" t="s">
        <v>4120</v>
      </c>
      <c r="Q1975" s="7" t="s">
        <v>2820</v>
      </c>
      <c r="R1975" s="6" t="s">
        <v>5292</v>
      </c>
    </row>
    <row r="1976" spans="1:22">
      <c r="A1976" s="7" t="s">
        <v>5100</v>
      </c>
      <c r="B1976" s="7" t="n">
        <v>91174</v>
      </c>
      <c r="C1976" s="7" t="s">
        <v>23</v>
      </c>
      <c r="D1976" s="11" t="s">
        <v>3509</v>
      </c>
      <c r="E1976" s="11" t="e">
        <v>#N/A</v>
      </c>
      <c r="F1976" s="11" t="e">
        <v>#N/A</v>
      </c>
      <c r="G1976" s="7" t="s">
        <v>339</v>
      </c>
      <c r="J1976" s="7" t="s">
        <v>5291</v>
      </c>
      <c r="K1976" s="6" t="s">
        <v>27</v>
      </c>
      <c r="L1976" s="7" t="s">
        <v>52</v>
      </c>
      <c r="M1976" s="1" t="n">
        <v>57.9</v>
      </c>
      <c r="N1976" s="1" t="n">
        <v>579</v>
      </c>
      <c r="O1976" s="7" t="s">
        <v>3587</v>
      </c>
      <c r="P1976" s="7" t="s">
        <v>4120</v>
      </c>
      <c r="Q1976" s="7" t="s">
        <v>2820</v>
      </c>
      <c r="R1976" s="6" t="s">
        <v>5292</v>
      </c>
    </row>
    <row r="1977" spans="1:22">
      <c r="A1977" s="7" t="s">
        <v>5100</v>
      </c>
      <c r="B1977" s="7" t="n">
        <v>91174</v>
      </c>
      <c r="C1977" s="7" t="s">
        <v>23</v>
      </c>
      <c r="D1977" s="11" t="s">
        <v>3510</v>
      </c>
      <c r="E1977" s="11" t="e">
        <v>#N/A</v>
      </c>
      <c r="F1977" s="11" t="e">
        <v>#N/A</v>
      </c>
      <c r="G1977" s="7" t="s">
        <v>339</v>
      </c>
      <c r="J1977" s="7" t="s">
        <v>5291</v>
      </c>
      <c r="K1977" s="6" t="s">
        <v>27</v>
      </c>
      <c r="L1977" s="7" t="s">
        <v>52</v>
      </c>
      <c r="M1977" s="1" t="n">
        <v>57.9</v>
      </c>
      <c r="N1977" s="1" t="n">
        <v>579</v>
      </c>
      <c r="O1977" s="7" t="s">
        <v>3587</v>
      </c>
      <c r="P1977" s="7" t="s">
        <v>4120</v>
      </c>
      <c r="Q1977" s="7" t="s">
        <v>2820</v>
      </c>
      <c r="R1977" s="6" t="s">
        <v>5292</v>
      </c>
    </row>
    <row r="1978" spans="1:22">
      <c r="A1978" s="7" t="s">
        <v>5100</v>
      </c>
      <c r="B1978" s="7" t="n">
        <v>91174</v>
      </c>
      <c r="C1978" s="7" t="s">
        <v>23</v>
      </c>
      <c r="D1978" s="11" t="s">
        <v>3511</v>
      </c>
      <c r="E1978" s="11" t="e">
        <v>#N/A</v>
      </c>
      <c r="F1978" s="11" t="e">
        <v>#N/A</v>
      </c>
      <c r="G1978" s="7" t="s">
        <v>339</v>
      </c>
      <c r="J1978" s="7" t="s">
        <v>5291</v>
      </c>
      <c r="K1978" s="6" t="s">
        <v>27</v>
      </c>
      <c r="L1978" s="7" t="s">
        <v>52</v>
      </c>
      <c r="M1978" s="1" t="n">
        <v>57.9</v>
      </c>
      <c r="N1978" s="1" t="n">
        <v>579</v>
      </c>
      <c r="O1978" s="7" t="s">
        <v>3587</v>
      </c>
      <c r="P1978" s="7" t="s">
        <v>4120</v>
      </c>
      <c r="Q1978" s="7" t="s">
        <v>2820</v>
      </c>
      <c r="R1978" s="6" t="s">
        <v>5292</v>
      </c>
    </row>
    <row r="1979" spans="1:22">
      <c r="A1979" s="7" t="s">
        <v>5100</v>
      </c>
      <c r="B1979" s="7" t="n">
        <v>91174</v>
      </c>
      <c r="C1979" s="7" t="s">
        <v>23</v>
      </c>
      <c r="D1979" s="11" t="s">
        <v>823</v>
      </c>
      <c r="E1979" s="11" t="s">
        <v>57</v>
      </c>
      <c r="F1979" s="111" t="n">
        <v>1353</v>
      </c>
      <c r="G1979" s="11" t="s">
        <v>339</v>
      </c>
      <c r="J1979" s="7" t="s">
        <v>5293</v>
      </c>
      <c r="K1979" s="6" t="s">
        <v>27</v>
      </c>
      <c r="L1979" s="7" t="s">
        <v>52</v>
      </c>
      <c r="M1979" s="1" t="n">
        <v>250</v>
      </c>
      <c r="N1979" s="1" t="n">
        <v>500</v>
      </c>
      <c r="O1979" s="7" t="s">
        <v>5294</v>
      </c>
      <c r="P1979" s="7" t="s">
        <v>4120</v>
      </c>
      <c r="Q1979" s="7" t="s">
        <v>154</v>
      </c>
      <c r="R1979" s="6" t="s">
        <v>5295</v>
      </c>
      <c r="S1979" s="6" t="s">
        <v>5296</v>
      </c>
      <c r="T1979" t="n">
        <v>26</v>
      </c>
    </row>
    <row r="1980" spans="1:22">
      <c r="A1980" s="7" t="s">
        <v>5100</v>
      </c>
      <c r="B1980" s="7" t="n">
        <v>91174</v>
      </c>
      <c r="C1980" s="7" t="s">
        <v>23</v>
      </c>
      <c r="D1980" s="11" t="s">
        <v>823</v>
      </c>
      <c r="E1980" s="11" t="s">
        <v>57</v>
      </c>
      <c r="F1980" s="111" t="n">
        <v>1353</v>
      </c>
      <c r="G1980" s="11" t="s">
        <v>339</v>
      </c>
      <c r="J1980" s="7" t="s">
        <v>5297</v>
      </c>
      <c r="K1980" s="6" t="s">
        <v>27</v>
      </c>
      <c r="L1980" s="7" t="s">
        <v>52</v>
      </c>
      <c r="M1980" s="1" t="n">
        <v>261.5</v>
      </c>
      <c r="N1980" s="1" t="n">
        <v>523</v>
      </c>
      <c r="O1980" s="7" t="s">
        <v>5294</v>
      </c>
      <c r="P1980" s="7" t="s">
        <v>4120</v>
      </c>
      <c r="Q1980" s="7" t="s">
        <v>154</v>
      </c>
      <c r="R1980" s="6" t="s">
        <v>5298</v>
      </c>
      <c r="S1980" s="6" t="s">
        <v>5296</v>
      </c>
    </row>
    <row r="1981" spans="1:22">
      <c r="A1981" s="7" t="s">
        <v>5100</v>
      </c>
      <c r="B1981" s="7" t="n">
        <v>91174</v>
      </c>
      <c r="C1981" s="7" t="s">
        <v>23</v>
      </c>
      <c r="D1981" s="11" t="s">
        <v>827</v>
      </c>
      <c r="E1981" s="11" t="s">
        <v>57</v>
      </c>
      <c r="F1981" s="111" t="n">
        <v>1100</v>
      </c>
      <c r="G1981" s="11" t="s">
        <v>339</v>
      </c>
      <c r="J1981" s="7" t="s">
        <v>5293</v>
      </c>
      <c r="K1981" s="6" t="s">
        <v>27</v>
      </c>
      <c r="L1981" s="7" t="s">
        <v>52</v>
      </c>
      <c r="M1981" s="1" t="n">
        <v>250</v>
      </c>
      <c r="N1981" s="1" t="n">
        <v>500</v>
      </c>
      <c r="O1981" s="7" t="s">
        <v>5294</v>
      </c>
      <c r="P1981" s="7" t="s">
        <v>4120</v>
      </c>
      <c r="Q1981" s="7" t="s">
        <v>154</v>
      </c>
      <c r="R1981" s="6" t="s">
        <v>5295</v>
      </c>
      <c r="S1981" s="6" t="s">
        <v>5296</v>
      </c>
      <c r="T1981" t="n">
        <v>26</v>
      </c>
    </row>
    <row r="1982" spans="1:22">
      <c r="A1982" s="7" t="s">
        <v>5100</v>
      </c>
      <c r="B1982" s="7" t="n">
        <v>91174</v>
      </c>
      <c r="C1982" s="7" t="s">
        <v>23</v>
      </c>
      <c r="D1982" s="11" t="s">
        <v>827</v>
      </c>
      <c r="E1982" s="11" t="s">
        <v>57</v>
      </c>
      <c r="F1982" s="111" t="n">
        <v>1100</v>
      </c>
      <c r="G1982" s="11" t="s">
        <v>339</v>
      </c>
      <c r="J1982" s="7" t="s">
        <v>5297</v>
      </c>
      <c r="K1982" s="6" t="s">
        <v>27</v>
      </c>
      <c r="L1982" s="7" t="s">
        <v>52</v>
      </c>
      <c r="M1982" s="1" t="n">
        <v>261.5</v>
      </c>
      <c r="N1982" s="1" t="n">
        <v>523</v>
      </c>
      <c r="O1982" s="7" t="s">
        <v>5294</v>
      </c>
      <c r="P1982" s="7" t="s">
        <v>4120</v>
      </c>
      <c r="Q1982" s="7" t="s">
        <v>154</v>
      </c>
      <c r="R1982" s="6" t="s">
        <v>5298</v>
      </c>
      <c r="S1982" s="6" t="s">
        <v>5296</v>
      </c>
    </row>
    <row r="1983" spans="1:22">
      <c r="A1983" s="7" t="s">
        <v>5100</v>
      </c>
      <c r="B1983" s="7" t="n">
        <v>91174</v>
      </c>
      <c r="C1983" s="7" t="s">
        <v>23</v>
      </c>
      <c r="D1983" s="11" t="s">
        <v>832</v>
      </c>
      <c r="E1983" s="11" t="s">
        <v>57</v>
      </c>
      <c r="F1983" s="111" t="n">
        <v>2544</v>
      </c>
      <c r="G1983" s="11" t="s">
        <v>339</v>
      </c>
      <c r="J1983" s="7" t="s">
        <v>5299</v>
      </c>
      <c r="K1983" s="6" t="s">
        <v>27</v>
      </c>
      <c r="L1983" s="7" t="s">
        <v>52</v>
      </c>
      <c r="M1983" s="1" t="n">
        <v>163.5</v>
      </c>
      <c r="N1983" s="1" t="n">
        <v>327</v>
      </c>
      <c r="O1983" s="7" t="s">
        <v>5294</v>
      </c>
      <c r="P1983" s="7" t="s">
        <v>4120</v>
      </c>
      <c r="Q1983" s="7" t="s">
        <v>154</v>
      </c>
      <c r="R1983" s="6" t="s">
        <v>5300</v>
      </c>
      <c r="S1983" s="6" t="s">
        <v>5301</v>
      </c>
      <c r="T1983" t="n">
        <v>28</v>
      </c>
    </row>
    <row r="1984" spans="1:22">
      <c r="A1984" s="7" t="s">
        <v>5100</v>
      </c>
      <c r="B1984" s="7" t="n">
        <v>91174</v>
      </c>
      <c r="C1984" s="7" t="s">
        <v>23</v>
      </c>
      <c r="D1984" s="11" t="s">
        <v>832</v>
      </c>
      <c r="E1984" s="11" t="s">
        <v>57</v>
      </c>
      <c r="F1984" s="111" t="n">
        <v>2544</v>
      </c>
      <c r="G1984" s="11" t="s">
        <v>339</v>
      </c>
      <c r="J1984" s="7" t="s">
        <v>5302</v>
      </c>
      <c r="K1984" s="6" t="s">
        <v>27</v>
      </c>
      <c r="L1984" s="7" t="s">
        <v>52</v>
      </c>
      <c r="M1984" s="1" t="n">
        <v>239.5</v>
      </c>
      <c r="N1984" s="1" t="n">
        <v>479</v>
      </c>
      <c r="O1984" s="7" t="s">
        <v>5294</v>
      </c>
      <c r="P1984" s="7" t="s">
        <v>4120</v>
      </c>
      <c r="Q1984" s="7" t="s">
        <v>154</v>
      </c>
      <c r="R1984" s="6" t="s">
        <v>5303</v>
      </c>
      <c r="S1984" s="6" t="s">
        <v>5301</v>
      </c>
    </row>
    <row r="1985" spans="1:22">
      <c r="A1985" s="7" t="s">
        <v>5100</v>
      </c>
      <c r="B1985" s="7" t="n">
        <v>91174</v>
      </c>
      <c r="C1985" s="7" t="s">
        <v>23</v>
      </c>
      <c r="D1985" s="11" t="s">
        <v>859</v>
      </c>
      <c r="E1985" s="11" t="s">
        <v>57</v>
      </c>
      <c r="F1985" s="111" t="n">
        <v>2569</v>
      </c>
      <c r="G1985" s="11" t="s">
        <v>339</v>
      </c>
      <c r="J1985" s="7" t="s">
        <v>5304</v>
      </c>
      <c r="K1985" s="6" t="s">
        <v>27</v>
      </c>
      <c r="L1985" s="7" t="s">
        <v>52</v>
      </c>
      <c r="M1985" s="1" t="n">
        <v>163.5</v>
      </c>
      <c r="N1985" s="1" t="n">
        <v>327</v>
      </c>
      <c r="O1985" s="7" t="s">
        <v>5294</v>
      </c>
      <c r="P1985" s="7" t="s">
        <v>4120</v>
      </c>
      <c r="Q1985" s="7" t="s">
        <v>154</v>
      </c>
      <c r="R1985" s="6" t="s">
        <v>5305</v>
      </c>
      <c r="S1985" s="6" t="s">
        <v>5306</v>
      </c>
      <c r="T1985" t="n">
        <v>40</v>
      </c>
    </row>
    <row r="1986" spans="1:22">
      <c r="A1986" s="7" t="s">
        <v>5100</v>
      </c>
      <c r="B1986" s="7" t="n">
        <v>91174</v>
      </c>
      <c r="C1986" s="7" t="s">
        <v>23</v>
      </c>
      <c r="D1986" s="11" t="s">
        <v>859</v>
      </c>
      <c r="E1986" s="11" t="s">
        <v>57</v>
      </c>
      <c r="F1986" s="111" t="n">
        <v>2569</v>
      </c>
      <c r="G1986" s="11" t="s">
        <v>339</v>
      </c>
      <c r="J1986" s="7" t="s">
        <v>5307</v>
      </c>
      <c r="K1986" s="6" t="s">
        <v>27</v>
      </c>
      <c r="L1986" s="7" t="s">
        <v>52</v>
      </c>
      <c r="M1986" s="1" t="n">
        <v>239.5</v>
      </c>
      <c r="N1986" s="1" t="n">
        <v>479</v>
      </c>
      <c r="O1986" s="7" t="s">
        <v>5294</v>
      </c>
      <c r="P1986" s="7" t="s">
        <v>4120</v>
      </c>
      <c r="Q1986" s="7" t="s">
        <v>154</v>
      </c>
      <c r="R1986" s="6" t="s">
        <v>5308</v>
      </c>
      <c r="S1986" s="6" t="s">
        <v>5306</v>
      </c>
    </row>
    <row r="1987" spans="1:22">
      <c r="A1987" s="7" t="s">
        <v>5100</v>
      </c>
      <c r="B1987" s="7" t="n">
        <v>91174</v>
      </c>
      <c r="C1987" s="7" t="s">
        <v>23</v>
      </c>
      <c r="D1987" s="11" t="s">
        <v>866</v>
      </c>
      <c r="E1987" s="11" t="s">
        <v>57</v>
      </c>
      <c r="F1987" s="111" t="n">
        <v>1342</v>
      </c>
      <c r="G1987" s="11" t="s">
        <v>339</v>
      </c>
      <c r="J1987" s="7" t="s">
        <v>5309</v>
      </c>
      <c r="K1987" s="6" t="s">
        <v>27</v>
      </c>
      <c r="L1987" s="7" t="s">
        <v>52</v>
      </c>
      <c r="M1987" s="1" t="n">
        <v>161</v>
      </c>
      <c r="N1987" s="1" t="n">
        <v>322</v>
      </c>
      <c r="O1987" s="7" t="s">
        <v>5294</v>
      </c>
      <c r="P1987" s="7" t="s">
        <v>4120</v>
      </c>
      <c r="Q1987" s="7" t="s">
        <v>154</v>
      </c>
      <c r="R1987" s="6" t="s">
        <v>5310</v>
      </c>
      <c r="S1987" s="6" t="s">
        <v>5311</v>
      </c>
      <c r="T1987" t="n">
        <v>22</v>
      </c>
    </row>
    <row r="1988" spans="1:22">
      <c r="A1988" s="7" t="s">
        <v>5100</v>
      </c>
      <c r="B1988" s="7" t="n">
        <v>91174</v>
      </c>
      <c r="C1988" s="7" t="s">
        <v>23</v>
      </c>
      <c r="D1988" s="11" t="s">
        <v>866</v>
      </c>
      <c r="E1988" s="11" t="s">
        <v>57</v>
      </c>
      <c r="F1988" s="111" t="n">
        <v>1342</v>
      </c>
      <c r="G1988" s="11" t="s">
        <v>339</v>
      </c>
      <c r="J1988" s="7" t="s">
        <v>5312</v>
      </c>
      <c r="K1988" s="6" t="s">
        <v>27</v>
      </c>
      <c r="L1988" s="7" t="s">
        <v>52</v>
      </c>
      <c r="M1988" s="1" t="n">
        <v>192</v>
      </c>
      <c r="N1988" s="1" t="n">
        <v>384</v>
      </c>
      <c r="O1988" s="7" t="s">
        <v>5294</v>
      </c>
      <c r="P1988" s="7" t="s">
        <v>4120</v>
      </c>
      <c r="Q1988" s="7" t="s">
        <v>154</v>
      </c>
      <c r="R1988" s="6" t="s">
        <v>5313</v>
      </c>
      <c r="S1988" s="6" t="s">
        <v>5311</v>
      </c>
    </row>
    <row r="1989" spans="1:22">
      <c r="A1989" s="7" t="s">
        <v>5100</v>
      </c>
      <c r="B1989" s="7" t="n">
        <v>91174</v>
      </c>
      <c r="C1989" s="7" t="s">
        <v>23</v>
      </c>
      <c r="D1989" s="11" t="s">
        <v>869</v>
      </c>
      <c r="E1989" s="11" t="s">
        <v>57</v>
      </c>
      <c r="F1989" s="111" t="n">
        <v>1362</v>
      </c>
      <c r="G1989" s="11" t="s">
        <v>339</v>
      </c>
      <c r="J1989" s="7" t="s">
        <v>5309</v>
      </c>
      <c r="K1989" s="6" t="s">
        <v>27</v>
      </c>
      <c r="L1989" s="7" t="s">
        <v>52</v>
      </c>
      <c r="M1989" s="1" t="n">
        <v>161</v>
      </c>
      <c r="N1989" s="1" t="n">
        <v>322</v>
      </c>
      <c r="O1989" s="7" t="s">
        <v>5294</v>
      </c>
      <c r="P1989" s="7" t="s">
        <v>4120</v>
      </c>
      <c r="Q1989" s="7" t="s">
        <v>154</v>
      </c>
      <c r="R1989" s="6" t="s">
        <v>5310</v>
      </c>
      <c r="S1989" s="6" t="s">
        <v>5311</v>
      </c>
      <c r="T1989" t="n">
        <v>22</v>
      </c>
    </row>
    <row r="1990" spans="1:22">
      <c r="A1990" s="7" t="s">
        <v>5100</v>
      </c>
      <c r="B1990" s="7" t="n">
        <v>91174</v>
      </c>
      <c r="C1990" s="7" t="s">
        <v>23</v>
      </c>
      <c r="D1990" s="11" t="s">
        <v>869</v>
      </c>
      <c r="E1990" s="11" t="s">
        <v>57</v>
      </c>
      <c r="F1990" s="111" t="n">
        <v>1362</v>
      </c>
      <c r="G1990" s="11" t="s">
        <v>339</v>
      </c>
      <c r="J1990" s="7" t="s">
        <v>5312</v>
      </c>
      <c r="K1990" s="6" t="s">
        <v>27</v>
      </c>
      <c r="L1990" s="7" t="s">
        <v>52</v>
      </c>
      <c r="M1990" s="1" t="n">
        <v>192</v>
      </c>
      <c r="N1990" s="1" t="n">
        <v>384</v>
      </c>
      <c r="O1990" s="7" t="s">
        <v>5294</v>
      </c>
      <c r="P1990" s="7" t="s">
        <v>4120</v>
      </c>
      <c r="Q1990" s="7" t="s">
        <v>154</v>
      </c>
      <c r="R1990" s="6" t="s">
        <v>5313</v>
      </c>
      <c r="S1990" s="6" t="s">
        <v>5311</v>
      </c>
    </row>
    <row r="1991" spans="1:22">
      <c r="A1991" s="7" t="s">
        <v>5100</v>
      </c>
      <c r="B1991" s="7" t="n">
        <v>91174</v>
      </c>
      <c r="C1991" s="7" t="s">
        <v>337</v>
      </c>
      <c r="D1991" s="11" t="s">
        <v>764</v>
      </c>
      <c r="E1991" s="11" t="s">
        <v>57</v>
      </c>
      <c r="F1991" s="111" t="n">
        <v>3954</v>
      </c>
      <c r="G1991" s="11" t="s">
        <v>105</v>
      </c>
      <c r="J1991" s="7" t="s">
        <v>5314</v>
      </c>
      <c r="K1991" s="6" t="s">
        <v>2895</v>
      </c>
      <c r="L1991" s="81" t="s">
        <v>2895</v>
      </c>
      <c r="M1991" s="1" t="n">
        <v>5</v>
      </c>
      <c r="N1991" s="1" t="n">
        <v>100</v>
      </c>
      <c r="O1991" s="7" t="s">
        <v>5315</v>
      </c>
      <c r="P1991" s="7" t="s">
        <v>4120</v>
      </c>
      <c r="Q1991" s="7" t="s">
        <v>5316</v>
      </c>
      <c r="R1991" s="6" t="s">
        <v>5317</v>
      </c>
    </row>
    <row r="1992" spans="1:22">
      <c r="A1992" s="7" t="s">
        <v>5100</v>
      </c>
      <c r="B1992" s="7" t="n">
        <v>91174</v>
      </c>
      <c r="C1992" s="7" t="s">
        <v>337</v>
      </c>
      <c r="D1992" s="11" t="s">
        <v>767</v>
      </c>
      <c r="E1992" s="11" t="s">
        <v>57</v>
      </c>
      <c r="F1992" s="111" t="n">
        <v>5931</v>
      </c>
      <c r="G1992" s="11" t="s">
        <v>105</v>
      </c>
      <c r="J1992" s="7" t="s">
        <v>5314</v>
      </c>
      <c r="K1992" s="6" t="s">
        <v>2895</v>
      </c>
      <c r="L1992" s="81" t="s">
        <v>2895</v>
      </c>
      <c r="M1992" s="1" t="n">
        <v>6.25</v>
      </c>
      <c r="N1992" s="1" t="n">
        <v>100</v>
      </c>
      <c r="O1992" s="7" t="s">
        <v>5318</v>
      </c>
      <c r="P1992" s="7" t="s">
        <v>4120</v>
      </c>
      <c r="Q1992" s="7" t="s">
        <v>5316</v>
      </c>
      <c r="R1992" s="6" t="s">
        <v>5317</v>
      </c>
    </row>
    <row r="1993" spans="1:22">
      <c r="A1993" s="7" t="s">
        <v>5100</v>
      </c>
      <c r="B1993" s="7" t="n">
        <v>91174</v>
      </c>
      <c r="C1993" s="7" t="s">
        <v>337</v>
      </c>
      <c r="D1993" s="11" t="s">
        <v>768</v>
      </c>
      <c r="E1993" s="11" t="s">
        <v>57</v>
      </c>
      <c r="F1993" s="111" t="n">
        <v>3954</v>
      </c>
      <c r="G1993" s="11" t="s">
        <v>105</v>
      </c>
      <c r="J1993" s="7" t="s">
        <v>5314</v>
      </c>
      <c r="K1993" s="6" t="s">
        <v>2895</v>
      </c>
      <c r="L1993" s="81" t="s">
        <v>2895</v>
      </c>
      <c r="M1993" s="1" t="n">
        <v>7.142857142857143</v>
      </c>
      <c r="N1993" s="1" t="n">
        <v>100</v>
      </c>
      <c r="O1993" s="7" t="s">
        <v>5319</v>
      </c>
      <c r="P1993" s="7" t="s">
        <v>4120</v>
      </c>
      <c r="Q1993" s="7" t="s">
        <v>5316</v>
      </c>
      <c r="R1993" s="6" t="s">
        <v>5317</v>
      </c>
    </row>
    <row r="1994" spans="1:22">
      <c r="A1994" s="7" t="s">
        <v>5100</v>
      </c>
      <c r="B1994" s="7" t="n">
        <v>91174</v>
      </c>
      <c r="C1994" s="7" t="s">
        <v>337</v>
      </c>
      <c r="D1994" s="11" t="s">
        <v>769</v>
      </c>
      <c r="E1994" s="11" t="s">
        <v>57</v>
      </c>
      <c r="F1994" s="111" t="n">
        <v>5931</v>
      </c>
      <c r="G1994" s="11" t="s">
        <v>105</v>
      </c>
      <c r="J1994" s="7" t="s">
        <v>5314</v>
      </c>
      <c r="K1994" s="6" t="s">
        <v>2895</v>
      </c>
      <c r="L1994" s="81" t="s">
        <v>2895</v>
      </c>
      <c r="M1994" s="1" t="n">
        <v>5</v>
      </c>
      <c r="N1994" s="1" t="n">
        <v>100</v>
      </c>
      <c r="O1994" s="7" t="s">
        <v>5315</v>
      </c>
      <c r="P1994" s="7" t="s">
        <v>4120</v>
      </c>
      <c r="Q1994" s="7" t="s">
        <v>5316</v>
      </c>
      <c r="R1994" s="6" t="s">
        <v>5317</v>
      </c>
    </row>
    <row r="1995" spans="1:22">
      <c r="A1995" s="7" t="s">
        <v>5100</v>
      </c>
      <c r="B1995" s="7" t="n">
        <v>91174</v>
      </c>
      <c r="C1995" s="7" t="s">
        <v>337</v>
      </c>
      <c r="D1995" s="11" t="s">
        <v>787</v>
      </c>
      <c r="E1995" s="11" t="s">
        <v>57</v>
      </c>
      <c r="F1995" s="111" t="n">
        <v>3954</v>
      </c>
      <c r="G1995" s="11" t="s">
        <v>105</v>
      </c>
      <c r="J1995" s="7" t="s">
        <v>5320</v>
      </c>
      <c r="K1995" s="6" t="s">
        <v>2895</v>
      </c>
      <c r="L1995" s="81" t="s">
        <v>2895</v>
      </c>
      <c r="M1995" s="1" t="n">
        <v>6.25</v>
      </c>
      <c r="N1995" s="1" t="n">
        <v>100</v>
      </c>
      <c r="O1995" s="7" t="s">
        <v>5318</v>
      </c>
      <c r="P1995" s="7" t="s">
        <v>4120</v>
      </c>
      <c r="Q1995" s="7" t="s">
        <v>5316</v>
      </c>
      <c r="R1995" s="6" t="s">
        <v>5321</v>
      </c>
    </row>
    <row r="1996" spans="1:22">
      <c r="A1996" s="7" t="s">
        <v>5100</v>
      </c>
      <c r="B1996" s="7" t="n">
        <v>91174</v>
      </c>
      <c r="C1996" s="7" t="s">
        <v>337</v>
      </c>
      <c r="D1996" s="11" t="s">
        <v>790</v>
      </c>
      <c r="E1996" s="11" t="s">
        <v>57</v>
      </c>
      <c r="F1996" s="111" t="n">
        <v>5931</v>
      </c>
      <c r="G1996" s="11" t="s">
        <v>105</v>
      </c>
      <c r="J1996" s="7" t="s">
        <v>5320</v>
      </c>
      <c r="K1996" s="6" t="s">
        <v>2895</v>
      </c>
      <c r="L1996" s="81" t="s">
        <v>2895</v>
      </c>
      <c r="M1996" s="1" t="n">
        <v>5.555555555555555</v>
      </c>
      <c r="N1996" s="1" t="n">
        <v>100</v>
      </c>
      <c r="O1996" s="7" t="s">
        <v>5322</v>
      </c>
      <c r="P1996" s="7" t="s">
        <v>4120</v>
      </c>
      <c r="Q1996" s="7" t="s">
        <v>5316</v>
      </c>
      <c r="R1996" s="6" t="s">
        <v>5321</v>
      </c>
    </row>
    <row r="1997" spans="1:22">
      <c r="A1997" s="7" t="s">
        <v>5100</v>
      </c>
      <c r="B1997" s="7" t="n">
        <v>91174</v>
      </c>
      <c r="C1997" s="7" t="s">
        <v>337</v>
      </c>
      <c r="D1997" s="11" t="s">
        <v>791</v>
      </c>
      <c r="E1997" s="11" t="s">
        <v>57</v>
      </c>
      <c r="F1997" s="111" t="n">
        <v>3954</v>
      </c>
      <c r="G1997" s="11" t="s">
        <v>105</v>
      </c>
      <c r="J1997" s="7" t="s">
        <v>5320</v>
      </c>
      <c r="K1997" s="6" t="s">
        <v>2895</v>
      </c>
      <c r="L1997" s="81" t="s">
        <v>2895</v>
      </c>
      <c r="M1997" s="1" t="n">
        <v>5</v>
      </c>
      <c r="N1997" s="1" t="n">
        <v>100</v>
      </c>
      <c r="O1997" s="7" t="s">
        <v>5315</v>
      </c>
      <c r="P1997" s="7" t="s">
        <v>4120</v>
      </c>
      <c r="Q1997" s="7" t="s">
        <v>5316</v>
      </c>
      <c r="R1997" s="6" t="s">
        <v>5321</v>
      </c>
    </row>
    <row r="1998" spans="1:22">
      <c r="A1998" s="7" t="s">
        <v>5100</v>
      </c>
      <c r="B1998" s="7" t="n">
        <v>91174</v>
      </c>
      <c r="C1998" s="7" t="s">
        <v>337</v>
      </c>
      <c r="D1998" s="11" t="s">
        <v>792</v>
      </c>
      <c r="E1998" s="11" t="s">
        <v>57</v>
      </c>
      <c r="F1998" s="111" t="n">
        <v>5931</v>
      </c>
      <c r="G1998" s="11" t="s">
        <v>105</v>
      </c>
      <c r="J1998" s="7" t="s">
        <v>5320</v>
      </c>
      <c r="K1998" s="6" t="s">
        <v>2895</v>
      </c>
      <c r="L1998" s="81" t="s">
        <v>2895</v>
      </c>
      <c r="M1998" s="1" t="n">
        <v>6.25</v>
      </c>
      <c r="N1998" s="1" t="n">
        <v>100</v>
      </c>
      <c r="O1998" s="7" t="s">
        <v>5318</v>
      </c>
      <c r="P1998" s="7" t="s">
        <v>4120</v>
      </c>
      <c r="Q1998" s="7" t="s">
        <v>5316</v>
      </c>
      <c r="R1998" s="6" t="s">
        <v>5321</v>
      </c>
    </row>
    <row r="1999" spans="1:22">
      <c r="A1999" s="7" t="s">
        <v>5100</v>
      </c>
      <c r="B1999" s="7" t="n">
        <v>91174</v>
      </c>
      <c r="C1999" s="7" t="s">
        <v>337</v>
      </c>
      <c r="D1999" s="11" t="s">
        <v>793</v>
      </c>
      <c r="E1999" s="11" t="s">
        <v>57</v>
      </c>
      <c r="F1999" s="111" t="n">
        <v>1977</v>
      </c>
      <c r="G1999" s="11" t="s">
        <v>105</v>
      </c>
      <c r="J1999" s="7" t="s">
        <v>5323</v>
      </c>
      <c r="K1999" s="6" t="s">
        <v>2895</v>
      </c>
      <c r="L1999" s="81" t="s">
        <v>2895</v>
      </c>
      <c r="M1999" s="1" t="n">
        <v>5.444444444444445</v>
      </c>
      <c r="N1999" s="1" t="n">
        <v>98</v>
      </c>
      <c r="O1999" s="7" t="s">
        <v>5322</v>
      </c>
      <c r="P1999" s="7" t="s">
        <v>4120</v>
      </c>
      <c r="Q1999" s="7" t="s">
        <v>5316</v>
      </c>
      <c r="R1999" s="6" t="s">
        <v>5324</v>
      </c>
    </row>
    <row r="2000" spans="1:22">
      <c r="A2000" s="7" t="s">
        <v>5100</v>
      </c>
      <c r="B2000" s="7" t="n">
        <v>91174</v>
      </c>
      <c r="C2000" s="7" t="s">
        <v>337</v>
      </c>
      <c r="D2000" s="11" t="s">
        <v>796</v>
      </c>
      <c r="E2000" s="11" t="s">
        <v>57</v>
      </c>
      <c r="F2000" s="111" t="n">
        <v>9885</v>
      </c>
      <c r="G2000" s="11" t="s">
        <v>105</v>
      </c>
      <c r="J2000" s="7" t="s">
        <v>5323</v>
      </c>
      <c r="K2000" s="6" t="s">
        <v>2895</v>
      </c>
      <c r="L2000" s="81" t="s">
        <v>2895</v>
      </c>
      <c r="M2000" s="1" t="n">
        <v>4.454545454545454</v>
      </c>
      <c r="N2000" s="1" t="n">
        <v>98</v>
      </c>
      <c r="O2000" s="7" t="s">
        <v>5325</v>
      </c>
      <c r="P2000" s="7" t="s">
        <v>4120</v>
      </c>
      <c r="Q2000" s="7" t="s">
        <v>5316</v>
      </c>
      <c r="R2000" s="6" t="s">
        <v>5324</v>
      </c>
    </row>
    <row r="2001" spans="1:22">
      <c r="A2001" s="7" t="s">
        <v>5100</v>
      </c>
      <c r="B2001" s="7" t="n">
        <v>91174</v>
      </c>
      <c r="C2001" s="7" t="s">
        <v>337</v>
      </c>
      <c r="D2001" s="11" t="s">
        <v>797</v>
      </c>
      <c r="E2001" s="11" t="s">
        <v>57</v>
      </c>
      <c r="F2001" s="111" t="n">
        <v>11862</v>
      </c>
      <c r="G2001" s="11" t="s">
        <v>105</v>
      </c>
      <c r="J2001" s="7" t="s">
        <v>5323</v>
      </c>
      <c r="K2001" s="6" t="s">
        <v>2895</v>
      </c>
      <c r="L2001" s="81" t="s">
        <v>2895</v>
      </c>
      <c r="M2001" s="1" t="n">
        <v>4.454545454545454</v>
      </c>
      <c r="N2001" s="1" t="n">
        <v>98</v>
      </c>
      <c r="O2001" s="7" t="s">
        <v>5325</v>
      </c>
      <c r="P2001" s="7" t="s">
        <v>4120</v>
      </c>
      <c r="Q2001" s="7" t="s">
        <v>5316</v>
      </c>
      <c r="R2001" s="6" t="s">
        <v>5324</v>
      </c>
    </row>
    <row r="2002" spans="1:22">
      <c r="A2002" s="7" t="s">
        <v>5100</v>
      </c>
      <c r="B2002" s="7" t="n">
        <v>91174</v>
      </c>
      <c r="C2002" s="7" t="s">
        <v>337</v>
      </c>
      <c r="D2002" s="11" t="s">
        <v>798</v>
      </c>
      <c r="E2002" s="11" t="s">
        <v>57</v>
      </c>
      <c r="F2002" s="111" t="n">
        <v>3954</v>
      </c>
      <c r="G2002" s="11" t="s">
        <v>105</v>
      </c>
      <c r="J2002" s="7" t="s">
        <v>5326</v>
      </c>
      <c r="K2002" s="6" t="s">
        <v>2895</v>
      </c>
      <c r="L2002" s="81" t="s">
        <v>2895</v>
      </c>
      <c r="M2002" s="1" t="n">
        <v>11.55555555555556</v>
      </c>
      <c r="N2002" s="1" t="n">
        <v>208</v>
      </c>
      <c r="O2002" s="7" t="s">
        <v>5322</v>
      </c>
      <c r="P2002" s="7" t="s">
        <v>4120</v>
      </c>
      <c r="Q2002" s="7" t="s">
        <v>154</v>
      </c>
      <c r="R2002" s="6" t="s">
        <v>5327</v>
      </c>
      <c r="S2002" s="6" t="s">
        <v>5328</v>
      </c>
    </row>
    <row r="2003" spans="1:22">
      <c r="A2003" s="7" t="s">
        <v>5100</v>
      </c>
      <c r="B2003" s="7" t="n">
        <v>91174</v>
      </c>
      <c r="C2003" s="7" t="s">
        <v>337</v>
      </c>
      <c r="D2003" s="11" t="s">
        <v>801</v>
      </c>
      <c r="E2003" s="11" t="s">
        <v>57</v>
      </c>
      <c r="F2003" s="111" t="n">
        <v>7908</v>
      </c>
      <c r="G2003" s="11" t="s">
        <v>105</v>
      </c>
      <c r="J2003" s="7" t="s">
        <v>5326</v>
      </c>
      <c r="K2003" s="6" t="s">
        <v>2895</v>
      </c>
      <c r="L2003" s="81" t="s">
        <v>2895</v>
      </c>
      <c r="M2003" s="1" t="n">
        <v>8.666666666666666</v>
      </c>
      <c r="N2003" s="1" t="n">
        <v>208</v>
      </c>
      <c r="O2003" s="7" t="s">
        <v>5329</v>
      </c>
      <c r="P2003" s="7" t="s">
        <v>4120</v>
      </c>
      <c r="Q2003" s="7" t="s">
        <v>154</v>
      </c>
      <c r="R2003" s="6" t="s">
        <v>5327</v>
      </c>
      <c r="S2003" s="6" t="s">
        <v>5328</v>
      </c>
    </row>
    <row r="2004" spans="1:22">
      <c r="A2004" s="7" t="s">
        <v>5100</v>
      </c>
      <c r="B2004" s="7" t="n">
        <v>91174</v>
      </c>
      <c r="C2004" s="7" t="s">
        <v>337</v>
      </c>
      <c r="D2004" s="11" t="s">
        <v>802</v>
      </c>
      <c r="E2004" s="11" t="s">
        <v>57</v>
      </c>
      <c r="F2004" s="111" t="n">
        <v>9885</v>
      </c>
      <c r="G2004" s="11" t="s">
        <v>105</v>
      </c>
      <c r="J2004" s="7" t="s">
        <v>5326</v>
      </c>
      <c r="K2004" s="6" t="s">
        <v>2895</v>
      </c>
      <c r="L2004" s="81" t="s">
        <v>2895</v>
      </c>
      <c r="M2004" s="1" t="n">
        <v>10.4</v>
      </c>
      <c r="N2004" s="1" t="n">
        <v>208</v>
      </c>
      <c r="O2004" s="7" t="s">
        <v>5315</v>
      </c>
      <c r="P2004" s="7" t="s">
        <v>4120</v>
      </c>
      <c r="Q2004" s="7" t="s">
        <v>154</v>
      </c>
      <c r="R2004" s="6" t="s">
        <v>5327</v>
      </c>
      <c r="S2004" s="6" t="s">
        <v>5328</v>
      </c>
    </row>
    <row r="2005" spans="1:22">
      <c r="A2005" s="7" t="s">
        <v>5100</v>
      </c>
      <c r="B2005" s="7" t="n">
        <v>91174</v>
      </c>
      <c r="C2005" s="7" t="s">
        <v>337</v>
      </c>
      <c r="D2005" s="11" t="s">
        <v>803</v>
      </c>
      <c r="E2005" s="11" t="s">
        <v>57</v>
      </c>
      <c r="F2005" s="111" t="n">
        <v>1977</v>
      </c>
      <c r="G2005" s="11" t="s">
        <v>105</v>
      </c>
      <c r="J2005" s="7" t="s">
        <v>5326</v>
      </c>
      <c r="K2005" s="6" t="s">
        <v>2895</v>
      </c>
      <c r="L2005" s="81" t="s">
        <v>2895</v>
      </c>
      <c r="M2005" s="1" t="n">
        <v>8.666666666666666</v>
      </c>
      <c r="N2005" s="1" t="n">
        <v>208</v>
      </c>
      <c r="O2005" s="7" t="s">
        <v>5329</v>
      </c>
      <c r="P2005" s="7" t="s">
        <v>4120</v>
      </c>
      <c r="Q2005" s="7" t="s">
        <v>154</v>
      </c>
      <c r="R2005" s="6" t="s">
        <v>5327</v>
      </c>
      <c r="S2005" s="6" t="s">
        <v>5328</v>
      </c>
    </row>
    <row r="2006" spans="1:22">
      <c r="A2006" s="7" t="s">
        <v>5100</v>
      </c>
      <c r="B2006" s="7" t="n">
        <v>91174</v>
      </c>
      <c r="C2006" s="7" t="s">
        <v>23</v>
      </c>
      <c r="D2006" s="11" t="s">
        <v>5330</v>
      </c>
      <c r="E2006" s="11" t="s">
        <v>57</v>
      </c>
      <c r="F2006" s="111" t="n">
        <v>1977</v>
      </c>
      <c r="G2006" s="11" t="s">
        <v>105</v>
      </c>
      <c r="J2006" s="7" t="s">
        <v>5331</v>
      </c>
      <c r="K2006" s="20" t="s">
        <v>74</v>
      </c>
      <c r="L2006" s="81" t="s">
        <v>75</v>
      </c>
      <c r="M2006" s="1" t="n">
        <v>329</v>
      </c>
      <c r="N2006" s="1" t="n">
        <v>329</v>
      </c>
      <c r="O2006" s="7" t="s">
        <v>472</v>
      </c>
      <c r="P2006" s="7" t="s">
        <v>4120</v>
      </c>
      <c r="Q2006" s="7" t="s">
        <v>2820</v>
      </c>
      <c r="R2006" s="6" t="s">
        <v>5332</v>
      </c>
      <c r="S2006" s="6" t="s">
        <v>5333</v>
      </c>
    </row>
    <row r="2007" spans="1:22">
      <c r="A2007" s="7" t="s">
        <v>5100</v>
      </c>
      <c r="B2007" s="7" t="n">
        <v>91174</v>
      </c>
      <c r="C2007" s="7" t="s">
        <v>23</v>
      </c>
      <c r="D2007" s="11" t="s">
        <v>5334</v>
      </c>
      <c r="E2007" s="11" t="s">
        <v>57</v>
      </c>
      <c r="F2007" s="111" t="n">
        <v>1977</v>
      </c>
      <c r="G2007" s="11" t="s">
        <v>105</v>
      </c>
      <c r="J2007" s="7" t="s">
        <v>5335</v>
      </c>
      <c r="K2007" s="20" t="s">
        <v>74</v>
      </c>
      <c r="L2007" s="81" t="s">
        <v>75</v>
      </c>
      <c r="M2007" s="1" t="n">
        <v>465</v>
      </c>
      <c r="N2007" s="1" t="n">
        <v>465</v>
      </c>
      <c r="O2007" s="7" t="s">
        <v>472</v>
      </c>
      <c r="P2007" s="7" t="s">
        <v>4120</v>
      </c>
      <c r="Q2007" s="7" t="s">
        <v>2820</v>
      </c>
      <c r="R2007" s="6" t="s">
        <v>5336</v>
      </c>
      <c r="S2007" s="6" t="s">
        <v>5333</v>
      </c>
    </row>
    <row r="2008" spans="1:22">
      <c r="A2008" s="7" t="s">
        <v>5100</v>
      </c>
      <c r="B2008" s="7" t="n">
        <v>91174</v>
      </c>
      <c r="C2008" s="7" t="s">
        <v>23</v>
      </c>
      <c r="D2008" s="11" t="s">
        <v>5337</v>
      </c>
      <c r="E2008" s="11" t="s">
        <v>57</v>
      </c>
      <c r="F2008" s="111" t="n">
        <v>1977</v>
      </c>
      <c r="G2008" s="11" t="s">
        <v>105</v>
      </c>
      <c r="J2008" s="7" t="s">
        <v>5338</v>
      </c>
      <c r="K2008" s="20" t="s">
        <v>74</v>
      </c>
      <c r="L2008" s="81" t="s">
        <v>75</v>
      </c>
      <c r="M2008" s="1" t="n">
        <v>1450</v>
      </c>
      <c r="N2008" s="1" t="n">
        <v>1450</v>
      </c>
      <c r="O2008" s="7" t="s">
        <v>472</v>
      </c>
      <c r="P2008" s="7" t="s">
        <v>4120</v>
      </c>
      <c r="Q2008" s="7" t="s">
        <v>3209</v>
      </c>
      <c r="R2008" s="6" t="s">
        <v>5339</v>
      </c>
      <c r="S2008" s="6" t="s">
        <v>5340</v>
      </c>
    </row>
    <row r="2009" spans="1:22">
      <c r="A2009" s="7" t="s">
        <v>5100</v>
      </c>
      <c r="B2009" s="7" t="n">
        <v>91174</v>
      </c>
      <c r="C2009" s="7" t="s">
        <v>23</v>
      </c>
      <c r="D2009" s="11" t="s">
        <v>5341</v>
      </c>
      <c r="E2009" s="11" t="s">
        <v>57</v>
      </c>
      <c r="F2009" s="111" t="n">
        <v>1977</v>
      </c>
      <c r="G2009" s="11" t="s">
        <v>105</v>
      </c>
      <c r="J2009" s="7" t="s">
        <v>5342</v>
      </c>
      <c r="K2009" s="20" t="s">
        <v>74</v>
      </c>
      <c r="L2009" s="81" t="s">
        <v>75</v>
      </c>
      <c r="M2009" s="1" t="n">
        <v>1700</v>
      </c>
      <c r="N2009" s="1" t="n">
        <v>1700</v>
      </c>
      <c r="O2009" s="7" t="s">
        <v>472</v>
      </c>
      <c r="P2009" s="7" t="s">
        <v>4120</v>
      </c>
      <c r="Q2009" s="7" t="s">
        <v>3209</v>
      </c>
      <c r="R2009" s="6" t="s">
        <v>5343</v>
      </c>
      <c r="S2009" s="6" t="s">
        <v>5340</v>
      </c>
    </row>
    <row r="2010" spans="1:22">
      <c r="A2010" s="7" t="s">
        <v>5100</v>
      </c>
      <c r="B2010" s="7" t="n">
        <v>91174</v>
      </c>
      <c r="C2010" s="7" t="s">
        <v>23</v>
      </c>
      <c r="D2010" s="11" t="s">
        <v>5344</v>
      </c>
      <c r="E2010" s="11" t="s">
        <v>57</v>
      </c>
      <c r="F2010" s="111" t="n">
        <v>1977</v>
      </c>
      <c r="G2010" s="11" t="s">
        <v>105</v>
      </c>
      <c r="J2010" s="7" t="s">
        <v>5345</v>
      </c>
      <c r="K2010" s="6" t="s">
        <v>27</v>
      </c>
      <c r="L2010" s="7" t="s">
        <v>1695</v>
      </c>
      <c r="M2010" s="1" t="n">
        <v>706</v>
      </c>
      <c r="N2010" s="1" t="n">
        <v>706</v>
      </c>
      <c r="O2010" s="7" t="s">
        <v>472</v>
      </c>
      <c r="P2010" s="7" t="s">
        <v>4120</v>
      </c>
      <c r="Q2010" s="7" t="s">
        <v>3209</v>
      </c>
      <c r="R2010" s="6" t="s">
        <v>5346</v>
      </c>
    </row>
    <row r="2011" spans="1:22">
      <c r="A2011" s="7" t="s">
        <v>5100</v>
      </c>
      <c r="B2011" s="7" t="n">
        <v>91174</v>
      </c>
      <c r="C2011" s="7" t="s">
        <v>23</v>
      </c>
      <c r="D2011" s="11" t="s">
        <v>5347</v>
      </c>
      <c r="E2011" s="11" t="s">
        <v>57</v>
      </c>
      <c r="F2011" s="111" t="n">
        <v>1977</v>
      </c>
      <c r="G2011" s="11" t="s">
        <v>105</v>
      </c>
      <c r="J2011" s="7" t="s">
        <v>5348</v>
      </c>
      <c r="K2011" s="6" t="s">
        <v>27</v>
      </c>
      <c r="L2011" s="7" t="s">
        <v>1695</v>
      </c>
      <c r="M2011" s="1" t="n">
        <v>1110</v>
      </c>
      <c r="N2011" s="1" t="n">
        <v>1110</v>
      </c>
      <c r="O2011" s="7" t="s">
        <v>472</v>
      </c>
      <c r="P2011" s="7" t="s">
        <v>4120</v>
      </c>
      <c r="Q2011" s="7" t="s">
        <v>3209</v>
      </c>
      <c r="R2011" s="6" t="s">
        <v>5349</v>
      </c>
    </row>
    <row r="2012" spans="1:22">
      <c r="A2012" s="7" t="s">
        <v>5100</v>
      </c>
      <c r="B2012" s="7" t="n">
        <v>91174</v>
      </c>
      <c r="C2012" s="7" t="s">
        <v>23</v>
      </c>
      <c r="D2012" s="11" t="s">
        <v>2246</v>
      </c>
      <c r="E2012" s="11" t="s">
        <v>57</v>
      </c>
      <c r="F2012" s="111" t="n">
        <v>393</v>
      </c>
      <c r="G2012" s="11" t="s">
        <v>69</v>
      </c>
      <c r="J2012" s="7" t="s">
        <v>5350</v>
      </c>
      <c r="K2012" s="20" t="s">
        <v>74</v>
      </c>
      <c r="L2012" s="81" t="s">
        <v>75</v>
      </c>
      <c r="M2012" s="1" t="n">
        <v>1469</v>
      </c>
      <c r="N2012" s="1" t="n">
        <v>1469</v>
      </c>
      <c r="O2012" s="7" t="s">
        <v>472</v>
      </c>
      <c r="P2012" s="7" t="s">
        <v>5351</v>
      </c>
      <c r="Q2012" s="7" t="s">
        <v>3114</v>
      </c>
      <c r="R2012" s="6" t="s">
        <v>5352</v>
      </c>
      <c r="S2012" s="6" t="s">
        <v>5353</v>
      </c>
      <c r="T2012" t="n">
        <v>115</v>
      </c>
    </row>
    <row r="2013" spans="1:22">
      <c r="A2013" s="7" t="s">
        <v>5100</v>
      </c>
      <c r="B2013" s="7" t="n">
        <v>91174</v>
      </c>
      <c r="C2013" s="7" t="s">
        <v>23</v>
      </c>
      <c r="D2013" s="11" t="s">
        <v>5354</v>
      </c>
      <c r="E2013" s="11" t="s">
        <v>57</v>
      </c>
      <c r="F2013" s="111" t="n">
        <v>382</v>
      </c>
      <c r="G2013" s="11" t="s">
        <v>69</v>
      </c>
      <c r="J2013" s="7" t="s">
        <v>5355</v>
      </c>
      <c r="K2013" s="20" t="s">
        <v>74</v>
      </c>
      <c r="L2013" s="81" t="s">
        <v>75</v>
      </c>
      <c r="M2013" s="1" t="n">
        <v>1622</v>
      </c>
      <c r="N2013" s="1" t="n">
        <v>1622</v>
      </c>
      <c r="O2013" s="7" t="s">
        <v>472</v>
      </c>
      <c r="P2013" s="7" t="s">
        <v>4120</v>
      </c>
      <c r="Q2013" s="7" t="s">
        <v>5356</v>
      </c>
      <c r="R2013" s="6" t="s">
        <v>5357</v>
      </c>
      <c r="S2013" s="6" t="s">
        <v>5358</v>
      </c>
    </row>
    <row r="2014" spans="1:22">
      <c r="A2014" s="7" t="s">
        <v>5100</v>
      </c>
      <c r="B2014" s="7" t="n">
        <v>91174</v>
      </c>
      <c r="C2014" s="7" t="s">
        <v>23</v>
      </c>
      <c r="D2014" s="11" t="s">
        <v>5359</v>
      </c>
      <c r="E2014" s="11" t="s">
        <v>57</v>
      </c>
      <c r="F2014" s="111" t="n">
        <v>3037</v>
      </c>
      <c r="G2014" s="11" t="s">
        <v>237</v>
      </c>
      <c r="J2014" s="7" t="s">
        <v>5360</v>
      </c>
      <c r="K2014" s="20" t="s">
        <v>74</v>
      </c>
      <c r="L2014" s="81" t="s">
        <v>75</v>
      </c>
      <c r="M2014" s="1" t="n">
        <v>906</v>
      </c>
      <c r="N2014" s="1" t="n">
        <v>906</v>
      </c>
      <c r="O2014" s="7" t="s">
        <v>472</v>
      </c>
      <c r="P2014" s="7" t="s">
        <v>4120</v>
      </c>
      <c r="Q2014" s="7" t="s">
        <v>5361</v>
      </c>
      <c r="R2014" s="6" t="s">
        <v>5362</v>
      </c>
      <c r="S2014" s="6" t="s">
        <v>5363</v>
      </c>
    </row>
    <row r="2015" spans="1:22">
      <c r="A2015" s="7" t="s">
        <v>5100</v>
      </c>
      <c r="B2015" s="7" t="n">
        <v>91174</v>
      </c>
      <c r="C2015" s="7" t="s">
        <v>23</v>
      </c>
      <c r="D2015" s="11" t="s">
        <v>5364</v>
      </c>
      <c r="E2015" s="11" t="e">
        <v>#N/A</v>
      </c>
      <c r="F2015" s="11" t="e">
        <v>#N/A</v>
      </c>
      <c r="G2015" s="7" t="s">
        <v>350</v>
      </c>
      <c r="J2015" s="7" t="s">
        <v>5365</v>
      </c>
      <c r="K2015" s="20" t="s">
        <v>74</v>
      </c>
      <c r="L2015" s="81" t="s">
        <v>75</v>
      </c>
      <c r="M2015" s="1" t="n">
        <v>1231</v>
      </c>
      <c r="N2015" s="1" t="n">
        <v>1231</v>
      </c>
      <c r="O2015" s="7" t="s">
        <v>472</v>
      </c>
      <c r="P2015" s="7" t="s">
        <v>4120</v>
      </c>
      <c r="Q2015" s="7" t="s">
        <v>5361</v>
      </c>
      <c r="R2015" s="6" t="s">
        <v>5366</v>
      </c>
      <c r="S2015" s="6" t="s">
        <v>5363</v>
      </c>
    </row>
    <row r="2016" spans="1:22">
      <c r="A2016" s="7" t="s">
        <v>5100</v>
      </c>
      <c r="B2016" s="7" t="n">
        <v>91174</v>
      </c>
      <c r="C2016" s="7" t="s">
        <v>23</v>
      </c>
      <c r="D2016" s="11" t="s">
        <v>5367</v>
      </c>
      <c r="E2016" s="11" t="e">
        <v>#N/A</v>
      </c>
      <c r="F2016" s="11" t="e">
        <v>#N/A</v>
      </c>
      <c r="G2016" s="7" t="s">
        <v>350</v>
      </c>
      <c r="J2016" s="7" t="s">
        <v>5368</v>
      </c>
      <c r="K2016" s="20" t="s">
        <v>74</v>
      </c>
      <c r="L2016" s="81" t="s">
        <v>75</v>
      </c>
      <c r="M2016" s="1" t="n">
        <v>551</v>
      </c>
      <c r="N2016" s="1" t="n">
        <v>551</v>
      </c>
      <c r="O2016" s="7" t="s">
        <v>472</v>
      </c>
      <c r="P2016" s="7" t="s">
        <v>4120</v>
      </c>
      <c r="Q2016" s="7" t="s">
        <v>2820</v>
      </c>
      <c r="R2016" s="6" t="s">
        <v>5369</v>
      </c>
      <c r="S2016" s="6" t="s">
        <v>5333</v>
      </c>
    </row>
    <row r="2017" spans="1:22">
      <c r="A2017" s="7" t="s">
        <v>5100</v>
      </c>
      <c r="B2017" s="7" t="n">
        <v>91174</v>
      </c>
      <c r="C2017" s="7" t="s">
        <v>23</v>
      </c>
      <c r="D2017" s="11" t="s">
        <v>5370</v>
      </c>
      <c r="E2017" s="11" t="e">
        <v>#N/A</v>
      </c>
      <c r="F2017" s="11" t="e">
        <v>#N/A</v>
      </c>
      <c r="G2017" s="7" t="s">
        <v>350</v>
      </c>
      <c r="J2017" s="7" t="s">
        <v>5371</v>
      </c>
      <c r="K2017" s="20" t="s">
        <v>74</v>
      </c>
      <c r="L2017" s="81" t="s">
        <v>75</v>
      </c>
      <c r="M2017" s="1" t="n">
        <v>1505</v>
      </c>
      <c r="N2017" s="1" t="n">
        <v>1505</v>
      </c>
      <c r="O2017" s="7" t="s">
        <v>472</v>
      </c>
      <c r="P2017" s="7" t="s">
        <v>4120</v>
      </c>
      <c r="Q2017" s="7" t="s">
        <v>3209</v>
      </c>
      <c r="R2017" s="6" t="s">
        <v>5372</v>
      </c>
      <c r="S2017" s="6" t="s">
        <v>5340</v>
      </c>
    </row>
    <row r="2018" spans="1:22">
      <c r="A2018" s="7" t="s">
        <v>5100</v>
      </c>
      <c r="B2018" s="7" t="n">
        <v>91174</v>
      </c>
      <c r="C2018" s="7" t="s">
        <v>337</v>
      </c>
      <c r="D2018" s="11" t="s">
        <v>5373</v>
      </c>
      <c r="E2018" s="11" t="s">
        <v>57</v>
      </c>
      <c r="F2018" s="111" t="n">
        <v>1977</v>
      </c>
      <c r="G2018" s="11" t="s">
        <v>237</v>
      </c>
      <c r="J2018" s="7" t="s">
        <v>5374</v>
      </c>
      <c r="K2018" s="6" t="s">
        <v>27</v>
      </c>
      <c r="L2018" s="7" t="s">
        <v>28</v>
      </c>
      <c r="M2018" s="1" t="n">
        <v>10.18181818181818</v>
      </c>
      <c r="N2018" s="1" t="n">
        <v>112</v>
      </c>
      <c r="O2018" s="7" t="s">
        <v>3768</v>
      </c>
      <c r="P2018" s="7" t="s">
        <v>4120</v>
      </c>
      <c r="Q2018" s="7" t="s">
        <v>3661</v>
      </c>
      <c r="R2018" s="6" t="s">
        <v>5375</v>
      </c>
    </row>
    <row r="2019" spans="1:22">
      <c r="A2019" s="7" t="s">
        <v>5100</v>
      </c>
      <c r="B2019" s="7" t="n">
        <v>91174</v>
      </c>
      <c r="C2019" s="7" t="s">
        <v>337</v>
      </c>
      <c r="D2019" s="11" t="s">
        <v>5376</v>
      </c>
      <c r="E2019" s="11" t="s">
        <v>57</v>
      </c>
      <c r="F2019" s="111" t="n">
        <v>9111</v>
      </c>
      <c r="G2019" s="11" t="s">
        <v>237</v>
      </c>
      <c r="J2019" s="7" t="s">
        <v>5374</v>
      </c>
      <c r="K2019" s="6" t="s">
        <v>27</v>
      </c>
      <c r="L2019" s="7" t="s">
        <v>28</v>
      </c>
      <c r="M2019" s="1" t="n">
        <v>12.44444444444444</v>
      </c>
      <c r="N2019" s="1" t="n">
        <v>112</v>
      </c>
      <c r="O2019" s="7" t="s">
        <v>581</v>
      </c>
      <c r="P2019" s="7" t="s">
        <v>4120</v>
      </c>
      <c r="Q2019" s="7" t="s">
        <v>3661</v>
      </c>
      <c r="R2019" s="6" t="s">
        <v>5375</v>
      </c>
    </row>
    <row r="2020" spans="1:22">
      <c r="A2020" s="7" t="s">
        <v>5100</v>
      </c>
      <c r="B2020" s="7" t="n">
        <v>91174</v>
      </c>
      <c r="C2020" s="7" t="s">
        <v>337</v>
      </c>
      <c r="D2020" s="11" t="s">
        <v>5377</v>
      </c>
      <c r="E2020" s="11" t="s">
        <v>57</v>
      </c>
      <c r="F2020" s="111" t="n">
        <v>6074</v>
      </c>
      <c r="G2020" s="11" t="s">
        <v>237</v>
      </c>
      <c r="J2020" s="7" t="s">
        <v>5374</v>
      </c>
      <c r="K2020" s="6" t="s">
        <v>27</v>
      </c>
      <c r="L2020" s="7" t="s">
        <v>28</v>
      </c>
      <c r="M2020" s="1" t="n">
        <v>14</v>
      </c>
      <c r="N2020" s="1" t="n">
        <v>112</v>
      </c>
      <c r="O2020" s="7" t="s">
        <v>506</v>
      </c>
      <c r="P2020" s="7" t="s">
        <v>4120</v>
      </c>
      <c r="Q2020" s="7" t="s">
        <v>3661</v>
      </c>
      <c r="R2020" s="6" t="s">
        <v>5375</v>
      </c>
    </row>
    <row r="2021" spans="1:22">
      <c r="A2021" s="7" t="s">
        <v>5100</v>
      </c>
      <c r="B2021" s="7" t="n">
        <v>91174</v>
      </c>
      <c r="C2021" s="7" t="s">
        <v>337</v>
      </c>
      <c r="D2021" s="11" t="s">
        <v>5378</v>
      </c>
      <c r="E2021" s="11" t="s">
        <v>57</v>
      </c>
      <c r="F2021" s="111" t="n">
        <v>9111</v>
      </c>
      <c r="G2021" s="11" t="s">
        <v>237</v>
      </c>
      <c r="J2021" s="7" t="s">
        <v>5374</v>
      </c>
      <c r="K2021" s="6" t="s">
        <v>27</v>
      </c>
      <c r="L2021" s="7" t="s">
        <v>28</v>
      </c>
      <c r="M2021" s="1" t="n">
        <v>10.18181818181818</v>
      </c>
      <c r="N2021" s="1" t="n">
        <v>112</v>
      </c>
      <c r="O2021" s="7" t="s">
        <v>3768</v>
      </c>
      <c r="P2021" s="7" t="s">
        <v>4120</v>
      </c>
      <c r="Q2021" s="7" t="s">
        <v>3661</v>
      </c>
      <c r="R2021" s="6" t="s">
        <v>5375</v>
      </c>
    </row>
    <row r="2022" spans="1:22">
      <c r="A2022" s="7" t="s">
        <v>5100</v>
      </c>
      <c r="B2022" s="7" t="n">
        <v>91174</v>
      </c>
      <c r="C2022" s="7" t="s">
        <v>337</v>
      </c>
      <c r="D2022" s="11" t="s">
        <v>3408</v>
      </c>
      <c r="E2022" s="11" t="s">
        <v>57</v>
      </c>
      <c r="F2022" s="111" t="n">
        <v>5878</v>
      </c>
      <c r="G2022" s="11" t="s">
        <v>237</v>
      </c>
      <c r="J2022" s="7" t="s">
        <v>5379</v>
      </c>
      <c r="K2022" s="6" t="s">
        <v>27</v>
      </c>
      <c r="L2022" s="7" t="s">
        <v>28</v>
      </c>
      <c r="M2022" s="1" t="n">
        <v>8.555555555555555</v>
      </c>
      <c r="N2022" s="1" t="n">
        <v>77</v>
      </c>
      <c r="O2022" s="7" t="s">
        <v>581</v>
      </c>
      <c r="P2022" s="7" t="s">
        <v>4120</v>
      </c>
      <c r="Q2022" s="7" t="s">
        <v>3661</v>
      </c>
      <c r="R2022" s="6" t="s">
        <v>5380</v>
      </c>
    </row>
    <row r="2023" spans="1:22">
      <c r="A2023" s="7" t="s">
        <v>5100</v>
      </c>
      <c r="B2023" s="7" t="n">
        <v>91174</v>
      </c>
      <c r="C2023" s="7" t="s">
        <v>337</v>
      </c>
      <c r="D2023" s="11" t="s">
        <v>3411</v>
      </c>
      <c r="E2023" s="11" t="s">
        <v>57</v>
      </c>
      <c r="F2023" s="111" t="n">
        <v>9111</v>
      </c>
      <c r="G2023" s="11" t="s">
        <v>237</v>
      </c>
      <c r="J2023" s="7" t="s">
        <v>5379</v>
      </c>
      <c r="K2023" s="6" t="s">
        <v>27</v>
      </c>
      <c r="L2023" s="7" t="s">
        <v>28</v>
      </c>
      <c r="M2023" s="1" t="n">
        <v>7.7</v>
      </c>
      <c r="N2023" s="1" t="n">
        <v>77</v>
      </c>
      <c r="O2023" s="7" t="s">
        <v>3587</v>
      </c>
      <c r="P2023" s="7" t="s">
        <v>4120</v>
      </c>
      <c r="Q2023" s="7" t="s">
        <v>3661</v>
      </c>
      <c r="R2023" s="6" t="s">
        <v>5380</v>
      </c>
    </row>
    <row r="2024" spans="1:22">
      <c r="A2024" s="7" t="s">
        <v>5100</v>
      </c>
      <c r="B2024" s="7" t="n">
        <v>91174</v>
      </c>
      <c r="C2024" s="7" t="s">
        <v>337</v>
      </c>
      <c r="D2024" s="11" t="s">
        <v>3413</v>
      </c>
      <c r="E2024" s="11" t="s">
        <v>57</v>
      </c>
      <c r="F2024" s="111" t="n">
        <v>6074</v>
      </c>
      <c r="G2024" s="11" t="s">
        <v>237</v>
      </c>
      <c r="J2024" s="7" t="s">
        <v>5379</v>
      </c>
      <c r="K2024" s="6" t="s">
        <v>27</v>
      </c>
      <c r="L2024" s="7" t="s">
        <v>28</v>
      </c>
      <c r="M2024" s="1" t="n">
        <v>7</v>
      </c>
      <c r="N2024" s="1" t="n">
        <v>77</v>
      </c>
      <c r="O2024" s="7" t="s">
        <v>3768</v>
      </c>
      <c r="P2024" s="7" t="s">
        <v>4120</v>
      </c>
      <c r="Q2024" s="7" t="s">
        <v>3661</v>
      </c>
      <c r="R2024" s="6" t="s">
        <v>5380</v>
      </c>
    </row>
    <row r="2025" spans="1:22">
      <c r="A2025" s="7" t="s">
        <v>5100</v>
      </c>
      <c r="B2025" s="7" t="n">
        <v>91174</v>
      </c>
      <c r="C2025" s="7" t="s">
        <v>337</v>
      </c>
      <c r="D2025" s="11" t="s">
        <v>3414</v>
      </c>
      <c r="E2025" s="11" t="s">
        <v>57</v>
      </c>
      <c r="F2025" s="111" t="n">
        <v>9111</v>
      </c>
      <c r="G2025" s="11" t="s">
        <v>237</v>
      </c>
      <c r="J2025" s="7" t="s">
        <v>5379</v>
      </c>
      <c r="K2025" s="6" t="s">
        <v>27</v>
      </c>
      <c r="L2025" s="7" t="s">
        <v>28</v>
      </c>
      <c r="M2025" s="1" t="n">
        <v>8.555555555555555</v>
      </c>
      <c r="N2025" s="1" t="n">
        <v>77</v>
      </c>
      <c r="O2025" s="7" t="s">
        <v>581</v>
      </c>
      <c r="P2025" s="7" t="s">
        <v>4120</v>
      </c>
      <c r="Q2025" s="7" t="s">
        <v>3661</v>
      </c>
      <c r="R2025" s="6" t="s">
        <v>5380</v>
      </c>
    </row>
    <row r="2026" spans="1:22">
      <c r="A2026" s="7" t="s">
        <v>5100</v>
      </c>
      <c r="B2026" s="7" t="n">
        <v>91174</v>
      </c>
      <c r="C2026" s="7" t="s">
        <v>337</v>
      </c>
      <c r="D2026" s="11" t="s">
        <v>3415</v>
      </c>
      <c r="E2026" s="11" t="s">
        <v>57</v>
      </c>
      <c r="F2026" s="111" t="n">
        <v>3037</v>
      </c>
      <c r="G2026" s="11" t="s">
        <v>237</v>
      </c>
      <c r="J2026" s="7" t="s">
        <v>5381</v>
      </c>
      <c r="K2026" s="6" t="s">
        <v>27</v>
      </c>
      <c r="L2026" s="7" t="s">
        <v>28</v>
      </c>
      <c r="M2026" s="1" t="n">
        <v>7.5</v>
      </c>
      <c r="N2026" s="1" t="n">
        <v>75</v>
      </c>
      <c r="O2026" s="7" t="s">
        <v>3587</v>
      </c>
      <c r="P2026" s="7" t="s">
        <v>4120</v>
      </c>
      <c r="Q2026" s="7" t="s">
        <v>3661</v>
      </c>
      <c r="R2026" s="6" t="s">
        <v>5382</v>
      </c>
    </row>
    <row r="2027" spans="1:22">
      <c r="A2027" s="7" t="s">
        <v>5100</v>
      </c>
      <c r="B2027" s="7" t="n">
        <v>91174</v>
      </c>
      <c r="C2027" s="7" t="s">
        <v>337</v>
      </c>
      <c r="D2027" s="11" t="s">
        <v>3418</v>
      </c>
      <c r="E2027" s="11" t="s">
        <v>57</v>
      </c>
      <c r="F2027" s="111" t="n">
        <v>15185</v>
      </c>
      <c r="G2027" s="11" t="s">
        <v>237</v>
      </c>
      <c r="J2027" s="7" t="s">
        <v>5381</v>
      </c>
      <c r="K2027" s="6" t="s">
        <v>27</v>
      </c>
      <c r="L2027" s="7" t="s">
        <v>28</v>
      </c>
      <c r="M2027" s="1" t="n">
        <v>6.25</v>
      </c>
      <c r="N2027" s="1" t="n">
        <v>75</v>
      </c>
      <c r="O2027" s="7" t="s">
        <v>3771</v>
      </c>
      <c r="P2027" s="7" t="s">
        <v>4120</v>
      </c>
      <c r="Q2027" s="7" t="s">
        <v>3661</v>
      </c>
      <c r="R2027" s="6" t="s">
        <v>5382</v>
      </c>
    </row>
    <row r="2028" spans="1:22">
      <c r="A2028" s="7" t="s">
        <v>5100</v>
      </c>
      <c r="B2028" s="7" t="n">
        <v>91174</v>
      </c>
      <c r="C2028" s="7" t="s">
        <v>337</v>
      </c>
      <c r="D2028" s="11" t="s">
        <v>3420</v>
      </c>
      <c r="E2028" s="11" t="s">
        <v>57</v>
      </c>
      <c r="F2028" s="111" t="n">
        <v>18222</v>
      </c>
      <c r="G2028" s="11" t="s">
        <v>237</v>
      </c>
      <c r="J2028" s="7" t="s">
        <v>5381</v>
      </c>
      <c r="K2028" s="6" t="s">
        <v>27</v>
      </c>
      <c r="L2028" s="7" t="s">
        <v>28</v>
      </c>
      <c r="M2028" s="1" t="n">
        <v>6.25</v>
      </c>
      <c r="N2028" s="1" t="n">
        <v>75</v>
      </c>
      <c r="O2028" s="7" t="s">
        <v>3771</v>
      </c>
      <c r="P2028" s="7" t="s">
        <v>4120</v>
      </c>
      <c r="Q2028" s="7" t="s">
        <v>3661</v>
      </c>
      <c r="R2028" s="6" t="s">
        <v>5382</v>
      </c>
    </row>
    <row r="2029" spans="1:22">
      <c r="A2029" s="7" t="s">
        <v>5100</v>
      </c>
      <c r="B2029" s="7" t="n">
        <v>91174</v>
      </c>
      <c r="C2029" s="7" t="s">
        <v>337</v>
      </c>
      <c r="D2029" s="11" t="s">
        <v>3458</v>
      </c>
      <c r="E2029" s="11" t="s">
        <v>57</v>
      </c>
      <c r="F2029" s="111" t="n">
        <v>6074</v>
      </c>
      <c r="G2029" s="11" t="s">
        <v>237</v>
      </c>
      <c r="J2029" s="7" t="s">
        <v>5383</v>
      </c>
      <c r="K2029" s="6" t="s">
        <v>27</v>
      </c>
      <c r="L2029" s="7" t="s">
        <v>52</v>
      </c>
      <c r="M2029" s="1" t="n">
        <v>14.1</v>
      </c>
      <c r="N2029" s="1" t="n">
        <v>141</v>
      </c>
      <c r="O2029" s="7" t="s">
        <v>3587</v>
      </c>
      <c r="P2029" s="7" t="s">
        <v>4120</v>
      </c>
      <c r="Q2029" s="7" t="s">
        <v>1013</v>
      </c>
      <c r="R2029" s="6" t="s">
        <v>5384</v>
      </c>
    </row>
    <row r="2030" spans="1:22">
      <c r="A2030" s="7" t="s">
        <v>5100</v>
      </c>
      <c r="B2030" s="7" t="n">
        <v>91174</v>
      </c>
      <c r="C2030" s="7" t="s">
        <v>337</v>
      </c>
      <c r="D2030" s="11" t="s">
        <v>3462</v>
      </c>
      <c r="E2030" s="11" t="s">
        <v>57</v>
      </c>
      <c r="F2030" s="111" t="n">
        <v>12148</v>
      </c>
      <c r="G2030" s="11" t="s">
        <v>237</v>
      </c>
      <c r="J2030" s="7" t="s">
        <v>5383</v>
      </c>
      <c r="K2030" s="6" t="s">
        <v>27</v>
      </c>
      <c r="L2030" s="7" t="s">
        <v>52</v>
      </c>
      <c r="M2030" s="1" t="n">
        <v>10.84615384615385</v>
      </c>
      <c r="N2030" s="1" t="n">
        <v>141</v>
      </c>
      <c r="O2030" s="7" t="s">
        <v>5385</v>
      </c>
      <c r="P2030" s="7" t="s">
        <v>4120</v>
      </c>
      <c r="Q2030" s="7" t="s">
        <v>1013</v>
      </c>
      <c r="R2030" s="6" t="s">
        <v>5384</v>
      </c>
    </row>
    <row r="2031" spans="1:22">
      <c r="A2031" s="7" t="s">
        <v>5100</v>
      </c>
      <c r="B2031" s="7" t="n">
        <v>91174</v>
      </c>
      <c r="C2031" s="7" t="s">
        <v>337</v>
      </c>
      <c r="D2031" s="11" t="s">
        <v>3464</v>
      </c>
      <c r="E2031" s="11" t="s">
        <v>57</v>
      </c>
      <c r="F2031" s="111" t="n">
        <v>15185</v>
      </c>
      <c r="G2031" s="11" t="s">
        <v>237</v>
      </c>
      <c r="J2031" s="7" t="s">
        <v>5383</v>
      </c>
      <c r="K2031" s="6" t="s">
        <v>27</v>
      </c>
      <c r="L2031" s="7" t="s">
        <v>52</v>
      </c>
      <c r="M2031" s="1" t="n">
        <v>12.81818181818182</v>
      </c>
      <c r="N2031" s="1" t="n">
        <v>141</v>
      </c>
      <c r="O2031" s="7" t="s">
        <v>3768</v>
      </c>
      <c r="P2031" s="7" t="s">
        <v>4120</v>
      </c>
      <c r="Q2031" s="7" t="s">
        <v>1013</v>
      </c>
      <c r="R2031" s="6" t="s">
        <v>5384</v>
      </c>
    </row>
    <row r="2032" spans="1:22">
      <c r="A2032" s="7" t="s">
        <v>5100</v>
      </c>
      <c r="B2032" s="7" t="n">
        <v>91174</v>
      </c>
      <c r="C2032" s="7" t="s">
        <v>337</v>
      </c>
      <c r="D2032" s="11" t="s">
        <v>3465</v>
      </c>
      <c r="E2032" s="11" t="s">
        <v>57</v>
      </c>
      <c r="F2032" s="111" t="n">
        <v>3037</v>
      </c>
      <c r="G2032" s="11" t="s">
        <v>237</v>
      </c>
      <c r="J2032" s="7" t="s">
        <v>5383</v>
      </c>
      <c r="K2032" s="6" t="s">
        <v>27</v>
      </c>
      <c r="L2032" s="7" t="s">
        <v>52</v>
      </c>
      <c r="M2032" s="1" t="n">
        <v>10.84615384615385</v>
      </c>
      <c r="N2032" s="1" t="n">
        <v>141</v>
      </c>
      <c r="O2032" s="7" t="s">
        <v>5385</v>
      </c>
      <c r="P2032" s="7" t="s">
        <v>4120</v>
      </c>
      <c r="Q2032" s="7" t="s">
        <v>1013</v>
      </c>
      <c r="R2032" s="6" t="s">
        <v>5384</v>
      </c>
    </row>
    <row r="2033" spans="1:22">
      <c r="A2033" s="7" t="s">
        <v>5100</v>
      </c>
      <c r="B2033" s="7" t="n">
        <v>91174</v>
      </c>
      <c r="C2033" s="7" t="s">
        <v>23</v>
      </c>
      <c r="D2033" s="11" t="s">
        <v>5386</v>
      </c>
      <c r="E2033" s="11" t="s">
        <v>57</v>
      </c>
      <c r="F2033" s="111" t="n">
        <v>3037</v>
      </c>
      <c r="G2033" s="11" t="s">
        <v>237</v>
      </c>
      <c r="J2033" s="7" t="s">
        <v>5387</v>
      </c>
      <c r="K2033" s="20" t="s">
        <v>74</v>
      </c>
      <c r="L2033" s="81" t="s">
        <v>75</v>
      </c>
      <c r="M2033" s="1" t="n">
        <v>727</v>
      </c>
      <c r="N2033" s="1" t="n">
        <v>727</v>
      </c>
      <c r="O2033" s="7" t="s">
        <v>472</v>
      </c>
      <c r="P2033" s="7" t="s">
        <v>4120</v>
      </c>
      <c r="Q2033" s="7" t="s">
        <v>3209</v>
      </c>
      <c r="R2033" s="6" t="s">
        <v>5388</v>
      </c>
      <c r="S2033" s="6" t="s">
        <v>5340</v>
      </c>
    </row>
    <row r="2034" spans="1:22">
      <c r="A2034" s="7" t="s">
        <v>5100</v>
      </c>
      <c r="B2034" s="7" t="n">
        <v>91174</v>
      </c>
      <c r="C2034" s="7" t="s">
        <v>23</v>
      </c>
      <c r="D2034" s="11" t="s">
        <v>5389</v>
      </c>
      <c r="E2034" s="11" t="s">
        <v>57</v>
      </c>
      <c r="F2034" s="111" t="n">
        <v>3037</v>
      </c>
      <c r="G2034" s="11" t="s">
        <v>237</v>
      </c>
      <c r="J2034" s="7" t="s">
        <v>5390</v>
      </c>
      <c r="K2034" s="20" t="s">
        <v>74</v>
      </c>
      <c r="L2034" s="81" t="s">
        <v>75</v>
      </c>
      <c r="M2034" s="1" t="n">
        <v>1142</v>
      </c>
      <c r="N2034" s="1" t="n">
        <v>1142</v>
      </c>
      <c r="O2034" s="7" t="s">
        <v>472</v>
      </c>
      <c r="P2034" s="7" t="s">
        <v>4120</v>
      </c>
      <c r="Q2034" s="7" t="s">
        <v>3209</v>
      </c>
      <c r="R2034" s="6" t="s">
        <v>5391</v>
      </c>
      <c r="S2034" s="6" t="s">
        <v>5340</v>
      </c>
    </row>
    <row r="2035" spans="1:22">
      <c r="A2035" s="7" t="s">
        <v>5100</v>
      </c>
      <c r="B2035" s="7" t="n">
        <v>91174</v>
      </c>
      <c r="C2035" s="7" t="s">
        <v>23</v>
      </c>
      <c r="D2035" s="11" t="s">
        <v>5392</v>
      </c>
      <c r="E2035" s="11" t="e">
        <v>#N/A</v>
      </c>
      <c r="F2035" s="11" t="e">
        <v>#N/A</v>
      </c>
      <c r="G2035" s="7" t="s">
        <v>350</v>
      </c>
      <c r="H2035" s="7" t="s"/>
      <c r="J2035" s="7" t="s">
        <v>5360</v>
      </c>
      <c r="K2035" s="20" t="s">
        <v>74</v>
      </c>
      <c r="L2035" s="81" t="s">
        <v>75</v>
      </c>
      <c r="M2035" s="1" t="n">
        <v>906</v>
      </c>
      <c r="N2035" s="1" t="n">
        <v>906</v>
      </c>
      <c r="O2035" s="7" t="s">
        <v>472</v>
      </c>
      <c r="P2035" s="7" t="s">
        <v>4120</v>
      </c>
      <c r="Q2035" s="7" t="s">
        <v>5361</v>
      </c>
      <c r="R2035" s="6" t="s">
        <v>5362</v>
      </c>
      <c r="S2035" s="6" t="s">
        <v>5363</v>
      </c>
    </row>
    <row r="2036" spans="1:22">
      <c r="A2036" s="7" t="s">
        <v>5100</v>
      </c>
      <c r="B2036" s="7" t="n">
        <v>91174</v>
      </c>
      <c r="C2036" s="7" t="s">
        <v>23</v>
      </c>
      <c r="D2036" s="11" t="s">
        <v>5393</v>
      </c>
      <c r="E2036" s="11" t="e">
        <v>#N/A</v>
      </c>
      <c r="F2036" s="11" t="e">
        <v>#N/A</v>
      </c>
      <c r="G2036" s="7" t="s">
        <v>350</v>
      </c>
      <c r="J2036" s="7" t="s">
        <v>5365</v>
      </c>
      <c r="K2036" s="20" t="s">
        <v>74</v>
      </c>
      <c r="L2036" s="81" t="s">
        <v>75</v>
      </c>
      <c r="M2036" s="1" t="n">
        <v>1231</v>
      </c>
      <c r="N2036" s="1" t="n">
        <v>1231</v>
      </c>
      <c r="O2036" s="7" t="s">
        <v>472</v>
      </c>
      <c r="P2036" s="7" t="s">
        <v>4120</v>
      </c>
      <c r="Q2036" s="7" t="s">
        <v>5361</v>
      </c>
      <c r="R2036" s="6" t="s">
        <v>5366</v>
      </c>
      <c r="S2036" s="6" t="s">
        <v>5363</v>
      </c>
    </row>
    <row r="2037" spans="1:22">
      <c r="A2037" s="7" t="s">
        <v>5100</v>
      </c>
      <c r="B2037" s="7" t="n">
        <v>91174</v>
      </c>
      <c r="C2037" s="7" t="s">
        <v>23</v>
      </c>
      <c r="D2037" s="11" t="s">
        <v>5394</v>
      </c>
      <c r="E2037" s="11" t="e">
        <v>#N/A</v>
      </c>
      <c r="F2037" s="11" t="e">
        <v>#N/A</v>
      </c>
      <c r="G2037" s="7" t="s">
        <v>350</v>
      </c>
      <c r="J2037" s="7" t="s">
        <v>5368</v>
      </c>
      <c r="K2037" s="20" t="s">
        <v>74</v>
      </c>
      <c r="L2037" s="81" t="s">
        <v>75</v>
      </c>
      <c r="M2037" s="1" t="n">
        <v>551</v>
      </c>
      <c r="N2037" s="1" t="n">
        <v>551</v>
      </c>
      <c r="O2037" s="7" t="s">
        <v>472</v>
      </c>
      <c r="P2037" s="7" t="s">
        <v>4120</v>
      </c>
      <c r="Q2037" s="7" t="s">
        <v>2820</v>
      </c>
      <c r="R2037" s="6" t="s">
        <v>5369</v>
      </c>
      <c r="S2037" s="6" t="s">
        <v>5333</v>
      </c>
    </row>
    <row r="2038" spans="1:22">
      <c r="A2038" s="7" t="s">
        <v>5100</v>
      </c>
      <c r="B2038" s="7" t="n">
        <v>91174</v>
      </c>
      <c r="C2038" s="7" t="s">
        <v>23</v>
      </c>
      <c r="D2038" s="11" t="s">
        <v>3444</v>
      </c>
      <c r="E2038" s="11" t="e">
        <v>#N/A</v>
      </c>
      <c r="F2038" s="11" t="e">
        <v>#N/A</v>
      </c>
      <c r="G2038" s="7" t="s">
        <v>127</v>
      </c>
      <c r="J2038" s="7" t="s">
        <v>5395</v>
      </c>
      <c r="K2038" s="6" t="s">
        <v>27</v>
      </c>
      <c r="L2038" s="7" t="s">
        <v>28</v>
      </c>
      <c r="M2038" s="1" t="n">
        <v>8.111111111111111</v>
      </c>
      <c r="N2038" s="1" t="n">
        <v>292</v>
      </c>
      <c r="O2038" s="7" t="s">
        <v>5396</v>
      </c>
      <c r="P2038" s="7" t="s">
        <v>4120</v>
      </c>
      <c r="Q2038" s="7" t="s">
        <v>5397</v>
      </c>
      <c r="R2038" s="6" t="s">
        <v>5398</v>
      </c>
    </row>
    <row r="2039" spans="1:22">
      <c r="A2039" s="7" t="s">
        <v>5100</v>
      </c>
      <c r="B2039" s="7" t="n">
        <v>91174</v>
      </c>
      <c r="C2039" s="7" t="s">
        <v>23</v>
      </c>
      <c r="D2039" s="11" t="s">
        <v>3445</v>
      </c>
      <c r="E2039" s="11" t="e">
        <v>#N/A</v>
      </c>
      <c r="F2039" s="11" t="e">
        <v>#N/A</v>
      </c>
      <c r="G2039" s="7" t="s">
        <v>127</v>
      </c>
      <c r="J2039" s="7" t="s">
        <v>5395</v>
      </c>
      <c r="K2039" s="6" t="s">
        <v>27</v>
      </c>
      <c r="L2039" s="7" t="s">
        <v>28</v>
      </c>
      <c r="M2039" s="1" t="n">
        <v>9.125</v>
      </c>
      <c r="N2039" s="1" t="n">
        <v>292</v>
      </c>
      <c r="O2039" s="7" t="s">
        <v>5399</v>
      </c>
      <c r="P2039" s="7" t="s">
        <v>4120</v>
      </c>
      <c r="Q2039" s="7" t="s">
        <v>5397</v>
      </c>
      <c r="R2039" s="6" t="s">
        <v>5398</v>
      </c>
    </row>
    <row r="2040" spans="1:22">
      <c r="A2040" s="7" t="s">
        <v>5100</v>
      </c>
      <c r="B2040" s="7" t="n">
        <v>91174</v>
      </c>
      <c r="C2040" s="7" t="s">
        <v>23</v>
      </c>
      <c r="D2040" s="11" t="s">
        <v>3446</v>
      </c>
      <c r="E2040" s="11" t="e">
        <v>#N/A</v>
      </c>
      <c r="F2040" s="11" t="e">
        <v>#N/A</v>
      </c>
      <c r="G2040" s="7" t="s">
        <v>127</v>
      </c>
      <c r="J2040" s="7" t="s">
        <v>5395</v>
      </c>
      <c r="K2040" s="6" t="s">
        <v>27</v>
      </c>
      <c r="L2040" s="7" t="s">
        <v>28</v>
      </c>
      <c r="M2040" s="1" t="n">
        <v>8.111111111111111</v>
      </c>
      <c r="N2040" s="1" t="n">
        <v>292</v>
      </c>
      <c r="O2040" s="7" t="s">
        <v>5396</v>
      </c>
      <c r="P2040" s="7" t="s">
        <v>4120</v>
      </c>
      <c r="Q2040" s="7" t="s">
        <v>5397</v>
      </c>
      <c r="R2040" s="6" t="s">
        <v>5398</v>
      </c>
    </row>
    <row r="2041" spans="1:22">
      <c r="A2041" s="7" t="s">
        <v>5100</v>
      </c>
      <c r="B2041" s="7" t="n">
        <v>91174</v>
      </c>
      <c r="C2041" s="7" t="s">
        <v>23</v>
      </c>
      <c r="D2041" s="11" t="s">
        <v>3447</v>
      </c>
      <c r="E2041" s="11" t="e">
        <v>#N/A</v>
      </c>
      <c r="F2041" s="11" t="e">
        <v>#N/A</v>
      </c>
      <c r="G2041" s="7" t="s">
        <v>127</v>
      </c>
      <c r="J2041" s="7" t="s">
        <v>5266</v>
      </c>
      <c r="K2041" s="6" t="s">
        <v>27</v>
      </c>
      <c r="L2041" s="7" t="s">
        <v>28</v>
      </c>
      <c r="M2041" s="1" t="n">
        <v>10</v>
      </c>
      <c r="N2041" s="1" t="n">
        <v>110</v>
      </c>
      <c r="O2041" s="7" t="s">
        <v>3768</v>
      </c>
      <c r="P2041" s="7" t="s">
        <v>4120</v>
      </c>
      <c r="Q2041" s="7" t="s">
        <v>3661</v>
      </c>
      <c r="R2041" s="6" t="s">
        <v>5267</v>
      </c>
      <c r="S2041" s="6" t="s">
        <v>5268</v>
      </c>
    </row>
    <row r="2042" spans="1:22">
      <c r="A2042" s="7" t="s">
        <v>5100</v>
      </c>
      <c r="B2042" s="7" t="n">
        <v>91174</v>
      </c>
      <c r="C2042" s="7" t="s">
        <v>23</v>
      </c>
      <c r="D2042" s="11" t="s">
        <v>3448</v>
      </c>
      <c r="E2042" s="11" t="e">
        <v>#N/A</v>
      </c>
      <c r="F2042" s="11" t="e">
        <v>#N/A</v>
      </c>
      <c r="G2042" s="7" t="s">
        <v>127</v>
      </c>
      <c r="J2042" s="7" t="s">
        <v>5266</v>
      </c>
      <c r="K2042" s="6" t="s">
        <v>27</v>
      </c>
      <c r="L2042" s="7" t="s">
        <v>28</v>
      </c>
      <c r="M2042" s="1" t="n">
        <v>10</v>
      </c>
      <c r="N2042" s="1" t="n">
        <v>110</v>
      </c>
      <c r="O2042" s="7" t="s">
        <v>3768</v>
      </c>
      <c r="P2042" s="7" t="s">
        <v>4120</v>
      </c>
      <c r="Q2042" s="7" t="s">
        <v>3661</v>
      </c>
      <c r="R2042" s="6" t="s">
        <v>5267</v>
      </c>
      <c r="S2042" s="6" t="s">
        <v>5268</v>
      </c>
    </row>
    <row r="2043" spans="1:22">
      <c r="A2043" s="7" t="s">
        <v>5100</v>
      </c>
      <c r="B2043" s="7" t="n">
        <v>91174</v>
      </c>
      <c r="C2043" s="7" t="s">
        <v>23</v>
      </c>
      <c r="D2043" s="11" t="s">
        <v>3449</v>
      </c>
      <c r="E2043" s="11" t="e">
        <v>#N/A</v>
      </c>
      <c r="F2043" s="11" t="e">
        <v>#N/A</v>
      </c>
      <c r="G2043" s="7" t="s">
        <v>127</v>
      </c>
      <c r="J2043" s="7" t="s">
        <v>5266</v>
      </c>
      <c r="K2043" s="6" t="s">
        <v>27</v>
      </c>
      <c r="L2043" s="7" t="s">
        <v>28</v>
      </c>
      <c r="M2043" s="1" t="n">
        <v>10</v>
      </c>
      <c r="N2043" s="1" t="n">
        <v>110</v>
      </c>
      <c r="O2043" s="7" t="s">
        <v>3768</v>
      </c>
      <c r="P2043" s="7" t="s">
        <v>4120</v>
      </c>
      <c r="Q2043" s="7" t="s">
        <v>3661</v>
      </c>
      <c r="R2043" s="6" t="s">
        <v>5267</v>
      </c>
      <c r="S2043" s="6" t="s">
        <v>5268</v>
      </c>
    </row>
    <row r="2044" spans="1:22">
      <c r="A2044" s="7" t="s">
        <v>5100</v>
      </c>
      <c r="B2044" s="7" t="n">
        <v>91174</v>
      </c>
      <c r="C2044" s="7" t="s">
        <v>23</v>
      </c>
      <c r="D2044" s="11" t="s">
        <v>5400</v>
      </c>
      <c r="E2044" s="11" t="e">
        <v>#N/A</v>
      </c>
      <c r="F2044" s="11" t="e">
        <v>#N/A</v>
      </c>
      <c r="G2044" s="7" t="s">
        <v>62</v>
      </c>
      <c r="J2044" s="7" t="s">
        <v>5401</v>
      </c>
      <c r="K2044" s="20" t="s">
        <v>74</v>
      </c>
      <c r="L2044" s="81" t="s">
        <v>129</v>
      </c>
      <c r="M2044" s="1" t="n">
        <v>21.59555555555556</v>
      </c>
      <c r="N2044" s="1" t="n">
        <v>971.8</v>
      </c>
      <c r="O2044" s="7" t="s">
        <v>5402</v>
      </c>
      <c r="P2044" s="7" t="s">
        <v>5110</v>
      </c>
      <c r="Q2044" s="7" t="s">
        <v>5403</v>
      </c>
      <c r="R2044" s="6" t="s">
        <v>5404</v>
      </c>
    </row>
    <row r="2045" spans="1:22">
      <c r="A2045" s="7" t="s">
        <v>5100</v>
      </c>
      <c r="B2045" s="7" t="n">
        <v>91174</v>
      </c>
      <c r="C2045" s="7" t="s">
        <v>337</v>
      </c>
      <c r="D2045" s="11" t="s">
        <v>5405</v>
      </c>
      <c r="E2045" s="11" t="e">
        <v>#N/A</v>
      </c>
      <c r="F2045" s="11" t="e">
        <v>#N/A</v>
      </c>
      <c r="G2045" s="7" t="s">
        <v>98</v>
      </c>
      <c r="J2045" s="7" t="s">
        <v>5406</v>
      </c>
      <c r="K2045" s="20" t="s">
        <v>74</v>
      </c>
      <c r="L2045" s="81" t="s">
        <v>75</v>
      </c>
      <c r="M2045" s="1" t="n">
        <v>4300</v>
      </c>
      <c r="N2045" s="1" t="n">
        <v>4300</v>
      </c>
      <c r="O2045" s="7" t="s">
        <v>472</v>
      </c>
      <c r="P2045" s="7" t="s">
        <v>4120</v>
      </c>
      <c r="Q2045" s="7" t="s">
        <v>5361</v>
      </c>
      <c r="R2045" s="6" t="s">
        <v>5357</v>
      </c>
      <c r="S2045" s="6" t="s">
        <v>5407</v>
      </c>
    </row>
    <row r="2046" spans="1:22">
      <c r="A2046" s="7" t="s">
        <v>5100</v>
      </c>
      <c r="B2046" s="7" t="n">
        <v>91174</v>
      </c>
      <c r="C2046" s="7" t="s">
        <v>337</v>
      </c>
      <c r="D2046" s="11" t="s">
        <v>5408</v>
      </c>
      <c r="E2046" s="11" t="e">
        <v>#N/A</v>
      </c>
      <c r="F2046" s="11" t="e">
        <v>#N/A</v>
      </c>
      <c r="G2046" s="7" t="s">
        <v>98</v>
      </c>
      <c r="J2046" s="7" t="s">
        <v>5409</v>
      </c>
      <c r="K2046" s="20" t="s">
        <v>74</v>
      </c>
      <c r="L2046" s="81" t="s">
        <v>75</v>
      </c>
      <c r="M2046" s="1" t="n">
        <v>2100</v>
      </c>
      <c r="N2046" s="1" t="n">
        <v>2100</v>
      </c>
      <c r="O2046" s="7" t="s">
        <v>472</v>
      </c>
      <c r="P2046" s="7" t="s">
        <v>4120</v>
      </c>
      <c r="Q2046" s="7" t="s">
        <v>2820</v>
      </c>
      <c r="R2046" s="6" t="s">
        <v>5357</v>
      </c>
      <c r="S2046" s="6" t="s">
        <v>5333</v>
      </c>
    </row>
    <row r="2047" spans="1:22">
      <c r="A2047" s="7" t="s">
        <v>5100</v>
      </c>
      <c r="B2047" s="7" t="n">
        <v>91174</v>
      </c>
      <c r="C2047" s="7" t="s">
        <v>337</v>
      </c>
      <c r="D2047" s="11" t="s">
        <v>5410</v>
      </c>
      <c r="E2047" s="11" t="e">
        <v>#N/A</v>
      </c>
      <c r="F2047" s="11" t="e">
        <v>#N/A</v>
      </c>
      <c r="G2047" s="7" t="s">
        <v>98</v>
      </c>
      <c r="J2047" s="7" t="s">
        <v>5411</v>
      </c>
      <c r="K2047" s="20" t="s">
        <v>74</v>
      </c>
      <c r="L2047" s="81" t="s">
        <v>75</v>
      </c>
      <c r="M2047" s="1" t="n">
        <v>25695</v>
      </c>
      <c r="N2047" s="1" t="n">
        <v>25695</v>
      </c>
      <c r="O2047" s="7" t="s">
        <v>472</v>
      </c>
      <c r="P2047" s="7" t="s">
        <v>4120</v>
      </c>
      <c r="Q2047" s="7" t="s">
        <v>5412</v>
      </c>
      <c r="R2047" s="6" t="s">
        <v>5357</v>
      </c>
      <c r="S2047" s="6" t="s">
        <v>5413</v>
      </c>
    </row>
    <row r="2048" spans="1:22">
      <c r="A2048" s="7" t="s">
        <v>5100</v>
      </c>
      <c r="B2048" s="7" t="n">
        <v>91174</v>
      </c>
      <c r="C2048" s="7" t="s">
        <v>337</v>
      </c>
      <c r="D2048" s="11" t="s">
        <v>5414</v>
      </c>
      <c r="E2048" s="11" t="e">
        <v>#N/A</v>
      </c>
      <c r="F2048" s="11" t="e">
        <v>#N/A</v>
      </c>
      <c r="G2048" s="7" t="s">
        <v>98</v>
      </c>
      <c r="J2048" s="7" t="s">
        <v>5415</v>
      </c>
      <c r="K2048" s="20" t="s">
        <v>74</v>
      </c>
      <c r="L2048" s="81" t="s">
        <v>75</v>
      </c>
      <c r="M2048" s="1" t="n">
        <v>4970</v>
      </c>
      <c r="N2048" s="1" t="n">
        <v>4970</v>
      </c>
      <c r="O2048" s="7" t="s">
        <v>472</v>
      </c>
      <c r="P2048" s="7" t="s">
        <v>4120</v>
      </c>
      <c r="Q2048" s="7" t="s">
        <v>3209</v>
      </c>
      <c r="R2048" s="6" t="s">
        <v>5357</v>
      </c>
      <c r="S2048" s="6" t="s">
        <v>5340</v>
      </c>
    </row>
    <row r="2049" spans="1:22">
      <c r="A2049" s="7" t="s">
        <v>5100</v>
      </c>
      <c r="B2049" s="7" t="n">
        <v>91174</v>
      </c>
      <c r="C2049" s="7" t="s">
        <v>337</v>
      </c>
      <c r="D2049" s="11" t="s">
        <v>5416</v>
      </c>
      <c r="E2049" s="11" t="e">
        <v>#N/A</v>
      </c>
      <c r="F2049" s="11" t="e">
        <v>#N/A</v>
      </c>
      <c r="G2049" s="7" t="s">
        <v>98</v>
      </c>
      <c r="J2049" s="7" t="s">
        <v>5411</v>
      </c>
      <c r="K2049" s="20" t="s">
        <v>74</v>
      </c>
      <c r="L2049" s="81" t="s">
        <v>75</v>
      </c>
      <c r="M2049" s="1" t="n">
        <v>19065</v>
      </c>
      <c r="N2049" s="1" t="n">
        <v>19065</v>
      </c>
      <c r="O2049" s="7" t="s">
        <v>472</v>
      </c>
      <c r="P2049" s="7" t="s">
        <v>4120</v>
      </c>
      <c r="Q2049" s="7" t="s">
        <v>5412</v>
      </c>
      <c r="R2049" s="6" t="s">
        <v>5352</v>
      </c>
      <c r="S2049" s="6" t="s">
        <v>5413</v>
      </c>
    </row>
    <row r="2050" spans="1:22">
      <c r="A2050" s="7" t="s">
        <v>5100</v>
      </c>
      <c r="B2050" s="7" t="n">
        <v>91174</v>
      </c>
      <c r="C2050" s="7" t="s">
        <v>337</v>
      </c>
      <c r="D2050" s="11" t="s">
        <v>5417</v>
      </c>
      <c r="E2050" s="11" t="e">
        <v>#N/A</v>
      </c>
      <c r="F2050" s="11" t="e">
        <v>#N/A</v>
      </c>
      <c r="G2050" s="7" t="s">
        <v>98</v>
      </c>
      <c r="J2050" s="7" t="s">
        <v>5418</v>
      </c>
      <c r="K2050" s="20" t="s">
        <v>74</v>
      </c>
      <c r="L2050" s="81" t="s">
        <v>75</v>
      </c>
      <c r="M2050" s="1" t="n">
        <v>9450</v>
      </c>
      <c r="N2050" s="1" t="n">
        <v>9450</v>
      </c>
      <c r="O2050" s="7" t="s">
        <v>472</v>
      </c>
      <c r="P2050" s="7" t="s">
        <v>4120</v>
      </c>
      <c r="Q2050" s="7" t="s">
        <v>5419</v>
      </c>
      <c r="R2050" s="6" t="s">
        <v>5357</v>
      </c>
      <c r="S2050" s="6" t="s">
        <v>5420</v>
      </c>
    </row>
    <row r="2051" spans="1:22">
      <c r="A2051" s="7" t="s">
        <v>5100</v>
      </c>
      <c r="B2051" s="7" t="n">
        <v>91174</v>
      </c>
      <c r="C2051" s="7" t="s">
        <v>337</v>
      </c>
      <c r="D2051" s="11" t="s">
        <v>5421</v>
      </c>
      <c r="E2051" s="11" t="e">
        <v>#N/A</v>
      </c>
      <c r="F2051" s="11" t="e">
        <v>#N/A</v>
      </c>
      <c r="G2051" s="7" t="s">
        <v>98</v>
      </c>
      <c r="J2051" s="7" t="s">
        <v>5422</v>
      </c>
      <c r="K2051" s="6" t="s">
        <v>27</v>
      </c>
      <c r="L2051" s="7" t="s">
        <v>28</v>
      </c>
      <c r="M2051" s="1" t="n">
        <v>157</v>
      </c>
      <c r="N2051" s="1" t="n">
        <v>314</v>
      </c>
      <c r="O2051" s="7" t="s">
        <v>5294</v>
      </c>
      <c r="P2051" s="7" t="s">
        <v>4120</v>
      </c>
      <c r="Q2051" s="7" t="s">
        <v>5423</v>
      </c>
      <c r="R2051" s="6" t="s">
        <v>5424</v>
      </c>
    </row>
    <row r="2052" spans="1:22">
      <c r="A2052" s="7" t="s">
        <v>5100</v>
      </c>
      <c r="B2052" s="7" t="n">
        <v>91174</v>
      </c>
      <c r="C2052" s="7" t="s">
        <v>337</v>
      </c>
      <c r="D2052" s="11" t="s">
        <v>5421</v>
      </c>
      <c r="E2052" s="11" t="e">
        <v>#N/A</v>
      </c>
      <c r="F2052" s="11" t="e">
        <v>#N/A</v>
      </c>
      <c r="G2052" s="7" t="s">
        <v>98</v>
      </c>
      <c r="J2052" s="7" t="s">
        <v>5425</v>
      </c>
      <c r="K2052" s="6" t="s">
        <v>27</v>
      </c>
      <c r="L2052" s="7" t="s">
        <v>28</v>
      </c>
      <c r="M2052" s="1" t="n">
        <v>443.5</v>
      </c>
      <c r="N2052" s="1" t="n">
        <v>887</v>
      </c>
      <c r="O2052" s="7" t="s">
        <v>5294</v>
      </c>
      <c r="P2052" s="7" t="s">
        <v>4120</v>
      </c>
      <c r="Q2052" s="7" t="s">
        <v>5423</v>
      </c>
      <c r="R2052" s="6" t="s">
        <v>5426</v>
      </c>
    </row>
    <row r="2053" spans="1:22">
      <c r="A2053" s="7" t="s">
        <v>5100</v>
      </c>
      <c r="B2053" s="7" t="n">
        <v>91174</v>
      </c>
      <c r="C2053" s="7" t="s">
        <v>337</v>
      </c>
      <c r="D2053" s="11" t="s">
        <v>5427</v>
      </c>
      <c r="E2053" s="11" t="e">
        <v>#N/A</v>
      </c>
      <c r="F2053" s="11" t="e">
        <v>#N/A</v>
      </c>
      <c r="G2053" s="7" t="s">
        <v>98</v>
      </c>
      <c r="J2053" s="7" t="s">
        <v>5422</v>
      </c>
      <c r="K2053" s="6" t="s">
        <v>27</v>
      </c>
      <c r="L2053" s="7" t="s">
        <v>28</v>
      </c>
      <c r="M2053" s="1" t="n">
        <v>157</v>
      </c>
      <c r="N2053" s="1" t="n">
        <v>314</v>
      </c>
      <c r="O2053" s="7" t="s">
        <v>5294</v>
      </c>
      <c r="P2053" s="7" t="s">
        <v>4120</v>
      </c>
      <c r="Q2053" s="7" t="s">
        <v>5423</v>
      </c>
      <c r="R2053" s="6" t="s">
        <v>5424</v>
      </c>
    </row>
    <row r="2054" spans="1:22">
      <c r="A2054" s="7" t="s">
        <v>5100</v>
      </c>
      <c r="B2054" s="7" t="n">
        <v>91174</v>
      </c>
      <c r="C2054" s="7" t="s">
        <v>337</v>
      </c>
      <c r="D2054" s="11" t="s">
        <v>5427</v>
      </c>
      <c r="E2054" s="11" t="e">
        <v>#N/A</v>
      </c>
      <c r="F2054" s="11" t="e">
        <v>#N/A</v>
      </c>
      <c r="G2054" s="7" t="s">
        <v>98</v>
      </c>
      <c r="J2054" s="7" t="s">
        <v>5425</v>
      </c>
      <c r="K2054" s="6" t="s">
        <v>27</v>
      </c>
      <c r="L2054" s="7" t="s">
        <v>28</v>
      </c>
      <c r="M2054" s="1" t="n">
        <v>443.5</v>
      </c>
      <c r="N2054" s="1" t="n">
        <v>887</v>
      </c>
      <c r="O2054" s="7" t="s">
        <v>5294</v>
      </c>
      <c r="P2054" s="7" t="s">
        <v>4120</v>
      </c>
      <c r="Q2054" s="7" t="s">
        <v>5423</v>
      </c>
      <c r="R2054" s="6" t="s">
        <v>5426</v>
      </c>
    </row>
    <row r="2055" spans="1:22">
      <c r="A2055" s="7" t="s">
        <v>5100</v>
      </c>
      <c r="B2055" s="7" t="n">
        <v>91174</v>
      </c>
      <c r="C2055" s="7" t="s">
        <v>337</v>
      </c>
      <c r="D2055" s="11" t="s">
        <v>5428</v>
      </c>
      <c r="E2055" s="11" t="e">
        <v>#N/A</v>
      </c>
      <c r="F2055" s="11" t="e">
        <v>#N/A</v>
      </c>
      <c r="G2055" s="7" t="s">
        <v>98</v>
      </c>
      <c r="J2055" s="7" t="s">
        <v>5429</v>
      </c>
      <c r="K2055" s="20" t="s">
        <v>74</v>
      </c>
      <c r="L2055" s="81" t="s">
        <v>75</v>
      </c>
      <c r="M2055" s="1" t="n">
        <v>147.5</v>
      </c>
      <c r="N2055" s="1" t="n">
        <v>295</v>
      </c>
      <c r="O2055" s="7" t="s">
        <v>5294</v>
      </c>
      <c r="P2055" s="7" t="s">
        <v>4120</v>
      </c>
      <c r="Q2055" s="7" t="s">
        <v>704</v>
      </c>
      <c r="R2055" s="6" t="s">
        <v>5430</v>
      </c>
    </row>
    <row r="2056" spans="1:22">
      <c r="A2056" s="7" t="s">
        <v>5100</v>
      </c>
      <c r="B2056" s="7" t="n">
        <v>91174</v>
      </c>
      <c r="C2056" s="7" t="s">
        <v>337</v>
      </c>
      <c r="D2056" s="11" t="s">
        <v>5428</v>
      </c>
      <c r="E2056" s="11" t="e">
        <v>#N/A</v>
      </c>
      <c r="F2056" s="11" t="e">
        <v>#N/A</v>
      </c>
      <c r="G2056" s="7" t="s">
        <v>98</v>
      </c>
      <c r="J2056" s="7" t="s">
        <v>5431</v>
      </c>
      <c r="K2056" s="20" t="s">
        <v>74</v>
      </c>
      <c r="L2056" s="81" t="s">
        <v>75</v>
      </c>
      <c r="M2056" s="1" t="n">
        <v>300</v>
      </c>
      <c r="N2056" s="1" t="n">
        <v>600</v>
      </c>
      <c r="O2056" s="7" t="s">
        <v>5294</v>
      </c>
      <c r="P2056" s="7" t="s">
        <v>4120</v>
      </c>
      <c r="Q2056" s="7" t="s">
        <v>704</v>
      </c>
      <c r="R2056" s="6" t="s">
        <v>5432</v>
      </c>
    </row>
    <row r="2057" spans="1:22">
      <c r="A2057" s="7" t="s">
        <v>5100</v>
      </c>
      <c r="B2057" s="7" t="n">
        <v>91174</v>
      </c>
      <c r="C2057" s="7" t="s">
        <v>337</v>
      </c>
      <c r="D2057" s="11" t="s">
        <v>5433</v>
      </c>
      <c r="E2057" s="11" t="e">
        <v>#N/A</v>
      </c>
      <c r="F2057" s="11" t="e">
        <v>#N/A</v>
      </c>
      <c r="G2057" s="7" t="s">
        <v>98</v>
      </c>
      <c r="J2057" s="7" t="s">
        <v>5429</v>
      </c>
      <c r="K2057" s="20" t="s">
        <v>74</v>
      </c>
      <c r="L2057" s="81" t="s">
        <v>75</v>
      </c>
      <c r="M2057" s="1" t="n">
        <v>147.5</v>
      </c>
      <c r="N2057" s="1" t="n">
        <v>295</v>
      </c>
      <c r="O2057" s="7" t="s">
        <v>5294</v>
      </c>
      <c r="P2057" s="7" t="s">
        <v>4120</v>
      </c>
      <c r="Q2057" s="7" t="s">
        <v>704</v>
      </c>
      <c r="R2057" s="6" t="s">
        <v>5430</v>
      </c>
    </row>
    <row r="2058" spans="1:22">
      <c r="A2058" s="7" t="s">
        <v>5100</v>
      </c>
      <c r="B2058" s="7" t="n">
        <v>91174</v>
      </c>
      <c r="C2058" s="7" t="s">
        <v>337</v>
      </c>
      <c r="D2058" s="11" t="s">
        <v>5433</v>
      </c>
      <c r="E2058" s="11" t="e">
        <v>#N/A</v>
      </c>
      <c r="F2058" s="11" t="e">
        <v>#N/A</v>
      </c>
      <c r="G2058" s="7" t="s">
        <v>98</v>
      </c>
      <c r="J2058" s="7" t="s">
        <v>5431</v>
      </c>
      <c r="K2058" s="20" t="s">
        <v>74</v>
      </c>
      <c r="L2058" s="81" t="s">
        <v>75</v>
      </c>
      <c r="M2058" s="1" t="n">
        <v>300</v>
      </c>
      <c r="N2058" s="1" t="n">
        <v>600</v>
      </c>
      <c r="O2058" s="7" t="s">
        <v>5294</v>
      </c>
      <c r="P2058" s="7" t="s">
        <v>4120</v>
      </c>
      <c r="Q2058" s="7" t="s">
        <v>704</v>
      </c>
      <c r="R2058" s="6" t="s">
        <v>5432</v>
      </c>
    </row>
    <row r="2059" spans="1:22">
      <c r="A2059" s="7" t="s">
        <v>5100</v>
      </c>
      <c r="B2059" s="7" t="n">
        <v>91174</v>
      </c>
      <c r="C2059" s="7" t="s">
        <v>337</v>
      </c>
      <c r="D2059" s="11" t="s">
        <v>5434</v>
      </c>
      <c r="E2059" s="11" t="e">
        <v>#N/A</v>
      </c>
      <c r="F2059" s="11" t="e">
        <v>#N/A</v>
      </c>
      <c r="G2059" s="7" t="s">
        <v>98</v>
      </c>
      <c r="J2059" s="7" t="s">
        <v>5435</v>
      </c>
      <c r="K2059" s="20" t="s">
        <v>74</v>
      </c>
      <c r="L2059" s="81" t="s">
        <v>75</v>
      </c>
      <c r="M2059" s="1" t="n">
        <v>154.5</v>
      </c>
      <c r="N2059" s="1" t="n">
        <v>309</v>
      </c>
      <c r="O2059" s="7" t="s">
        <v>5294</v>
      </c>
      <c r="P2059" s="7" t="s">
        <v>4120</v>
      </c>
      <c r="Q2059" s="7" t="s">
        <v>704</v>
      </c>
      <c r="R2059" s="6" t="s">
        <v>5436</v>
      </c>
    </row>
    <row r="2060" spans="1:22">
      <c r="A2060" s="7" t="s">
        <v>5100</v>
      </c>
      <c r="B2060" s="7" t="n">
        <v>91174</v>
      </c>
      <c r="C2060" s="7" t="s">
        <v>337</v>
      </c>
      <c r="D2060" s="11" t="s">
        <v>5434</v>
      </c>
      <c r="E2060" s="11" t="e">
        <v>#N/A</v>
      </c>
      <c r="F2060" s="11" t="e">
        <v>#N/A</v>
      </c>
      <c r="G2060" s="7" t="s">
        <v>98</v>
      </c>
      <c r="J2060" s="7" t="s">
        <v>5437</v>
      </c>
      <c r="K2060" s="20" t="s">
        <v>74</v>
      </c>
      <c r="L2060" s="81" t="s">
        <v>75</v>
      </c>
      <c r="M2060" s="1" t="n">
        <v>308.5</v>
      </c>
      <c r="N2060" s="1" t="n">
        <v>617</v>
      </c>
      <c r="O2060" s="7" t="s">
        <v>5294</v>
      </c>
      <c r="P2060" s="7" t="s">
        <v>4120</v>
      </c>
      <c r="Q2060" s="7" t="s">
        <v>704</v>
      </c>
      <c r="R2060" s="6" t="s">
        <v>5438</v>
      </c>
    </row>
    <row r="2061" spans="1:22">
      <c r="A2061" s="7" t="s">
        <v>5100</v>
      </c>
      <c r="B2061" s="7" t="n">
        <v>91174</v>
      </c>
      <c r="C2061" s="7" t="s">
        <v>337</v>
      </c>
      <c r="D2061" s="11" t="s">
        <v>5439</v>
      </c>
      <c r="E2061" s="11" t="e">
        <v>#N/A</v>
      </c>
      <c r="F2061" s="11" t="e">
        <v>#N/A</v>
      </c>
      <c r="G2061" s="7" t="s">
        <v>98</v>
      </c>
      <c r="J2061" s="7" t="s">
        <v>5435</v>
      </c>
      <c r="K2061" s="20" t="s">
        <v>74</v>
      </c>
      <c r="L2061" s="81" t="s">
        <v>75</v>
      </c>
      <c r="M2061" s="1" t="n">
        <v>154.5</v>
      </c>
      <c r="N2061" s="1" t="n">
        <v>309</v>
      </c>
      <c r="O2061" s="7" t="s">
        <v>5294</v>
      </c>
      <c r="P2061" s="7" t="s">
        <v>4120</v>
      </c>
      <c r="Q2061" s="7" t="s">
        <v>704</v>
      </c>
      <c r="R2061" s="6" t="s">
        <v>5436</v>
      </c>
    </row>
    <row r="2062" spans="1:22">
      <c r="A2062" s="7" t="s">
        <v>5100</v>
      </c>
      <c r="B2062" s="7" t="n">
        <v>91174</v>
      </c>
      <c r="C2062" s="7" t="s">
        <v>337</v>
      </c>
      <c r="D2062" s="11" t="s">
        <v>5439</v>
      </c>
      <c r="E2062" s="11" t="e">
        <v>#N/A</v>
      </c>
      <c r="F2062" s="11" t="e">
        <v>#N/A</v>
      </c>
      <c r="G2062" s="7" t="s">
        <v>98</v>
      </c>
      <c r="J2062" s="7" t="s">
        <v>5437</v>
      </c>
      <c r="K2062" s="20" t="s">
        <v>74</v>
      </c>
      <c r="L2062" s="81" t="s">
        <v>75</v>
      </c>
      <c r="M2062" s="1" t="n">
        <v>308.5</v>
      </c>
      <c r="N2062" s="1" t="n">
        <v>617</v>
      </c>
      <c r="O2062" s="7" t="s">
        <v>5294</v>
      </c>
      <c r="P2062" s="7" t="s">
        <v>4120</v>
      </c>
      <c r="Q2062" s="7" t="s">
        <v>704</v>
      </c>
      <c r="R2062" s="6" t="s">
        <v>5438</v>
      </c>
    </row>
    <row r="2063" spans="1:22">
      <c r="A2063" s="7" t="s">
        <v>5100</v>
      </c>
      <c r="B2063" s="7" t="n">
        <v>91174</v>
      </c>
      <c r="C2063" s="7" t="s">
        <v>337</v>
      </c>
      <c r="D2063" s="11" t="s">
        <v>5440</v>
      </c>
      <c r="E2063" s="11" t="e">
        <v>#N/A</v>
      </c>
      <c r="F2063" s="11" t="e">
        <v>#N/A</v>
      </c>
      <c r="G2063" s="7" t="s">
        <v>98</v>
      </c>
      <c r="J2063" s="7" t="s">
        <v>5441</v>
      </c>
      <c r="K2063" s="20" t="s">
        <v>74</v>
      </c>
      <c r="L2063" s="81" t="s">
        <v>75</v>
      </c>
      <c r="M2063" s="1" t="n">
        <v>168.5</v>
      </c>
      <c r="N2063" s="1" t="n">
        <v>337</v>
      </c>
      <c r="O2063" s="7" t="s">
        <v>5294</v>
      </c>
      <c r="P2063" s="7" t="s">
        <v>4120</v>
      </c>
      <c r="Q2063" s="7" t="s">
        <v>704</v>
      </c>
      <c r="R2063" s="6" t="s">
        <v>5442</v>
      </c>
    </row>
    <row r="2064" spans="1:22">
      <c r="A2064" s="7" t="s">
        <v>5100</v>
      </c>
      <c r="B2064" s="7" t="n">
        <v>91174</v>
      </c>
      <c r="C2064" s="7" t="s">
        <v>337</v>
      </c>
      <c r="D2064" s="11" t="s">
        <v>5440</v>
      </c>
      <c r="E2064" s="11" t="e">
        <v>#N/A</v>
      </c>
      <c r="F2064" s="11" t="e">
        <v>#N/A</v>
      </c>
      <c r="G2064" s="7" t="s">
        <v>98</v>
      </c>
      <c r="J2064" s="7" t="s">
        <v>5443</v>
      </c>
      <c r="K2064" s="20" t="s">
        <v>74</v>
      </c>
      <c r="L2064" s="81" t="s">
        <v>75</v>
      </c>
      <c r="M2064" s="1" t="n">
        <v>277</v>
      </c>
      <c r="N2064" s="1" t="n">
        <v>554</v>
      </c>
      <c r="O2064" s="7" t="s">
        <v>5294</v>
      </c>
      <c r="P2064" s="7" t="s">
        <v>4120</v>
      </c>
      <c r="Q2064" s="7" t="s">
        <v>704</v>
      </c>
      <c r="R2064" s="6" t="s">
        <v>5444</v>
      </c>
    </row>
    <row r="2065" spans="1:22">
      <c r="A2065" s="7" t="s">
        <v>5100</v>
      </c>
      <c r="B2065" s="7" t="n">
        <v>91174</v>
      </c>
      <c r="C2065" s="7" t="s">
        <v>337</v>
      </c>
      <c r="D2065" s="11" t="s">
        <v>5445</v>
      </c>
      <c r="E2065" s="11" t="e">
        <v>#N/A</v>
      </c>
      <c r="F2065" s="11" t="e">
        <v>#N/A</v>
      </c>
      <c r="G2065" s="7" t="s">
        <v>98</v>
      </c>
      <c r="J2065" s="7" t="s">
        <v>5441</v>
      </c>
      <c r="K2065" s="20" t="s">
        <v>74</v>
      </c>
      <c r="L2065" s="81" t="s">
        <v>75</v>
      </c>
      <c r="M2065" s="1" t="n">
        <v>168.5</v>
      </c>
      <c r="N2065" s="1" t="n">
        <v>337</v>
      </c>
      <c r="O2065" s="7" t="s">
        <v>5294</v>
      </c>
      <c r="P2065" s="7" t="s">
        <v>4120</v>
      </c>
      <c r="Q2065" s="7" t="s">
        <v>704</v>
      </c>
      <c r="R2065" s="6" t="s">
        <v>5442</v>
      </c>
    </row>
    <row r="2066" spans="1:22">
      <c r="A2066" s="7" t="s">
        <v>5100</v>
      </c>
      <c r="B2066" s="7" t="n">
        <v>91174</v>
      </c>
      <c r="C2066" s="7" t="s">
        <v>337</v>
      </c>
      <c r="D2066" s="11" t="s">
        <v>5445</v>
      </c>
      <c r="E2066" s="11" t="e">
        <v>#N/A</v>
      </c>
      <c r="F2066" s="11" t="e">
        <v>#N/A</v>
      </c>
      <c r="G2066" s="7" t="s">
        <v>98</v>
      </c>
      <c r="J2066" s="7" t="s">
        <v>5443</v>
      </c>
      <c r="K2066" s="20" t="s">
        <v>74</v>
      </c>
      <c r="L2066" s="81" t="s">
        <v>75</v>
      </c>
      <c r="M2066" s="1" t="n">
        <v>277</v>
      </c>
      <c r="N2066" s="1" t="n">
        <v>554</v>
      </c>
      <c r="O2066" s="7" t="s">
        <v>5294</v>
      </c>
      <c r="P2066" s="7" t="s">
        <v>4120</v>
      </c>
      <c r="Q2066" s="7" t="s">
        <v>704</v>
      </c>
      <c r="R2066" s="6" t="s">
        <v>5444</v>
      </c>
    </row>
    <row r="2067" spans="1:22">
      <c r="A2067" s="7" t="s">
        <v>5100</v>
      </c>
      <c r="B2067" s="7" t="n">
        <v>91174</v>
      </c>
      <c r="C2067" s="7" t="s">
        <v>337</v>
      </c>
      <c r="D2067" s="11" t="s">
        <v>5446</v>
      </c>
      <c r="E2067" s="11" t="e">
        <v>#N/A</v>
      </c>
      <c r="F2067" s="11" t="e">
        <v>#N/A</v>
      </c>
      <c r="G2067" s="7" t="s">
        <v>98</v>
      </c>
      <c r="J2067" s="7" t="s">
        <v>5447</v>
      </c>
      <c r="K2067" s="20" t="s">
        <v>74</v>
      </c>
      <c r="L2067" s="81" t="s">
        <v>75</v>
      </c>
      <c r="M2067" s="1" t="n">
        <v>2850</v>
      </c>
      <c r="N2067" s="1" t="n">
        <v>2850</v>
      </c>
      <c r="O2067" s="7" t="s">
        <v>472</v>
      </c>
      <c r="P2067" s="7" t="s">
        <v>4120</v>
      </c>
      <c r="Q2067" s="7" t="s">
        <v>244</v>
      </c>
      <c r="R2067" s="6" t="s">
        <v>5447</v>
      </c>
    </row>
    <row r="2068" spans="1:22">
      <c r="A2068" s="7" t="s">
        <v>5100</v>
      </c>
      <c r="B2068" s="7" t="n">
        <v>91174</v>
      </c>
      <c r="C2068" s="7" t="s">
        <v>23</v>
      </c>
      <c r="D2068" s="11" t="s">
        <v>5448</v>
      </c>
      <c r="E2068" s="11" t="s">
        <v>57</v>
      </c>
      <c r="F2068" s="111" t="n">
        <v>2061</v>
      </c>
      <c r="G2068" s="11" t="s">
        <v>127</v>
      </c>
      <c r="H2068" s="7" t="s">
        <v>3444</v>
      </c>
      <c r="I2068" s="7" t="n">
        <v>6</v>
      </c>
      <c r="J2068" s="7" t="s">
        <v>5395</v>
      </c>
      <c r="K2068" s="6" t="s">
        <v>27</v>
      </c>
      <c r="L2068" s="7" t="s">
        <v>28</v>
      </c>
      <c r="M2068" s="1" t="n">
        <v>8.111111111111111</v>
      </c>
      <c r="N2068" s="1" t="n">
        <v>292</v>
      </c>
      <c r="O2068" s="7" t="s">
        <v>5396</v>
      </c>
      <c r="P2068" s="7" t="s">
        <v>4120</v>
      </c>
      <c r="Q2068" s="7" t="s">
        <v>5397</v>
      </c>
      <c r="R2068" s="6" t="s">
        <v>5398</v>
      </c>
    </row>
    <row r="2069" spans="1:22">
      <c r="A2069" s="7" t="s">
        <v>5100</v>
      </c>
      <c r="B2069" s="7" t="n">
        <v>91174</v>
      </c>
      <c r="C2069" s="7" t="s">
        <v>23</v>
      </c>
      <c r="D2069" s="11" t="s">
        <v>5448</v>
      </c>
      <c r="E2069" s="11" t="s">
        <v>57</v>
      </c>
      <c r="F2069" s="111" t="n">
        <v>2061</v>
      </c>
      <c r="G2069" s="11" t="s">
        <v>127</v>
      </c>
      <c r="H2069" s="7" t="s">
        <v>3445</v>
      </c>
      <c r="I2069" s="7" t="n">
        <v>2</v>
      </c>
      <c r="J2069" s="7" t="s">
        <v>5395</v>
      </c>
      <c r="K2069" s="6" t="s">
        <v>27</v>
      </c>
      <c r="L2069" s="7" t="s">
        <v>28</v>
      </c>
      <c r="M2069" s="1" t="n">
        <v>9.125</v>
      </c>
      <c r="N2069" s="1" t="n">
        <v>292</v>
      </c>
      <c r="O2069" s="7" t="s">
        <v>5399</v>
      </c>
      <c r="P2069" s="7" t="s">
        <v>4120</v>
      </c>
      <c r="Q2069" s="7" t="s">
        <v>5397</v>
      </c>
      <c r="R2069" s="6" t="s">
        <v>5398</v>
      </c>
    </row>
    <row r="2070" spans="1:22">
      <c r="A2070" s="7" t="s">
        <v>5100</v>
      </c>
      <c r="B2070" s="7" t="n">
        <v>91174</v>
      </c>
      <c r="C2070" s="7" t="s">
        <v>23</v>
      </c>
      <c r="D2070" s="11" t="s">
        <v>5448</v>
      </c>
      <c r="E2070" s="11" t="s">
        <v>57</v>
      </c>
      <c r="F2070" s="111" t="n">
        <v>2061</v>
      </c>
      <c r="G2070" s="11" t="s">
        <v>127</v>
      </c>
      <c r="H2070" s="7" t="s">
        <v>3446</v>
      </c>
      <c r="I2070" s="7" t="n">
        <v>2</v>
      </c>
      <c r="J2070" s="7" t="s">
        <v>5395</v>
      </c>
      <c r="K2070" s="6" t="s">
        <v>27</v>
      </c>
      <c r="L2070" s="7" t="s">
        <v>28</v>
      </c>
      <c r="M2070" s="1" t="n">
        <v>8.111111111111111</v>
      </c>
      <c r="N2070" s="1" t="n">
        <v>292</v>
      </c>
      <c r="O2070" s="7" t="s">
        <v>5396</v>
      </c>
      <c r="P2070" s="7" t="s">
        <v>4120</v>
      </c>
      <c r="Q2070" s="7" t="s">
        <v>5397</v>
      </c>
      <c r="R2070" s="6" t="s">
        <v>5398</v>
      </c>
    </row>
    <row r="2071" spans="1:22">
      <c r="A2071" s="7" t="s">
        <v>5100</v>
      </c>
      <c r="B2071" s="7" t="n">
        <v>91174</v>
      </c>
      <c r="C2071" s="7" t="s">
        <v>23</v>
      </c>
      <c r="D2071" s="11" t="s">
        <v>5448</v>
      </c>
      <c r="E2071" s="11" t="s">
        <v>57</v>
      </c>
      <c r="F2071" s="111" t="n">
        <v>2061</v>
      </c>
      <c r="G2071" s="11" t="s">
        <v>127</v>
      </c>
      <c r="H2071" s="7" t="s">
        <v>3447</v>
      </c>
      <c r="I2071" s="7" t="n">
        <v>8</v>
      </c>
      <c r="J2071" s="7" t="s">
        <v>5266</v>
      </c>
      <c r="K2071" s="6" t="s">
        <v>27</v>
      </c>
      <c r="L2071" s="7" t="s">
        <v>28</v>
      </c>
      <c r="M2071" s="1" t="n">
        <v>10</v>
      </c>
      <c r="N2071" s="1" t="n">
        <v>110</v>
      </c>
      <c r="O2071" s="7" t="s">
        <v>3768</v>
      </c>
      <c r="P2071" s="7" t="s">
        <v>4120</v>
      </c>
      <c r="Q2071" s="7" t="s">
        <v>3661</v>
      </c>
      <c r="R2071" s="6" t="s">
        <v>5267</v>
      </c>
      <c r="S2071" s="6" t="s">
        <v>5268</v>
      </c>
    </row>
    <row r="2072" spans="1:22">
      <c r="A2072" s="7" t="s">
        <v>5100</v>
      </c>
      <c r="B2072" s="7" t="n">
        <v>91174</v>
      </c>
      <c r="C2072" s="7" t="s">
        <v>23</v>
      </c>
      <c r="D2072" s="11" t="s">
        <v>5448</v>
      </c>
      <c r="E2072" s="11" t="s">
        <v>57</v>
      </c>
      <c r="F2072" s="111" t="n">
        <v>2061</v>
      </c>
      <c r="G2072" s="11" t="s">
        <v>127</v>
      </c>
      <c r="H2072" s="7" t="s">
        <v>3448</v>
      </c>
      <c r="I2072" s="7" t="n">
        <v>2</v>
      </c>
      <c r="J2072" s="7" t="s">
        <v>5266</v>
      </c>
      <c r="K2072" s="6" t="s">
        <v>27</v>
      </c>
      <c r="L2072" s="7" t="s">
        <v>28</v>
      </c>
      <c r="M2072" s="1" t="n">
        <v>10</v>
      </c>
      <c r="N2072" s="1" t="n">
        <v>110</v>
      </c>
      <c r="O2072" s="7" t="s">
        <v>3768</v>
      </c>
      <c r="P2072" s="7" t="s">
        <v>4120</v>
      </c>
      <c r="Q2072" s="7" t="s">
        <v>3661</v>
      </c>
      <c r="R2072" s="6" t="s">
        <v>5267</v>
      </c>
      <c r="S2072" s="6" t="s">
        <v>5268</v>
      </c>
    </row>
    <row r="2073" spans="1:22">
      <c r="A2073" s="7" t="s">
        <v>5100</v>
      </c>
      <c r="B2073" s="7" t="n">
        <v>91174</v>
      </c>
      <c r="C2073" s="7" t="s">
        <v>23</v>
      </c>
      <c r="D2073" s="11" t="s">
        <v>5448</v>
      </c>
      <c r="E2073" s="11" t="s">
        <v>57</v>
      </c>
      <c r="F2073" s="111" t="n">
        <v>2061</v>
      </c>
      <c r="G2073" s="11" t="s">
        <v>127</v>
      </c>
      <c r="H2073" s="7" t="s">
        <v>3449</v>
      </c>
      <c r="I2073" s="7" t="n">
        <v>2</v>
      </c>
      <c r="J2073" s="7" t="s">
        <v>5266</v>
      </c>
      <c r="K2073" s="6" t="s">
        <v>27</v>
      </c>
      <c r="L2073" s="7" t="s">
        <v>28</v>
      </c>
      <c r="M2073" s="1" t="n">
        <v>10</v>
      </c>
      <c r="N2073" s="1" t="n">
        <v>110</v>
      </c>
      <c r="O2073" s="7" t="s">
        <v>3768</v>
      </c>
      <c r="P2073" s="7" t="s">
        <v>4120</v>
      </c>
      <c r="Q2073" s="7" t="s">
        <v>3661</v>
      </c>
      <c r="R2073" s="6" t="s">
        <v>5267</v>
      </c>
      <c r="S2073" s="6" t="s">
        <v>5268</v>
      </c>
    </row>
    <row r="2074" spans="1:22">
      <c r="A2074" s="7" t="s">
        <v>5100</v>
      </c>
      <c r="B2074" s="7" t="n">
        <v>91174</v>
      </c>
      <c r="C2074" s="7" t="s">
        <v>23</v>
      </c>
      <c r="D2074" s="11" t="s">
        <v>5448</v>
      </c>
      <c r="E2074" s="11" t="s">
        <v>57</v>
      </c>
      <c r="F2074" s="111" t="n">
        <v>2061</v>
      </c>
      <c r="G2074" s="11" t="s">
        <v>127</v>
      </c>
      <c r="H2074" s="7" t="s">
        <v>3450</v>
      </c>
      <c r="I2074" s="7" t="n">
        <v>10</v>
      </c>
      <c r="J2074" s="7" t="s">
        <v>5263</v>
      </c>
      <c r="K2074" s="6" t="s">
        <v>27</v>
      </c>
      <c r="L2074" s="7" t="s">
        <v>28</v>
      </c>
      <c r="M2074" s="1" t="n">
        <v>6.181818181818182</v>
      </c>
      <c r="N2074" s="1" t="n">
        <v>68</v>
      </c>
      <c r="O2074" s="7" t="s">
        <v>3768</v>
      </c>
      <c r="P2074" s="7" t="s">
        <v>4120</v>
      </c>
      <c r="Q2074" s="7" t="s">
        <v>3661</v>
      </c>
      <c r="R2074" s="6" t="s">
        <v>5264</v>
      </c>
      <c r="S2074" s="6" t="s">
        <v>5265</v>
      </c>
    </row>
    <row r="2075" spans="1:22">
      <c r="A2075" s="7" t="s">
        <v>5100</v>
      </c>
      <c r="B2075" s="7" t="n">
        <v>91174</v>
      </c>
      <c r="C2075" s="7" t="s">
        <v>23</v>
      </c>
      <c r="D2075" s="11" t="s">
        <v>5448</v>
      </c>
      <c r="E2075" s="11" t="s">
        <v>57</v>
      </c>
      <c r="F2075" s="111" t="n">
        <v>2061</v>
      </c>
      <c r="G2075" s="11" t="s">
        <v>127</v>
      </c>
      <c r="H2075" s="7" t="s">
        <v>3451</v>
      </c>
      <c r="I2075" s="7" t="n">
        <v>2</v>
      </c>
      <c r="J2075" s="7" t="s">
        <v>5263</v>
      </c>
      <c r="K2075" s="6" t="s">
        <v>27</v>
      </c>
      <c r="L2075" s="7" t="s">
        <v>28</v>
      </c>
      <c r="M2075" s="1" t="n">
        <v>6.181818181818182</v>
      </c>
      <c r="N2075" s="1" t="n">
        <v>68</v>
      </c>
      <c r="O2075" s="7" t="s">
        <v>3768</v>
      </c>
      <c r="P2075" s="7" t="s">
        <v>4120</v>
      </c>
      <c r="Q2075" s="7" t="s">
        <v>3661</v>
      </c>
      <c r="R2075" s="6" t="s">
        <v>5264</v>
      </c>
      <c r="S2075" s="6" t="s">
        <v>5265</v>
      </c>
    </row>
    <row r="2076" spans="1:22">
      <c r="A2076" s="7" t="s">
        <v>5100</v>
      </c>
      <c r="B2076" s="7" t="n">
        <v>91174</v>
      </c>
      <c r="C2076" s="7" t="s">
        <v>23</v>
      </c>
      <c r="D2076" s="11" t="s">
        <v>5449</v>
      </c>
      <c r="E2076" s="11" t="e">
        <v>#N/A</v>
      </c>
      <c r="F2076" s="11" t="e">
        <v>#N/A</v>
      </c>
      <c r="G2076" s="7" t="s">
        <v>48</v>
      </c>
      <c r="H2076" s="7" t="s">
        <v>5101</v>
      </c>
      <c r="I2076" s="7" t="n">
        <v>6</v>
      </c>
      <c r="J2076" s="7" t="s">
        <v>5102</v>
      </c>
      <c r="K2076" s="6" t="s">
        <v>27</v>
      </c>
      <c r="L2076" s="7" t="s">
        <v>28</v>
      </c>
      <c r="M2076" s="1" t="n">
        <v>19.33333333333333</v>
      </c>
      <c r="N2076" s="1" t="n">
        <v>406</v>
      </c>
      <c r="O2076" s="7" t="s">
        <v>5103</v>
      </c>
      <c r="P2076" s="7" t="s">
        <v>4120</v>
      </c>
      <c r="Q2076" s="7" t="s">
        <v>5104</v>
      </c>
      <c r="R2076" s="6" t="s">
        <v>5105</v>
      </c>
      <c r="S2076" s="6" t="s">
        <v>5038</v>
      </c>
    </row>
    <row r="2077" spans="1:22">
      <c r="A2077" s="7" t="s">
        <v>5100</v>
      </c>
      <c r="B2077" s="7" t="n">
        <v>91174</v>
      </c>
      <c r="C2077" s="7" t="s">
        <v>23</v>
      </c>
      <c r="D2077" s="11" t="s">
        <v>5449</v>
      </c>
      <c r="E2077" s="11" t="e">
        <v>#N/A</v>
      </c>
      <c r="F2077" s="11" t="e">
        <v>#N/A</v>
      </c>
      <c r="G2077" s="7" t="s">
        <v>48</v>
      </c>
      <c r="H2077" s="7" t="s">
        <v>5106</v>
      </c>
      <c r="I2077" s="7" t="n">
        <v>2</v>
      </c>
      <c r="J2077" s="7" t="s">
        <v>5102</v>
      </c>
      <c r="K2077" s="6" t="s">
        <v>27</v>
      </c>
      <c r="L2077" s="7" t="s">
        <v>28</v>
      </c>
      <c r="M2077" s="1" t="n">
        <v>16.91666666666667</v>
      </c>
      <c r="N2077" s="1" t="n">
        <v>406</v>
      </c>
      <c r="O2077" s="7" t="s">
        <v>5107</v>
      </c>
      <c r="P2077" s="7" t="s">
        <v>4120</v>
      </c>
      <c r="Q2077" s="7" t="s">
        <v>5104</v>
      </c>
      <c r="R2077" s="6" t="s">
        <v>5105</v>
      </c>
      <c r="S2077" s="6" t="s">
        <v>5038</v>
      </c>
    </row>
    <row r="2078" spans="1:22">
      <c r="A2078" s="7" t="s">
        <v>5100</v>
      </c>
      <c r="B2078" s="7" t="n">
        <v>91174</v>
      </c>
      <c r="C2078" s="7" t="s">
        <v>337</v>
      </c>
      <c r="D2078" s="11" t="s">
        <v>5450</v>
      </c>
      <c r="E2078" s="11" t="s">
        <v>179</v>
      </c>
      <c r="F2078" s="111" t="n">
        <v>96.75</v>
      </c>
      <c r="G2078" s="11" t="s">
        <v>48</v>
      </c>
      <c r="H2078" s="7" t="s">
        <v>5451</v>
      </c>
      <c r="I2078" s="7" t="n">
        <v>2</v>
      </c>
      <c r="J2078" s="7" t="s">
        <v>5452</v>
      </c>
      <c r="K2078" s="20" t="s">
        <v>74</v>
      </c>
      <c r="L2078" s="81" t="s">
        <v>75</v>
      </c>
      <c r="M2078" s="1" t="n">
        <v>189.96</v>
      </c>
      <c r="O2078" s="7" t="s">
        <v>3768</v>
      </c>
      <c r="R2078" s="11" t="s">
        <v>5453</v>
      </c>
    </row>
    <row r="2079" spans="1:22">
      <c r="A2079" s="7" t="s">
        <v>5100</v>
      </c>
      <c r="B2079" s="7" t="n">
        <v>91174</v>
      </c>
      <c r="C2079" s="7" t="s">
        <v>337</v>
      </c>
      <c r="D2079" s="11" t="s">
        <v>5450</v>
      </c>
      <c r="E2079" s="11" t="s">
        <v>179</v>
      </c>
      <c r="F2079" s="111" t="n">
        <v>96.75</v>
      </c>
      <c r="G2079" s="11" t="s">
        <v>48</v>
      </c>
      <c r="H2079" s="7" t="s">
        <v>4750</v>
      </c>
      <c r="I2079" s="7" t="n">
        <v>10</v>
      </c>
      <c r="J2079" s="7" t="s">
        <v>5263</v>
      </c>
      <c r="K2079" s="6" t="s">
        <v>27</v>
      </c>
      <c r="L2079" s="7" t="s">
        <v>28</v>
      </c>
      <c r="M2079" s="1" t="n">
        <v>6.181818181818182</v>
      </c>
      <c r="N2079" s="1" t="n">
        <v>68</v>
      </c>
      <c r="O2079" s="7" t="s">
        <v>3768</v>
      </c>
      <c r="P2079" s="7" t="s">
        <v>4120</v>
      </c>
      <c r="Q2079" s="7" t="s">
        <v>3661</v>
      </c>
      <c r="R2079" s="6" t="s">
        <v>5264</v>
      </c>
      <c r="S2079" s="6" t="s">
        <v>5265</v>
      </c>
    </row>
    <row r="2080" spans="1:22">
      <c r="A2080" s="7" t="s">
        <v>5100</v>
      </c>
      <c r="B2080" s="7" t="n">
        <v>91174</v>
      </c>
      <c r="C2080" s="7" t="s">
        <v>337</v>
      </c>
      <c r="D2080" s="11" t="s">
        <v>5450</v>
      </c>
      <c r="E2080" s="11" t="s">
        <v>179</v>
      </c>
      <c r="F2080" s="111" t="n">
        <v>96.75</v>
      </c>
      <c r="G2080" s="11" t="s">
        <v>48</v>
      </c>
      <c r="H2080" s="7" t="s">
        <v>4703</v>
      </c>
      <c r="I2080" s="7" t="n">
        <v>2</v>
      </c>
      <c r="J2080" s="7" t="s">
        <v>5263</v>
      </c>
      <c r="K2080" s="6" t="s">
        <v>27</v>
      </c>
      <c r="L2080" s="7" t="s">
        <v>28</v>
      </c>
      <c r="M2080" s="1" t="n">
        <v>6.181818181818182</v>
      </c>
      <c r="N2080" s="1" t="n">
        <v>68</v>
      </c>
      <c r="O2080" s="7" t="s">
        <v>3768</v>
      </c>
      <c r="P2080" s="7" t="s">
        <v>4120</v>
      </c>
      <c r="Q2080" s="7" t="s">
        <v>3661</v>
      </c>
      <c r="R2080" s="6" t="s">
        <v>5264</v>
      </c>
      <c r="S2080" s="6" t="s">
        <v>5265</v>
      </c>
    </row>
    <row r="2081" spans="1:22">
      <c r="A2081" s="7" t="s">
        <v>5100</v>
      </c>
      <c r="B2081" s="7" t="n">
        <v>91174</v>
      </c>
      <c r="C2081" s="7" t="s">
        <v>337</v>
      </c>
      <c r="D2081" s="11" t="s">
        <v>5450</v>
      </c>
      <c r="E2081" s="11" t="s">
        <v>179</v>
      </c>
      <c r="F2081" s="111" t="n">
        <v>96.75</v>
      </c>
      <c r="G2081" s="11" t="s">
        <v>48</v>
      </c>
      <c r="H2081" s="7" t="s">
        <v>4689</v>
      </c>
      <c r="I2081" s="7" t="n">
        <v>10</v>
      </c>
      <c r="J2081" s="7" t="s">
        <v>5266</v>
      </c>
      <c r="K2081" s="6" t="s">
        <v>27</v>
      </c>
      <c r="L2081" s="7" t="s">
        <v>28</v>
      </c>
      <c r="M2081" s="1" t="n">
        <v>10</v>
      </c>
      <c r="N2081" s="1" t="n">
        <v>110</v>
      </c>
      <c r="O2081" s="7" t="s">
        <v>3768</v>
      </c>
      <c r="P2081" s="7" t="s">
        <v>4120</v>
      </c>
      <c r="Q2081" s="7" t="s">
        <v>3661</v>
      </c>
      <c r="R2081" s="6" t="s">
        <v>5267</v>
      </c>
      <c r="S2081" s="6" t="s">
        <v>5268</v>
      </c>
    </row>
    <row r="2082" spans="1:22">
      <c r="A2082" s="7" t="s">
        <v>5100</v>
      </c>
      <c r="B2082" s="7" t="n">
        <v>91174</v>
      </c>
      <c r="C2082" s="7" t="s">
        <v>337</v>
      </c>
      <c r="D2082" s="11" t="s">
        <v>5450</v>
      </c>
      <c r="E2082" s="11" t="s">
        <v>179</v>
      </c>
      <c r="F2082" s="111" t="n">
        <v>96.75</v>
      </c>
      <c r="G2082" s="11" t="s">
        <v>48</v>
      </c>
      <c r="H2082" s="7" t="s">
        <v>4744</v>
      </c>
      <c r="I2082" s="7" t="n">
        <v>2</v>
      </c>
      <c r="J2082" s="7" t="s">
        <v>5266</v>
      </c>
      <c r="K2082" s="6" t="s">
        <v>27</v>
      </c>
      <c r="L2082" s="7" t="s">
        <v>28</v>
      </c>
      <c r="M2082" s="1" t="n">
        <v>10</v>
      </c>
      <c r="N2082" s="1" t="n">
        <v>110</v>
      </c>
      <c r="O2082" s="7" t="s">
        <v>3768</v>
      </c>
      <c r="P2082" s="7" t="s">
        <v>4120</v>
      </c>
      <c r="Q2082" s="7" t="s">
        <v>3661</v>
      </c>
      <c r="R2082" s="6" t="s">
        <v>5267</v>
      </c>
      <c r="S2082" s="6" t="s">
        <v>5268</v>
      </c>
    </row>
    <row r="2083" spans="1:22">
      <c r="A2083" s="7" t="s">
        <v>5100</v>
      </c>
      <c r="B2083" s="7" t="n">
        <v>91174</v>
      </c>
      <c r="C2083" s="7" t="s">
        <v>23</v>
      </c>
      <c r="D2083" s="11" t="s">
        <v>5454</v>
      </c>
      <c r="E2083" s="11" t="e">
        <v>#N/A</v>
      </c>
      <c r="F2083" s="11" t="e">
        <v>#N/A</v>
      </c>
      <c r="G2083" s="7" t="s">
        <v>48</v>
      </c>
      <c r="J2083" s="7" t="s">
        <v>5455</v>
      </c>
      <c r="K2083" s="20" t="s">
        <v>74</v>
      </c>
      <c r="L2083" s="81" t="s">
        <v>75</v>
      </c>
      <c r="M2083" s="1" t="n">
        <v>2146</v>
      </c>
      <c r="N2083" s="1" t="n">
        <v>2146</v>
      </c>
      <c r="O2083" s="7" t="s">
        <v>472</v>
      </c>
      <c r="P2083" s="7" t="s">
        <v>4120</v>
      </c>
      <c r="Q2083" s="7" t="s">
        <v>239</v>
      </c>
      <c r="R2083" s="6" t="s">
        <v>5456</v>
      </c>
      <c r="S2083" s="6" t="s">
        <v>5457</v>
      </c>
    </row>
    <row r="2084" spans="1:22">
      <c r="A2084" s="7" t="s">
        <v>5100</v>
      </c>
      <c r="B2084" s="7" t="n">
        <v>91174</v>
      </c>
      <c r="C2084" s="7" t="s">
        <v>23</v>
      </c>
      <c r="D2084" s="11" t="s">
        <v>5458</v>
      </c>
      <c r="E2084" s="11" t="s">
        <v>57</v>
      </c>
      <c r="F2084" s="111" t="n">
        <v>633.375</v>
      </c>
      <c r="G2084" s="11" t="s">
        <v>280</v>
      </c>
      <c r="J2084" s="7" t="s">
        <v>5459</v>
      </c>
      <c r="K2084" s="20" t="s">
        <v>74</v>
      </c>
      <c r="L2084" s="81" t="s">
        <v>129</v>
      </c>
      <c r="M2084" s="1" t="n">
        <v>2020.25</v>
      </c>
      <c r="O2084" s="7" t="s">
        <v>472</v>
      </c>
      <c r="P2084" s="7" t="s">
        <v>5110</v>
      </c>
      <c r="Q2084" s="7" t="s">
        <v>3209</v>
      </c>
      <c r="R2084" s="6" t="s">
        <v>5459</v>
      </c>
      <c r="S2084" s="6" t="s">
        <v>5460</v>
      </c>
    </row>
    <row r="2085" spans="1:22">
      <c r="A2085" s="7" t="s">
        <v>5100</v>
      </c>
      <c r="B2085" s="7" t="n">
        <v>91174</v>
      </c>
      <c r="C2085" s="7" t="s">
        <v>23</v>
      </c>
      <c r="D2085" s="11" t="s">
        <v>3366</v>
      </c>
      <c r="E2085" s="11" t="s">
        <v>57</v>
      </c>
      <c r="F2085" s="111" t="n">
        <v>667</v>
      </c>
      <c r="G2085" s="11" t="s">
        <v>269</v>
      </c>
      <c r="J2085" s="7" t="s">
        <v>5461</v>
      </c>
      <c r="K2085" s="6" t="s">
        <v>27</v>
      </c>
      <c r="L2085" s="81" t="s">
        <v>41</v>
      </c>
      <c r="O2085" s="7" t="s">
        <v>472</v>
      </c>
      <c r="P2085" s="7" t="s">
        <v>4120</v>
      </c>
      <c r="Q2085" s="7" t="s">
        <v>239</v>
      </c>
      <c r="R2085" s="6" t="s">
        <v>5462</v>
      </c>
    </row>
    <row r="2086" spans="1:22">
      <c r="A2086" s="7" t="s">
        <v>5100</v>
      </c>
      <c r="B2086" s="7" t="n">
        <v>91174</v>
      </c>
      <c r="C2086" s="7" t="s">
        <v>23</v>
      </c>
      <c r="D2086" s="11" t="s">
        <v>5463</v>
      </c>
      <c r="E2086" s="11" t="s">
        <v>89</v>
      </c>
      <c r="F2086" s="111" t="n">
        <v>266.625</v>
      </c>
      <c r="G2086" s="11" t="s">
        <v>48</v>
      </c>
      <c r="J2086" s="7" t="s">
        <v>5464</v>
      </c>
      <c r="K2086" s="6" t="s">
        <v>27</v>
      </c>
      <c r="L2086" s="7" t="s">
        <v>52</v>
      </c>
      <c r="M2086" s="1" t="n">
        <v>857</v>
      </c>
      <c r="N2086" s="1" t="n">
        <v>857</v>
      </c>
      <c r="O2086" s="7" t="s">
        <v>581</v>
      </c>
      <c r="P2086" s="7" t="s">
        <v>4120</v>
      </c>
      <c r="Q2086" s="7" t="s">
        <v>5465</v>
      </c>
      <c r="R2086" s="6" t="s">
        <v>5466</v>
      </c>
      <c r="S2086" s="6" t="s">
        <v>5467</v>
      </c>
    </row>
    <row r="2087" spans="1:22">
      <c r="A2087" s="7" t="s">
        <v>5100</v>
      </c>
      <c r="B2087" s="7" t="n">
        <v>91174</v>
      </c>
      <c r="C2087" s="7" t="s">
        <v>23</v>
      </c>
      <c r="D2087" s="11" t="s">
        <v>5468</v>
      </c>
      <c r="E2087" s="11" t="s">
        <v>89</v>
      </c>
      <c r="F2087" s="111" t="n">
        <v>272.25</v>
      </c>
      <c r="G2087" s="11" t="s">
        <v>48</v>
      </c>
      <c r="J2087" s="7" t="s">
        <v>5469</v>
      </c>
      <c r="K2087" s="20" t="s">
        <v>74</v>
      </c>
      <c r="L2087" s="81" t="s">
        <v>129</v>
      </c>
      <c r="M2087" s="1" t="n">
        <v>5769.93</v>
      </c>
      <c r="N2087" s="1" t="n">
        <v>5769.93</v>
      </c>
      <c r="O2087" s="7" t="s">
        <v>472</v>
      </c>
      <c r="P2087" s="7" t="s">
        <v>5110</v>
      </c>
      <c r="Q2087" s="7" t="s">
        <v>3209</v>
      </c>
      <c r="R2087" s="6" t="s">
        <v>5470</v>
      </c>
      <c r="S2087" s="6" t="s">
        <v>5471</v>
      </c>
    </row>
    <row r="2088" spans="1:22">
      <c r="A2088" s="7" t="s">
        <v>5100</v>
      </c>
      <c r="B2088" s="7" t="n">
        <v>91174</v>
      </c>
      <c r="C2088" s="7" t="s">
        <v>23</v>
      </c>
      <c r="D2088" s="11" t="s">
        <v>5472</v>
      </c>
      <c r="E2088" s="11" t="s">
        <v>57</v>
      </c>
      <c r="F2088" s="111" t="n">
        <v>270</v>
      </c>
      <c r="G2088" s="11" t="s">
        <v>119</v>
      </c>
      <c r="J2088" s="7" t="s">
        <v>5473</v>
      </c>
      <c r="K2088" s="20" t="s">
        <v>74</v>
      </c>
      <c r="L2088" s="81" t="s">
        <v>75</v>
      </c>
      <c r="M2088" s="1" t="n">
        <v>2011</v>
      </c>
      <c r="N2088" s="1" t="n">
        <v>2011</v>
      </c>
      <c r="O2088" s="7" t="s">
        <v>472</v>
      </c>
      <c r="P2088" s="7" t="s">
        <v>4120</v>
      </c>
      <c r="Q2088" s="7" t="s">
        <v>1508</v>
      </c>
      <c r="R2088" s="6" t="s">
        <v>5474</v>
      </c>
      <c r="S2088" s="6" t="s">
        <v>5475</v>
      </c>
    </row>
    <row r="2089" spans="1:22">
      <c r="A2089" s="7" t="s">
        <v>5100</v>
      </c>
      <c r="B2089" s="7" t="n">
        <v>91174</v>
      </c>
      <c r="C2089" s="7" t="s">
        <v>23</v>
      </c>
      <c r="D2089" s="11" t="s">
        <v>5476</v>
      </c>
      <c r="E2089" s="11" t="s">
        <v>57</v>
      </c>
      <c r="F2089" s="111" t="n">
        <v>3600</v>
      </c>
      <c r="G2089" s="11" t="s">
        <v>334</v>
      </c>
      <c r="J2089" s="7" t="s">
        <v>5477</v>
      </c>
      <c r="K2089" s="20" t="s">
        <v>74</v>
      </c>
      <c r="L2089" s="81" t="s">
        <v>129</v>
      </c>
      <c r="M2089" s="1" t="n">
        <v>198.555</v>
      </c>
      <c r="N2089" s="1" t="n">
        <v>794.22</v>
      </c>
      <c r="O2089" s="7" t="s">
        <v>165</v>
      </c>
      <c r="P2089" s="7" t="s">
        <v>5110</v>
      </c>
      <c r="Q2089" s="7" t="s">
        <v>314</v>
      </c>
      <c r="R2089" s="6" t="s">
        <v>5478</v>
      </c>
      <c r="S2089" s="6" t="s">
        <v>5479</v>
      </c>
    </row>
    <row r="2090" spans="1:22">
      <c r="A2090" s="7" t="s">
        <v>5100</v>
      </c>
      <c r="B2090" s="7" t="n">
        <v>91174</v>
      </c>
      <c r="C2090" s="7" t="s">
        <v>23</v>
      </c>
      <c r="D2090" s="11" t="s">
        <v>5480</v>
      </c>
      <c r="E2090" s="11" t="s">
        <v>57</v>
      </c>
      <c r="F2090" s="111" t="n">
        <v>350</v>
      </c>
      <c r="G2090" s="11" t="s">
        <v>69</v>
      </c>
      <c r="J2090" s="7" t="s">
        <v>5481</v>
      </c>
      <c r="K2090" s="6" t="s">
        <v>27</v>
      </c>
      <c r="L2090" s="7" t="s">
        <v>28</v>
      </c>
      <c r="M2090" s="1" t="n">
        <v>590</v>
      </c>
      <c r="N2090" s="1" t="n">
        <v>590</v>
      </c>
      <c r="O2090" s="7" t="s">
        <v>472</v>
      </c>
      <c r="P2090" s="7" t="s">
        <v>4120</v>
      </c>
      <c r="Q2090" s="7" t="s">
        <v>2576</v>
      </c>
    </row>
    <row r="2091" spans="1:22">
      <c r="A2091" s="7" t="s">
        <v>5100</v>
      </c>
      <c r="B2091" s="7" t="n">
        <v>91174</v>
      </c>
      <c r="C2091" s="7" t="s">
        <v>23</v>
      </c>
      <c r="D2091" s="11" t="s">
        <v>5482</v>
      </c>
      <c r="E2091" s="11" t="s">
        <v>57</v>
      </c>
      <c r="F2091" s="111" t="n">
        <v>40</v>
      </c>
      <c r="G2091" s="11" t="s">
        <v>69</v>
      </c>
      <c r="J2091" s="7" t="s">
        <v>5483</v>
      </c>
      <c r="K2091" s="6" t="s">
        <v>27</v>
      </c>
      <c r="L2091" s="7" t="s">
        <v>52</v>
      </c>
      <c r="M2091" s="1" t="n">
        <v>701</v>
      </c>
      <c r="N2091" s="1" t="n">
        <v>701</v>
      </c>
      <c r="O2091" s="7" t="s">
        <v>472</v>
      </c>
      <c r="P2091" s="7" t="s">
        <v>4120</v>
      </c>
      <c r="Q2091" s="7" t="s">
        <v>314</v>
      </c>
      <c r="R2091" s="6" t="s">
        <v>5484</v>
      </c>
      <c r="S2091" s="6" t="s">
        <v>5485</v>
      </c>
    </row>
    <row r="2092" spans="1:22">
      <c r="A2092" s="7" t="s">
        <v>5100</v>
      </c>
      <c r="B2092" s="7" t="n">
        <v>91174</v>
      </c>
      <c r="C2092" s="7" t="s">
        <v>23</v>
      </c>
      <c r="D2092" s="11" t="s">
        <v>5486</v>
      </c>
      <c r="E2092" s="11" t="s">
        <v>57</v>
      </c>
      <c r="F2092" s="111" t="n">
        <v>480</v>
      </c>
      <c r="G2092" s="11" t="s">
        <v>734</v>
      </c>
      <c r="J2092" s="7" t="s">
        <v>5487</v>
      </c>
      <c r="K2092" s="6" t="s">
        <v>27</v>
      </c>
      <c r="L2092" s="7" t="s">
        <v>52</v>
      </c>
      <c r="M2092" s="1" t="n">
        <v>770</v>
      </c>
      <c r="N2092" s="1" t="n">
        <v>770</v>
      </c>
      <c r="O2092" s="7" t="s">
        <v>53</v>
      </c>
      <c r="P2092" s="7" t="s">
        <v>4120</v>
      </c>
      <c r="Q2092" s="7" t="s">
        <v>5488</v>
      </c>
      <c r="R2092" s="6" t="s">
        <v>5489</v>
      </c>
      <c r="S2092" s="6" t="s">
        <v>5490</v>
      </c>
    </row>
    <row r="2093" spans="1:22">
      <c r="A2093" s="7" t="s">
        <v>5100</v>
      </c>
      <c r="B2093" s="7" t="n">
        <v>91174</v>
      </c>
      <c r="C2093" s="7" t="s">
        <v>23</v>
      </c>
      <c r="D2093" s="11" t="s">
        <v>5491</v>
      </c>
      <c r="E2093" s="11" t="s">
        <v>57</v>
      </c>
      <c r="F2093" s="111" t="n">
        <v>22400</v>
      </c>
      <c r="G2093" s="11" t="s">
        <v>69</v>
      </c>
      <c r="J2093" s="7" t="s">
        <v>5492</v>
      </c>
      <c r="K2093" s="6" t="s">
        <v>27</v>
      </c>
      <c r="L2093" s="7" t="s">
        <v>28</v>
      </c>
      <c r="M2093" s="1" t="n">
        <v>26.22222222222222</v>
      </c>
      <c r="N2093" s="1" t="n">
        <v>236</v>
      </c>
      <c r="O2093" s="7" t="s">
        <v>581</v>
      </c>
      <c r="P2093" s="7" t="s">
        <v>4120</v>
      </c>
      <c r="Q2093" s="7" t="s">
        <v>1519</v>
      </c>
      <c r="R2093" s="6" t="s">
        <v>5493</v>
      </c>
      <c r="S2093" s="6" t="s">
        <v>5494</v>
      </c>
    </row>
    <row r="2094" spans="1:22">
      <c r="A2094" s="7" t="s">
        <v>5100</v>
      </c>
      <c r="B2094" s="7" t="n">
        <v>91174</v>
      </c>
      <c r="C2094" s="7" t="s">
        <v>23</v>
      </c>
      <c r="D2094" s="11" t="s">
        <v>5495</v>
      </c>
      <c r="E2094" s="11" t="s">
        <v>57</v>
      </c>
      <c r="F2094" s="111" t="n">
        <v>4000</v>
      </c>
      <c r="G2094" s="11" t="s">
        <v>69</v>
      </c>
      <c r="J2094" s="7" t="s">
        <v>5492</v>
      </c>
      <c r="K2094" s="6" t="s">
        <v>27</v>
      </c>
      <c r="L2094" s="7" t="s">
        <v>28</v>
      </c>
      <c r="M2094" s="1" t="n">
        <v>26.22222222222222</v>
      </c>
      <c r="N2094" s="1" t="n">
        <v>236</v>
      </c>
      <c r="O2094" s="7" t="s">
        <v>581</v>
      </c>
      <c r="P2094" s="7" t="s">
        <v>4120</v>
      </c>
      <c r="Q2094" s="7" t="s">
        <v>1519</v>
      </c>
      <c r="R2094" s="6" t="s">
        <v>5493</v>
      </c>
      <c r="S2094" s="6" t="s">
        <v>5494</v>
      </c>
    </row>
    <row r="2095" spans="1:22">
      <c r="A2095" s="7" t="s">
        <v>5100</v>
      </c>
      <c r="B2095" s="7" t="n">
        <v>91174</v>
      </c>
      <c r="C2095" s="7" t="s">
        <v>23</v>
      </c>
      <c r="D2095" s="11" t="s">
        <v>5496</v>
      </c>
      <c r="E2095" s="11" t="s">
        <v>57</v>
      </c>
      <c r="F2095" s="111" t="n">
        <v>28400</v>
      </c>
      <c r="G2095" s="11" t="s">
        <v>69</v>
      </c>
      <c r="J2095" s="7" t="s">
        <v>5492</v>
      </c>
      <c r="K2095" s="6" t="s">
        <v>27</v>
      </c>
      <c r="L2095" s="7" t="s">
        <v>28</v>
      </c>
      <c r="M2095" s="1" t="n">
        <v>21.45454545454545</v>
      </c>
      <c r="N2095" s="1" t="n">
        <v>236</v>
      </c>
      <c r="O2095" s="7" t="s">
        <v>3768</v>
      </c>
      <c r="P2095" s="7" t="s">
        <v>4120</v>
      </c>
      <c r="Q2095" s="7" t="s">
        <v>1519</v>
      </c>
      <c r="R2095" s="6" t="s">
        <v>5493</v>
      </c>
      <c r="S2095" s="6" t="s">
        <v>5494</v>
      </c>
    </row>
    <row r="2096" spans="1:22">
      <c r="A2096" s="7" t="s">
        <v>5100</v>
      </c>
      <c r="B2096" s="7" t="n">
        <v>91174</v>
      </c>
      <c r="C2096" s="7" t="s">
        <v>23</v>
      </c>
      <c r="D2096" s="11" t="s">
        <v>5497</v>
      </c>
      <c r="E2096" s="11" t="s">
        <v>57</v>
      </c>
      <c r="F2096" s="111" t="n">
        <v>6200</v>
      </c>
      <c r="G2096" s="11" t="s">
        <v>69</v>
      </c>
      <c r="J2096" s="7" t="s">
        <v>5492</v>
      </c>
      <c r="K2096" s="6" t="s">
        <v>27</v>
      </c>
      <c r="L2096" s="7" t="s">
        <v>28</v>
      </c>
      <c r="M2096" s="1" t="n">
        <v>21.45454545454545</v>
      </c>
      <c r="N2096" s="1" t="n">
        <v>236</v>
      </c>
      <c r="O2096" s="7" t="s">
        <v>3768</v>
      </c>
      <c r="P2096" s="7" t="s">
        <v>4120</v>
      </c>
      <c r="Q2096" s="7" t="s">
        <v>1519</v>
      </c>
      <c r="R2096" s="6" t="s">
        <v>5493</v>
      </c>
      <c r="S2096" s="6" t="s">
        <v>5494</v>
      </c>
    </row>
    <row r="2097" spans="1:22">
      <c r="A2097" s="7" t="s">
        <v>5100</v>
      </c>
      <c r="B2097" s="7" t="n">
        <v>91174</v>
      </c>
      <c r="C2097" s="7" t="s">
        <v>23</v>
      </c>
      <c r="D2097" s="11" t="s">
        <v>5498</v>
      </c>
      <c r="E2097" s="11" t="e">
        <v>#N/A</v>
      </c>
      <c r="F2097" s="11" t="e">
        <v>#N/A</v>
      </c>
      <c r="G2097" s="7" t="s">
        <v>334</v>
      </c>
      <c r="J2097" s="7" t="s">
        <v>5499</v>
      </c>
      <c r="K2097" s="20" t="s">
        <v>74</v>
      </c>
      <c r="L2097" s="81" t="s">
        <v>75</v>
      </c>
      <c r="M2097" s="1" t="n">
        <v>247</v>
      </c>
      <c r="N2097" s="1" t="n">
        <v>247</v>
      </c>
      <c r="O2097" s="7" t="s">
        <v>472</v>
      </c>
      <c r="P2097" s="7" t="s">
        <v>5500</v>
      </c>
      <c r="Q2097" s="7" t="s">
        <v>3133</v>
      </c>
      <c r="R2097" s="6" t="s">
        <v>5501</v>
      </c>
      <c r="S2097" s="6" t="s">
        <v>5502</v>
      </c>
    </row>
    <row r="2098" spans="1:22">
      <c r="A2098" s="7" t="s">
        <v>5100</v>
      </c>
      <c r="B2098" s="7" t="n">
        <v>91174</v>
      </c>
      <c r="C2098" s="7" t="s">
        <v>23</v>
      </c>
      <c r="D2098" s="11" t="s">
        <v>5503</v>
      </c>
      <c r="E2098" s="11" t="s">
        <v>57</v>
      </c>
      <c r="F2098" s="111" t="n">
        <v>89</v>
      </c>
      <c r="G2098" s="11" t="s">
        <v>69</v>
      </c>
      <c r="J2098" s="7" t="s">
        <v>5504</v>
      </c>
      <c r="K2098" s="20" t="s">
        <v>74</v>
      </c>
      <c r="L2098" s="81" t="s">
        <v>75</v>
      </c>
      <c r="M2098" s="1" t="n">
        <v>237</v>
      </c>
      <c r="N2098" s="1" t="n">
        <v>237</v>
      </c>
      <c r="O2098" s="7" t="s">
        <v>472</v>
      </c>
      <c r="P2098" s="7" t="s">
        <v>4120</v>
      </c>
      <c r="Q2098" s="7" t="s">
        <v>3133</v>
      </c>
      <c r="R2098" s="6" t="s">
        <v>5505</v>
      </c>
      <c r="S2098" s="6" t="s">
        <v>5502</v>
      </c>
    </row>
    <row r="2099" spans="1:22">
      <c r="A2099" s="7" t="s">
        <v>5100</v>
      </c>
      <c r="B2099" s="7" t="n">
        <v>91174</v>
      </c>
      <c r="C2099" s="7" t="s">
        <v>23</v>
      </c>
      <c r="D2099" s="11" t="s">
        <v>5506</v>
      </c>
      <c r="E2099" s="11" t="s">
        <v>57</v>
      </c>
      <c r="F2099" s="111" t="n">
        <v>1602</v>
      </c>
      <c r="G2099" s="11" t="s">
        <v>734</v>
      </c>
      <c r="J2099" s="7" t="s">
        <v>5507</v>
      </c>
      <c r="K2099" s="20" t="s">
        <v>74</v>
      </c>
      <c r="L2099" s="81" t="s">
        <v>129</v>
      </c>
      <c r="M2099" s="1" t="n">
        <v>524</v>
      </c>
      <c r="N2099" s="1" t="n">
        <v>524</v>
      </c>
      <c r="O2099" s="7" t="s">
        <v>53</v>
      </c>
      <c r="P2099" s="7" t="s">
        <v>5110</v>
      </c>
      <c r="Q2099" s="7" t="s">
        <v>1508</v>
      </c>
      <c r="R2099" s="6" t="s">
        <v>5508</v>
      </c>
      <c r="S2099" s="6" t="s">
        <v>5509</v>
      </c>
    </row>
    <row r="2100" spans="1:22">
      <c r="A2100" s="7" t="s">
        <v>5100</v>
      </c>
      <c r="B2100" s="7" t="n">
        <v>91174</v>
      </c>
      <c r="C2100" s="7" t="s">
        <v>23</v>
      </c>
      <c r="D2100" s="11" t="s">
        <v>5510</v>
      </c>
      <c r="E2100" s="11" t="s">
        <v>57</v>
      </c>
      <c r="F2100" s="111" t="n">
        <v>643.5</v>
      </c>
      <c r="G2100" s="11" t="s">
        <v>162</v>
      </c>
      <c r="J2100" s="7" t="s">
        <v>5511</v>
      </c>
      <c r="K2100" s="20" t="s">
        <v>74</v>
      </c>
      <c r="L2100" s="81" t="s">
        <v>129</v>
      </c>
      <c r="M2100" s="1" t="n">
        <v>279.6175</v>
      </c>
      <c r="N2100" s="1" t="n">
        <v>1118.47</v>
      </c>
      <c r="O2100" s="7" t="s">
        <v>165</v>
      </c>
      <c r="P2100" s="7" t="s">
        <v>5110</v>
      </c>
      <c r="Q2100" s="7" t="s">
        <v>244</v>
      </c>
      <c r="R2100" s="6" t="s">
        <v>5512</v>
      </c>
    </row>
    <row r="2101" spans="1:22">
      <c r="A2101" s="7" t="s">
        <v>5100</v>
      </c>
      <c r="B2101" s="7" t="n">
        <v>91174</v>
      </c>
      <c r="C2101" s="7" t="s">
        <v>23</v>
      </c>
      <c r="D2101" s="11" t="s">
        <v>5513</v>
      </c>
      <c r="E2101" s="11" t="s">
        <v>57</v>
      </c>
      <c r="F2101" s="111" t="n">
        <v>1022.625</v>
      </c>
      <c r="G2101" s="11" t="s">
        <v>280</v>
      </c>
      <c r="J2101" s="7" t="s">
        <v>5511</v>
      </c>
      <c r="K2101" s="20" t="s">
        <v>74</v>
      </c>
      <c r="L2101" s="81" t="s">
        <v>129</v>
      </c>
      <c r="M2101" s="1" t="n">
        <v>279.6175</v>
      </c>
      <c r="N2101" s="1" t="n">
        <v>1118.47</v>
      </c>
      <c r="O2101" s="7" t="s">
        <v>165</v>
      </c>
      <c r="P2101" s="7" t="s">
        <v>5110</v>
      </c>
      <c r="Q2101" s="7" t="s">
        <v>244</v>
      </c>
      <c r="R2101" s="6" t="s">
        <v>5512</v>
      </c>
    </row>
    <row r="2102" spans="1:22">
      <c r="A2102" s="7" t="s">
        <v>5100</v>
      </c>
      <c r="B2102" s="7" t="n">
        <v>91174</v>
      </c>
      <c r="C2102" s="7" t="s">
        <v>23</v>
      </c>
      <c r="D2102" s="11" t="s">
        <v>2631</v>
      </c>
      <c r="E2102" s="11" t="s">
        <v>57</v>
      </c>
      <c r="F2102" s="111" t="n">
        <v>4612.5</v>
      </c>
      <c r="G2102" s="11" t="s">
        <v>2632</v>
      </c>
      <c r="J2102" s="7" t="s">
        <v>5514</v>
      </c>
      <c r="K2102" s="20" t="s">
        <v>74</v>
      </c>
      <c r="L2102" s="81" t="s">
        <v>129</v>
      </c>
      <c r="M2102" s="1" t="n">
        <v>38.57565217391304</v>
      </c>
      <c r="N2102" s="1" t="n">
        <v>887.24</v>
      </c>
      <c r="O2102" s="7" t="s">
        <v>5120</v>
      </c>
      <c r="P2102" s="7" t="s">
        <v>5110</v>
      </c>
      <c r="Q2102" s="7" t="s">
        <v>244</v>
      </c>
      <c r="R2102" s="6" t="s">
        <v>5515</v>
      </c>
      <c r="S2102" s="6" t="s">
        <v>5516</v>
      </c>
      <c r="T2102" t="n">
        <v>27.3</v>
      </c>
    </row>
    <row r="2103" spans="1:22">
      <c r="A2103" s="7" t="s">
        <v>5100</v>
      </c>
      <c r="B2103" s="7" t="n">
        <v>91174</v>
      </c>
      <c r="C2103" s="7" t="s">
        <v>23</v>
      </c>
      <c r="D2103" s="11" t="s">
        <v>3450</v>
      </c>
      <c r="E2103" s="11" t="e">
        <v>#N/A</v>
      </c>
      <c r="F2103" s="11" t="e">
        <v>#N/A</v>
      </c>
      <c r="G2103" s="7" t="s">
        <v>127</v>
      </c>
      <c r="J2103" s="7" t="s">
        <v>5263</v>
      </c>
      <c r="K2103" s="6" t="s">
        <v>27</v>
      </c>
      <c r="L2103" s="7" t="s">
        <v>28</v>
      </c>
      <c r="M2103" s="1" t="n">
        <v>6.181818181818182</v>
      </c>
      <c r="N2103" s="1" t="n">
        <v>68</v>
      </c>
      <c r="O2103" s="7" t="s">
        <v>3768</v>
      </c>
      <c r="P2103" s="7" t="s">
        <v>4120</v>
      </c>
      <c r="Q2103" s="7" t="s">
        <v>3661</v>
      </c>
      <c r="R2103" s="6" t="s">
        <v>5264</v>
      </c>
      <c r="S2103" s="6" t="s">
        <v>5265</v>
      </c>
    </row>
    <row r="2104" spans="1:22">
      <c r="A2104" s="7" t="s">
        <v>5100</v>
      </c>
      <c r="B2104" s="7" t="n">
        <v>91174</v>
      </c>
      <c r="C2104" s="7" t="s">
        <v>23</v>
      </c>
      <c r="D2104" s="11" t="s">
        <v>3451</v>
      </c>
      <c r="E2104" s="11" t="e">
        <v>#N/A</v>
      </c>
      <c r="F2104" s="11" t="e">
        <v>#N/A</v>
      </c>
      <c r="G2104" s="7" t="s">
        <v>127</v>
      </c>
      <c r="J2104" s="7" t="s">
        <v>5263</v>
      </c>
      <c r="K2104" s="6" t="s">
        <v>27</v>
      </c>
      <c r="L2104" s="7" t="s">
        <v>28</v>
      </c>
      <c r="M2104" s="1" t="n">
        <v>5.666666666666667</v>
      </c>
      <c r="N2104" s="1" t="n">
        <v>68</v>
      </c>
      <c r="O2104" s="7" t="s">
        <v>3771</v>
      </c>
      <c r="P2104" s="7" t="s">
        <v>4120</v>
      </c>
      <c r="Q2104" s="7" t="s">
        <v>3661</v>
      </c>
      <c r="R2104" s="6" t="s">
        <v>5264</v>
      </c>
      <c r="S2104" s="6" t="s">
        <v>5265</v>
      </c>
    </row>
    <row r="2105" spans="1:22">
      <c r="A2105" s="7" t="s">
        <v>5100</v>
      </c>
      <c r="B2105" s="7" t="n">
        <v>91174</v>
      </c>
      <c r="C2105" s="7" t="s">
        <v>23</v>
      </c>
      <c r="D2105" s="11" t="s">
        <v>5517</v>
      </c>
      <c r="E2105" s="11" t="e">
        <v>#N/A</v>
      </c>
      <c r="F2105" s="11" t="e">
        <v>#N/A</v>
      </c>
      <c r="G2105" s="7" t="s">
        <v>127</v>
      </c>
      <c r="J2105" s="7" t="s">
        <v>5266</v>
      </c>
      <c r="K2105" s="6" t="s">
        <v>27</v>
      </c>
      <c r="L2105" s="7" t="s">
        <v>28</v>
      </c>
      <c r="M2105" s="1" t="n">
        <v>10</v>
      </c>
      <c r="N2105" s="1" t="n">
        <v>110</v>
      </c>
      <c r="O2105" s="7" t="s">
        <v>3768</v>
      </c>
      <c r="P2105" s="7" t="s">
        <v>4120</v>
      </c>
      <c r="Q2105" s="7" t="s">
        <v>3661</v>
      </c>
      <c r="R2105" s="6" t="s">
        <v>5267</v>
      </c>
      <c r="S2105" s="6" t="s">
        <v>5268</v>
      </c>
    </row>
    <row r="2106" spans="1:22">
      <c r="A2106" s="7" t="s">
        <v>5100</v>
      </c>
      <c r="B2106" s="7" t="n">
        <v>91174</v>
      </c>
      <c r="C2106" s="7" t="s">
        <v>23</v>
      </c>
      <c r="D2106" s="11" t="s">
        <v>5518</v>
      </c>
      <c r="E2106" s="11" t="e">
        <v>#N/A</v>
      </c>
      <c r="F2106" s="11" t="e">
        <v>#N/A</v>
      </c>
      <c r="G2106" s="7" t="s">
        <v>127</v>
      </c>
      <c r="J2106" s="7" t="s">
        <v>5266</v>
      </c>
      <c r="K2106" s="6" t="s">
        <v>27</v>
      </c>
      <c r="L2106" s="7" t="s">
        <v>28</v>
      </c>
      <c r="M2106" s="1" t="n">
        <v>10</v>
      </c>
      <c r="N2106" s="1" t="n">
        <v>110</v>
      </c>
      <c r="O2106" s="7" t="s">
        <v>3768</v>
      </c>
      <c r="P2106" s="7" t="s">
        <v>4120</v>
      </c>
      <c r="Q2106" s="7" t="s">
        <v>3661</v>
      </c>
      <c r="R2106" s="6" t="s">
        <v>5267</v>
      </c>
      <c r="S2106" s="6" t="s">
        <v>5268</v>
      </c>
    </row>
    <row r="2107" spans="1:22">
      <c r="A2107" s="7" t="s">
        <v>5100</v>
      </c>
      <c r="B2107" s="7" t="n">
        <v>91174</v>
      </c>
      <c r="C2107" s="7" t="s">
        <v>23</v>
      </c>
      <c r="D2107" s="11" t="s">
        <v>5519</v>
      </c>
      <c r="E2107" s="11" t="e">
        <v>#N/A</v>
      </c>
      <c r="F2107" s="11" t="e">
        <v>#N/A</v>
      </c>
      <c r="G2107" s="7" t="s">
        <v>201</v>
      </c>
      <c r="J2107" s="7" t="s">
        <v>5520</v>
      </c>
      <c r="K2107" s="6" t="s">
        <v>27</v>
      </c>
      <c r="L2107" s="7" t="s">
        <v>52</v>
      </c>
      <c r="O2107" s="7" t="s">
        <v>53</v>
      </c>
      <c r="P2107" s="7" t="s">
        <v>4120</v>
      </c>
      <c r="Q2107" s="7" t="s">
        <v>704</v>
      </c>
      <c r="R2107" s="6" t="s">
        <v>5521</v>
      </c>
      <c r="S2107" s="6" t="s">
        <v>5522</v>
      </c>
    </row>
    <row r="2108" spans="1:22">
      <c r="A2108" s="7" t="s">
        <v>5100</v>
      </c>
      <c r="B2108" s="7" t="n">
        <v>91174</v>
      </c>
      <c r="C2108" s="7" t="s">
        <v>23</v>
      </c>
      <c r="D2108" s="11" t="s">
        <v>5523</v>
      </c>
      <c r="E2108" s="11" t="s">
        <v>57</v>
      </c>
      <c r="F2108" s="111" t="n">
        <v>353</v>
      </c>
      <c r="G2108" s="11" t="s">
        <v>280</v>
      </c>
      <c r="J2108" s="7" t="s">
        <v>5524</v>
      </c>
      <c r="K2108" s="6" t="s">
        <v>27</v>
      </c>
      <c r="L2108" s="7" t="s">
        <v>52</v>
      </c>
      <c r="M2108" s="1" t="n">
        <v>171</v>
      </c>
      <c r="N2108" s="1" t="n">
        <v>171</v>
      </c>
      <c r="O2108" s="7" t="s">
        <v>472</v>
      </c>
      <c r="P2108" s="7" t="s">
        <v>4120</v>
      </c>
      <c r="Q2108" s="7" t="s">
        <v>704</v>
      </c>
      <c r="R2108" s="6" t="s">
        <v>5525</v>
      </c>
      <c r="S2108" s="6" t="s">
        <v>5526</v>
      </c>
    </row>
    <row r="2109" spans="1:22">
      <c r="A2109" s="7" t="s">
        <v>5100</v>
      </c>
      <c r="B2109" s="7" t="n">
        <v>91174</v>
      </c>
      <c r="C2109" s="7" t="s">
        <v>23</v>
      </c>
      <c r="D2109" s="11" t="s">
        <v>5527</v>
      </c>
      <c r="E2109" s="11" t="s">
        <v>57</v>
      </c>
      <c r="F2109" s="111" t="n">
        <v>772</v>
      </c>
      <c r="G2109" s="11" t="s">
        <v>189</v>
      </c>
      <c r="J2109" s="7" t="s">
        <v>5528</v>
      </c>
      <c r="K2109" s="20" t="s">
        <v>74</v>
      </c>
      <c r="L2109" s="81" t="s">
        <v>75</v>
      </c>
      <c r="M2109" s="1" t="n">
        <v>136.5384615384615</v>
      </c>
      <c r="N2109" s="1" t="n">
        <v>3550</v>
      </c>
      <c r="O2109" s="7" t="s">
        <v>5529</v>
      </c>
      <c r="P2109" s="7" t="s">
        <v>4120</v>
      </c>
      <c r="Q2109" s="7" t="s">
        <v>239</v>
      </c>
      <c r="R2109" s="6" t="s">
        <v>5530</v>
      </c>
      <c r="S2109" s="6" t="s">
        <v>5531</v>
      </c>
    </row>
    <row r="2110" spans="1:22">
      <c r="A2110" s="7" t="s">
        <v>5100</v>
      </c>
      <c r="B2110" s="7" t="n">
        <v>91174</v>
      </c>
      <c r="C2110" s="7" t="s">
        <v>23</v>
      </c>
      <c r="D2110" s="11" t="s">
        <v>5532</v>
      </c>
      <c r="E2110" s="11" t="s">
        <v>57</v>
      </c>
      <c r="F2110" s="111" t="n">
        <v>642</v>
      </c>
      <c r="G2110" s="11" t="s">
        <v>189</v>
      </c>
      <c r="J2110" s="7" t="s">
        <v>5528</v>
      </c>
      <c r="K2110" s="20" t="s">
        <v>74</v>
      </c>
      <c r="L2110" s="81" t="s">
        <v>75</v>
      </c>
      <c r="M2110" s="1" t="n">
        <v>73.95833333333333</v>
      </c>
      <c r="N2110" s="1" t="n">
        <v>3550</v>
      </c>
      <c r="O2110" s="7" t="s">
        <v>5533</v>
      </c>
      <c r="P2110" s="7" t="s">
        <v>4120</v>
      </c>
      <c r="Q2110" s="7" t="s">
        <v>239</v>
      </c>
      <c r="R2110" s="6" t="s">
        <v>5530</v>
      </c>
      <c r="S2110" s="6" t="s">
        <v>5531</v>
      </c>
    </row>
    <row r="2111" spans="1:22">
      <c r="A2111" s="7" t="s">
        <v>5100</v>
      </c>
      <c r="B2111" s="7" t="n">
        <v>91174</v>
      </c>
      <c r="C2111" s="7" t="s">
        <v>23</v>
      </c>
      <c r="D2111" s="11" t="s">
        <v>5534</v>
      </c>
      <c r="E2111" s="11" t="s">
        <v>57</v>
      </c>
      <c r="F2111" s="111" t="n">
        <v>772</v>
      </c>
      <c r="G2111" s="11" t="s">
        <v>189</v>
      </c>
      <c r="J2111" s="7" t="s">
        <v>5528</v>
      </c>
      <c r="K2111" s="20" t="s">
        <v>74</v>
      </c>
      <c r="L2111" s="81" t="s">
        <v>75</v>
      </c>
      <c r="M2111" s="1" t="n">
        <v>136.5384615384615</v>
      </c>
      <c r="N2111" s="1" t="n">
        <v>3550</v>
      </c>
      <c r="O2111" s="7" t="s">
        <v>5529</v>
      </c>
      <c r="P2111" s="7" t="s">
        <v>4120</v>
      </c>
      <c r="Q2111" s="7" t="s">
        <v>239</v>
      </c>
      <c r="R2111" s="6" t="s">
        <v>5530</v>
      </c>
      <c r="S2111" s="6" t="s">
        <v>5531</v>
      </c>
    </row>
    <row r="2112" spans="1:22">
      <c r="A2112" s="7" t="s">
        <v>5535</v>
      </c>
      <c r="B2112" s="7" t="n">
        <v>62379</v>
      </c>
      <c r="C2112" s="7" t="s">
        <v>227</v>
      </c>
      <c r="D2112" s="11" t="s">
        <v>5536</v>
      </c>
      <c r="E2112" s="11" t="s">
        <v>57</v>
      </c>
      <c r="F2112" s="111" t="n">
        <v>181.125</v>
      </c>
      <c r="G2112" s="11" t="s">
        <v>119</v>
      </c>
      <c r="J2112" s="7" t="s">
        <v>5537</v>
      </c>
      <c r="K2112" s="6" t="s">
        <v>27</v>
      </c>
      <c r="M2112" s="1" t="n">
        <v>412.14</v>
      </c>
      <c r="N2112" s="1" t="n">
        <v>412.14</v>
      </c>
      <c r="O2112" s="7" t="n">
        <v>1</v>
      </c>
      <c r="R2112" s="6" t="s">
        <v>532</v>
      </c>
    </row>
    <row r="2113" spans="1:22">
      <c r="A2113" s="7" t="s">
        <v>5538</v>
      </c>
      <c r="B2113" s="7" t="n">
        <v>62379</v>
      </c>
      <c r="C2113" s="7" t="s">
        <v>227</v>
      </c>
      <c r="D2113" s="11" t="s">
        <v>5539</v>
      </c>
      <c r="E2113" s="11" t="s">
        <v>57</v>
      </c>
      <c r="F2113" s="111" t="n">
        <v>166.5</v>
      </c>
      <c r="G2113" s="11" t="s">
        <v>119</v>
      </c>
      <c r="J2113" s="7" t="s">
        <v>5540</v>
      </c>
      <c r="K2113" s="6" t="s">
        <v>27</v>
      </c>
      <c r="M2113" s="1" t="n">
        <v>412.14</v>
      </c>
      <c r="N2113" s="1" t="n">
        <v>412.14</v>
      </c>
      <c r="O2113" s="7" t="n">
        <v>1</v>
      </c>
      <c r="R2113" s="6" t="s">
        <v>532</v>
      </c>
    </row>
    <row r="2114" spans="1:22">
      <c r="A2114" s="11" t="s">
        <v>5535</v>
      </c>
      <c r="B2114" s="7" t="n">
        <v>62379</v>
      </c>
      <c r="C2114" s="7" t="s">
        <v>227</v>
      </c>
      <c r="D2114" s="11" t="s">
        <v>5541</v>
      </c>
      <c r="E2114" s="11" t="s">
        <v>57</v>
      </c>
      <c r="F2114" s="111" t="n">
        <v>94.5</v>
      </c>
      <c r="G2114" s="11" t="s">
        <v>162</v>
      </c>
      <c r="J2114" s="7" t="s">
        <v>5542</v>
      </c>
      <c r="K2114" s="6" t="s">
        <v>74</v>
      </c>
      <c r="L2114" s="7" t="s">
        <v>75</v>
      </c>
    </row>
    <row r="2115" spans="1:22">
      <c r="A2115" s="11" t="s">
        <v>5535</v>
      </c>
      <c r="B2115" s="7" t="n">
        <v>62379</v>
      </c>
      <c r="C2115" s="7" t="s">
        <v>227</v>
      </c>
      <c r="D2115" s="11" t="s">
        <v>5543</v>
      </c>
      <c r="E2115" s="11" t="s">
        <v>57</v>
      </c>
      <c r="F2115" s="111" t="n">
        <v>20</v>
      </c>
      <c r="G2115" s="11" t="s">
        <v>162</v>
      </c>
      <c r="J2115" s="7" t="s">
        <v>5542</v>
      </c>
      <c r="K2115" s="6" t="s">
        <v>74</v>
      </c>
      <c r="L2115" s="7" t="s">
        <v>75</v>
      </c>
    </row>
    <row r="2116" spans="1:22">
      <c r="A2116" s="11" t="s">
        <v>5535</v>
      </c>
      <c r="B2116" s="7" t="n">
        <v>62379</v>
      </c>
      <c r="C2116" s="7" t="s">
        <v>227</v>
      </c>
      <c r="D2116" s="11" t="s">
        <v>5544</v>
      </c>
      <c r="E2116" s="11" t="s">
        <v>57</v>
      </c>
      <c r="F2116" s="111" t="n">
        <v>28</v>
      </c>
      <c r="G2116" s="11" t="s">
        <v>162</v>
      </c>
      <c r="J2116" s="7" t="s">
        <v>5545</v>
      </c>
      <c r="K2116" s="6" t="s">
        <v>74</v>
      </c>
      <c r="L2116" s="7" t="s">
        <v>75</v>
      </c>
    </row>
  </sheetData>
  <autoFilter ref="B1:V1"/>
  <pageMargins bottom="1" footer="0.5" header="0.5" left="0.75" right="0.75" top="1"/>
  <pageSetup fitToHeight="64" orientation="landscape" scale="22"/>
  <legacyDrawing r:id="commentsvml"/>
</worksheet>
</file>

<file path=xl/worksheets/sheet2.xml><?xml version="1.0" encoding="utf-8"?>
<worksheet xmlns:r="http://schemas.openxmlformats.org/officeDocument/2006/relationships" xmlns="http://schemas.openxmlformats.org/spreadsheetml/2006/main">
  <sheetPr codeName="Sheet1" enableFormatConditionsCalculation="0">
    <outlinePr summaryBelow="1" summaryRight="1"/>
    <pageSetUpPr fitToPage="1"/>
  </sheetPr>
  <dimension ref="A1:V2116"/>
  <sheetViews>
    <sheetView tabSelected="1" topLeftCell="S1" workbookViewId="0">
      <selection activeCell="T1" sqref="T1:T1048576"/>
    </sheetView>
  </sheetViews>
  <sheetFormatPr baseColWidth="10" defaultRowHeight="15"/>
  <cols>
    <col customWidth="1" max="1" min="1" style="7" width="34"/>
    <col customWidth="1" max="2" min="2" style="7" width="22.6640625"/>
    <col customWidth="1" max="3" min="3" style="7" width="20.33203125"/>
    <col customWidth="1" max="4" min="4" style="7" width="33.5"/>
    <col customWidth="1" hidden="1" max="5" min="5" style="7" width="34.1640625"/>
    <col customWidth="1" hidden="1" max="6" min="6" style="112" width="33.5"/>
    <col customWidth="1" max="7" min="7" style="7" width="21.5"/>
    <col customWidth="1" max="8" min="8" style="7" width="26.1640625"/>
    <col customWidth="1" max="9" min="9" style="7" width="8.83203125"/>
    <col customWidth="1" max="10" min="10" style="7" width="20"/>
    <col customWidth="1" max="11" min="11" style="6" width="29.33203125"/>
    <col customWidth="1" max="12" min="12" style="7" width="20.83203125"/>
    <col customWidth="1" max="13" min="13" style="1" width="21.33203125"/>
    <col customWidth="1" max="14" min="14" style="1" width="17.5"/>
    <col customWidth="1" max="15" min="15" style="7" width="14.5"/>
    <col customWidth="1" max="16" min="16" style="7" width="32.5"/>
    <col bestFit="1" customWidth="1" max="17" min="17" style="7" width="49.1640625"/>
    <col customWidth="1" max="18" min="18" style="6" width="46.83203125"/>
    <col customWidth="1" max="19" min="19" style="6" width="59.5"/>
    <col customWidth="1" max="20" min="20" style="6" width="16"/>
    <col customWidth="1" max="16384" min="21" style="6" width="9.1640625"/>
  </cols>
  <sheetData>
    <row customFormat="1" customHeight="1" ht="69.75" r="1" s="9" spans="1:22">
      <c r="A1" s="9" t="s">
        <v>0</v>
      </c>
      <c r="B1" s="9" t="s">
        <v>1</v>
      </c>
      <c r="C1" s="9" t="s">
        <v>2</v>
      </c>
      <c r="D1" s="9" t="s">
        <v>3</v>
      </c>
      <c r="E1" s="113" t="s">
        <v>4</v>
      </c>
      <c r="F1" s="114" t="s">
        <v>5</v>
      </c>
      <c r="G1" s="9" t="s">
        <v>6</v>
      </c>
      <c r="H1" s="9" t="s">
        <v>7</v>
      </c>
      <c r="I1" s="9" t="s">
        <v>8</v>
      </c>
      <c r="J1" s="9" t="s">
        <v>9</v>
      </c>
      <c r="K1" s="9" t="s">
        <v>10</v>
      </c>
      <c r="L1" s="9" t="s">
        <v>11</v>
      </c>
      <c r="M1" s="2" t="s">
        <v>12</v>
      </c>
      <c r="N1" s="2" t="s">
        <v>13</v>
      </c>
      <c r="O1" s="9" t="s">
        <v>14</v>
      </c>
      <c r="P1" s="9" t="s">
        <v>15</v>
      </c>
      <c r="Q1" s="9" t="s">
        <v>16</v>
      </c>
      <c r="R1" s="9" t="s">
        <v>17</v>
      </c>
      <c r="S1" s="9" t="s">
        <v>18</v>
      </c>
      <c r="T1" s="9" t="s">
        <v>19</v>
      </c>
      <c r="U1" s="9" t="s">
        <v>20</v>
      </c>
    </row>
    <row customHeight="1" ht="12.75" r="2" s="109" spans="1:22">
      <c r="A2" s="11" t="s">
        <v>21</v>
      </c>
      <c r="B2" s="11" t="s">
        <v>22</v>
      </c>
      <c r="C2" s="11" t="s">
        <v>23</v>
      </c>
      <c r="D2" s="11" t="s">
        <v>24</v>
      </c>
      <c r="E2" s="11" t="e">
        <v>#N/A</v>
      </c>
      <c r="F2" s="11" t="e">
        <v>#N/A</v>
      </c>
      <c r="G2" s="11" t="s">
        <v>25</v>
      </c>
      <c r="H2" s="11" t="n"/>
      <c r="I2" s="11" t="s">
        <v>26</v>
      </c>
      <c r="J2" s="11" t="s">
        <v>24</v>
      </c>
      <c r="K2" s="11" t="s">
        <v>27</v>
      </c>
      <c r="L2" s="11" t="s">
        <v>28</v>
      </c>
      <c r="M2" s="13" t="n">
        <v>3435</v>
      </c>
      <c r="N2" s="13">
        <f>M2</f>
        <v/>
      </c>
      <c r="O2" s="11" t="n">
        <v>1</v>
      </c>
      <c r="P2" s="11" t="s">
        <v>29</v>
      </c>
      <c r="Q2" s="11" t="s">
        <v>30</v>
      </c>
      <c r="R2" s="11" t="s">
        <v>31</v>
      </c>
      <c r="S2" s="11" t="s">
        <v>26</v>
      </c>
    </row>
    <row customHeight="1" ht="12.75" r="3" s="109" spans="1:22">
      <c r="A3" s="11" t="s">
        <v>21</v>
      </c>
      <c r="B3" s="11" t="s">
        <v>22</v>
      </c>
      <c r="C3" s="11" t="s">
        <v>23</v>
      </c>
      <c r="D3" s="11" t="s">
        <v>32</v>
      </c>
      <c r="E3" s="11" t="e">
        <v>#N/A</v>
      </c>
      <c r="F3" s="11" t="e">
        <v>#N/A</v>
      </c>
      <c r="G3" s="11" t="s">
        <v>25</v>
      </c>
      <c r="H3" s="11" t="n"/>
      <c r="I3" s="11" t="s">
        <v>26</v>
      </c>
      <c r="J3" s="11" t="s">
        <v>32</v>
      </c>
      <c r="K3" s="11" t="s">
        <v>27</v>
      </c>
      <c r="L3" s="11" t="s">
        <v>28</v>
      </c>
      <c r="M3" s="13" t="n">
        <v>3435</v>
      </c>
      <c r="N3" s="13">
        <f>M3</f>
        <v/>
      </c>
      <c r="O3" s="11" t="n">
        <v>1</v>
      </c>
      <c r="P3" s="11" t="s">
        <v>29</v>
      </c>
      <c r="Q3" s="11" t="s">
        <v>30</v>
      </c>
      <c r="R3" s="11" t="s">
        <v>31</v>
      </c>
      <c r="S3" s="11" t="s">
        <v>26</v>
      </c>
    </row>
    <row customHeight="1" ht="12.75" r="4" s="109" spans="1:22">
      <c r="A4" s="11" t="s">
        <v>21</v>
      </c>
      <c r="B4" s="11" t="s">
        <v>22</v>
      </c>
      <c r="C4" s="11" t="s">
        <v>23</v>
      </c>
      <c r="D4" s="11" t="s">
        <v>33</v>
      </c>
      <c r="E4" s="11" t="e">
        <v>#N/A</v>
      </c>
      <c r="F4" s="11" t="e">
        <v>#N/A</v>
      </c>
      <c r="G4" s="11" t="s">
        <v>34</v>
      </c>
      <c r="H4" s="11" t="n"/>
      <c r="I4" s="11" t="s">
        <v>26</v>
      </c>
      <c r="J4" s="11" t="s">
        <v>33</v>
      </c>
      <c r="K4" s="11" t="s">
        <v>35</v>
      </c>
      <c r="L4" s="11" t="s">
        <v>36</v>
      </c>
      <c r="M4" s="13" t="n">
        <v>1566</v>
      </c>
      <c r="N4" s="13">
        <f>M4</f>
        <v/>
      </c>
      <c r="O4" s="11" t="n">
        <v>1</v>
      </c>
      <c r="P4" s="11" t="s">
        <v>29</v>
      </c>
      <c r="Q4" s="11" t="s">
        <v>37</v>
      </c>
      <c r="R4" s="11" t="s">
        <v>38</v>
      </c>
      <c r="S4" s="11" t="s">
        <v>26</v>
      </c>
    </row>
    <row customHeight="1" ht="12.75" r="5" s="109" spans="1:22">
      <c r="A5" s="11" t="s">
        <v>21</v>
      </c>
      <c r="B5" s="11" t="s">
        <v>22</v>
      </c>
      <c r="C5" s="11" t="s">
        <v>23</v>
      </c>
      <c r="D5" s="11" t="s">
        <v>39</v>
      </c>
      <c r="E5" s="11" t="e">
        <v>#N/A</v>
      </c>
      <c r="F5" s="11" t="e">
        <v>#N/A</v>
      </c>
      <c r="G5" s="11" t="s">
        <v>40</v>
      </c>
      <c r="H5" s="11" t="n"/>
      <c r="I5" s="11" t="s">
        <v>26</v>
      </c>
      <c r="J5" s="11" t="s">
        <v>39</v>
      </c>
      <c r="K5" s="11" t="s">
        <v>27</v>
      </c>
      <c r="L5" s="11" t="s">
        <v>41</v>
      </c>
      <c r="M5" s="13" t="n">
        <v>5454</v>
      </c>
      <c r="N5" s="13">
        <f>M5</f>
        <v/>
      </c>
      <c r="O5" s="11" t="n">
        <v>1</v>
      </c>
      <c r="P5" s="11" t="s">
        <v>29</v>
      </c>
      <c r="Q5" s="11" t="s">
        <v>42</v>
      </c>
      <c r="R5" s="11" t="s">
        <v>43</v>
      </c>
      <c r="S5" s="11" t="s">
        <v>26</v>
      </c>
    </row>
    <row customHeight="1" ht="12.75" r="6" s="109" spans="1:22">
      <c r="A6" s="11" t="s">
        <v>21</v>
      </c>
      <c r="B6" s="11" t="s">
        <v>22</v>
      </c>
      <c r="C6" s="11" t="s">
        <v>23</v>
      </c>
      <c r="D6" s="11" t="s">
        <v>44</v>
      </c>
      <c r="E6" s="11" t="e">
        <v>#N/A</v>
      </c>
      <c r="F6" s="11" t="e">
        <v>#N/A</v>
      </c>
      <c r="G6" s="11" t="s">
        <v>26</v>
      </c>
      <c r="H6" s="11" t="n"/>
      <c r="I6" s="11" t="s">
        <v>26</v>
      </c>
      <c r="J6" s="11" t="s">
        <v>45</v>
      </c>
      <c r="K6" s="11" t="s">
        <v>27</v>
      </c>
      <c r="L6" s="11" t="s">
        <v>41</v>
      </c>
      <c r="M6" s="13" t="n">
        <v>3496</v>
      </c>
      <c r="N6" s="13">
        <f>M6</f>
        <v/>
      </c>
      <c r="O6" s="11" t="n">
        <v>1</v>
      </c>
      <c r="P6" s="11" t="s">
        <v>29</v>
      </c>
      <c r="Q6" s="11" t="s">
        <v>37</v>
      </c>
      <c r="R6" s="11" t="s">
        <v>46</v>
      </c>
      <c r="S6" s="11" t="s">
        <v>26</v>
      </c>
    </row>
    <row customHeight="1" ht="12.75" r="7" s="109" spans="1:22">
      <c r="A7" s="11" t="s">
        <v>21</v>
      </c>
      <c r="B7" s="11" t="s">
        <v>22</v>
      </c>
      <c r="C7" s="11" t="s">
        <v>23</v>
      </c>
      <c r="D7" s="11" t="s">
        <v>47</v>
      </c>
      <c r="E7" s="11" t="e">
        <v>#N/A</v>
      </c>
      <c r="F7" s="11" t="e">
        <v>#N/A</v>
      </c>
      <c r="G7" s="11" t="s">
        <v>48</v>
      </c>
      <c r="H7" s="11" t="n"/>
      <c r="I7" s="11" t="s">
        <v>26</v>
      </c>
      <c r="J7" s="11" t="s">
        <v>47</v>
      </c>
      <c r="K7" s="11" t="s">
        <v>27</v>
      </c>
      <c r="L7" s="11" t="s">
        <v>41</v>
      </c>
      <c r="M7" s="13" t="n">
        <v>1799</v>
      </c>
      <c r="N7" s="13">
        <f>M7</f>
        <v/>
      </c>
      <c r="O7" s="11" t="n">
        <v>1</v>
      </c>
      <c r="P7" s="11" t="s">
        <v>29</v>
      </c>
      <c r="Q7" s="11" t="s">
        <v>30</v>
      </c>
      <c r="R7" s="11" t="s">
        <v>49</v>
      </c>
      <c r="S7" s="11" t="s">
        <v>26</v>
      </c>
      <c r="T7" t="n">
        <v>74.09999999999999</v>
      </c>
    </row>
    <row customHeight="1" ht="12.75" r="8" s="109" spans="1:22">
      <c r="A8" s="11" t="s">
        <v>21</v>
      </c>
      <c r="B8" s="11" t="s">
        <v>22</v>
      </c>
      <c r="C8" s="11" t="s">
        <v>23</v>
      </c>
      <c r="D8" s="11" t="s">
        <v>50</v>
      </c>
      <c r="E8" s="11" t="e">
        <v>#N/A</v>
      </c>
      <c r="F8" s="11" t="e">
        <v>#N/A</v>
      </c>
      <c r="G8" s="11" t="s">
        <v>51</v>
      </c>
      <c r="H8" s="11" t="n"/>
      <c r="I8" s="11" t="s">
        <v>26</v>
      </c>
      <c r="J8" s="11" t="s">
        <v>50</v>
      </c>
      <c r="K8" s="11" t="s">
        <v>27</v>
      </c>
      <c r="L8" s="11" t="s">
        <v>52</v>
      </c>
      <c r="M8" s="13" t="n">
        <v>559</v>
      </c>
      <c r="N8" s="13" t="n">
        <v>2795</v>
      </c>
      <c r="O8" s="11" t="s">
        <v>53</v>
      </c>
      <c r="P8" s="11" t="s">
        <v>29</v>
      </c>
      <c r="Q8" s="11" t="s">
        <v>54</v>
      </c>
      <c r="R8" s="11" t="s">
        <v>55</v>
      </c>
      <c r="S8" s="11" t="s">
        <v>26</v>
      </c>
    </row>
    <row customHeight="1" ht="0.75" r="9" s="109" spans="1:22">
      <c r="A9" s="11" t="s">
        <v>21</v>
      </c>
      <c r="B9" s="11" t="s">
        <v>22</v>
      </c>
      <c r="C9" s="11" t="s">
        <v>23</v>
      </c>
      <c r="D9" s="11" t="s">
        <v>56</v>
      </c>
      <c r="E9" s="11" t="s">
        <v>57</v>
      </c>
      <c r="F9" s="111" t="n">
        <v>515</v>
      </c>
      <c r="G9" s="11" t="s">
        <v>25</v>
      </c>
      <c r="H9" s="11" t="n"/>
      <c r="I9" s="11" t="s">
        <v>26</v>
      </c>
      <c r="J9" s="11" t="s">
        <v>56</v>
      </c>
      <c r="K9" s="11" t="s">
        <v>27</v>
      </c>
      <c r="L9" s="11" t="s">
        <v>28</v>
      </c>
      <c r="M9" s="13" t="n">
        <v>547</v>
      </c>
      <c r="N9" s="13" t="s">
        <v>26</v>
      </c>
      <c r="O9" s="11" t="n">
        <v>1</v>
      </c>
      <c r="P9" s="11" t="s">
        <v>58</v>
      </c>
      <c r="Q9" s="11" t="s">
        <v>59</v>
      </c>
      <c r="R9" s="11" t="s">
        <v>60</v>
      </c>
      <c r="S9" s="11" t="s">
        <v>26</v>
      </c>
      <c r="T9" t="n">
        <v>25</v>
      </c>
    </row>
    <row customHeight="1" ht="12.75" r="10" s="109" spans="1:22">
      <c r="A10" s="11" t="s">
        <v>21</v>
      </c>
      <c r="B10" s="11" t="s">
        <v>22</v>
      </c>
      <c r="C10" s="11" t="s">
        <v>23</v>
      </c>
      <c r="D10" s="11" t="s">
        <v>61</v>
      </c>
      <c r="E10" s="11" t="e">
        <v>#N/A</v>
      </c>
      <c r="F10" s="11" t="e">
        <v>#N/A</v>
      </c>
      <c r="G10" s="11" t="s">
        <v>62</v>
      </c>
      <c r="H10" s="11" t="n"/>
      <c r="I10" s="11" t="s">
        <v>26</v>
      </c>
      <c r="J10" s="11" t="s">
        <v>61</v>
      </c>
      <c r="K10" s="11" t="s">
        <v>27</v>
      </c>
      <c r="L10" s="11" t="s">
        <v>28</v>
      </c>
      <c r="M10" s="13" t="n">
        <v>88</v>
      </c>
      <c r="N10" s="13" t="n">
        <v>528</v>
      </c>
      <c r="O10" s="11" t="s">
        <v>63</v>
      </c>
      <c r="P10" s="11" t="s">
        <v>29</v>
      </c>
      <c r="Q10" s="11" t="s">
        <v>30</v>
      </c>
      <c r="R10" s="11" t="s">
        <v>64</v>
      </c>
      <c r="S10" s="11" t="s">
        <v>26</v>
      </c>
    </row>
    <row customHeight="1" ht="12.75" r="11" s="109" spans="1:22">
      <c r="A11" s="11" t="s">
        <v>21</v>
      </c>
      <c r="B11" s="11" t="s">
        <v>22</v>
      </c>
      <c r="C11" s="11" t="s">
        <v>23</v>
      </c>
      <c r="D11" s="11" t="s">
        <v>65</v>
      </c>
      <c r="E11" s="11" t="s">
        <v>57</v>
      </c>
      <c r="F11" s="111" t="n">
        <v>196</v>
      </c>
      <c r="G11" s="11" t="s">
        <v>62</v>
      </c>
      <c r="H11" s="11" t="n"/>
      <c r="I11" s="11" t="s">
        <v>26</v>
      </c>
      <c r="J11" s="11" t="s">
        <v>65</v>
      </c>
      <c r="K11" s="11" t="s">
        <v>66</v>
      </c>
      <c r="L11" s="11" t="s">
        <v>66</v>
      </c>
      <c r="M11" s="13" t="n">
        <v>1643.32</v>
      </c>
      <c r="N11" s="13">
        <f>M11</f>
        <v/>
      </c>
      <c r="O11" s="11" t="n">
        <v>1</v>
      </c>
      <c r="P11" s="11" t="s">
        <v>29</v>
      </c>
      <c r="Q11" s="11" t="s">
        <v>30</v>
      </c>
      <c r="R11" s="11" t="s">
        <v>67</v>
      </c>
      <c r="S11" s="11" t="s">
        <v>26</v>
      </c>
    </row>
    <row customHeight="1" ht="12.75" r="12" s="109" spans="1:22">
      <c r="A12" s="11" t="s">
        <v>21</v>
      </c>
      <c r="B12" s="11" t="s">
        <v>22</v>
      </c>
      <c r="C12" s="11" t="s">
        <v>23</v>
      </c>
      <c r="D12" s="11" t="s">
        <v>68</v>
      </c>
      <c r="E12" s="11" t="s">
        <v>57</v>
      </c>
      <c r="F12" s="111" t="n">
        <v>336</v>
      </c>
      <c r="G12" s="11" t="s">
        <v>69</v>
      </c>
      <c r="H12" s="11" t="n"/>
      <c r="I12" s="11" t="s">
        <v>26</v>
      </c>
      <c r="J12" s="11" t="s">
        <v>68</v>
      </c>
      <c r="K12" s="11" t="s">
        <v>27</v>
      </c>
      <c r="L12" s="11" t="s">
        <v>52</v>
      </c>
      <c r="M12" s="13" t="n">
        <v>309</v>
      </c>
      <c r="N12" s="13">
        <f>M12</f>
        <v/>
      </c>
      <c r="O12" s="11" t="n">
        <v>1</v>
      </c>
      <c r="P12" s="11" t="s">
        <v>29</v>
      </c>
      <c r="Q12" s="11" t="s">
        <v>70</v>
      </c>
      <c r="R12" s="11" t="s">
        <v>71</v>
      </c>
      <c r="S12" s="11" t="s">
        <v>26</v>
      </c>
    </row>
    <row customHeight="1" ht="12.75" r="13" s="109" spans="1:22">
      <c r="A13" s="11" t="s">
        <v>21</v>
      </c>
      <c r="B13" s="11" t="s">
        <v>22</v>
      </c>
      <c r="C13" s="11" t="s">
        <v>23</v>
      </c>
      <c r="D13" s="11" t="s">
        <v>72</v>
      </c>
      <c r="E13" s="11" t="e">
        <v>#N/A</v>
      </c>
      <c r="F13" s="11" t="e">
        <v>#N/A</v>
      </c>
      <c r="G13" s="11" t="s">
        <v>73</v>
      </c>
      <c r="H13" s="11" t="n"/>
      <c r="I13" s="11" t="s">
        <v>26</v>
      </c>
      <c r="J13" s="11" t="s">
        <v>72</v>
      </c>
      <c r="K13" s="11" t="s">
        <v>74</v>
      </c>
      <c r="L13" s="11" t="s">
        <v>75</v>
      </c>
      <c r="M13" s="13" t="n">
        <v>2117</v>
      </c>
      <c r="N13" s="13">
        <f>M13</f>
        <v/>
      </c>
      <c r="O13" s="11" t="n">
        <v>1</v>
      </c>
      <c r="P13" s="11" t="s">
        <v>29</v>
      </c>
      <c r="Q13" s="11" t="s">
        <v>30</v>
      </c>
      <c r="R13" s="11" t="s">
        <v>76</v>
      </c>
      <c r="S13" s="11" t="s">
        <v>77</v>
      </c>
    </row>
    <row customHeight="1" ht="12.75" r="14" s="109" spans="1:22">
      <c r="A14" s="11" t="s">
        <v>21</v>
      </c>
      <c r="B14" s="11" t="s">
        <v>22</v>
      </c>
      <c r="C14" s="11" t="s">
        <v>23</v>
      </c>
      <c r="D14" s="11" t="s">
        <v>78</v>
      </c>
      <c r="E14" s="11" t="e">
        <v>#N/A</v>
      </c>
      <c r="F14" s="11" t="e">
        <v>#N/A</v>
      </c>
      <c r="G14" s="11" t="s">
        <v>79</v>
      </c>
      <c r="H14" s="11" t="n"/>
      <c r="I14" s="11" t="s">
        <v>26</v>
      </c>
      <c r="J14" s="11" t="s">
        <v>78</v>
      </c>
      <c r="K14" s="11" t="s">
        <v>27</v>
      </c>
      <c r="L14" s="11" t="s">
        <v>52</v>
      </c>
      <c r="M14" s="13" t="n">
        <v>918</v>
      </c>
      <c r="N14" s="13">
        <f>M14</f>
        <v/>
      </c>
      <c r="O14" s="11" t="n">
        <v>1</v>
      </c>
      <c r="P14" s="11" t="s">
        <v>29</v>
      </c>
      <c r="Q14" s="11" t="s">
        <v>30</v>
      </c>
      <c r="R14" s="11" t="s">
        <v>80</v>
      </c>
      <c r="S14" s="11" t="s">
        <v>26</v>
      </c>
    </row>
    <row customHeight="1" ht="12.75" r="15" s="109" spans="1:22">
      <c r="A15" s="11" t="s">
        <v>21</v>
      </c>
      <c r="B15" s="11" t="s">
        <v>22</v>
      </c>
      <c r="C15" s="11" t="s">
        <v>23</v>
      </c>
      <c r="D15" s="11" t="s">
        <v>81</v>
      </c>
      <c r="E15" s="11" t="e">
        <v>#N/A</v>
      </c>
      <c r="F15" s="11" t="e">
        <v>#N/A</v>
      </c>
      <c r="G15" s="11" t="s">
        <v>79</v>
      </c>
      <c r="H15" s="11" t="n"/>
      <c r="I15" s="11" t="s">
        <v>26</v>
      </c>
      <c r="J15" s="11" t="s">
        <v>81</v>
      </c>
      <c r="K15" s="11" t="s">
        <v>27</v>
      </c>
      <c r="L15" s="11" t="s">
        <v>52</v>
      </c>
      <c r="M15" s="13" t="n">
        <v>1032</v>
      </c>
      <c r="N15" s="13">
        <f>M15</f>
        <v/>
      </c>
      <c r="O15" s="11" t="n">
        <v>1</v>
      </c>
      <c r="P15" s="11" t="s">
        <v>29</v>
      </c>
      <c r="Q15" s="11" t="s">
        <v>82</v>
      </c>
      <c r="R15" s="11" t="s">
        <v>83</v>
      </c>
      <c r="S15" s="11" t="s">
        <v>26</v>
      </c>
    </row>
    <row customHeight="1" ht="12.75" r="16" s="109" spans="1:22">
      <c r="A16" s="11" t="s">
        <v>21</v>
      </c>
      <c r="B16" s="11" t="s">
        <v>22</v>
      </c>
      <c r="C16" s="11" t="s">
        <v>23</v>
      </c>
      <c r="D16" s="11" t="s">
        <v>84</v>
      </c>
      <c r="E16" s="11" t="e">
        <v>#N/A</v>
      </c>
      <c r="F16" s="11" t="e">
        <v>#N/A</v>
      </c>
      <c r="G16" s="11" t="s">
        <v>79</v>
      </c>
      <c r="H16" s="11" t="n"/>
      <c r="I16" s="11" t="s">
        <v>26</v>
      </c>
      <c r="J16" s="11" t="s">
        <v>84</v>
      </c>
      <c r="K16" s="11" t="s">
        <v>27</v>
      </c>
      <c r="L16" s="11" t="s">
        <v>52</v>
      </c>
      <c r="M16" s="13" t="n">
        <v>1750</v>
      </c>
      <c r="N16" s="13">
        <f>M16</f>
        <v/>
      </c>
      <c r="O16" s="11" t="n">
        <v>1</v>
      </c>
      <c r="P16" s="11" t="s">
        <v>29</v>
      </c>
      <c r="Q16" s="11" t="s">
        <v>59</v>
      </c>
      <c r="R16" s="11" t="s">
        <v>85</v>
      </c>
      <c r="S16" s="11" t="s">
        <v>26</v>
      </c>
    </row>
    <row customHeight="1" ht="12.75" r="17" s="109" spans="1:22">
      <c r="A17" s="11" t="s">
        <v>21</v>
      </c>
      <c r="B17" s="11" t="s">
        <v>22</v>
      </c>
      <c r="C17" s="11" t="s">
        <v>23</v>
      </c>
      <c r="D17" s="11" t="s">
        <v>86</v>
      </c>
      <c r="E17" s="11" t="e">
        <v>#N/A</v>
      </c>
      <c r="F17" s="11" t="e">
        <v>#N/A</v>
      </c>
      <c r="G17" s="11" t="s">
        <v>79</v>
      </c>
      <c r="H17" s="11" t="n"/>
      <c r="I17" s="11" t="s">
        <v>26</v>
      </c>
      <c r="J17" s="11" t="s">
        <v>86</v>
      </c>
      <c r="K17" s="11" t="s">
        <v>27</v>
      </c>
      <c r="L17" s="11" t="s">
        <v>52</v>
      </c>
      <c r="M17" s="13" t="n">
        <v>1585</v>
      </c>
      <c r="N17" s="13">
        <f>M17</f>
        <v/>
      </c>
      <c r="O17" s="11" t="n">
        <v>1</v>
      </c>
      <c r="P17" s="11" t="s">
        <v>29</v>
      </c>
      <c r="Q17" s="11" t="s">
        <v>30</v>
      </c>
      <c r="R17" s="11" t="s">
        <v>87</v>
      </c>
      <c r="S17" s="11" t="s">
        <v>26</v>
      </c>
    </row>
    <row customHeight="1" ht="12.75" r="18" s="109" spans="1:22">
      <c r="A18" s="11" t="s">
        <v>21</v>
      </c>
      <c r="B18" s="11" t="s">
        <v>22</v>
      </c>
      <c r="C18" s="11" t="s">
        <v>23</v>
      </c>
      <c r="D18" s="11" t="s">
        <v>88</v>
      </c>
      <c r="E18" s="11" t="s">
        <v>89</v>
      </c>
      <c r="F18" s="111" t="n">
        <v>61.875</v>
      </c>
      <c r="G18" s="11" t="s">
        <v>48</v>
      </c>
      <c r="H18" s="11" t="n"/>
      <c r="I18" s="11" t="s">
        <v>26</v>
      </c>
      <c r="J18" s="11" t="s">
        <v>90</v>
      </c>
      <c r="K18" s="11" t="s">
        <v>27</v>
      </c>
      <c r="L18" s="11" t="s">
        <v>41</v>
      </c>
      <c r="M18" s="13" t="n">
        <v>2607</v>
      </c>
      <c r="N18" s="13">
        <f>M18</f>
        <v/>
      </c>
      <c r="O18" s="11" t="n">
        <v>1</v>
      </c>
      <c r="P18" s="11" t="s">
        <v>29</v>
      </c>
      <c r="Q18" s="11" t="s">
        <v>30</v>
      </c>
      <c r="R18" s="11" t="s">
        <v>91</v>
      </c>
      <c r="S18" s="11" t="s">
        <v>92</v>
      </c>
    </row>
    <row customHeight="1" ht="12.75" r="19" s="109" spans="1:22">
      <c r="A19" s="11" t="s">
        <v>21</v>
      </c>
      <c r="B19" s="11" t="s">
        <v>22</v>
      </c>
      <c r="C19" s="11" t="s">
        <v>23</v>
      </c>
      <c r="D19" s="11" t="s">
        <v>93</v>
      </c>
      <c r="E19" s="11" t="e">
        <v>#N/A</v>
      </c>
      <c r="F19" s="11" t="e">
        <v>#N/A</v>
      </c>
      <c r="G19" s="11" t="s">
        <v>79</v>
      </c>
      <c r="H19" s="11" t="n"/>
      <c r="I19" s="11" t="s">
        <v>26</v>
      </c>
      <c r="J19" s="11" t="s">
        <v>94</v>
      </c>
      <c r="K19" s="11" t="s">
        <v>27</v>
      </c>
      <c r="L19" s="11" t="s">
        <v>52</v>
      </c>
      <c r="M19" s="13" t="n">
        <v>2344</v>
      </c>
      <c r="N19" s="13">
        <f>M19</f>
        <v/>
      </c>
      <c r="O19" s="11" t="n">
        <v>1</v>
      </c>
      <c r="P19" s="11" t="s">
        <v>29</v>
      </c>
      <c r="Q19" s="11" t="s">
        <v>95</v>
      </c>
      <c r="R19" s="11" t="s">
        <v>96</v>
      </c>
      <c r="S19" s="11" t="s">
        <v>26</v>
      </c>
    </row>
    <row customHeight="1" ht="12.75" r="20" s="109" spans="1:22">
      <c r="A20" s="11" t="s">
        <v>21</v>
      </c>
      <c r="B20" s="11" t="s">
        <v>22</v>
      </c>
      <c r="C20" s="11" t="s">
        <v>23</v>
      </c>
      <c r="D20" s="11" t="s">
        <v>97</v>
      </c>
      <c r="E20" s="11" t="e">
        <v>#N/A</v>
      </c>
      <c r="F20" s="11" t="e">
        <v>#N/A</v>
      </c>
      <c r="G20" s="11" t="s">
        <v>98</v>
      </c>
      <c r="H20" s="11" t="n"/>
      <c r="I20" s="11" t="s">
        <v>26</v>
      </c>
      <c r="J20" s="11" t="s">
        <v>97</v>
      </c>
      <c r="K20" s="11" t="s">
        <v>99</v>
      </c>
      <c r="L20" s="11" t="s">
        <v>99</v>
      </c>
      <c r="M20" s="13" t="n">
        <v>185</v>
      </c>
      <c r="N20" s="13">
        <f>M20</f>
        <v/>
      </c>
      <c r="O20" s="11" t="n">
        <v>1</v>
      </c>
      <c r="P20" s="11" t="s">
        <v>29</v>
      </c>
      <c r="Q20" s="11" t="s">
        <v>100</v>
      </c>
      <c r="R20" s="11" t="s">
        <v>101</v>
      </c>
      <c r="S20" s="11" t="s">
        <v>26</v>
      </c>
    </row>
    <row customHeight="1" ht="12.75" r="21" s="109" spans="1:22">
      <c r="A21" s="11" t="s">
        <v>21</v>
      </c>
      <c r="B21" s="11" t="s">
        <v>22</v>
      </c>
      <c r="C21" s="11" t="s">
        <v>23</v>
      </c>
      <c r="D21" s="11" t="s">
        <v>102</v>
      </c>
      <c r="E21" s="11" t="e">
        <v>#N/A</v>
      </c>
      <c r="F21" s="11" t="e">
        <v>#N/A</v>
      </c>
      <c r="G21" s="11" t="s">
        <v>98</v>
      </c>
      <c r="H21" s="11" t="n"/>
      <c r="I21" s="11" t="s">
        <v>26</v>
      </c>
      <c r="J21" s="11" t="s">
        <v>102</v>
      </c>
      <c r="K21" s="11" t="s">
        <v>27</v>
      </c>
      <c r="L21" s="11" t="s">
        <v>52</v>
      </c>
      <c r="M21" s="13" t="n">
        <v>4820</v>
      </c>
      <c r="N21" s="13">
        <f>M21</f>
        <v/>
      </c>
      <c r="O21" s="11" t="n">
        <v>1</v>
      </c>
      <c r="P21" s="11" t="s">
        <v>29</v>
      </c>
      <c r="Q21" s="11" t="s">
        <v>30</v>
      </c>
      <c r="R21" s="11" t="s">
        <v>103</v>
      </c>
      <c r="S21" s="11" t="s">
        <v>26</v>
      </c>
    </row>
    <row customHeight="1" ht="12.75" r="22" s="109" spans="1:22">
      <c r="A22" s="11" t="s">
        <v>21</v>
      </c>
      <c r="B22" s="11" t="s">
        <v>22</v>
      </c>
      <c r="C22" s="11" t="s">
        <v>23</v>
      </c>
      <c r="D22" s="11" t="s">
        <v>104</v>
      </c>
      <c r="E22" s="11" t="s">
        <v>57</v>
      </c>
      <c r="F22" s="111" t="n">
        <v>1977</v>
      </c>
      <c r="G22" s="11" t="s">
        <v>105</v>
      </c>
      <c r="H22" s="11" t="n"/>
      <c r="I22" s="11" t="s">
        <v>26</v>
      </c>
      <c r="J22" s="11" t="s">
        <v>104</v>
      </c>
      <c r="K22" s="11" t="s">
        <v>27</v>
      </c>
      <c r="L22" s="11" t="s">
        <v>28</v>
      </c>
      <c r="M22" s="13" t="n">
        <v>1184</v>
      </c>
      <c r="N22" s="13">
        <f>M22</f>
        <v/>
      </c>
      <c r="O22" s="11" t="n">
        <v>1</v>
      </c>
      <c r="P22" s="11" t="s">
        <v>29</v>
      </c>
      <c r="Q22" s="11" t="s">
        <v>82</v>
      </c>
      <c r="R22" s="11" t="s">
        <v>106</v>
      </c>
      <c r="S22" s="11" t="s">
        <v>26</v>
      </c>
    </row>
    <row customHeight="1" ht="12.75" r="23" s="109" spans="1:22">
      <c r="A23" s="11" t="s">
        <v>21</v>
      </c>
      <c r="B23" s="11" t="s">
        <v>22</v>
      </c>
      <c r="C23" s="11" t="s">
        <v>23</v>
      </c>
      <c r="D23" s="11" t="s">
        <v>107</v>
      </c>
      <c r="E23" s="11" t="e">
        <v>#N/A</v>
      </c>
      <c r="F23" s="11" t="e">
        <v>#N/A</v>
      </c>
      <c r="G23" s="11" t="s">
        <v>98</v>
      </c>
      <c r="H23" s="11" t="n"/>
      <c r="I23" s="11" t="s">
        <v>26</v>
      </c>
      <c r="J23" s="11" t="s">
        <v>108</v>
      </c>
      <c r="K23" s="11" t="s">
        <v>27</v>
      </c>
      <c r="L23" s="11" t="s">
        <v>109</v>
      </c>
      <c r="M23" s="13" t="n">
        <v>4470</v>
      </c>
      <c r="N23" s="13">
        <f>M23</f>
        <v/>
      </c>
      <c r="O23" s="11" t="n">
        <v>1</v>
      </c>
      <c r="P23" s="11" t="s">
        <v>29</v>
      </c>
      <c r="Q23" s="11" t="s">
        <v>42</v>
      </c>
      <c r="R23" s="11" t="s">
        <v>110</v>
      </c>
      <c r="S23" s="11" t="s">
        <v>77</v>
      </c>
    </row>
    <row customHeight="1" ht="12.75" r="24" s="109" spans="1:22">
      <c r="A24" s="11" t="s">
        <v>21</v>
      </c>
      <c r="B24" s="11" t="s">
        <v>22</v>
      </c>
      <c r="C24" s="11" t="s">
        <v>23</v>
      </c>
      <c r="D24" s="11" t="s">
        <v>111</v>
      </c>
      <c r="E24" s="11" t="s">
        <v>89</v>
      </c>
      <c r="F24" s="111" t="n">
        <v>108</v>
      </c>
      <c r="G24" s="11" t="s">
        <v>112</v>
      </c>
      <c r="H24" s="11" t="s">
        <v>113</v>
      </c>
      <c r="I24" s="11" t="n">
        <v>2</v>
      </c>
      <c r="J24" s="11" t="s">
        <v>113</v>
      </c>
      <c r="K24" s="11" t="s">
        <v>114</v>
      </c>
      <c r="L24" s="11" t="s">
        <v>115</v>
      </c>
      <c r="M24" s="13" t="n">
        <v>746</v>
      </c>
      <c r="N24" s="13">
        <f>M24</f>
        <v/>
      </c>
      <c r="O24" s="11" t="n">
        <v>1</v>
      </c>
      <c r="P24" s="11" t="s">
        <v>29</v>
      </c>
      <c r="Q24" s="11" t="s">
        <v>116</v>
      </c>
      <c r="R24" s="11" t="s">
        <v>117</v>
      </c>
      <c r="S24" s="11" t="s">
        <v>26</v>
      </c>
    </row>
    <row customHeight="1" ht="12.75" r="25" s="109" spans="1:22">
      <c r="A25" s="11" t="s">
        <v>21</v>
      </c>
      <c r="B25" s="11" t="s">
        <v>22</v>
      </c>
      <c r="C25" s="11" t="s">
        <v>23</v>
      </c>
      <c r="D25" s="11" t="s">
        <v>118</v>
      </c>
      <c r="E25" s="11" t="s">
        <v>57</v>
      </c>
      <c r="F25" s="111" t="n">
        <v>9</v>
      </c>
      <c r="G25" s="11" t="s">
        <v>119</v>
      </c>
      <c r="H25" s="11" t="n"/>
      <c r="I25" s="11" t="s">
        <v>26</v>
      </c>
      <c r="J25" s="11" t="s">
        <v>120</v>
      </c>
      <c r="K25" s="11" t="s">
        <v>27</v>
      </c>
      <c r="L25" s="11" t="s">
        <v>52</v>
      </c>
      <c r="M25" s="13" t="n">
        <v>2906</v>
      </c>
      <c r="N25" s="13">
        <f>M25</f>
        <v/>
      </c>
      <c r="O25" s="11" t="n">
        <v>1</v>
      </c>
      <c r="P25" s="11" t="s">
        <v>29</v>
      </c>
      <c r="Q25" s="11" t="s">
        <v>37</v>
      </c>
      <c r="R25" s="11" t="s">
        <v>121</v>
      </c>
      <c r="S25" s="11" t="s">
        <v>122</v>
      </c>
    </row>
    <row customHeight="1" ht="12.75" r="26" s="109" spans="1:22">
      <c r="A26" s="11" t="s">
        <v>21</v>
      </c>
      <c r="B26" s="11" t="s">
        <v>22</v>
      </c>
      <c r="C26" s="11" t="s">
        <v>23</v>
      </c>
      <c r="D26" s="11" t="s">
        <v>123</v>
      </c>
      <c r="E26" s="11" t="e">
        <v>#N/A</v>
      </c>
      <c r="F26" s="11" t="e">
        <v>#N/A</v>
      </c>
      <c r="G26" s="11" t="s">
        <v>124</v>
      </c>
      <c r="H26" s="11" t="n"/>
      <c r="I26" s="11" t="s">
        <v>26</v>
      </c>
      <c r="J26" s="11" t="s">
        <v>123</v>
      </c>
      <c r="K26" s="11" t="s">
        <v>27</v>
      </c>
      <c r="L26" s="11" t="s">
        <v>52</v>
      </c>
      <c r="M26" s="13" t="n">
        <v>1030</v>
      </c>
      <c r="N26" s="13">
        <f>M26</f>
        <v/>
      </c>
      <c r="O26" s="11" t="n">
        <v>1</v>
      </c>
      <c r="P26" s="11" t="s">
        <v>29</v>
      </c>
      <c r="Q26" s="11" t="s">
        <v>30</v>
      </c>
      <c r="R26" s="11" t="s">
        <v>125</v>
      </c>
      <c r="S26" s="11" t="s">
        <v>26</v>
      </c>
    </row>
    <row customHeight="1" ht="12.75" r="27" s="109" spans="1:22">
      <c r="A27" s="11" t="s">
        <v>21</v>
      </c>
      <c r="B27" s="11" t="s">
        <v>22</v>
      </c>
      <c r="C27" s="11" t="s">
        <v>23</v>
      </c>
      <c r="D27" s="11" t="s">
        <v>126</v>
      </c>
      <c r="E27" s="11" t="s">
        <v>57</v>
      </c>
      <c r="F27" s="111" t="n">
        <v>300</v>
      </c>
      <c r="G27" s="11" t="s">
        <v>127</v>
      </c>
      <c r="H27" s="11" t="n"/>
      <c r="I27" s="11" t="s">
        <v>26</v>
      </c>
      <c r="J27" s="11" t="s">
        <v>128</v>
      </c>
      <c r="K27" s="11" t="s">
        <v>74</v>
      </c>
      <c r="L27" s="11" t="s">
        <v>129</v>
      </c>
      <c r="M27" s="13" t="n">
        <v>835</v>
      </c>
      <c r="N27" s="13">
        <f>M27</f>
        <v/>
      </c>
      <c r="O27" s="11" t="n">
        <v>1</v>
      </c>
      <c r="P27" s="11" t="s">
        <v>130</v>
      </c>
      <c r="Q27" s="11" t="s">
        <v>131</v>
      </c>
      <c r="R27" s="11" t="s">
        <v>132</v>
      </c>
      <c r="S27" s="11" t="s">
        <v>133</v>
      </c>
      <c r="T27" t="n">
        <v>14.7</v>
      </c>
    </row>
    <row customHeight="1" ht="12.75" r="28" s="109" spans="1:22">
      <c r="A28" s="11" t="s">
        <v>21</v>
      </c>
      <c r="B28" s="11" t="n">
        <v>2800</v>
      </c>
      <c r="C28" s="11" t="s">
        <v>23</v>
      </c>
      <c r="D28" s="11" t="s">
        <v>134</v>
      </c>
      <c r="E28" s="11" t="e">
        <v>#N/A</v>
      </c>
      <c r="F28" s="11" t="e">
        <v>#N/A</v>
      </c>
      <c r="G28" s="11" t="s">
        <v>135</v>
      </c>
      <c r="H28" s="11" t="n"/>
      <c r="I28" s="11" t="s">
        <v>26</v>
      </c>
      <c r="J28" s="11" t="s">
        <v>134</v>
      </c>
      <c r="K28" s="11" t="s">
        <v>27</v>
      </c>
      <c r="L28" s="11" t="s">
        <v>28</v>
      </c>
      <c r="M28" s="13" t="n">
        <v>379.33</v>
      </c>
      <c r="N28" s="13" t="n">
        <v>2276</v>
      </c>
      <c r="O28" s="11" t="s">
        <v>63</v>
      </c>
      <c r="P28" s="11" t="s">
        <v>29</v>
      </c>
      <c r="Q28" s="11" t="s">
        <v>136</v>
      </c>
      <c r="R28" s="11" t="s">
        <v>137</v>
      </c>
      <c r="S28" s="11" t="s">
        <v>26</v>
      </c>
    </row>
    <row customHeight="1" ht="12.75" r="29" s="109" spans="1:22">
      <c r="A29" s="11" t="s">
        <v>21</v>
      </c>
      <c r="B29" s="11" t="s">
        <v>22</v>
      </c>
      <c r="C29" s="11" t="s">
        <v>23</v>
      </c>
      <c r="D29" s="11" t="s">
        <v>138</v>
      </c>
      <c r="E29" s="11" t="e">
        <v>#N/A</v>
      </c>
      <c r="F29" s="11" t="e">
        <v>#N/A</v>
      </c>
      <c r="G29" s="11" t="s">
        <v>139</v>
      </c>
      <c r="H29" s="11" t="n"/>
      <c r="I29" s="11" t="s">
        <v>26</v>
      </c>
      <c r="J29" s="11" t="s">
        <v>138</v>
      </c>
      <c r="K29" s="11" t="s">
        <v>27</v>
      </c>
      <c r="L29" s="11" t="s">
        <v>28</v>
      </c>
      <c r="M29" s="13" t="n">
        <v>803</v>
      </c>
      <c r="N29" s="13">
        <f>M29</f>
        <v/>
      </c>
      <c r="O29" s="11" t="n">
        <v>1</v>
      </c>
      <c r="P29" s="11" t="s">
        <v>29</v>
      </c>
      <c r="Q29" s="11" t="s">
        <v>30</v>
      </c>
      <c r="R29" s="11" t="s">
        <v>140</v>
      </c>
      <c r="S29" s="11" t="s">
        <v>26</v>
      </c>
      <c r="T29" t="n">
        <v>31.8</v>
      </c>
    </row>
    <row customHeight="1" ht="12.75" r="30" s="109" spans="1:22">
      <c r="A30" s="11" t="s">
        <v>21</v>
      </c>
      <c r="B30" s="11" t="s">
        <v>22</v>
      </c>
      <c r="C30" s="11" t="s">
        <v>23</v>
      </c>
      <c r="D30" s="11" t="s">
        <v>141</v>
      </c>
      <c r="E30" s="11" t="e">
        <v>#N/A</v>
      </c>
      <c r="F30" s="11" t="e">
        <v>#N/A</v>
      </c>
      <c r="G30" s="11" t="s">
        <v>142</v>
      </c>
      <c r="H30" s="11" t="n"/>
      <c r="I30" s="11" t="s">
        <v>26</v>
      </c>
      <c r="J30" s="11" t="s">
        <v>141</v>
      </c>
      <c r="K30" s="11" t="s">
        <v>99</v>
      </c>
      <c r="L30" s="11" t="s">
        <v>99</v>
      </c>
      <c r="M30" s="13" t="n">
        <v>385</v>
      </c>
      <c r="N30" s="13">
        <f>M30</f>
        <v/>
      </c>
      <c r="O30" s="11" t="n">
        <v>1</v>
      </c>
      <c r="P30" s="11" t="s">
        <v>29</v>
      </c>
      <c r="Q30" s="11" t="s">
        <v>143</v>
      </c>
      <c r="R30" s="11" t="s">
        <v>144</v>
      </c>
      <c r="S30" s="11" t="s">
        <v>26</v>
      </c>
    </row>
    <row customHeight="1" ht="12.75" r="31" s="109" spans="1:22">
      <c r="A31" s="11" t="s">
        <v>21</v>
      </c>
      <c r="B31" s="11" t="s">
        <v>22</v>
      </c>
      <c r="C31" s="11" t="s">
        <v>23</v>
      </c>
      <c r="D31" s="11" t="s">
        <v>145</v>
      </c>
      <c r="E31" s="11" t="e">
        <v>#N/A</v>
      </c>
      <c r="F31" s="11" t="e">
        <v>#N/A</v>
      </c>
      <c r="G31" s="11" t="s">
        <v>146</v>
      </c>
      <c r="H31" s="11" t="n"/>
      <c r="I31" s="11" t="s">
        <v>26</v>
      </c>
      <c r="J31" s="11" t="s">
        <v>145</v>
      </c>
      <c r="K31" s="11" t="s">
        <v>99</v>
      </c>
      <c r="L31" s="11" t="s">
        <v>99</v>
      </c>
      <c r="M31" s="13" t="n">
        <v>375</v>
      </c>
      <c r="N31" s="13">
        <f>M31</f>
        <v/>
      </c>
      <c r="O31" s="11" t="n">
        <v>1</v>
      </c>
      <c r="P31" s="11" t="s">
        <v>29</v>
      </c>
      <c r="Q31" s="11" t="s">
        <v>147</v>
      </c>
      <c r="R31" s="11" t="s">
        <v>148</v>
      </c>
      <c r="S31" s="11" t="s">
        <v>26</v>
      </c>
    </row>
    <row customHeight="1" ht="12.75" r="32" s="109" spans="1:22">
      <c r="A32" s="11" t="s">
        <v>21</v>
      </c>
      <c r="B32" s="11" t="s">
        <v>22</v>
      </c>
      <c r="C32" s="11" t="s">
        <v>23</v>
      </c>
      <c r="D32" s="11" t="s">
        <v>149</v>
      </c>
      <c r="E32" s="11" t="e">
        <v>#N/A</v>
      </c>
      <c r="F32" s="11" t="e">
        <v>#N/A</v>
      </c>
      <c r="G32" s="11" t="s">
        <v>150</v>
      </c>
      <c r="H32" s="11" t="n"/>
      <c r="I32" s="11" t="s">
        <v>26</v>
      </c>
      <c r="J32" s="11" t="s">
        <v>149</v>
      </c>
      <c r="K32" s="11" t="s">
        <v>27</v>
      </c>
      <c r="L32" s="11" t="s">
        <v>52</v>
      </c>
      <c r="M32" s="13" t="n">
        <v>447.6</v>
      </c>
      <c r="N32" s="13" t="n">
        <v>2238</v>
      </c>
      <c r="O32" s="11" t="s">
        <v>53</v>
      </c>
      <c r="P32" s="11" t="s">
        <v>29</v>
      </c>
      <c r="Q32" s="11" t="s">
        <v>37</v>
      </c>
      <c r="R32" s="11" t="s">
        <v>151</v>
      </c>
      <c r="S32" s="11" t="s">
        <v>26</v>
      </c>
    </row>
    <row customHeight="1" ht="12.75" r="33" s="109" spans="1:22">
      <c r="A33" s="11" t="s">
        <v>21</v>
      </c>
      <c r="B33" s="11" t="s">
        <v>22</v>
      </c>
      <c r="C33" s="11" t="s">
        <v>23</v>
      </c>
      <c r="D33" s="11" t="s">
        <v>152</v>
      </c>
      <c r="E33" s="11" t="e">
        <v>#N/A</v>
      </c>
      <c r="F33" s="11" t="e">
        <v>#N/A</v>
      </c>
      <c r="G33" s="11" t="s">
        <v>153</v>
      </c>
      <c r="H33" s="11" t="n"/>
      <c r="I33" s="11" t="s">
        <v>26</v>
      </c>
      <c r="J33" s="11" t="s">
        <v>152</v>
      </c>
      <c r="K33" s="11" t="s">
        <v>27</v>
      </c>
      <c r="L33" s="11" t="s">
        <v>52</v>
      </c>
      <c r="M33" s="13" t="n">
        <v>310</v>
      </c>
      <c r="N33" s="13">
        <f>M33</f>
        <v/>
      </c>
      <c r="O33" s="11" t="n">
        <v>1</v>
      </c>
      <c r="P33" s="11" t="s">
        <v>29</v>
      </c>
      <c r="Q33" s="11" t="s">
        <v>154</v>
      </c>
      <c r="R33" s="11" t="s">
        <v>155</v>
      </c>
      <c r="S33" s="11" t="s">
        <v>26</v>
      </c>
    </row>
    <row customHeight="1" ht="12.75" r="34" s="109" spans="1:22">
      <c r="A34" s="11" t="s">
        <v>21</v>
      </c>
      <c r="B34" s="11" t="s">
        <v>22</v>
      </c>
      <c r="C34" s="11" t="s">
        <v>23</v>
      </c>
      <c r="D34" s="11" t="s">
        <v>156</v>
      </c>
      <c r="E34" s="11" t="e">
        <v>#N/A</v>
      </c>
      <c r="F34" s="11" t="e">
        <v>#N/A</v>
      </c>
      <c r="G34" s="11" t="s">
        <v>157</v>
      </c>
      <c r="H34" s="11" t="s">
        <v>158</v>
      </c>
      <c r="I34" s="11" t="n">
        <v>2</v>
      </c>
      <c r="J34" s="11" t="s">
        <v>159</v>
      </c>
      <c r="K34" s="11" t="s">
        <v>27</v>
      </c>
      <c r="L34" s="11" t="s">
        <v>52</v>
      </c>
      <c r="M34" s="13" t="n">
        <v>1317</v>
      </c>
      <c r="N34" s="13">
        <f>M34</f>
        <v/>
      </c>
      <c r="O34" s="11" t="n">
        <v>1</v>
      </c>
      <c r="P34" s="11" t="s">
        <v>29</v>
      </c>
      <c r="Q34" s="11" t="s">
        <v>30</v>
      </c>
      <c r="R34" s="11" t="s">
        <v>160</v>
      </c>
      <c r="S34" s="11" t="s">
        <v>26</v>
      </c>
    </row>
    <row customHeight="1" ht="12.75" r="35" s="109" spans="1:22">
      <c r="A35" s="11" t="s">
        <v>21</v>
      </c>
      <c r="B35" s="11" t="s">
        <v>22</v>
      </c>
      <c r="C35" s="11" t="s">
        <v>23</v>
      </c>
      <c r="D35" s="11" t="s">
        <v>161</v>
      </c>
      <c r="E35" s="11" t="s">
        <v>57</v>
      </c>
      <c r="F35" s="111" t="n">
        <v>14.625</v>
      </c>
      <c r="G35" s="11" t="s">
        <v>162</v>
      </c>
      <c r="H35" s="11" t="n"/>
      <c r="I35" s="11" t="s">
        <v>26</v>
      </c>
      <c r="J35" s="11" t="s">
        <v>161</v>
      </c>
      <c r="K35" s="11" t="s">
        <v>27</v>
      </c>
      <c r="L35" s="11" t="s">
        <v>52</v>
      </c>
      <c r="M35" s="13" t="n">
        <v>1184</v>
      </c>
      <c r="N35" s="13">
        <f>M35</f>
        <v/>
      </c>
      <c r="O35" s="11" t="n">
        <v>1</v>
      </c>
      <c r="P35" s="11" t="s">
        <v>29</v>
      </c>
      <c r="Q35" s="11" t="s">
        <v>30</v>
      </c>
      <c r="R35" s="11" t="s">
        <v>163</v>
      </c>
      <c r="S35" s="11" t="s">
        <v>26</v>
      </c>
    </row>
    <row customHeight="1" ht="12.75" r="36" s="109" spans="1:22">
      <c r="A36" s="11" t="s">
        <v>21</v>
      </c>
      <c r="B36" s="11" t="s">
        <v>22</v>
      </c>
      <c r="C36" s="11" t="s">
        <v>23</v>
      </c>
      <c r="D36" s="11" t="s">
        <v>164</v>
      </c>
      <c r="E36" s="11" t="s">
        <v>57</v>
      </c>
      <c r="F36" s="111" t="n">
        <v>163.125</v>
      </c>
      <c r="G36" s="11" t="s">
        <v>162</v>
      </c>
      <c r="H36" s="11" t="n"/>
      <c r="I36" s="11" t="s">
        <v>26</v>
      </c>
      <c r="J36" s="11" t="s">
        <v>164</v>
      </c>
      <c r="K36" s="11" t="s">
        <v>27</v>
      </c>
      <c r="L36" s="11" t="s">
        <v>28</v>
      </c>
      <c r="M36" s="13" t="n">
        <v>530</v>
      </c>
      <c r="N36" s="13" t="n">
        <v>2120</v>
      </c>
      <c r="O36" s="11" t="s">
        <v>165</v>
      </c>
      <c r="P36" s="11" t="s">
        <v>29</v>
      </c>
      <c r="Q36" s="11" t="s">
        <v>30</v>
      </c>
      <c r="R36" s="11" t="s">
        <v>166</v>
      </c>
      <c r="S36" s="11" t="s">
        <v>26</v>
      </c>
    </row>
    <row customHeight="1" ht="12.75" r="37" s="109" spans="1:22">
      <c r="A37" s="11" t="s">
        <v>21</v>
      </c>
      <c r="B37" s="11" t="s">
        <v>22</v>
      </c>
      <c r="C37" s="11" t="s">
        <v>23</v>
      </c>
      <c r="D37" s="11" t="s">
        <v>167</v>
      </c>
      <c r="E37" s="11" t="e">
        <v>#N/A</v>
      </c>
      <c r="F37" s="11" t="e">
        <v>#N/A</v>
      </c>
      <c r="G37" s="11" t="s">
        <v>168</v>
      </c>
      <c r="H37" s="11" t="n"/>
      <c r="I37" s="11" t="s">
        <v>26</v>
      </c>
      <c r="J37" s="11" t="s">
        <v>167</v>
      </c>
      <c r="K37" s="11" t="s">
        <v>99</v>
      </c>
      <c r="L37" s="11" t="s">
        <v>99</v>
      </c>
      <c r="M37" s="13" t="n">
        <v>150</v>
      </c>
      <c r="N37" s="13">
        <f>M37</f>
        <v/>
      </c>
      <c r="O37" s="11" t="n">
        <v>1</v>
      </c>
      <c r="P37" s="11" t="s">
        <v>29</v>
      </c>
      <c r="Q37" s="11" t="s">
        <v>154</v>
      </c>
      <c r="R37" s="11" t="s">
        <v>169</v>
      </c>
      <c r="S37" s="11" t="s">
        <v>170</v>
      </c>
      <c r="T37" t="n">
        <v>2.55</v>
      </c>
    </row>
    <row customHeight="1" ht="12.75" r="38" s="109" spans="1:22">
      <c r="A38" s="11" t="s">
        <v>21</v>
      </c>
      <c r="B38" s="11" t="s">
        <v>22</v>
      </c>
      <c r="C38" s="11" t="s">
        <v>23</v>
      </c>
      <c r="D38" s="11" t="s">
        <v>171</v>
      </c>
      <c r="E38" s="11" t="s">
        <v>57</v>
      </c>
      <c r="F38" s="111" t="n">
        <v>22.5</v>
      </c>
      <c r="G38" s="11" t="s">
        <v>162</v>
      </c>
      <c r="H38" s="11" t="s">
        <v>172</v>
      </c>
      <c r="I38" s="11" t="n">
        <v>2</v>
      </c>
      <c r="J38" s="11" t="s">
        <v>161</v>
      </c>
      <c r="K38" s="11" t="s">
        <v>27</v>
      </c>
      <c r="L38" s="11" t="s">
        <v>52</v>
      </c>
      <c r="M38" s="13" t="n">
        <v>1184</v>
      </c>
      <c r="N38" s="13">
        <f>M38</f>
        <v/>
      </c>
      <c r="O38" s="11" t="n">
        <v>1</v>
      </c>
      <c r="P38" s="11" t="s">
        <v>29</v>
      </c>
      <c r="Q38" s="11" t="s">
        <v>30</v>
      </c>
      <c r="R38" s="11" t="s">
        <v>163</v>
      </c>
      <c r="S38" s="11" t="s">
        <v>26</v>
      </c>
    </row>
    <row customHeight="1" ht="12.75" r="39" s="109" spans="1:22">
      <c r="A39" s="11" t="s">
        <v>21</v>
      </c>
      <c r="B39" s="11" t="s">
        <v>22</v>
      </c>
      <c r="C39" s="11" t="s">
        <v>23</v>
      </c>
      <c r="D39" s="11" t="s">
        <v>173</v>
      </c>
      <c r="E39" s="11" t="e">
        <v>#N/A</v>
      </c>
      <c r="F39" s="11" t="e">
        <v>#N/A</v>
      </c>
      <c r="G39" s="11" t="s">
        <v>25</v>
      </c>
      <c r="H39" s="11" t="n"/>
      <c r="I39" s="11" t="s">
        <v>26</v>
      </c>
      <c r="J39" s="11" t="s">
        <v>173</v>
      </c>
      <c r="K39" s="11" t="s">
        <v>27</v>
      </c>
      <c r="L39" s="11" t="s">
        <v>52</v>
      </c>
      <c r="M39" s="13" t="n">
        <v>346</v>
      </c>
      <c r="N39" s="13">
        <f>M39</f>
        <v/>
      </c>
      <c r="O39" s="11" t="n">
        <v>1</v>
      </c>
      <c r="P39" s="11" t="s">
        <v>29</v>
      </c>
      <c r="Q39" s="11" t="s">
        <v>147</v>
      </c>
      <c r="R39" s="11" t="s">
        <v>174</v>
      </c>
      <c r="S39" s="11" t="s">
        <v>26</v>
      </c>
    </row>
    <row customHeight="1" ht="12.75" r="40" s="109" spans="1:22">
      <c r="A40" s="11" t="s">
        <v>21</v>
      </c>
      <c r="B40" s="11" t="s">
        <v>22</v>
      </c>
      <c r="C40" s="11" t="s">
        <v>23</v>
      </c>
      <c r="D40" s="11" t="s">
        <v>175</v>
      </c>
      <c r="E40" s="11" t="s">
        <v>89</v>
      </c>
      <c r="F40" s="111" t="n">
        <v>37.125</v>
      </c>
      <c r="G40" s="11" t="s">
        <v>176</v>
      </c>
      <c r="H40" s="11" t="n"/>
      <c r="I40" s="11" t="s">
        <v>26</v>
      </c>
      <c r="J40" s="11" t="s">
        <v>175</v>
      </c>
      <c r="K40" s="11" t="s">
        <v>74</v>
      </c>
      <c r="L40" s="11" t="s">
        <v>129</v>
      </c>
      <c r="M40" s="13" t="n">
        <v>477</v>
      </c>
      <c r="N40" s="13">
        <f>M40</f>
        <v/>
      </c>
      <c r="O40" s="11" t="n">
        <v>1</v>
      </c>
      <c r="P40" s="11" t="s">
        <v>130</v>
      </c>
      <c r="Q40" s="11" t="s">
        <v>30</v>
      </c>
      <c r="R40" s="11" t="s">
        <v>177</v>
      </c>
      <c r="S40" s="11" t="s">
        <v>26</v>
      </c>
    </row>
    <row customHeight="1" ht="12.75" r="41" s="109" spans="1:22">
      <c r="A41" s="11" t="s">
        <v>21</v>
      </c>
      <c r="B41" s="11" t="s">
        <v>22</v>
      </c>
      <c r="C41" s="11" t="s">
        <v>23</v>
      </c>
      <c r="D41" s="11" t="s">
        <v>178</v>
      </c>
      <c r="E41" s="11" t="s">
        <v>179</v>
      </c>
      <c r="F41" s="111" t="n">
        <v>99</v>
      </c>
      <c r="G41" s="11" t="s">
        <v>176</v>
      </c>
      <c r="H41" s="11" t="n"/>
      <c r="I41" s="11" t="s">
        <v>26</v>
      </c>
      <c r="J41" s="11" t="s">
        <v>178</v>
      </c>
      <c r="K41" s="11" t="s">
        <v>27</v>
      </c>
      <c r="L41" s="11" t="s">
        <v>52</v>
      </c>
      <c r="M41" s="13" t="n">
        <v>269</v>
      </c>
      <c r="N41" s="13">
        <f>M41</f>
        <v/>
      </c>
      <c r="O41" s="11" t="n">
        <v>1</v>
      </c>
      <c r="P41" s="11" t="s">
        <v>29</v>
      </c>
      <c r="Q41" s="11" t="s">
        <v>180</v>
      </c>
      <c r="R41" s="11" t="s">
        <v>181</v>
      </c>
      <c r="S41" s="11" t="s">
        <v>26</v>
      </c>
      <c r="T41" t="n">
        <v>51.5</v>
      </c>
    </row>
    <row customHeight="1" ht="12.75" r="42" s="109" spans="1:22">
      <c r="A42" s="11" t="s">
        <v>21</v>
      </c>
      <c r="B42" s="11" t="s">
        <v>22</v>
      </c>
      <c r="C42" s="11" t="s">
        <v>23</v>
      </c>
      <c r="D42" s="11" t="s">
        <v>182</v>
      </c>
      <c r="E42" s="11" t="e">
        <v>#N/A</v>
      </c>
      <c r="F42" s="11" t="e">
        <v>#N/A</v>
      </c>
      <c r="G42" s="11" t="s">
        <v>183</v>
      </c>
      <c r="H42" s="11" t="n"/>
      <c r="I42" s="11" t="s">
        <v>26</v>
      </c>
      <c r="J42" s="11" t="s">
        <v>182</v>
      </c>
      <c r="K42" s="11" t="s">
        <v>27</v>
      </c>
      <c r="L42" s="11" t="s">
        <v>52</v>
      </c>
      <c r="M42" s="13" t="n">
        <v>54</v>
      </c>
      <c r="N42" s="13">
        <f>M42</f>
        <v/>
      </c>
      <c r="O42" s="11" t="n">
        <v>1</v>
      </c>
      <c r="P42" s="11" t="s">
        <v>29</v>
      </c>
      <c r="Q42" s="11" t="s">
        <v>154</v>
      </c>
      <c r="R42" s="11" t="s">
        <v>184</v>
      </c>
      <c r="S42" s="11" t="s">
        <v>26</v>
      </c>
    </row>
    <row customHeight="1" ht="12.75" r="43" s="109" spans="1:22">
      <c r="A43" s="11" t="s">
        <v>21</v>
      </c>
      <c r="B43" s="11" t="s">
        <v>22</v>
      </c>
      <c r="C43" s="11" t="s">
        <v>23</v>
      </c>
      <c r="D43" s="11" t="s">
        <v>185</v>
      </c>
      <c r="E43" s="11" t="e">
        <v>#N/A</v>
      </c>
      <c r="F43" s="11" t="e">
        <v>#N/A</v>
      </c>
      <c r="G43" s="11" t="s">
        <v>186</v>
      </c>
      <c r="H43" s="11" t="n"/>
      <c r="I43" s="11" t="s">
        <v>26</v>
      </c>
      <c r="J43" s="11" t="s">
        <v>185</v>
      </c>
      <c r="K43" s="11" t="s">
        <v>27</v>
      </c>
      <c r="L43" s="11" t="s">
        <v>52</v>
      </c>
      <c r="M43" s="13" t="n">
        <v>114</v>
      </c>
      <c r="N43" s="13">
        <f>M43</f>
        <v/>
      </c>
      <c r="O43" s="11" t="n">
        <v>1</v>
      </c>
      <c r="P43" s="11" t="s">
        <v>29</v>
      </c>
      <c r="Q43" s="11" t="s">
        <v>154</v>
      </c>
      <c r="R43" s="11" t="s">
        <v>187</v>
      </c>
      <c r="S43" s="11" t="s">
        <v>170</v>
      </c>
      <c r="T43" t="n">
        <v>10.1</v>
      </c>
    </row>
    <row customHeight="1" ht="12.75" r="44" s="109" spans="1:22">
      <c r="A44" s="11" t="s">
        <v>21</v>
      </c>
      <c r="B44" s="11" t="s">
        <v>22</v>
      </c>
      <c r="C44" s="11" t="s">
        <v>23</v>
      </c>
      <c r="D44" s="11" t="s">
        <v>188</v>
      </c>
      <c r="E44" s="11" t="s">
        <v>57</v>
      </c>
      <c r="F44" s="111" t="n">
        <v>200</v>
      </c>
      <c r="G44" s="11" t="s">
        <v>189</v>
      </c>
      <c r="H44" s="11" t="n"/>
      <c r="I44" s="11" t="s">
        <v>26</v>
      </c>
      <c r="J44" s="11" t="s">
        <v>188</v>
      </c>
      <c r="K44" s="11" t="s">
        <v>74</v>
      </c>
      <c r="L44" s="11" t="s">
        <v>75</v>
      </c>
      <c r="M44" s="13" t="n">
        <v>283</v>
      </c>
      <c r="N44" s="13">
        <f>M44</f>
        <v/>
      </c>
      <c r="O44" s="11" t="n">
        <v>1</v>
      </c>
      <c r="P44" s="11" t="s">
        <v>29</v>
      </c>
      <c r="Q44" s="11" t="s">
        <v>154</v>
      </c>
      <c r="R44" s="11" t="s">
        <v>190</v>
      </c>
      <c r="S44" s="11" t="s">
        <v>170</v>
      </c>
    </row>
    <row customHeight="1" ht="12.75" r="45" s="109" spans="1:22">
      <c r="A45" s="11" t="s">
        <v>21</v>
      </c>
      <c r="B45" s="11" t="s">
        <v>22</v>
      </c>
      <c r="C45" s="11" t="s">
        <v>23</v>
      </c>
      <c r="D45" s="11" t="s">
        <v>191</v>
      </c>
      <c r="E45" s="11" t="e">
        <v>#N/A</v>
      </c>
      <c r="F45" s="11" t="e">
        <v>#N/A</v>
      </c>
      <c r="G45" s="11" t="s">
        <v>192</v>
      </c>
      <c r="H45" s="11" t="n"/>
      <c r="I45" s="11" t="s">
        <v>26</v>
      </c>
      <c r="J45" s="11" t="s">
        <v>193</v>
      </c>
      <c r="K45" s="11" t="s">
        <v>74</v>
      </c>
      <c r="L45" s="11" t="s">
        <v>75</v>
      </c>
      <c r="M45" s="13" t="n">
        <v>11805</v>
      </c>
      <c r="N45" s="13">
        <f>M45</f>
        <v/>
      </c>
      <c r="O45" s="11" t="n">
        <v>1</v>
      </c>
      <c r="P45" s="11" t="s">
        <v>29</v>
      </c>
      <c r="Q45" s="11" t="s">
        <v>194</v>
      </c>
      <c r="R45" s="11" t="s">
        <v>195</v>
      </c>
      <c r="S45" s="11" t="s">
        <v>26</v>
      </c>
    </row>
    <row customHeight="1" ht="12.75" r="46" s="109" spans="1:22">
      <c r="A46" s="11" t="s">
        <v>21</v>
      </c>
      <c r="B46" s="11" t="s">
        <v>22</v>
      </c>
      <c r="C46" s="11" t="s">
        <v>23</v>
      </c>
      <c r="D46" s="11" t="s">
        <v>196</v>
      </c>
      <c r="E46" s="11" t="e">
        <v>#N/A</v>
      </c>
      <c r="F46" s="11" t="e">
        <v>#N/A</v>
      </c>
      <c r="G46" s="11" t="s">
        <v>197</v>
      </c>
      <c r="H46" s="11" t="n"/>
      <c r="I46" s="11" t="s">
        <v>26</v>
      </c>
      <c r="J46" s="11" t="s">
        <v>198</v>
      </c>
      <c r="K46" s="11" t="s">
        <v>74</v>
      </c>
      <c r="L46" s="11" t="s">
        <v>75</v>
      </c>
      <c r="M46" s="13" t="n">
        <v>2122</v>
      </c>
      <c r="N46" s="13">
        <f>M46</f>
        <v/>
      </c>
      <c r="O46" s="11" t="n">
        <v>1</v>
      </c>
      <c r="P46" s="11" t="s">
        <v>29</v>
      </c>
      <c r="Q46" s="11" t="s">
        <v>30</v>
      </c>
      <c r="R46" s="11" t="s">
        <v>199</v>
      </c>
      <c r="S46" s="11" t="s">
        <v>26</v>
      </c>
    </row>
    <row customHeight="1" ht="12.75" r="47" s="109" spans="1:22">
      <c r="A47" s="11" t="s">
        <v>21</v>
      </c>
      <c r="B47" s="11" t="s">
        <v>22</v>
      </c>
      <c r="C47" s="11" t="s">
        <v>23</v>
      </c>
      <c r="D47" s="11" t="s">
        <v>200</v>
      </c>
      <c r="E47" s="11" t="s">
        <v>57</v>
      </c>
      <c r="F47" s="111" t="n">
        <v>1283.625</v>
      </c>
      <c r="G47" s="11" t="s">
        <v>201</v>
      </c>
      <c r="H47" s="11" t="n"/>
      <c r="I47" s="11" t="s">
        <v>26</v>
      </c>
      <c r="J47" s="11" t="s">
        <v>202</v>
      </c>
      <c r="K47" s="11" t="s">
        <v>27</v>
      </c>
      <c r="L47" s="11" t="s">
        <v>52</v>
      </c>
      <c r="M47" s="13" t="n">
        <v>189</v>
      </c>
      <c r="N47" s="13">
        <f>M47</f>
        <v/>
      </c>
      <c r="O47" s="11" t="n">
        <v>1</v>
      </c>
      <c r="P47" s="11" t="s">
        <v>29</v>
      </c>
      <c r="Q47" s="11" t="s">
        <v>154</v>
      </c>
      <c r="R47" s="11" t="s">
        <v>203</v>
      </c>
      <c r="S47" s="11" t="s">
        <v>26</v>
      </c>
    </row>
    <row customHeight="1" ht="12.75" r="48" s="109" spans="1:22">
      <c r="A48" s="11" t="s">
        <v>21</v>
      </c>
      <c r="B48" s="11" t="s">
        <v>22</v>
      </c>
      <c r="C48" s="11" t="s">
        <v>23</v>
      </c>
      <c r="D48" s="11" t="s">
        <v>204</v>
      </c>
      <c r="E48" s="11" t="e">
        <v>#N/A</v>
      </c>
      <c r="F48" s="11" t="e">
        <v>#N/A</v>
      </c>
      <c r="G48" s="11" t="s">
        <v>205</v>
      </c>
      <c r="H48" s="11" t="n"/>
      <c r="I48" s="11" t="s">
        <v>26</v>
      </c>
      <c r="J48" s="11" t="s">
        <v>204</v>
      </c>
      <c r="K48" s="11" t="s">
        <v>27</v>
      </c>
      <c r="L48" s="11" t="s">
        <v>28</v>
      </c>
      <c r="M48" s="13" t="n">
        <v>2342</v>
      </c>
      <c r="N48" s="13">
        <f>M48</f>
        <v/>
      </c>
      <c r="O48" s="11" t="n">
        <v>1</v>
      </c>
      <c r="P48" s="11" t="s">
        <v>29</v>
      </c>
      <c r="Q48" s="11" t="s">
        <v>206</v>
      </c>
      <c r="R48" s="11" t="s">
        <v>207</v>
      </c>
      <c r="S48" s="11" t="s">
        <v>26</v>
      </c>
    </row>
    <row customHeight="1" ht="12.75" r="49" s="109" spans="1:22">
      <c r="A49" s="11" t="s">
        <v>21</v>
      </c>
      <c r="B49" s="11" t="s">
        <v>22</v>
      </c>
      <c r="C49" s="11" t="s">
        <v>23</v>
      </c>
      <c r="D49" s="11" t="s">
        <v>208</v>
      </c>
      <c r="E49" s="11" t="e">
        <v>#N/A</v>
      </c>
      <c r="F49" s="11" t="e">
        <v>#N/A</v>
      </c>
      <c r="G49" s="11" t="s">
        <v>48</v>
      </c>
      <c r="H49" s="11" t="n"/>
      <c r="I49" s="11" t="s">
        <v>26</v>
      </c>
      <c r="J49" s="11" t="s">
        <v>208</v>
      </c>
      <c r="K49" s="11" t="s">
        <v>27</v>
      </c>
      <c r="L49" s="11" t="s">
        <v>52</v>
      </c>
      <c r="M49" s="13" t="n">
        <v>536</v>
      </c>
      <c r="N49" s="13">
        <f>M49</f>
        <v/>
      </c>
      <c r="O49" s="11" t="n">
        <v>1</v>
      </c>
      <c r="P49" s="11" t="s">
        <v>29</v>
      </c>
      <c r="Q49" s="11" t="s">
        <v>42</v>
      </c>
      <c r="R49" s="11" t="s">
        <v>209</v>
      </c>
      <c r="S49" s="11" t="s">
        <v>26</v>
      </c>
      <c r="T49" t="n">
        <v>14.6</v>
      </c>
    </row>
    <row customHeight="1" ht="12.75" r="50" s="109" spans="1:22">
      <c r="A50" s="11" t="s">
        <v>21</v>
      </c>
      <c r="B50" s="11" t="s">
        <v>22</v>
      </c>
      <c r="C50" s="11" t="s">
        <v>23</v>
      </c>
      <c r="D50" s="11" t="s">
        <v>210</v>
      </c>
      <c r="E50" s="11" t="e">
        <v>#N/A</v>
      </c>
      <c r="F50" s="11" t="e">
        <v>#N/A</v>
      </c>
      <c r="G50" s="11" t="s">
        <v>211</v>
      </c>
      <c r="H50" s="11" t="n"/>
      <c r="I50" s="11" t="s">
        <v>26</v>
      </c>
      <c r="J50" s="11" t="s">
        <v>210</v>
      </c>
      <c r="K50" s="11" t="s">
        <v>99</v>
      </c>
      <c r="L50" s="11" t="s">
        <v>99</v>
      </c>
      <c r="M50" s="13" t="n">
        <v>238</v>
      </c>
      <c r="N50" s="13">
        <f>M50</f>
        <v/>
      </c>
      <c r="O50" s="11" t="n">
        <v>1</v>
      </c>
      <c r="P50" s="11" t="s">
        <v>29</v>
      </c>
      <c r="Q50" s="11" t="s">
        <v>42</v>
      </c>
      <c r="R50" s="11" t="s">
        <v>212</v>
      </c>
      <c r="S50" s="11" t="s">
        <v>26</v>
      </c>
    </row>
    <row customHeight="1" ht="12.75" r="51" s="109" spans="1:22">
      <c r="A51" s="11" t="s">
        <v>21</v>
      </c>
      <c r="B51" s="11" t="s">
        <v>22</v>
      </c>
      <c r="C51" s="11" t="s">
        <v>23</v>
      </c>
      <c r="D51" s="11" t="s">
        <v>213</v>
      </c>
      <c r="E51" s="11" t="e">
        <v>#N/A</v>
      </c>
      <c r="F51" s="11" t="e">
        <v>#N/A</v>
      </c>
      <c r="G51" s="11" t="s">
        <v>214</v>
      </c>
      <c r="H51" s="11" t="n"/>
      <c r="I51" s="11" t="s">
        <v>26</v>
      </c>
      <c r="J51" s="11" t="s">
        <v>213</v>
      </c>
      <c r="K51" s="11" t="s">
        <v>99</v>
      </c>
      <c r="L51" s="11" t="s">
        <v>99</v>
      </c>
      <c r="M51" s="13" t="n">
        <v>975</v>
      </c>
      <c r="N51" s="13">
        <f>M51</f>
        <v/>
      </c>
      <c r="O51" s="11" t="n">
        <v>1</v>
      </c>
      <c r="P51" s="11" t="s">
        <v>29</v>
      </c>
      <c r="Q51" s="11" t="s">
        <v>215</v>
      </c>
      <c r="R51" s="11" t="s">
        <v>216</v>
      </c>
      <c r="S51" s="11" t="s">
        <v>170</v>
      </c>
    </row>
    <row customHeight="1" ht="12.75" r="52" s="109" spans="1:22">
      <c r="A52" s="11" t="s">
        <v>21</v>
      </c>
      <c r="B52" s="11" t="s">
        <v>22</v>
      </c>
      <c r="C52" s="11" t="s">
        <v>23</v>
      </c>
      <c r="D52" s="11" t="s">
        <v>217</v>
      </c>
      <c r="E52" s="11" t="e">
        <v>#N/A</v>
      </c>
      <c r="F52" s="11" t="e">
        <v>#N/A</v>
      </c>
      <c r="G52" s="11" t="s">
        <v>214</v>
      </c>
      <c r="H52" s="11" t="n"/>
      <c r="I52" s="11" t="s">
        <v>26</v>
      </c>
      <c r="J52" s="11" t="s">
        <v>217</v>
      </c>
      <c r="K52" s="11" t="s">
        <v>99</v>
      </c>
      <c r="L52" s="11" t="s">
        <v>99</v>
      </c>
      <c r="M52" s="13" t="n">
        <v>1600</v>
      </c>
      <c r="N52" s="13">
        <f>M52</f>
        <v/>
      </c>
      <c r="O52" s="11" t="n">
        <v>1</v>
      </c>
      <c r="P52" s="11" t="s">
        <v>29</v>
      </c>
      <c r="Q52" s="11" t="s">
        <v>215</v>
      </c>
      <c r="R52" s="11" t="s">
        <v>218</v>
      </c>
      <c r="S52" s="11" t="s">
        <v>170</v>
      </c>
    </row>
    <row customHeight="1" ht="12.75" r="53" s="109" spans="1:22">
      <c r="A53" s="11" t="s">
        <v>21</v>
      </c>
      <c r="B53" s="11" t="s">
        <v>22</v>
      </c>
      <c r="C53" s="11" t="s">
        <v>23</v>
      </c>
      <c r="D53" s="11" t="s">
        <v>219</v>
      </c>
      <c r="E53" s="11" t="e">
        <v>#N/A</v>
      </c>
      <c r="F53" s="11" t="e">
        <v>#N/A</v>
      </c>
      <c r="G53" s="11" t="s">
        <v>220</v>
      </c>
      <c r="H53" s="11" t="n"/>
      <c r="I53" s="11" t="s">
        <v>26</v>
      </c>
      <c r="J53" s="11" t="s">
        <v>219</v>
      </c>
      <c r="K53" s="11" t="s">
        <v>99</v>
      </c>
      <c r="L53" s="11" t="s">
        <v>99</v>
      </c>
      <c r="M53" s="13" t="n">
        <v>1650</v>
      </c>
      <c r="N53" s="13">
        <f>M53</f>
        <v/>
      </c>
      <c r="O53" s="11" t="n">
        <v>1</v>
      </c>
      <c r="P53" s="11" t="s">
        <v>29</v>
      </c>
      <c r="Q53" s="11" t="s">
        <v>215</v>
      </c>
      <c r="R53" s="11" t="s">
        <v>221</v>
      </c>
      <c r="S53" s="11" t="s">
        <v>170</v>
      </c>
    </row>
    <row customHeight="1" ht="12.75" r="54" s="109" spans="1:22">
      <c r="A54" s="11" t="s">
        <v>21</v>
      </c>
      <c r="B54" s="11" t="s">
        <v>22</v>
      </c>
      <c r="C54" s="11" t="s">
        <v>23</v>
      </c>
      <c r="D54" s="11" t="s">
        <v>222</v>
      </c>
      <c r="E54" s="11" t="e">
        <v>#N/A</v>
      </c>
      <c r="F54" s="11" t="e">
        <v>#N/A</v>
      </c>
      <c r="G54" s="11" t="s">
        <v>189</v>
      </c>
      <c r="H54" s="11" t="n"/>
      <c r="I54" s="11" t="s">
        <v>26</v>
      </c>
      <c r="J54" s="11" t="s">
        <v>222</v>
      </c>
      <c r="K54" s="11" t="s">
        <v>74</v>
      </c>
      <c r="L54" s="11" t="s">
        <v>75</v>
      </c>
      <c r="M54" s="13" t="n">
        <v>3750</v>
      </c>
      <c r="N54" s="13">
        <f>M54</f>
        <v/>
      </c>
      <c r="O54" s="11" t="n">
        <v>1</v>
      </c>
      <c r="P54" s="11" t="s">
        <v>29</v>
      </c>
      <c r="Q54" s="11" t="s">
        <v>30</v>
      </c>
      <c r="R54" s="11" t="s">
        <v>223</v>
      </c>
      <c r="S54" s="11" t="s">
        <v>26</v>
      </c>
    </row>
    <row customHeight="1" ht="12.75" r="55" s="109" spans="1:22">
      <c r="A55" s="11" t="s">
        <v>21</v>
      </c>
      <c r="B55" s="11" t="s">
        <v>22</v>
      </c>
      <c r="C55" s="11" t="s">
        <v>23</v>
      </c>
      <c r="D55" s="11" t="s">
        <v>224</v>
      </c>
      <c r="E55" s="11" t="e">
        <v>#N/A</v>
      </c>
      <c r="F55" s="11" t="e">
        <v>#N/A</v>
      </c>
      <c r="G55" s="11" t="s">
        <v>189</v>
      </c>
      <c r="H55" s="11" t="n"/>
      <c r="I55" s="11" t="s">
        <v>26</v>
      </c>
      <c r="J55" s="11" t="s">
        <v>224</v>
      </c>
      <c r="K55" s="11" t="s">
        <v>27</v>
      </c>
      <c r="L55" s="11" t="s">
        <v>28</v>
      </c>
      <c r="M55" s="13" t="n">
        <v>6510</v>
      </c>
      <c r="N55" s="13" t="s">
        <v>26</v>
      </c>
      <c r="O55" s="11" t="n">
        <v>1</v>
      </c>
      <c r="P55" s="11" t="s">
        <v>29</v>
      </c>
      <c r="Q55" s="11" t="s">
        <v>30</v>
      </c>
      <c r="R55" s="11" t="s">
        <v>225</v>
      </c>
      <c r="S55" s="11" t="s">
        <v>26</v>
      </c>
    </row>
    <row customHeight="1" ht="12.75" r="56" s="109" spans="1:22">
      <c r="A56" s="11" t="s">
        <v>226</v>
      </c>
      <c r="B56" s="11" t="n">
        <v>62413</v>
      </c>
      <c r="C56" s="11" t="s">
        <v>227</v>
      </c>
      <c r="D56" s="11" t="s">
        <v>228</v>
      </c>
      <c r="E56" s="11" t="e">
        <v>#N/A</v>
      </c>
      <c r="F56" s="11" t="e">
        <v>#N/A</v>
      </c>
      <c r="G56" s="11" t="s">
        <v>48</v>
      </c>
      <c r="H56" s="11" t="n"/>
      <c r="I56" s="11" t="n"/>
      <c r="J56" s="11" t="s">
        <v>228</v>
      </c>
      <c r="K56" s="11" t="s">
        <v>27</v>
      </c>
      <c r="L56" s="11" t="s">
        <v>28</v>
      </c>
      <c r="M56" s="13" t="n">
        <v>19.3</v>
      </c>
      <c r="N56" s="13" t="n">
        <v>521</v>
      </c>
      <c r="O56" s="11" t="n">
        <v>27</v>
      </c>
      <c r="P56" s="11" t="s">
        <v>29</v>
      </c>
      <c r="Q56" s="11" t="s">
        <v>154</v>
      </c>
      <c r="R56" s="11" t="s">
        <v>229</v>
      </c>
      <c r="S56" s="11" t="n"/>
    </row>
    <row customHeight="1" ht="12.75" r="57" s="109" spans="1:22">
      <c r="A57" s="11" t="s">
        <v>226</v>
      </c>
      <c r="B57" s="11" t="n">
        <v>62413</v>
      </c>
      <c r="C57" s="11" t="s">
        <v>227</v>
      </c>
      <c r="D57" s="11" t="s">
        <v>230</v>
      </c>
      <c r="E57" s="11" t="e">
        <v>#N/A</v>
      </c>
      <c r="F57" s="11" t="e">
        <v>#N/A</v>
      </c>
      <c r="G57" s="11" t="s">
        <v>48</v>
      </c>
      <c r="H57" s="11" t="n"/>
      <c r="I57" s="11" t="n"/>
      <c r="J57" s="11" t="s">
        <v>230</v>
      </c>
      <c r="K57" s="11" t="s">
        <v>27</v>
      </c>
      <c r="L57" s="11" t="s">
        <v>52</v>
      </c>
      <c r="M57" s="13" t="n">
        <v>11.82</v>
      </c>
      <c r="N57" s="13" t="n">
        <v>532</v>
      </c>
      <c r="O57" s="11" t="n">
        <v>45</v>
      </c>
      <c r="P57" s="11" t="s">
        <v>29</v>
      </c>
      <c r="Q57" s="11" t="s">
        <v>154</v>
      </c>
      <c r="R57" s="11" t="s">
        <v>231</v>
      </c>
      <c r="S57" s="11" t="n"/>
      <c r="T57" t="n">
        <v>2.4</v>
      </c>
    </row>
    <row customHeight="1" ht="12.75" r="58" s="109" spans="1:22">
      <c r="A58" s="11" t="s">
        <v>226</v>
      </c>
      <c r="B58" s="11" t="n">
        <v>62413</v>
      </c>
      <c r="C58" s="11" t="s">
        <v>227</v>
      </c>
      <c r="D58" s="11" t="s">
        <v>232</v>
      </c>
      <c r="E58" s="11" t="e">
        <v>#N/A</v>
      </c>
      <c r="F58" s="11" t="e">
        <v>#N/A</v>
      </c>
      <c r="G58" s="11" t="s">
        <v>48</v>
      </c>
      <c r="H58" s="11" t="s">
        <v>233</v>
      </c>
      <c r="I58" s="11" t="s">
        <v>234</v>
      </c>
      <c r="J58" s="11" t="n"/>
      <c r="K58" s="11" t="s">
        <v>27</v>
      </c>
      <c r="L58" s="11" t="s">
        <v>52</v>
      </c>
      <c r="M58" s="13" t="n"/>
      <c r="N58" s="13" t="n"/>
      <c r="O58" s="11" t="n"/>
      <c r="P58" s="11" t="s">
        <v>29</v>
      </c>
      <c r="Q58" s="11" t="s">
        <v>154</v>
      </c>
      <c r="R58" s="11" t="s">
        <v>235</v>
      </c>
      <c r="S58" s="11" t="n"/>
    </row>
    <row customHeight="1" ht="12.75" r="59" s="109" spans="1:22">
      <c r="A59" s="11" t="s">
        <v>226</v>
      </c>
      <c r="B59" s="11" t="n">
        <v>62413</v>
      </c>
      <c r="C59" s="11" t="s">
        <v>227</v>
      </c>
      <c r="D59" s="11" t="s">
        <v>236</v>
      </c>
      <c r="E59" s="11" t="s">
        <v>57</v>
      </c>
      <c r="F59" s="111" t="n">
        <v>3037</v>
      </c>
      <c r="G59" s="11" t="s">
        <v>237</v>
      </c>
      <c r="H59" s="11" t="n"/>
      <c r="I59" s="11" t="n"/>
      <c r="J59" s="11" t="s">
        <v>238</v>
      </c>
      <c r="K59" s="11" t="s">
        <v>74</v>
      </c>
      <c r="L59" s="11" t="s">
        <v>75</v>
      </c>
      <c r="M59" s="13" t="n">
        <v>3823</v>
      </c>
      <c r="N59" s="13" t="n">
        <v>3823</v>
      </c>
      <c r="O59" s="11" t="n">
        <v>1</v>
      </c>
      <c r="P59" s="11" t="s">
        <v>29</v>
      </c>
      <c r="Q59" s="11" t="s">
        <v>239</v>
      </c>
      <c r="R59" s="11" t="s">
        <v>240</v>
      </c>
      <c r="S59" s="11" t="n"/>
    </row>
    <row customHeight="1" ht="12.75" r="60" s="109" spans="1:22">
      <c r="A60" s="11" t="s">
        <v>226</v>
      </c>
      <c r="B60" s="11" t="n">
        <v>62413</v>
      </c>
      <c r="C60" s="11" t="s">
        <v>227</v>
      </c>
      <c r="D60" s="11" t="s">
        <v>241</v>
      </c>
      <c r="E60" s="11" t="e">
        <v>#N/A</v>
      </c>
      <c r="F60" s="11" t="e">
        <v>#N/A</v>
      </c>
      <c r="G60" s="11" t="s">
        <v>242</v>
      </c>
      <c r="H60" s="11" t="n"/>
      <c r="I60" s="11" t="n"/>
      <c r="J60" s="11" t="s">
        <v>243</v>
      </c>
      <c r="K60" s="11" t="s">
        <v>74</v>
      </c>
      <c r="L60" s="11" t="s">
        <v>129</v>
      </c>
      <c r="M60" s="13" t="n"/>
      <c r="N60" s="13" t="n"/>
      <c r="O60" s="11" t="n">
        <v>1</v>
      </c>
      <c r="P60" s="11" t="s">
        <v>130</v>
      </c>
      <c r="Q60" s="11" t="s">
        <v>244</v>
      </c>
      <c r="R60" s="11" t="s">
        <v>243</v>
      </c>
      <c r="S60" s="11" t="n"/>
    </row>
    <row customHeight="1" ht="12.75" r="61" s="109" spans="1:22">
      <c r="A61" s="11" t="s">
        <v>226</v>
      </c>
      <c r="B61" s="11" t="n">
        <v>62413</v>
      </c>
      <c r="C61" s="11" t="s">
        <v>227</v>
      </c>
      <c r="D61" s="11" t="s">
        <v>245</v>
      </c>
      <c r="E61" s="11" t="e">
        <v>#N/A</v>
      </c>
      <c r="F61" s="11" t="e">
        <v>#N/A</v>
      </c>
      <c r="G61" s="11" t="s">
        <v>146</v>
      </c>
      <c r="H61" s="11" t="n"/>
      <c r="I61" s="11" t="n"/>
      <c r="J61" s="11" t="s">
        <v>246</v>
      </c>
      <c r="K61" s="11" t="s">
        <v>27</v>
      </c>
      <c r="L61" s="11" t="s">
        <v>28</v>
      </c>
      <c r="M61" s="13" t="n">
        <v>630</v>
      </c>
      <c r="N61" s="13" t="n">
        <v>2520</v>
      </c>
      <c r="O61" s="11" t="n">
        <v>4</v>
      </c>
      <c r="P61" s="11" t="s">
        <v>29</v>
      </c>
      <c r="Q61" s="11" t="s">
        <v>239</v>
      </c>
      <c r="R61" s="11" t="s">
        <v>247</v>
      </c>
      <c r="S61" s="11" t="n"/>
    </row>
    <row customHeight="1" ht="12.75" r="62" s="109" spans="1:22">
      <c r="A62" s="11" t="s">
        <v>226</v>
      </c>
      <c r="B62" s="11" t="n">
        <v>62413</v>
      </c>
      <c r="C62" s="11" t="s">
        <v>227</v>
      </c>
      <c r="D62" s="11" t="s">
        <v>248</v>
      </c>
      <c r="E62" s="11" t="e">
        <v>#N/A</v>
      </c>
      <c r="F62" s="11" t="e">
        <v>#N/A</v>
      </c>
      <c r="G62" s="11" t="s">
        <v>142</v>
      </c>
      <c r="H62" s="11" t="n"/>
      <c r="I62" s="11" t="n"/>
      <c r="J62" s="11" t="s">
        <v>248</v>
      </c>
      <c r="K62" s="11" t="s">
        <v>27</v>
      </c>
      <c r="L62" s="11" t="s">
        <v>52</v>
      </c>
      <c r="M62" s="13" t="n">
        <v>87</v>
      </c>
      <c r="N62" s="13" t="n">
        <v>87</v>
      </c>
      <c r="O62" s="11" t="n">
        <v>1</v>
      </c>
      <c r="P62" s="11" t="s">
        <v>29</v>
      </c>
      <c r="Q62" s="11" t="s">
        <v>249</v>
      </c>
      <c r="R62" s="11" t="s">
        <v>250</v>
      </c>
      <c r="S62" s="11" t="n"/>
    </row>
    <row customHeight="1" ht="12.75" r="63" s="109" spans="1:22">
      <c r="A63" s="11" t="s">
        <v>226</v>
      </c>
      <c r="B63" s="11" t="n">
        <v>62413</v>
      </c>
      <c r="C63" s="11" t="s">
        <v>251</v>
      </c>
      <c r="D63" s="11" t="s">
        <v>252</v>
      </c>
      <c r="E63" s="11" t="e">
        <v>#N/A</v>
      </c>
      <c r="F63" s="11" t="e">
        <v>#N/A</v>
      </c>
      <c r="G63" s="11" t="s">
        <v>253</v>
      </c>
      <c r="H63" s="11" t="n"/>
      <c r="I63" s="11" t="n"/>
      <c r="J63" s="11" t="s">
        <v>254</v>
      </c>
      <c r="K63" s="11" t="s">
        <v>99</v>
      </c>
      <c r="L63" s="11" t="s">
        <v>99</v>
      </c>
      <c r="M63" s="13" t="n">
        <v>166.25</v>
      </c>
      <c r="N63" s="13" t="n">
        <v>665</v>
      </c>
      <c r="O63" s="11" t="n">
        <v>4</v>
      </c>
      <c r="P63" s="11" t="s">
        <v>29</v>
      </c>
      <c r="Q63" s="11" t="s">
        <v>255</v>
      </c>
      <c r="R63" s="11" t="s">
        <v>256</v>
      </c>
      <c r="S63" s="11" t="n"/>
    </row>
    <row customHeight="1" ht="12.75" r="64" s="109" spans="1:22">
      <c r="A64" s="11" t="s">
        <v>226</v>
      </c>
      <c r="B64" s="11" t="n">
        <v>62413</v>
      </c>
      <c r="C64" s="11" t="s">
        <v>227</v>
      </c>
      <c r="D64" s="11" t="s">
        <v>257</v>
      </c>
      <c r="E64" s="11" t="e">
        <v>#N/A</v>
      </c>
      <c r="F64" s="11" t="e">
        <v>#N/A</v>
      </c>
      <c r="G64" s="11" t="s">
        <v>253</v>
      </c>
      <c r="H64" s="11" t="n"/>
      <c r="I64" s="11" t="n"/>
      <c r="J64" s="11" t="s">
        <v>254</v>
      </c>
      <c r="K64" s="11" t="s">
        <v>99</v>
      </c>
      <c r="L64" s="11" t="s">
        <v>99</v>
      </c>
      <c r="M64" s="13" t="n">
        <v>166.25</v>
      </c>
      <c r="N64" s="13" t="n">
        <v>665</v>
      </c>
      <c r="O64" s="11" t="n">
        <v>4</v>
      </c>
      <c r="P64" s="11" t="s">
        <v>29</v>
      </c>
      <c r="Q64" s="11" t="s">
        <v>255</v>
      </c>
      <c r="R64" s="11" t="s">
        <v>256</v>
      </c>
      <c r="S64" s="11" t="n"/>
    </row>
    <row customHeight="1" ht="12.75" r="65" s="109" spans="1:22">
      <c r="A65" s="11" t="s">
        <v>226</v>
      </c>
      <c r="B65" s="11" t="n">
        <v>62413</v>
      </c>
      <c r="C65" s="11" t="s">
        <v>227</v>
      </c>
      <c r="D65" s="11" t="s">
        <v>258</v>
      </c>
      <c r="E65" s="11" t="e">
        <v>#N/A</v>
      </c>
      <c r="F65" s="11" t="e">
        <v>#N/A</v>
      </c>
      <c r="G65" s="11" t="s">
        <v>253</v>
      </c>
      <c r="H65" s="11" t="n"/>
      <c r="I65" s="11" t="n"/>
      <c r="J65" s="11" t="s">
        <v>254</v>
      </c>
      <c r="K65" s="11" t="s">
        <v>99</v>
      </c>
      <c r="L65" s="11" t="s">
        <v>99</v>
      </c>
      <c r="M65" s="13" t="n">
        <v>166.25</v>
      </c>
      <c r="N65" s="13" t="n">
        <v>665</v>
      </c>
      <c r="O65" s="11" t="n">
        <v>4</v>
      </c>
      <c r="P65" s="11" t="s">
        <v>29</v>
      </c>
      <c r="Q65" s="11" t="s">
        <v>255</v>
      </c>
      <c r="R65" s="11" t="s">
        <v>256</v>
      </c>
      <c r="S65" s="11" t="n"/>
    </row>
    <row customHeight="1" ht="12.75" r="66" s="109" spans="1:22">
      <c r="A66" s="11" t="s">
        <v>226</v>
      </c>
      <c r="B66" s="11" t="n">
        <v>62413</v>
      </c>
      <c r="C66" s="11" t="s">
        <v>251</v>
      </c>
      <c r="D66" s="11" t="s">
        <v>259</v>
      </c>
      <c r="E66" s="11" t="e">
        <v>#N/A</v>
      </c>
      <c r="F66" s="11" t="e">
        <v>#N/A</v>
      </c>
      <c r="G66" s="11" t="s">
        <v>260</v>
      </c>
      <c r="H66" s="11" t="n"/>
      <c r="I66" s="11" t="n"/>
      <c r="J66" s="11" t="s">
        <v>261</v>
      </c>
      <c r="K66" s="11" t="s">
        <v>99</v>
      </c>
      <c r="L66" s="11" t="s">
        <v>99</v>
      </c>
      <c r="M66" s="13" t="n">
        <v>655</v>
      </c>
      <c r="N66" s="13" t="n">
        <v>655</v>
      </c>
      <c r="O66" s="11" t="n">
        <v>1</v>
      </c>
      <c r="P66" s="11" t="s">
        <v>29</v>
      </c>
      <c r="Q66" s="11" t="s">
        <v>255</v>
      </c>
      <c r="R66" s="11" t="s">
        <v>262</v>
      </c>
      <c r="S66" s="11" t="n"/>
    </row>
    <row customHeight="1" ht="12.75" r="67" s="109" spans="1:22">
      <c r="A67" s="11" t="s">
        <v>226</v>
      </c>
      <c r="B67" s="11" t="n">
        <v>62413</v>
      </c>
      <c r="C67" s="11" t="s">
        <v>251</v>
      </c>
      <c r="D67" s="11" t="s">
        <v>263</v>
      </c>
      <c r="E67" s="11" t="e">
        <v>#N/A</v>
      </c>
      <c r="F67" s="11" t="e">
        <v>#N/A</v>
      </c>
      <c r="G67" s="11" t="s">
        <v>98</v>
      </c>
      <c r="H67" s="11" t="n"/>
      <c r="I67" s="11" t="n"/>
      <c r="J67" s="11" t="s">
        <v>264</v>
      </c>
      <c r="K67" s="11" t="s">
        <v>99</v>
      </c>
      <c r="L67" s="11" t="s">
        <v>99</v>
      </c>
      <c r="M67" s="13" t="n">
        <v>835</v>
      </c>
      <c r="N67" s="13" t="n">
        <v>835</v>
      </c>
      <c r="O67" s="11" t="n">
        <v>1</v>
      </c>
      <c r="P67" s="11" t="s">
        <v>29</v>
      </c>
      <c r="Q67" s="11" t="s">
        <v>265</v>
      </c>
      <c r="R67" s="11" t="s">
        <v>266</v>
      </c>
      <c r="S67" s="11" t="n"/>
    </row>
    <row customHeight="1" ht="12.75" r="68" s="109" spans="1:22">
      <c r="A68" s="11" t="s">
        <v>267</v>
      </c>
      <c r="B68" s="11" t="n">
        <v>27784</v>
      </c>
      <c r="C68" s="11" t="s">
        <v>227</v>
      </c>
      <c r="D68" s="11" t="s">
        <v>268</v>
      </c>
      <c r="E68" s="11" t="e">
        <v>#N/A</v>
      </c>
      <c r="F68" s="11" t="e">
        <v>#N/A</v>
      </c>
      <c r="G68" s="11" t="s">
        <v>269</v>
      </c>
      <c r="H68" s="11" t="s">
        <v>270</v>
      </c>
      <c r="I68" s="11" t="s">
        <v>270</v>
      </c>
      <c r="J68" s="11" t="s">
        <v>271</v>
      </c>
      <c r="K68" s="11" t="s">
        <v>74</v>
      </c>
      <c r="L68" s="11" t="s">
        <v>75</v>
      </c>
      <c r="M68" s="13" t="n">
        <v>221.5</v>
      </c>
      <c r="N68" s="13" t="n">
        <v>3101</v>
      </c>
      <c r="O68" s="11" t="n">
        <v>14</v>
      </c>
      <c r="P68" s="11" t="s">
        <v>29</v>
      </c>
      <c r="Q68" s="11" t="s">
        <v>272</v>
      </c>
      <c r="R68" s="11" t="s">
        <v>273</v>
      </c>
      <c r="S68" s="11" t="n"/>
    </row>
    <row customHeight="1" ht="12.75" r="69" s="109" spans="1:22">
      <c r="A69" s="11" t="s">
        <v>267</v>
      </c>
      <c r="B69" s="11" t="n">
        <v>27784</v>
      </c>
      <c r="C69" s="11" t="s">
        <v>227</v>
      </c>
      <c r="D69" s="11" t="s">
        <v>274</v>
      </c>
      <c r="E69" s="11" t="e">
        <v>#N/A</v>
      </c>
      <c r="F69" s="11" t="e">
        <v>#N/A</v>
      </c>
      <c r="G69" s="11" t="s">
        <v>269</v>
      </c>
      <c r="H69" s="11" t="s">
        <v>270</v>
      </c>
      <c r="I69" s="11" t="s">
        <v>270</v>
      </c>
      <c r="J69" s="11" t="s">
        <v>271</v>
      </c>
      <c r="K69" s="11" t="s">
        <v>74</v>
      </c>
      <c r="L69" s="11" t="s">
        <v>75</v>
      </c>
      <c r="M69" s="13" t="n">
        <v>221.5</v>
      </c>
      <c r="N69" s="13" t="n">
        <v>3101</v>
      </c>
      <c r="O69" s="11" t="n">
        <v>14</v>
      </c>
      <c r="P69" s="11" t="s">
        <v>29</v>
      </c>
      <c r="Q69" s="11" t="s">
        <v>272</v>
      </c>
      <c r="R69" s="11" t="s">
        <v>273</v>
      </c>
      <c r="S69" s="11" t="n"/>
    </row>
    <row customHeight="1" ht="12.75" r="70" s="109" spans="1:22">
      <c r="A70" s="11" t="s">
        <v>275</v>
      </c>
      <c r="B70" s="11" t="n">
        <v>65585</v>
      </c>
      <c r="C70" s="11" t="s">
        <v>227</v>
      </c>
      <c r="D70" s="11" t="s">
        <v>276</v>
      </c>
      <c r="E70" s="11" t="e">
        <v>#N/A</v>
      </c>
      <c r="F70" s="11" t="e">
        <v>#N/A</v>
      </c>
      <c r="G70" s="11" t="s">
        <v>201</v>
      </c>
      <c r="H70" s="11" t="n"/>
      <c r="I70" s="11" t="n"/>
      <c r="J70" s="11" t="s">
        <v>277</v>
      </c>
      <c r="K70" s="11" t="s">
        <v>74</v>
      </c>
      <c r="L70" s="11" t="s">
        <v>75</v>
      </c>
      <c r="M70" s="13" t="n">
        <v>797.17</v>
      </c>
      <c r="N70" s="13" t="n">
        <v>4783</v>
      </c>
      <c r="O70" s="11" t="n">
        <v>6</v>
      </c>
      <c r="P70" s="11" t="s">
        <v>29</v>
      </c>
      <c r="Q70" s="11" t="s">
        <v>244</v>
      </c>
      <c r="R70" s="11" t="s">
        <v>278</v>
      </c>
      <c r="S70" s="11" t="s">
        <v>170</v>
      </c>
    </row>
    <row customHeight="1" ht="12.75" r="71" s="109" spans="1:22">
      <c r="A71" s="11" t="s">
        <v>275</v>
      </c>
      <c r="B71" s="11" t="n">
        <v>65585</v>
      </c>
      <c r="C71" s="11" t="s">
        <v>227</v>
      </c>
      <c r="D71" s="11" t="s">
        <v>279</v>
      </c>
      <c r="E71" s="11" t="s">
        <v>57</v>
      </c>
      <c r="F71" s="111" t="n">
        <v>318</v>
      </c>
      <c r="G71" s="11" t="s">
        <v>280</v>
      </c>
      <c r="H71" s="11" t="n"/>
      <c r="I71" s="11" t="n"/>
      <c r="J71" s="11" t="s">
        <v>281</v>
      </c>
      <c r="K71" s="11" t="s">
        <v>27</v>
      </c>
      <c r="L71" s="11" t="s">
        <v>52</v>
      </c>
      <c r="M71" s="13" t="n">
        <v>282</v>
      </c>
      <c r="N71" s="13" t="n">
        <v>1128</v>
      </c>
      <c r="O71" s="11" t="n">
        <v>4</v>
      </c>
      <c r="P71" s="11" t="s">
        <v>29</v>
      </c>
      <c r="Q71" s="11" t="s">
        <v>282</v>
      </c>
      <c r="R71" s="11" t="s">
        <v>283</v>
      </c>
      <c r="S71" s="11" t="s">
        <v>170</v>
      </c>
      <c r="T71" t="n">
        <v>66</v>
      </c>
    </row>
    <row customHeight="1" ht="12.75" r="72" s="109" spans="1:22">
      <c r="A72" s="11" t="s">
        <v>275</v>
      </c>
      <c r="B72" s="11" t="n">
        <v>65585</v>
      </c>
      <c r="C72" s="11" t="s">
        <v>227</v>
      </c>
      <c r="D72" s="11" t="s">
        <v>284</v>
      </c>
      <c r="E72" s="11" t="e">
        <v>#N/A</v>
      </c>
      <c r="F72" s="11" t="e">
        <v>#N/A</v>
      </c>
      <c r="G72" s="11" t="s">
        <v>201</v>
      </c>
      <c r="H72" s="11" t="n"/>
      <c r="I72" s="11" t="n"/>
      <c r="J72" s="11" t="s">
        <v>285</v>
      </c>
      <c r="K72" s="11" t="s">
        <v>74</v>
      </c>
      <c r="L72" s="11" t="s">
        <v>75</v>
      </c>
      <c r="M72" s="13" t="n">
        <v>434.45</v>
      </c>
      <c r="N72" s="13" t="n">
        <v>4779</v>
      </c>
      <c r="O72" s="11" t="n">
        <v>11</v>
      </c>
      <c r="P72" s="11" t="s">
        <v>29</v>
      </c>
      <c r="Q72" s="11" t="n">
        <v>718</v>
      </c>
      <c r="R72" s="11" t="s">
        <v>286</v>
      </c>
      <c r="S72" s="11" t="s">
        <v>170</v>
      </c>
    </row>
    <row customHeight="1" ht="12.75" r="73" s="109" spans="1:22">
      <c r="A73" s="11" t="s">
        <v>275</v>
      </c>
      <c r="B73" s="11" t="n">
        <v>65585</v>
      </c>
      <c r="C73" s="11" t="s">
        <v>227</v>
      </c>
      <c r="D73" s="11" t="s">
        <v>287</v>
      </c>
      <c r="E73" s="11" t="s">
        <v>288</v>
      </c>
      <c r="F73" s="111" t="n">
        <v>48.375</v>
      </c>
      <c r="G73" s="11" t="s">
        <v>289</v>
      </c>
      <c r="H73" s="11" t="n"/>
      <c r="I73" s="11" t="n"/>
      <c r="J73" s="11" t="s">
        <v>290</v>
      </c>
      <c r="K73" s="11" t="s">
        <v>35</v>
      </c>
      <c r="L73" s="11" t="s">
        <v>36</v>
      </c>
      <c r="M73" s="13" t="n">
        <v>428.33</v>
      </c>
      <c r="N73" s="13" t="n">
        <v>1285</v>
      </c>
      <c r="O73" s="11" t="n">
        <v>3</v>
      </c>
      <c r="P73" s="11" t="s">
        <v>291</v>
      </c>
      <c r="Q73" s="11" t="s">
        <v>292</v>
      </c>
      <c r="R73" s="11" t="s">
        <v>293</v>
      </c>
      <c r="S73" s="11" t="s">
        <v>170</v>
      </c>
      <c r="T73" t="n">
        <v>31.41</v>
      </c>
    </row>
    <row customHeight="1" ht="12.75" r="74" s="109" spans="1:22">
      <c r="A74" s="11" t="s">
        <v>275</v>
      </c>
      <c r="B74" s="11" t="n">
        <v>65585</v>
      </c>
      <c r="C74" s="11" t="s">
        <v>227</v>
      </c>
      <c r="D74" s="11" t="s">
        <v>294</v>
      </c>
      <c r="E74" s="11" t="e">
        <v>#N/A</v>
      </c>
      <c r="F74" s="11" t="e">
        <v>#N/A</v>
      </c>
      <c r="G74" s="11" t="s">
        <v>48</v>
      </c>
      <c r="H74" s="11" t="n"/>
      <c r="I74" s="11" t="n"/>
      <c r="J74" s="11" t="s">
        <v>295</v>
      </c>
      <c r="K74" s="11" t="s">
        <v>74</v>
      </c>
      <c r="L74" s="11" t="s">
        <v>129</v>
      </c>
      <c r="M74" s="13" t="n">
        <v>3791.09</v>
      </c>
      <c r="N74" s="13" t="n">
        <v>3791.09</v>
      </c>
      <c r="O74" s="11" t="n">
        <v>1</v>
      </c>
      <c r="P74" s="11" t="s">
        <v>291</v>
      </c>
      <c r="Q74" s="11" t="s">
        <v>292</v>
      </c>
      <c r="R74" s="11" t="s">
        <v>296</v>
      </c>
      <c r="S74" s="11" t="s">
        <v>170</v>
      </c>
    </row>
    <row customHeight="1" ht="12.75" r="75" s="109" spans="1:22">
      <c r="A75" s="11" t="s">
        <v>275</v>
      </c>
      <c r="B75" s="11" t="n">
        <v>65585</v>
      </c>
      <c r="C75" s="11" t="s">
        <v>227</v>
      </c>
      <c r="D75" s="11" t="s">
        <v>297</v>
      </c>
      <c r="E75" s="11" t="e">
        <v>#N/A</v>
      </c>
      <c r="F75" s="11" t="e">
        <v>#N/A</v>
      </c>
      <c r="G75" s="11" t="s">
        <v>48</v>
      </c>
      <c r="H75" s="11" t="n"/>
      <c r="I75" s="11" t="n"/>
      <c r="J75" s="11" t="s">
        <v>298</v>
      </c>
      <c r="K75" s="11" t="s">
        <v>74</v>
      </c>
      <c r="L75" s="11" t="s">
        <v>129</v>
      </c>
      <c r="M75" s="13" t="n">
        <v>15.67</v>
      </c>
      <c r="N75" s="13" t="n">
        <v>1645.27</v>
      </c>
      <c r="O75" s="11" t="n">
        <v>105</v>
      </c>
      <c r="P75" s="11" t="s">
        <v>291</v>
      </c>
      <c r="Q75" s="11" t="n">
        <v>718</v>
      </c>
      <c r="R75" s="11" t="s">
        <v>299</v>
      </c>
      <c r="S75" s="11" t="s">
        <v>170</v>
      </c>
      <c r="T75" t="n">
        <v>32.3</v>
      </c>
    </row>
    <row customHeight="1" ht="12.75" r="76" s="109" spans="1:22">
      <c r="A76" s="11" t="s">
        <v>275</v>
      </c>
      <c r="B76" s="11" t="n">
        <v>65585</v>
      </c>
      <c r="C76" s="11" t="s">
        <v>227</v>
      </c>
      <c r="D76" s="11" t="s">
        <v>300</v>
      </c>
      <c r="E76" s="11" t="e">
        <v>#N/A</v>
      </c>
      <c r="F76" s="11" t="e">
        <v>#N/A</v>
      </c>
      <c r="G76" s="11" t="s">
        <v>48</v>
      </c>
      <c r="H76" s="11" t="n"/>
      <c r="I76" s="11" t="n"/>
      <c r="J76" s="11" t="s">
        <v>290</v>
      </c>
      <c r="K76" s="11" t="s">
        <v>35</v>
      </c>
      <c r="L76" s="11" t="s">
        <v>36</v>
      </c>
      <c r="M76" s="13" t="n">
        <v>428.33</v>
      </c>
      <c r="N76" s="13" t="n">
        <v>1285</v>
      </c>
      <c r="O76" s="11" t="n">
        <v>3</v>
      </c>
      <c r="P76" s="11" t="s">
        <v>291</v>
      </c>
      <c r="Q76" s="11" t="s">
        <v>292</v>
      </c>
      <c r="R76" s="11" t="s">
        <v>293</v>
      </c>
      <c r="S76" s="11" t="s">
        <v>170</v>
      </c>
    </row>
    <row customHeight="1" ht="12.75" r="77" s="109" spans="1:22">
      <c r="A77" s="11" t="s">
        <v>275</v>
      </c>
      <c r="B77" s="11" t="n">
        <v>65585</v>
      </c>
      <c r="C77" s="11" t="s">
        <v>227</v>
      </c>
      <c r="D77" s="11" t="s">
        <v>301</v>
      </c>
      <c r="E77" s="11" t="e">
        <v>#N/A</v>
      </c>
      <c r="F77" s="11" t="e">
        <v>#N/A</v>
      </c>
      <c r="G77" s="11" t="s">
        <v>302</v>
      </c>
      <c r="H77" s="11" t="n"/>
      <c r="I77" s="11" t="n"/>
      <c r="J77" s="11" t="s">
        <v>303</v>
      </c>
      <c r="K77" s="11" t="s">
        <v>74</v>
      </c>
      <c r="L77" s="11" t="s">
        <v>129</v>
      </c>
      <c r="M77" s="13" t="n">
        <v>3164.87</v>
      </c>
      <c r="N77" s="13" t="n">
        <v>3164.87</v>
      </c>
      <c r="O77" s="11" t="n">
        <v>1</v>
      </c>
      <c r="P77" s="11" t="s">
        <v>291</v>
      </c>
      <c r="Q77" s="11" t="s">
        <v>95</v>
      </c>
      <c r="R77" s="11" t="s">
        <v>296</v>
      </c>
      <c r="S77" s="11" t="s">
        <v>170</v>
      </c>
      <c r="T77" t="n">
        <v>66.20999999999999</v>
      </c>
    </row>
    <row customHeight="1" ht="12.75" r="78" s="109" spans="1:22">
      <c r="A78" s="11" t="s">
        <v>275</v>
      </c>
      <c r="B78" s="11" t="n">
        <v>65585</v>
      </c>
      <c r="C78" s="11" t="s">
        <v>227</v>
      </c>
      <c r="D78" s="11" t="s">
        <v>304</v>
      </c>
      <c r="E78" s="11" t="e">
        <v>#N/A</v>
      </c>
      <c r="F78" s="11" t="e">
        <v>#N/A</v>
      </c>
      <c r="G78" s="11" t="s">
        <v>48</v>
      </c>
      <c r="H78" s="11" t="n"/>
      <c r="I78" s="11" t="n"/>
      <c r="J78" s="11" t="s">
        <v>305</v>
      </c>
      <c r="K78" s="11" t="s">
        <v>35</v>
      </c>
      <c r="L78" s="11" t="s">
        <v>36</v>
      </c>
      <c r="M78" s="13" t="n">
        <v>150</v>
      </c>
      <c r="N78" s="13" t="n">
        <v>1052</v>
      </c>
      <c r="O78" s="11" t="n">
        <v>7</v>
      </c>
      <c r="P78" s="11" t="s">
        <v>291</v>
      </c>
      <c r="Q78" s="11" t="n">
        <v>718</v>
      </c>
      <c r="R78" s="11" t="s">
        <v>306</v>
      </c>
      <c r="S78" s="11" t="s">
        <v>170</v>
      </c>
    </row>
    <row customHeight="1" ht="12.75" r="79" s="109" spans="1:22">
      <c r="A79" s="11" t="s">
        <v>275</v>
      </c>
      <c r="B79" s="11" t="n">
        <v>65585</v>
      </c>
      <c r="C79" s="11" t="s">
        <v>227</v>
      </c>
      <c r="D79" s="11" t="s">
        <v>307</v>
      </c>
      <c r="E79" s="11" t="e">
        <v>#N/A</v>
      </c>
      <c r="F79" s="11" t="e">
        <v>#N/A</v>
      </c>
      <c r="G79" s="11" t="s">
        <v>162</v>
      </c>
      <c r="H79" s="11" t="n"/>
      <c r="I79" s="11" t="n"/>
      <c r="J79" s="11" t="s">
        <v>308</v>
      </c>
      <c r="K79" s="11" t="s">
        <v>99</v>
      </c>
      <c r="L79" s="11" t="s">
        <v>99</v>
      </c>
      <c r="M79" s="13" t="n">
        <v>575</v>
      </c>
      <c r="N79" s="13" t="n">
        <v>575</v>
      </c>
      <c r="O79" s="11" t="n">
        <v>1</v>
      </c>
      <c r="P79" s="11" t="s">
        <v>29</v>
      </c>
      <c r="Q79" s="11" t="s">
        <v>194</v>
      </c>
      <c r="R79" s="11" t="s">
        <v>309</v>
      </c>
      <c r="S79" s="11" t="s">
        <v>170</v>
      </c>
    </row>
    <row customHeight="1" ht="12.75" r="80" s="109" spans="1:22">
      <c r="A80" s="11" t="s">
        <v>275</v>
      </c>
      <c r="B80" s="11" t="n">
        <v>65585</v>
      </c>
      <c r="C80" s="11" t="s">
        <v>227</v>
      </c>
      <c r="D80" s="11" t="s">
        <v>310</v>
      </c>
      <c r="E80" s="11" t="e">
        <v>#N/A</v>
      </c>
      <c r="F80" s="11" t="e">
        <v>#N/A</v>
      </c>
      <c r="G80" s="11" t="s">
        <v>127</v>
      </c>
      <c r="H80" s="11" t="n"/>
      <c r="I80" s="11" t="n"/>
      <c r="J80" s="11" t="s">
        <v>311</v>
      </c>
      <c r="K80" s="11" t="s">
        <v>74</v>
      </c>
      <c r="L80" s="11" t="s">
        <v>129</v>
      </c>
      <c r="M80" s="13" t="n">
        <v>82.98</v>
      </c>
      <c r="N80" s="13" t="n">
        <v>1908.6</v>
      </c>
      <c r="O80" s="11" t="n">
        <v>23</v>
      </c>
      <c r="P80" s="11" t="s">
        <v>291</v>
      </c>
      <c r="Q80" s="11" t="s">
        <v>292</v>
      </c>
      <c r="R80" s="11" t="s">
        <v>296</v>
      </c>
      <c r="S80" s="11" t="s">
        <v>170</v>
      </c>
    </row>
    <row customHeight="1" ht="12.75" r="81" s="109" spans="1:22">
      <c r="A81" s="11" t="s">
        <v>275</v>
      </c>
      <c r="B81" s="11" t="n">
        <v>65585</v>
      </c>
      <c r="C81" s="11" t="s">
        <v>227</v>
      </c>
      <c r="D81" s="11" t="s">
        <v>312</v>
      </c>
      <c r="E81" s="11" t="s">
        <v>288</v>
      </c>
      <c r="F81" s="111" t="n">
        <v>144</v>
      </c>
      <c r="G81" s="11" t="s">
        <v>48</v>
      </c>
      <c r="H81" s="11" t="n"/>
      <c r="I81" s="11" t="n"/>
      <c r="J81" s="11" t="s">
        <v>313</v>
      </c>
      <c r="K81" s="11" t="s">
        <v>74</v>
      </c>
      <c r="L81" s="11" t="s">
        <v>129</v>
      </c>
      <c r="M81" s="13" t="n">
        <v>698.88</v>
      </c>
      <c r="N81" s="13" t="n">
        <v>698.88</v>
      </c>
      <c r="O81" s="11" t="n">
        <v>1</v>
      </c>
      <c r="P81" s="11" t="s">
        <v>291</v>
      </c>
      <c r="Q81" s="11" t="s">
        <v>314</v>
      </c>
      <c r="R81" s="11" t="s">
        <v>315</v>
      </c>
      <c r="S81" s="11" t="s">
        <v>170</v>
      </c>
      <c r="T81" t="n">
        <v>20.28</v>
      </c>
    </row>
    <row customHeight="1" ht="12.75" r="82" s="109" spans="1:22">
      <c r="A82" s="11" t="s">
        <v>275</v>
      </c>
      <c r="B82" s="11" t="n">
        <v>65585</v>
      </c>
      <c r="C82" s="11" t="s">
        <v>227</v>
      </c>
      <c r="D82" s="11" t="s">
        <v>316</v>
      </c>
      <c r="E82" s="11" t="e">
        <v>#N/A</v>
      </c>
      <c r="F82" s="11" t="e">
        <v>#N/A</v>
      </c>
      <c r="G82" s="11" t="s">
        <v>48</v>
      </c>
      <c r="H82" s="11" t="n"/>
      <c r="I82" s="11" t="n"/>
      <c r="J82" s="11" t="s">
        <v>317</v>
      </c>
      <c r="K82" s="11" t="s">
        <v>74</v>
      </c>
      <c r="L82" s="11" t="s">
        <v>129</v>
      </c>
      <c r="M82" s="13" t="n">
        <v>755.51</v>
      </c>
      <c r="N82" s="13" t="n">
        <v>755.51</v>
      </c>
      <c r="O82" s="11" t="n">
        <v>1</v>
      </c>
      <c r="P82" s="11" t="s">
        <v>291</v>
      </c>
      <c r="Q82" s="11" t="s">
        <v>318</v>
      </c>
      <c r="R82" s="11" t="s">
        <v>296</v>
      </c>
      <c r="S82" s="11" t="s">
        <v>170</v>
      </c>
    </row>
    <row customHeight="1" ht="12.75" r="83" s="109" spans="1:22">
      <c r="A83" s="11" t="s">
        <v>275</v>
      </c>
      <c r="B83" s="11" t="n">
        <v>65585</v>
      </c>
      <c r="C83" s="11" t="s">
        <v>227</v>
      </c>
      <c r="D83" s="11" t="s">
        <v>319</v>
      </c>
      <c r="E83" s="11" t="e">
        <v>#N/A</v>
      </c>
      <c r="F83" s="11" t="e">
        <v>#N/A</v>
      </c>
      <c r="G83" s="11" t="s">
        <v>48</v>
      </c>
      <c r="H83" s="11" t="n"/>
      <c r="I83" s="11" t="n"/>
      <c r="J83" s="11" t="s">
        <v>320</v>
      </c>
      <c r="K83" s="11" t="s">
        <v>35</v>
      </c>
      <c r="L83" s="11" t="s">
        <v>36</v>
      </c>
      <c r="M83" s="13" t="n">
        <v>400</v>
      </c>
      <c r="N83" s="13" t="n">
        <v>400</v>
      </c>
      <c r="O83" s="11" t="n">
        <v>1</v>
      </c>
      <c r="P83" s="11" t="s">
        <v>291</v>
      </c>
      <c r="Q83" s="11" t="n">
        <v>718</v>
      </c>
      <c r="R83" s="11" t="s">
        <v>296</v>
      </c>
      <c r="S83" s="11" t="s">
        <v>170</v>
      </c>
    </row>
    <row customHeight="1" ht="12.75" r="84" s="109" spans="1:22">
      <c r="A84" s="11" t="s">
        <v>275</v>
      </c>
      <c r="B84" s="11" t="n">
        <v>65585</v>
      </c>
      <c r="C84" s="11" t="s">
        <v>227</v>
      </c>
      <c r="D84" s="11" t="s">
        <v>321</v>
      </c>
      <c r="E84" s="11" t="s">
        <v>179</v>
      </c>
      <c r="F84" s="111" t="n">
        <v>594</v>
      </c>
      <c r="G84" s="11" t="s">
        <v>269</v>
      </c>
      <c r="H84" s="11" t="n"/>
      <c r="I84" s="11" t="n"/>
      <c r="J84" s="11" t="s">
        <v>322</v>
      </c>
      <c r="K84" s="11" t="s">
        <v>27</v>
      </c>
      <c r="L84" s="11" t="s">
        <v>52</v>
      </c>
      <c r="M84" s="13" t="n">
        <v>202</v>
      </c>
      <c r="N84" s="13" t="n">
        <v>202</v>
      </c>
      <c r="O84" s="11" t="n">
        <v>1</v>
      </c>
      <c r="P84" s="11" t="s">
        <v>29</v>
      </c>
      <c r="Q84" s="11" t="s">
        <v>323</v>
      </c>
      <c r="R84" s="11" t="s">
        <v>324</v>
      </c>
      <c r="S84" s="11" t="s">
        <v>170</v>
      </c>
    </row>
    <row customHeight="1" ht="12.75" r="85" s="109" spans="1:22">
      <c r="A85" s="11" t="s">
        <v>275</v>
      </c>
      <c r="B85" s="11" t="n">
        <v>65585</v>
      </c>
      <c r="C85" s="11" t="s">
        <v>227</v>
      </c>
      <c r="D85" s="11" t="s">
        <v>325</v>
      </c>
      <c r="E85" s="11" t="s">
        <v>179</v>
      </c>
      <c r="F85" s="111" t="n">
        <v>684</v>
      </c>
      <c r="G85" s="11" t="s">
        <v>269</v>
      </c>
      <c r="H85" s="11" t="n"/>
      <c r="I85" s="11" t="n"/>
      <c r="J85" s="11" t="s">
        <v>326</v>
      </c>
      <c r="K85" s="11" t="s">
        <v>74</v>
      </c>
      <c r="L85" s="11" t="s">
        <v>75</v>
      </c>
      <c r="M85" s="13" t="n">
        <v>666</v>
      </c>
      <c r="N85" s="13" t="n">
        <v>666</v>
      </c>
      <c r="O85" s="11" t="n">
        <v>1</v>
      </c>
      <c r="P85" s="11" t="s">
        <v>29</v>
      </c>
      <c r="Q85" s="11" t="s">
        <v>143</v>
      </c>
      <c r="R85" s="11" t="s">
        <v>296</v>
      </c>
      <c r="S85" s="11" t="s">
        <v>170</v>
      </c>
      <c r="T85" t="n">
        <v>42.4</v>
      </c>
    </row>
    <row customHeight="1" ht="12.75" r="86" s="109" spans="1:22">
      <c r="A86" s="11" t="s">
        <v>275</v>
      </c>
      <c r="B86" s="11" t="n">
        <v>65585</v>
      </c>
      <c r="C86" s="11" t="s">
        <v>227</v>
      </c>
      <c r="D86" s="11" t="s">
        <v>327</v>
      </c>
      <c r="E86" s="11" t="e">
        <v>#N/A</v>
      </c>
      <c r="F86" s="11" t="e">
        <v>#N/A</v>
      </c>
      <c r="G86" s="11" t="s">
        <v>269</v>
      </c>
      <c r="H86" s="11" t="n"/>
      <c r="I86" s="11" t="n"/>
      <c r="J86" s="11" t="s">
        <v>328</v>
      </c>
      <c r="K86" s="11" t="s">
        <v>74</v>
      </c>
      <c r="L86" s="11" t="s">
        <v>129</v>
      </c>
      <c r="M86" s="13" t="n">
        <v>1283.56</v>
      </c>
      <c r="N86" s="13" t="n">
        <v>1283.56</v>
      </c>
      <c r="O86" s="11" t="n">
        <v>1</v>
      </c>
      <c r="P86" s="11" t="s">
        <v>291</v>
      </c>
      <c r="Q86" s="11" t="s">
        <v>318</v>
      </c>
      <c r="R86" s="11" t="s">
        <v>329</v>
      </c>
      <c r="S86" s="11" t="s">
        <v>170</v>
      </c>
    </row>
    <row customHeight="1" ht="12.75" r="87" s="109" spans="1:22">
      <c r="A87" s="11" t="s">
        <v>275</v>
      </c>
      <c r="B87" s="11" t="n">
        <v>65585</v>
      </c>
      <c r="C87" s="11" t="s">
        <v>227</v>
      </c>
      <c r="D87" s="11" t="s">
        <v>330</v>
      </c>
      <c r="E87" s="11" t="e">
        <v>#N/A</v>
      </c>
      <c r="F87" s="11" t="e">
        <v>#N/A</v>
      </c>
      <c r="G87" s="11" t="s">
        <v>127</v>
      </c>
      <c r="H87" s="11" t="n"/>
      <c r="I87" s="11" t="n"/>
      <c r="J87" s="11" t="s">
        <v>331</v>
      </c>
      <c r="K87" s="11" t="s">
        <v>74</v>
      </c>
      <c r="L87" s="11" t="s">
        <v>129</v>
      </c>
      <c r="M87" s="13" t="n">
        <v>806.75</v>
      </c>
      <c r="N87" s="13" t="n">
        <v>806.75</v>
      </c>
      <c r="O87" s="11" t="n">
        <v>1</v>
      </c>
      <c r="P87" s="11" t="s">
        <v>291</v>
      </c>
      <c r="Q87" s="11" t="n">
        <v>718</v>
      </c>
      <c r="R87" s="11" t="s">
        <v>332</v>
      </c>
      <c r="S87" s="11" t="s">
        <v>170</v>
      </c>
      <c r="T87" t="n">
        <v>26.7</v>
      </c>
    </row>
    <row customHeight="1" ht="12.75" r="88" s="109" spans="1:22">
      <c r="A88" s="11" t="s">
        <v>275</v>
      </c>
      <c r="B88" s="11" t="n">
        <v>65585</v>
      </c>
      <c r="C88" s="11" t="s">
        <v>227</v>
      </c>
      <c r="D88" s="11" t="s">
        <v>333</v>
      </c>
      <c r="E88" s="11" t="e">
        <v>#N/A</v>
      </c>
      <c r="F88" s="11" t="e">
        <v>#N/A</v>
      </c>
      <c r="G88" s="11" t="s">
        <v>334</v>
      </c>
      <c r="H88" s="11" t="n"/>
      <c r="I88" s="11" t="n"/>
      <c r="J88" s="11" t="s">
        <v>335</v>
      </c>
      <c r="K88" s="11" t="s">
        <v>74</v>
      </c>
      <c r="L88" s="11" t="s">
        <v>129</v>
      </c>
      <c r="M88" s="13" t="n">
        <v>851.55</v>
      </c>
      <c r="N88" s="13" t="n">
        <v>851.55</v>
      </c>
      <c r="O88" s="11" t="n">
        <v>1</v>
      </c>
      <c r="P88" s="11" t="s">
        <v>291</v>
      </c>
      <c r="Q88" s="11" t="s">
        <v>336</v>
      </c>
      <c r="R88" s="11" t="s">
        <v>296</v>
      </c>
      <c r="S88" s="11" t="s">
        <v>170</v>
      </c>
    </row>
    <row customHeight="1" ht="12.75" r="89" s="109" spans="1:22">
      <c r="A89" s="11" t="s">
        <v>275</v>
      </c>
      <c r="B89" s="11" t="n">
        <v>65585</v>
      </c>
      <c r="C89" s="11" t="s">
        <v>337</v>
      </c>
      <c r="D89" s="11" t="s">
        <v>338</v>
      </c>
      <c r="E89" s="11" t="s">
        <v>179</v>
      </c>
      <c r="F89" s="111" t="n">
        <v>1231</v>
      </c>
      <c r="G89" s="11" t="s">
        <v>339</v>
      </c>
      <c r="H89" s="11" t="n"/>
      <c r="I89" s="11" t="n"/>
      <c r="J89" s="11" t="s">
        <v>340</v>
      </c>
      <c r="K89" s="11" t="s">
        <v>27</v>
      </c>
      <c r="L89" s="11" t="s">
        <v>52</v>
      </c>
      <c r="M89" s="13" t="n">
        <v>294.83</v>
      </c>
      <c r="N89" s="13" t="n">
        <v>294.83</v>
      </c>
      <c r="O89" s="11" t="n">
        <v>1</v>
      </c>
      <c r="P89" s="11" t="s">
        <v>29</v>
      </c>
      <c r="Q89" s="11" t="s">
        <v>341</v>
      </c>
      <c r="R89" s="11" t="s">
        <v>342</v>
      </c>
      <c r="S89" s="11" t="s">
        <v>170</v>
      </c>
    </row>
    <row customHeight="1" ht="12.75" r="90" s="109" spans="1:22">
      <c r="A90" s="11" t="s">
        <v>275</v>
      </c>
      <c r="B90" s="11" t="n">
        <v>65585</v>
      </c>
      <c r="C90" s="11" t="s">
        <v>227</v>
      </c>
      <c r="D90" s="11" t="s">
        <v>343</v>
      </c>
      <c r="E90" s="11" t="e">
        <v>#N/A</v>
      </c>
      <c r="F90" s="11" t="e">
        <v>#N/A</v>
      </c>
      <c r="G90" s="11" t="s">
        <v>339</v>
      </c>
      <c r="H90" s="11" t="n"/>
      <c r="I90" s="11" t="n"/>
      <c r="J90" s="11" t="s">
        <v>344</v>
      </c>
      <c r="K90" s="11" t="s">
        <v>27</v>
      </c>
      <c r="L90" s="11" t="s">
        <v>52</v>
      </c>
      <c r="M90" s="13" t="n">
        <v>795</v>
      </c>
      <c r="N90" s="13" t="n">
        <v>3975</v>
      </c>
      <c r="O90" s="11" t="n">
        <v>5</v>
      </c>
      <c r="P90" s="11" t="s">
        <v>29</v>
      </c>
      <c r="Q90" s="11" t="s">
        <v>42</v>
      </c>
      <c r="R90" s="11" t="s">
        <v>345</v>
      </c>
      <c r="S90" s="11" t="s">
        <v>170</v>
      </c>
    </row>
    <row customHeight="1" ht="12.75" r="91" s="109" spans="1:22">
      <c r="A91" s="11" t="s">
        <v>275</v>
      </c>
      <c r="B91" s="11" t="n">
        <v>65585</v>
      </c>
      <c r="C91" s="11" t="s">
        <v>227</v>
      </c>
      <c r="D91" s="11" t="s">
        <v>346</v>
      </c>
      <c r="E91" s="11" t="e">
        <v>#N/A</v>
      </c>
      <c r="F91" s="11" t="e">
        <v>#N/A</v>
      </c>
      <c r="G91" s="11" t="s">
        <v>269</v>
      </c>
      <c r="H91" s="11" t="n"/>
      <c r="I91" s="11" t="n"/>
      <c r="J91" s="11" t="s">
        <v>347</v>
      </c>
      <c r="K91" s="11" t="s">
        <v>27</v>
      </c>
      <c r="L91" s="11" t="s">
        <v>52</v>
      </c>
      <c r="M91" s="13" t="n">
        <v>543.6</v>
      </c>
      <c r="N91" s="13" t="n">
        <v>2718</v>
      </c>
      <c r="O91" s="11" t="n">
        <v>5</v>
      </c>
      <c r="P91" s="11" t="s">
        <v>29</v>
      </c>
      <c r="Q91" s="11" t="s">
        <v>82</v>
      </c>
      <c r="R91" s="11" t="s">
        <v>348</v>
      </c>
      <c r="S91" s="11" t="s">
        <v>170</v>
      </c>
    </row>
    <row customHeight="1" ht="12.75" r="92" s="109" spans="1:22">
      <c r="A92" s="11" t="s">
        <v>275</v>
      </c>
      <c r="B92" s="11" t="n">
        <v>65585</v>
      </c>
      <c r="C92" s="11" t="s">
        <v>337</v>
      </c>
      <c r="D92" s="11" t="s">
        <v>349</v>
      </c>
      <c r="E92" s="11" t="e">
        <v>#N/A</v>
      </c>
      <c r="F92" s="11" t="e">
        <v>#N/A</v>
      </c>
      <c r="G92" s="11" t="s">
        <v>350</v>
      </c>
      <c r="H92" s="11" t="n"/>
      <c r="I92" s="11" t="n"/>
      <c r="J92" s="11" t="s">
        <v>351</v>
      </c>
      <c r="K92" s="11" t="s">
        <v>27</v>
      </c>
      <c r="L92" s="11" t="s">
        <v>52</v>
      </c>
      <c r="M92" s="13" t="n">
        <v>1223</v>
      </c>
      <c r="N92" s="13" t="n">
        <v>4892</v>
      </c>
      <c r="O92" s="11" t="n">
        <v>4</v>
      </c>
      <c r="P92" s="11" t="s">
        <v>29</v>
      </c>
      <c r="Q92" s="11" t="n">
        <v>718</v>
      </c>
      <c r="R92" s="11" t="s">
        <v>352</v>
      </c>
      <c r="S92" s="11" t="s">
        <v>170</v>
      </c>
    </row>
    <row customHeight="1" ht="12.75" r="93" s="109" spans="1:22">
      <c r="A93" s="11" t="s">
        <v>275</v>
      </c>
      <c r="B93" s="11" t="n">
        <v>65585</v>
      </c>
      <c r="C93" s="11" t="s">
        <v>337</v>
      </c>
      <c r="D93" s="11" t="s">
        <v>353</v>
      </c>
      <c r="E93" s="11" t="s">
        <v>57</v>
      </c>
      <c r="F93" s="111" t="n">
        <v>1977</v>
      </c>
      <c r="G93" s="11" t="s">
        <v>105</v>
      </c>
      <c r="H93" s="11" t="n"/>
      <c r="I93" s="11" t="n"/>
      <c r="J93" s="11" t="s">
        <v>354</v>
      </c>
      <c r="K93" s="11" t="s">
        <v>74</v>
      </c>
      <c r="L93" s="11" t="s">
        <v>75</v>
      </c>
      <c r="M93" s="13" t="n">
        <v>3280</v>
      </c>
      <c r="N93" s="13" t="n">
        <v>3280</v>
      </c>
      <c r="O93" s="11" t="n">
        <v>1</v>
      </c>
      <c r="P93" s="11" t="s">
        <v>29</v>
      </c>
      <c r="Q93" s="11" t="s">
        <v>95</v>
      </c>
      <c r="R93" s="11" t="s">
        <v>355</v>
      </c>
      <c r="S93" s="11" t="s">
        <v>170</v>
      </c>
    </row>
    <row customHeight="1" ht="12.75" r="94" s="109" spans="1:22">
      <c r="A94" s="11" t="s">
        <v>275</v>
      </c>
      <c r="B94" s="11" t="n">
        <v>65585</v>
      </c>
      <c r="C94" s="11" t="s">
        <v>337</v>
      </c>
      <c r="D94" s="11" t="s">
        <v>236</v>
      </c>
      <c r="E94" s="11" t="s">
        <v>57</v>
      </c>
      <c r="F94" s="111" t="n">
        <v>3037</v>
      </c>
      <c r="G94" s="11" t="s">
        <v>237</v>
      </c>
      <c r="H94" s="11" t="n"/>
      <c r="I94" s="11" t="n"/>
      <c r="J94" s="11" t="s">
        <v>356</v>
      </c>
      <c r="K94" s="11" t="s">
        <v>74</v>
      </c>
      <c r="L94" s="11" t="s">
        <v>75</v>
      </c>
      <c r="M94" s="13" t="n">
        <v>3050</v>
      </c>
      <c r="N94" s="13" t="n">
        <v>3050</v>
      </c>
      <c r="O94" s="11" t="n">
        <v>1</v>
      </c>
      <c r="P94" s="11" t="s">
        <v>29</v>
      </c>
      <c r="Q94" s="11" t="s">
        <v>95</v>
      </c>
      <c r="R94" s="11" t="s">
        <v>357</v>
      </c>
      <c r="S94" s="11" t="s">
        <v>170</v>
      </c>
    </row>
    <row customHeight="1" ht="12.75" r="95" s="109" spans="1:22">
      <c r="A95" s="11" t="s">
        <v>275</v>
      </c>
      <c r="B95" s="11" t="n">
        <v>65585</v>
      </c>
      <c r="C95" s="11" t="s">
        <v>337</v>
      </c>
      <c r="D95" s="11" t="s">
        <v>358</v>
      </c>
      <c r="E95" s="11" t="e">
        <v>#N/A</v>
      </c>
      <c r="F95" s="11" t="e">
        <v>#N/A</v>
      </c>
      <c r="G95" s="11" t="s">
        <v>350</v>
      </c>
      <c r="H95" s="11" t="n"/>
      <c r="I95" s="11" t="n"/>
      <c r="J95" s="11" t="s">
        <v>351</v>
      </c>
      <c r="K95" s="11" t="s">
        <v>27</v>
      </c>
      <c r="L95" s="11" t="s">
        <v>52</v>
      </c>
      <c r="M95" s="13" t="n">
        <v>1223</v>
      </c>
      <c r="N95" s="13" t="n">
        <v>4892</v>
      </c>
      <c r="O95" s="11" t="n">
        <v>4</v>
      </c>
      <c r="P95" s="11" t="s">
        <v>29</v>
      </c>
      <c r="Q95" s="11" t="n">
        <v>718</v>
      </c>
      <c r="R95" s="11" t="s">
        <v>352</v>
      </c>
      <c r="S95" s="11" t="s">
        <v>170</v>
      </c>
    </row>
    <row customHeight="1" ht="12.75" r="96" s="109" spans="1:22">
      <c r="A96" s="11" t="s">
        <v>275</v>
      </c>
      <c r="B96" s="11" t="n">
        <v>65585</v>
      </c>
      <c r="C96" s="11" t="s">
        <v>227</v>
      </c>
      <c r="D96" s="11" t="s">
        <v>359</v>
      </c>
      <c r="E96" s="11" t="s">
        <v>57</v>
      </c>
      <c r="F96" s="111" t="n">
        <v>36</v>
      </c>
      <c r="G96" s="11" t="s">
        <v>162</v>
      </c>
      <c r="H96" s="11" t="n"/>
      <c r="I96" s="11" t="n"/>
      <c r="J96" s="11" t="s">
        <v>360</v>
      </c>
      <c r="K96" s="11" t="s">
        <v>74</v>
      </c>
      <c r="L96" s="11" t="s">
        <v>129</v>
      </c>
      <c r="M96" s="13" t="s">
        <v>26</v>
      </c>
      <c r="N96" s="13" t="s">
        <v>26</v>
      </c>
      <c r="O96" s="11" t="n"/>
      <c r="P96" s="11" t="s">
        <v>296</v>
      </c>
      <c r="Q96" s="11" t="n">
        <v>718</v>
      </c>
      <c r="R96" s="11" t="s">
        <v>296</v>
      </c>
      <c r="S96" s="11" t="s">
        <v>170</v>
      </c>
    </row>
    <row customHeight="1" ht="12.75" r="97" s="109" spans="1:22">
      <c r="A97" s="11" t="s">
        <v>275</v>
      </c>
      <c r="B97" s="11" t="n">
        <v>65585</v>
      </c>
      <c r="C97" s="11" t="s">
        <v>227</v>
      </c>
      <c r="D97" s="11" t="s">
        <v>361</v>
      </c>
      <c r="E97" s="11" t="s">
        <v>57</v>
      </c>
      <c r="F97" s="111" t="n">
        <v>464.625</v>
      </c>
      <c r="G97" s="11" t="s">
        <v>362</v>
      </c>
      <c r="H97" s="11" t="s">
        <v>363</v>
      </c>
      <c r="I97" s="11" t="n"/>
      <c r="J97" s="11" t="n"/>
      <c r="K97" s="11" t="n"/>
      <c r="L97" s="11" t="n"/>
      <c r="M97" s="13" t="n"/>
      <c r="N97" s="13" t="n"/>
      <c r="O97" s="11" t="n"/>
      <c r="P97" s="11" t="n"/>
      <c r="Q97" s="11" t="n"/>
      <c r="R97" s="11" t="s">
        <v>235</v>
      </c>
      <c r="S97" s="11" t="s">
        <v>170</v>
      </c>
    </row>
    <row customHeight="1" ht="12.75" r="98" s="109" spans="1:22">
      <c r="A98" s="11" t="s">
        <v>275</v>
      </c>
      <c r="B98" s="11" t="n">
        <v>65585</v>
      </c>
      <c r="C98" s="11" t="s">
        <v>227</v>
      </c>
      <c r="D98" s="11" t="s">
        <v>364</v>
      </c>
      <c r="E98" s="11" t="e">
        <v>#N/A</v>
      </c>
      <c r="F98" s="11" t="e">
        <v>#N/A</v>
      </c>
      <c r="G98" s="11" t="s">
        <v>127</v>
      </c>
      <c r="H98" s="11" t="s">
        <v>365</v>
      </c>
      <c r="I98" s="11" t="n"/>
      <c r="J98" s="11" t="s">
        <v>366</v>
      </c>
      <c r="K98" s="11" t="s">
        <v>74</v>
      </c>
      <c r="L98" s="11" t="s">
        <v>75</v>
      </c>
      <c r="M98" s="13" t="s">
        <v>26</v>
      </c>
      <c r="N98" s="13" t="s">
        <v>26</v>
      </c>
      <c r="O98" s="11" t="n"/>
      <c r="P98" s="11" t="s">
        <v>296</v>
      </c>
      <c r="Q98" s="11" t="n">
        <v>718</v>
      </c>
      <c r="R98" s="11" t="s">
        <v>296</v>
      </c>
      <c r="S98" s="11" t="s">
        <v>170</v>
      </c>
    </row>
    <row customHeight="1" ht="12.75" r="99" s="109" spans="1:22">
      <c r="A99" s="11" t="s">
        <v>275</v>
      </c>
      <c r="B99" s="11" t="n">
        <v>65585</v>
      </c>
      <c r="C99" s="11" t="s">
        <v>227</v>
      </c>
      <c r="D99" s="11" t="s">
        <v>367</v>
      </c>
      <c r="E99" s="11" t="s">
        <v>57</v>
      </c>
      <c r="F99" s="111" t="n">
        <v>545</v>
      </c>
      <c r="G99" s="11" t="s">
        <v>127</v>
      </c>
      <c r="H99" s="11" t="n"/>
      <c r="I99" s="11" t="n"/>
      <c r="J99" s="11" t="s">
        <v>368</v>
      </c>
      <c r="K99" s="11" t="s">
        <v>74</v>
      </c>
      <c r="L99" s="11" t="s">
        <v>129</v>
      </c>
      <c r="M99" s="13" t="n">
        <v>5028.58</v>
      </c>
      <c r="N99" s="13" t="n">
        <v>5028.58</v>
      </c>
      <c r="O99" s="11" t="n">
        <v>1</v>
      </c>
      <c r="P99" s="11" t="s">
        <v>291</v>
      </c>
      <c r="Q99" s="11" t="n">
        <v>718</v>
      </c>
      <c r="R99" s="11" t="s">
        <v>296</v>
      </c>
      <c r="S99" s="11" t="s">
        <v>170</v>
      </c>
    </row>
    <row customHeight="1" ht="12.75" r="100" s="109" spans="1:22">
      <c r="A100" s="11" t="s">
        <v>275</v>
      </c>
      <c r="B100" s="11" t="n">
        <v>65585</v>
      </c>
      <c r="C100" s="11" t="s">
        <v>227</v>
      </c>
      <c r="D100" s="11" t="s">
        <v>369</v>
      </c>
      <c r="E100" s="11" t="e">
        <v>#N/A</v>
      </c>
      <c r="F100" s="11" t="e">
        <v>#N/A</v>
      </c>
      <c r="G100" s="11" t="s">
        <v>370</v>
      </c>
      <c r="H100" s="11" t="n"/>
      <c r="I100" s="11" t="n"/>
      <c r="J100" s="11" t="s">
        <v>371</v>
      </c>
      <c r="K100" s="11" t="s">
        <v>74</v>
      </c>
      <c r="L100" s="11" t="s">
        <v>129</v>
      </c>
      <c r="M100" s="13" t="n">
        <v>300</v>
      </c>
      <c r="N100" s="13" t="n">
        <v>300</v>
      </c>
      <c r="O100" s="11" t="n">
        <v>1</v>
      </c>
      <c r="P100" s="11" t="s">
        <v>291</v>
      </c>
      <c r="Q100" s="11" t="s">
        <v>314</v>
      </c>
      <c r="R100" s="11" t="s">
        <v>296</v>
      </c>
      <c r="S100" s="11" t="s">
        <v>170</v>
      </c>
    </row>
    <row customHeight="1" ht="12.75" r="101" s="109" spans="1:22">
      <c r="A101" s="11" t="s">
        <v>275</v>
      </c>
      <c r="B101" s="11" t="n">
        <v>65585</v>
      </c>
      <c r="C101" s="11" t="s">
        <v>227</v>
      </c>
      <c r="D101" s="11" t="s">
        <v>372</v>
      </c>
      <c r="E101" s="11" t="e">
        <v>#N/A</v>
      </c>
      <c r="F101" s="11" t="e">
        <v>#N/A</v>
      </c>
      <c r="G101" s="11" t="s">
        <v>142</v>
      </c>
      <c r="H101" s="11" t="n"/>
      <c r="I101" s="11" t="n"/>
      <c r="J101" s="11" t="s">
        <v>373</v>
      </c>
      <c r="K101" s="11" t="s">
        <v>27</v>
      </c>
      <c r="L101" s="11" t="s">
        <v>28</v>
      </c>
      <c r="M101" s="13" t="n">
        <v>251.2</v>
      </c>
      <c r="N101" s="13" t="n">
        <v>2512</v>
      </c>
      <c r="O101" s="11" t="n">
        <v>10</v>
      </c>
      <c r="P101" s="11" t="s">
        <v>29</v>
      </c>
      <c r="Q101" s="11" t="s">
        <v>95</v>
      </c>
      <c r="R101" s="11" t="s">
        <v>374</v>
      </c>
      <c r="S101" s="11" t="s">
        <v>170</v>
      </c>
      <c r="T101" t="n">
        <v>10.3</v>
      </c>
    </row>
    <row customHeight="1" ht="12.75" r="102" s="109" spans="1:22">
      <c r="A102" s="11" t="s">
        <v>275</v>
      </c>
      <c r="B102" s="11" t="n">
        <v>65585</v>
      </c>
      <c r="C102" s="11" t="s">
        <v>227</v>
      </c>
      <c r="D102" s="11" t="s">
        <v>375</v>
      </c>
      <c r="E102" s="11" t="s">
        <v>89</v>
      </c>
      <c r="F102" s="111" t="n">
        <v>1360.125</v>
      </c>
      <c r="G102" s="11" t="s">
        <v>142</v>
      </c>
      <c r="H102" s="11" t="n"/>
      <c r="I102" s="11" t="n"/>
      <c r="J102" s="11" t="s">
        <v>376</v>
      </c>
      <c r="K102" s="11" t="s">
        <v>35</v>
      </c>
      <c r="L102" s="11" t="s">
        <v>36</v>
      </c>
      <c r="M102" s="13" t="n">
        <v>58.25</v>
      </c>
      <c r="N102" s="13" t="n"/>
      <c r="O102" s="11" t="n">
        <v>8</v>
      </c>
      <c r="P102" s="11" t="n"/>
      <c r="Q102" s="11" t="n">
        <v>718</v>
      </c>
      <c r="R102" s="11" t="s">
        <v>377</v>
      </c>
      <c r="S102" s="11" t="s">
        <v>170</v>
      </c>
    </row>
    <row customHeight="1" ht="12.75" r="103" s="109" spans="1:22">
      <c r="A103" s="11" t="s">
        <v>275</v>
      </c>
      <c r="B103" s="11" t="n">
        <v>65585</v>
      </c>
      <c r="C103" s="11" t="s">
        <v>227</v>
      </c>
      <c r="D103" s="11" t="s">
        <v>378</v>
      </c>
      <c r="E103" s="11" t="s">
        <v>57</v>
      </c>
      <c r="F103" s="111" t="n">
        <v>796.5</v>
      </c>
      <c r="G103" s="11" t="s">
        <v>142</v>
      </c>
      <c r="H103" s="11" t="n"/>
      <c r="I103" s="11" t="n"/>
      <c r="J103" s="11" t="s">
        <v>379</v>
      </c>
      <c r="K103" s="11" t="s">
        <v>74</v>
      </c>
      <c r="L103" s="11" t="s">
        <v>129</v>
      </c>
      <c r="M103" s="13" t="n">
        <v>70.98</v>
      </c>
      <c r="N103" s="13" t="n">
        <v>354.9</v>
      </c>
      <c r="O103" s="11" t="n">
        <v>5</v>
      </c>
      <c r="P103" s="11" t="s">
        <v>130</v>
      </c>
      <c r="Q103" s="11" t="n">
        <v>718</v>
      </c>
      <c r="R103" s="11" t="s">
        <v>380</v>
      </c>
      <c r="S103" s="11" t="s">
        <v>170</v>
      </c>
      <c r="T103" t="n">
        <v>18.4</v>
      </c>
    </row>
    <row customHeight="1" ht="12.75" r="104" s="109" spans="1:22">
      <c r="A104" s="11" t="s">
        <v>275</v>
      </c>
      <c r="B104" s="11" t="n">
        <v>65585</v>
      </c>
      <c r="C104" s="11" t="s">
        <v>227</v>
      </c>
      <c r="D104" s="11" t="s">
        <v>381</v>
      </c>
      <c r="E104" s="11" t="s">
        <v>57</v>
      </c>
      <c r="F104" s="111" t="n">
        <v>369</v>
      </c>
      <c r="G104" s="11" t="s">
        <v>142</v>
      </c>
      <c r="H104" s="11" t="n"/>
      <c r="I104" s="11" t="n"/>
      <c r="J104" s="11" t="s">
        <v>382</v>
      </c>
      <c r="K104" s="11" t="s">
        <v>74</v>
      </c>
      <c r="L104" s="11" t="s">
        <v>129</v>
      </c>
      <c r="M104" s="13" t="n">
        <v>70.98</v>
      </c>
      <c r="N104" s="13" t="n">
        <v>354.9</v>
      </c>
      <c r="O104" s="11" t="n">
        <v>5</v>
      </c>
      <c r="P104" s="11" t="s">
        <v>130</v>
      </c>
      <c r="Q104" s="11" t="n">
        <v>718</v>
      </c>
      <c r="R104" s="11" t="s">
        <v>380</v>
      </c>
      <c r="S104" s="11" t="s">
        <v>170</v>
      </c>
    </row>
    <row customHeight="1" ht="12.75" r="105" s="109" spans="1:22">
      <c r="A105" s="11" t="s">
        <v>275</v>
      </c>
      <c r="B105" s="11" t="n">
        <v>65585</v>
      </c>
      <c r="C105" s="11" t="s">
        <v>227</v>
      </c>
      <c r="D105" s="11" t="s">
        <v>383</v>
      </c>
      <c r="E105" s="11" t="e">
        <v>#N/A</v>
      </c>
      <c r="F105" s="11" t="e">
        <v>#N/A</v>
      </c>
      <c r="G105" s="11" t="s">
        <v>142</v>
      </c>
      <c r="H105" s="11" t="n"/>
      <c r="I105" s="11" t="n"/>
      <c r="J105" s="11" t="s">
        <v>384</v>
      </c>
      <c r="K105" s="11" t="s">
        <v>27</v>
      </c>
      <c r="L105" s="11" t="s">
        <v>41</v>
      </c>
      <c r="M105" s="13" t="n">
        <v>2258.57</v>
      </c>
      <c r="N105" s="13" t="n">
        <v>2258.57</v>
      </c>
      <c r="O105" s="11" t="n">
        <v>1</v>
      </c>
      <c r="P105" s="11" t="s">
        <v>29</v>
      </c>
      <c r="Q105" s="11" t="n">
        <v>718</v>
      </c>
      <c r="R105" s="11" t="s">
        <v>385</v>
      </c>
      <c r="S105" s="11" t="s">
        <v>170</v>
      </c>
      <c r="T105" t="n">
        <v>84</v>
      </c>
    </row>
    <row customHeight="1" ht="12.75" r="106" s="109" spans="1:22">
      <c r="A106" s="11" t="s">
        <v>275</v>
      </c>
      <c r="B106" s="11" t="n">
        <v>65585</v>
      </c>
      <c r="C106" s="11" t="s">
        <v>227</v>
      </c>
      <c r="D106" s="11" t="s">
        <v>386</v>
      </c>
      <c r="E106" s="11" t="e">
        <v>#N/A</v>
      </c>
      <c r="F106" s="11" t="e">
        <v>#N/A</v>
      </c>
      <c r="G106" s="11" t="s">
        <v>142</v>
      </c>
      <c r="H106" s="11" t="n"/>
      <c r="I106" s="11" t="n"/>
      <c r="J106" s="11" t="s">
        <v>387</v>
      </c>
      <c r="K106" s="11" t="s">
        <v>74</v>
      </c>
      <c r="L106" s="11" t="s">
        <v>75</v>
      </c>
      <c r="M106" s="13" t="n">
        <v>151.17</v>
      </c>
      <c r="N106" s="13" t="n">
        <v>907</v>
      </c>
      <c r="O106" s="11" t="n">
        <v>6</v>
      </c>
      <c r="P106" s="11" t="s">
        <v>29</v>
      </c>
      <c r="Q106" s="11" t="n">
        <v>718</v>
      </c>
      <c r="R106" s="11" t="s">
        <v>388</v>
      </c>
      <c r="S106" s="11" t="s">
        <v>170</v>
      </c>
    </row>
    <row customHeight="1" ht="12.75" r="107" s="109" spans="1:22">
      <c r="A107" s="11" t="s">
        <v>275</v>
      </c>
      <c r="B107" s="11" t="n">
        <v>65585</v>
      </c>
      <c r="C107" s="11" t="s">
        <v>227</v>
      </c>
      <c r="D107" s="11" t="s">
        <v>389</v>
      </c>
      <c r="E107" s="11" t="e">
        <v>#N/A</v>
      </c>
      <c r="F107" s="11" t="e">
        <v>#N/A</v>
      </c>
      <c r="G107" s="11" t="s">
        <v>119</v>
      </c>
      <c r="H107" s="11" t="n"/>
      <c r="I107" s="11" t="n"/>
      <c r="J107" s="11" t="s">
        <v>390</v>
      </c>
      <c r="K107" s="11" t="s">
        <v>27</v>
      </c>
      <c r="L107" s="11" t="s">
        <v>52</v>
      </c>
      <c r="M107" s="13" t="n">
        <v>131.5</v>
      </c>
      <c r="N107" s="13" t="n">
        <v>263</v>
      </c>
      <c r="O107" s="11" t="n">
        <v>2</v>
      </c>
      <c r="P107" s="11" t="s">
        <v>29</v>
      </c>
      <c r="Q107" s="11" t="s">
        <v>194</v>
      </c>
      <c r="R107" s="11" t="s">
        <v>391</v>
      </c>
      <c r="S107" s="11" t="s">
        <v>170</v>
      </c>
    </row>
    <row customHeight="1" ht="12.75" r="108" s="109" spans="1:22">
      <c r="A108" s="11" t="s">
        <v>275</v>
      </c>
      <c r="B108" s="11" t="n">
        <v>65585</v>
      </c>
      <c r="C108" s="11" t="s">
        <v>227</v>
      </c>
      <c r="D108" s="11" t="s">
        <v>392</v>
      </c>
      <c r="E108" s="11" t="s">
        <v>57</v>
      </c>
      <c r="F108" s="111" t="n">
        <v>216</v>
      </c>
      <c r="G108" s="11" t="s">
        <v>119</v>
      </c>
      <c r="H108" s="11" t="n"/>
      <c r="I108" s="11" t="n"/>
      <c r="J108" s="11" t="s">
        <v>393</v>
      </c>
      <c r="K108" s="11" t="s">
        <v>27</v>
      </c>
      <c r="L108" s="11" t="s">
        <v>28</v>
      </c>
      <c r="M108" s="13" t="n">
        <v>7735</v>
      </c>
      <c r="N108" s="13" t="n">
        <v>7735</v>
      </c>
      <c r="O108" s="11" t="n">
        <v>1</v>
      </c>
      <c r="P108" s="11" t="s">
        <v>29</v>
      </c>
      <c r="Q108" s="11" t="s">
        <v>394</v>
      </c>
      <c r="R108" s="11" t="s">
        <v>395</v>
      </c>
      <c r="S108" s="11" t="s">
        <v>170</v>
      </c>
    </row>
    <row customHeight="1" ht="12.75" r="109" s="109" spans="1:22">
      <c r="A109" s="11" t="s">
        <v>275</v>
      </c>
      <c r="B109" s="11" t="n">
        <v>65585</v>
      </c>
      <c r="C109" s="11" t="s">
        <v>227</v>
      </c>
      <c r="D109" s="11" t="s">
        <v>396</v>
      </c>
      <c r="E109" s="11" t="e">
        <v>#N/A</v>
      </c>
      <c r="F109" s="11" t="e">
        <v>#N/A</v>
      </c>
      <c r="G109" s="11" t="s">
        <v>119</v>
      </c>
      <c r="H109" s="11" t="n"/>
      <c r="I109" s="11" t="n"/>
      <c r="J109" s="11" t="s">
        <v>397</v>
      </c>
      <c r="K109" s="11" t="s">
        <v>27</v>
      </c>
      <c r="L109" s="11" t="s">
        <v>52</v>
      </c>
      <c r="M109" s="13" t="n">
        <v>1204</v>
      </c>
      <c r="N109" s="13" t="n">
        <v>1204</v>
      </c>
      <c r="O109" s="11" t="n">
        <v>1</v>
      </c>
      <c r="P109" s="11" t="s">
        <v>29</v>
      </c>
      <c r="Q109" s="11" t="s">
        <v>398</v>
      </c>
      <c r="R109" s="11" t="s">
        <v>399</v>
      </c>
      <c r="S109" s="11" t="s">
        <v>170</v>
      </c>
      <c r="T109" t="n">
        <v>45</v>
      </c>
    </row>
    <row customHeight="1" ht="12.75" r="110" s="109" spans="1:22">
      <c r="A110" s="11" t="s">
        <v>275</v>
      </c>
      <c r="B110" s="11" t="n">
        <v>65585</v>
      </c>
      <c r="C110" s="11" t="s">
        <v>227</v>
      </c>
      <c r="D110" s="11" t="s">
        <v>400</v>
      </c>
      <c r="E110" s="11" t="s">
        <v>57</v>
      </c>
      <c r="F110" s="111" t="n">
        <v>1399.5</v>
      </c>
      <c r="G110" s="11" t="s">
        <v>162</v>
      </c>
      <c r="H110" s="11" t="n"/>
      <c r="I110" s="11" t="n"/>
      <c r="J110" s="11" t="s">
        <v>401</v>
      </c>
      <c r="K110" s="11" t="s">
        <v>74</v>
      </c>
      <c r="L110" s="11" t="s">
        <v>129</v>
      </c>
      <c r="M110" s="13" t="n">
        <v>546.54</v>
      </c>
      <c r="N110" s="13" t="n">
        <v>546.54</v>
      </c>
      <c r="O110" s="11" t="n">
        <v>1</v>
      </c>
      <c r="P110" s="11" t="s">
        <v>130</v>
      </c>
      <c r="Q110" s="11" t="s">
        <v>314</v>
      </c>
      <c r="R110" s="11" t="s">
        <v>402</v>
      </c>
      <c r="S110" s="11" t="s">
        <v>170</v>
      </c>
    </row>
    <row customHeight="1" ht="12.75" r="111" s="109" spans="1:22">
      <c r="A111" s="11" t="s">
        <v>275</v>
      </c>
      <c r="B111" s="11" t="n">
        <v>65585</v>
      </c>
      <c r="C111" s="11" t="s">
        <v>227</v>
      </c>
      <c r="D111" s="11" t="s">
        <v>403</v>
      </c>
      <c r="E111" s="11" t="e">
        <v>#N/A</v>
      </c>
      <c r="F111" s="11" t="e">
        <v>#N/A</v>
      </c>
      <c r="G111" s="11" t="s">
        <v>404</v>
      </c>
      <c r="H111" s="11" t="n"/>
      <c r="I111" s="11" t="n"/>
      <c r="J111" s="11" t="s">
        <v>405</v>
      </c>
      <c r="K111" s="11" t="s">
        <v>27</v>
      </c>
      <c r="L111" s="11" t="s">
        <v>52</v>
      </c>
      <c r="M111" s="13" t="n">
        <v>120.55</v>
      </c>
      <c r="N111" s="13" t="n">
        <v>1085</v>
      </c>
      <c r="O111" s="11" t="n">
        <v>9</v>
      </c>
      <c r="P111" s="11" t="s">
        <v>29</v>
      </c>
      <c r="Q111" s="11" t="n">
        <v>718</v>
      </c>
      <c r="R111" s="11" t="s">
        <v>406</v>
      </c>
      <c r="S111" s="11" t="s">
        <v>170</v>
      </c>
    </row>
    <row customHeight="1" ht="12.75" r="112" s="109" spans="1:22">
      <c r="A112" s="11" t="s">
        <v>275</v>
      </c>
      <c r="B112" s="11" t="n">
        <v>65585</v>
      </c>
      <c r="C112" s="11" t="s">
        <v>227</v>
      </c>
      <c r="D112" s="11" t="s">
        <v>407</v>
      </c>
      <c r="E112" s="11" t="s">
        <v>57</v>
      </c>
      <c r="F112" s="111" t="n">
        <v>357</v>
      </c>
      <c r="G112" s="11" t="s">
        <v>162</v>
      </c>
      <c r="H112" s="11" t="s">
        <v>361</v>
      </c>
      <c r="I112" s="11" t="n"/>
      <c r="J112" s="11" t="s">
        <v>408</v>
      </c>
      <c r="K112" s="11" t="s">
        <v>27</v>
      </c>
      <c r="L112" s="11" t="s">
        <v>28</v>
      </c>
      <c r="M112" s="13" t="n">
        <v>66</v>
      </c>
      <c r="N112" s="13" t="n">
        <v>264</v>
      </c>
      <c r="O112" s="11" t="n">
        <v>4</v>
      </c>
      <c r="P112" s="11" t="s">
        <v>29</v>
      </c>
      <c r="Q112" s="11" t="s">
        <v>143</v>
      </c>
      <c r="R112" s="11" t="s">
        <v>409</v>
      </c>
      <c r="S112" s="11" t="s">
        <v>170</v>
      </c>
    </row>
    <row customHeight="1" ht="12.75" r="113" s="109" spans="1:22">
      <c r="A113" s="11" t="s">
        <v>275</v>
      </c>
      <c r="B113" s="11" t="n">
        <v>65585</v>
      </c>
      <c r="C113" s="11" t="s">
        <v>227</v>
      </c>
      <c r="D113" s="11" t="s">
        <v>410</v>
      </c>
      <c r="E113" s="11" t="s">
        <v>57</v>
      </c>
      <c r="F113" s="111" t="n">
        <v>3159</v>
      </c>
      <c r="G113" s="11" t="s">
        <v>162</v>
      </c>
      <c r="H113" s="11" t="s">
        <v>361</v>
      </c>
      <c r="I113" s="11" t="n"/>
      <c r="J113" s="11" t="s">
        <v>411</v>
      </c>
      <c r="K113" s="11" t="s">
        <v>74</v>
      </c>
      <c r="L113" s="11" t="s">
        <v>75</v>
      </c>
      <c r="M113" s="13" t="n">
        <v>95</v>
      </c>
      <c r="N113" s="13" t="n">
        <v>95</v>
      </c>
      <c r="O113" s="11" t="n">
        <v>4</v>
      </c>
      <c r="P113" s="11" t="s">
        <v>29</v>
      </c>
      <c r="Q113" s="11" t="s">
        <v>143</v>
      </c>
      <c r="R113" s="11" t="s">
        <v>412</v>
      </c>
      <c r="S113" s="11" t="s">
        <v>170</v>
      </c>
      <c r="T113" t="n">
        <v>35.6</v>
      </c>
    </row>
    <row customHeight="1" ht="12.75" r="114" s="109" spans="1:22">
      <c r="A114" s="11" t="s">
        <v>275</v>
      </c>
      <c r="B114" s="11" t="n">
        <v>65585</v>
      </c>
      <c r="C114" s="11" t="s">
        <v>337</v>
      </c>
      <c r="D114" s="11" t="s">
        <v>413</v>
      </c>
      <c r="E114" s="11" t="s">
        <v>57</v>
      </c>
      <c r="F114" s="111" t="n">
        <v>270</v>
      </c>
      <c r="G114" s="11" t="s">
        <v>162</v>
      </c>
      <c r="H114" s="11" t="n"/>
      <c r="I114" s="11" t="n"/>
      <c r="J114" s="11" t="s">
        <v>411</v>
      </c>
      <c r="K114" s="11" t="s">
        <v>74</v>
      </c>
      <c r="L114" s="11" t="s">
        <v>75</v>
      </c>
      <c r="M114" s="13" t="n">
        <v>95</v>
      </c>
      <c r="N114" s="13" t="n">
        <v>95</v>
      </c>
      <c r="O114" s="11" t="n">
        <v>4</v>
      </c>
      <c r="P114" s="11" t="s">
        <v>29</v>
      </c>
      <c r="Q114" s="11" t="s">
        <v>143</v>
      </c>
      <c r="R114" s="11" t="s">
        <v>412</v>
      </c>
      <c r="S114" s="11" t="s">
        <v>170</v>
      </c>
    </row>
    <row customHeight="1" ht="12.75" r="115" s="109" spans="1:22">
      <c r="A115" s="11" t="s">
        <v>275</v>
      </c>
      <c r="B115" s="11" t="n">
        <v>65585</v>
      </c>
      <c r="C115" s="11" t="s">
        <v>227</v>
      </c>
      <c r="D115" s="11" t="s">
        <v>414</v>
      </c>
      <c r="E115" s="11" t="s">
        <v>57</v>
      </c>
      <c r="F115" s="111" t="n">
        <v>144</v>
      </c>
      <c r="G115" s="11" t="s">
        <v>189</v>
      </c>
      <c r="H115" s="11" t="n"/>
      <c r="I115" s="11" t="n"/>
      <c r="J115" s="11" t="s">
        <v>411</v>
      </c>
      <c r="K115" s="11" t="s">
        <v>74</v>
      </c>
      <c r="L115" s="11" t="s">
        <v>75</v>
      </c>
      <c r="M115" s="13" t="n">
        <v>95</v>
      </c>
      <c r="N115" s="13" t="n">
        <v>95</v>
      </c>
      <c r="O115" s="11" t="n">
        <v>4</v>
      </c>
      <c r="P115" s="11" t="s">
        <v>29</v>
      </c>
      <c r="Q115" s="11" t="s">
        <v>143</v>
      </c>
      <c r="R115" s="11" t="s">
        <v>412</v>
      </c>
      <c r="S115" s="11" t="s">
        <v>170</v>
      </c>
      <c r="T115" t="n">
        <v>35.6</v>
      </c>
    </row>
    <row customHeight="1" ht="12.75" r="116" s="109" spans="1:22">
      <c r="A116" s="11" t="s">
        <v>275</v>
      </c>
      <c r="B116" s="11" t="n">
        <v>65585</v>
      </c>
      <c r="C116" s="11" t="s">
        <v>227</v>
      </c>
      <c r="D116" s="11" t="s">
        <v>415</v>
      </c>
      <c r="E116" s="11" t="s">
        <v>57</v>
      </c>
      <c r="F116" s="111" t="n">
        <v>3245.625</v>
      </c>
      <c r="G116" s="11" t="s">
        <v>162</v>
      </c>
      <c r="H116" s="11" t="s">
        <v>361</v>
      </c>
      <c r="I116" s="11" t="n"/>
      <c r="J116" s="11" t="s">
        <v>416</v>
      </c>
      <c r="K116" s="11" t="s">
        <v>27</v>
      </c>
      <c r="L116" s="11" t="s">
        <v>28</v>
      </c>
      <c r="M116" s="13" t="n">
        <v>69</v>
      </c>
      <c r="N116" s="13" t="n">
        <v>414</v>
      </c>
      <c r="O116" s="11" t="n">
        <v>6</v>
      </c>
      <c r="P116" s="11" t="s">
        <v>29</v>
      </c>
      <c r="Q116" s="11" t="s">
        <v>143</v>
      </c>
      <c r="R116" s="11" t="s">
        <v>417</v>
      </c>
      <c r="S116" s="11" t="s">
        <v>170</v>
      </c>
    </row>
    <row customHeight="1" ht="12.75" r="117" s="109" spans="1:22">
      <c r="A117" s="11" t="s">
        <v>275</v>
      </c>
      <c r="B117" s="11" t="n">
        <v>65585</v>
      </c>
      <c r="C117" s="11" t="s">
        <v>337</v>
      </c>
      <c r="D117" s="11" t="s">
        <v>418</v>
      </c>
      <c r="E117" s="11" t="s">
        <v>57</v>
      </c>
      <c r="F117" s="111" t="n">
        <v>416</v>
      </c>
      <c r="G117" s="11" t="s">
        <v>162</v>
      </c>
      <c r="H117" s="11" t="n"/>
      <c r="I117" s="11" t="n"/>
      <c r="J117" s="11" t="s">
        <v>416</v>
      </c>
      <c r="K117" s="11" t="s">
        <v>27</v>
      </c>
      <c r="L117" s="11" t="s">
        <v>28</v>
      </c>
      <c r="M117" s="13" t="n">
        <v>69</v>
      </c>
      <c r="N117" s="13" t="n">
        <v>414</v>
      </c>
      <c r="O117" s="11" t="n">
        <v>6</v>
      </c>
      <c r="P117" s="11" t="s">
        <v>29</v>
      </c>
      <c r="Q117" s="11" t="s">
        <v>143</v>
      </c>
      <c r="R117" s="11" t="s">
        <v>417</v>
      </c>
      <c r="S117" s="11" t="s">
        <v>170</v>
      </c>
      <c r="T117" t="n">
        <v>9.1</v>
      </c>
    </row>
    <row customHeight="1" ht="12.75" r="118" s="109" spans="1:22">
      <c r="A118" s="11" t="s">
        <v>275</v>
      </c>
      <c r="B118" s="11" t="n">
        <v>65585</v>
      </c>
      <c r="C118" s="11" t="s">
        <v>227</v>
      </c>
      <c r="D118" s="11" t="s">
        <v>419</v>
      </c>
      <c r="E118" s="11" t="e">
        <v>#N/A</v>
      </c>
      <c r="F118" s="11" t="e">
        <v>#N/A</v>
      </c>
      <c r="G118" s="11" t="s">
        <v>48</v>
      </c>
      <c r="H118" s="11" t="n"/>
      <c r="I118" s="11" t="n"/>
      <c r="J118" s="11" t="s">
        <v>420</v>
      </c>
      <c r="K118" s="11" t="s">
        <v>27</v>
      </c>
      <c r="L118" s="11" t="s">
        <v>52</v>
      </c>
      <c r="M118" s="13" t="n">
        <v>22.67</v>
      </c>
      <c r="N118" s="13" t="n">
        <v>68</v>
      </c>
      <c r="O118" s="11" t="n">
        <v>3</v>
      </c>
      <c r="P118" s="11" t="s">
        <v>29</v>
      </c>
      <c r="Q118" s="11" t="s">
        <v>341</v>
      </c>
      <c r="R118" s="11" t="s">
        <v>421</v>
      </c>
      <c r="S118" s="11" t="s">
        <v>170</v>
      </c>
    </row>
    <row customHeight="1" ht="12.75" r="119" s="109" spans="1:22">
      <c r="A119" s="11" t="s">
        <v>275</v>
      </c>
      <c r="B119" s="11" t="n">
        <v>65585</v>
      </c>
      <c r="C119" s="11" t="s">
        <v>227</v>
      </c>
      <c r="D119" s="11" t="s">
        <v>422</v>
      </c>
      <c r="E119" s="11" t="e">
        <v>#N/A</v>
      </c>
      <c r="F119" s="11" t="e">
        <v>#N/A</v>
      </c>
      <c r="G119" s="11" t="s">
        <v>112</v>
      </c>
      <c r="H119" s="11" t="n"/>
      <c r="I119" s="11" t="n"/>
      <c r="J119" s="11" t="n">
        <v>12941</v>
      </c>
      <c r="K119" s="11" t="s">
        <v>27</v>
      </c>
      <c r="L119" s="11" t="s">
        <v>28</v>
      </c>
      <c r="M119" s="13" t="n">
        <v>4742</v>
      </c>
      <c r="N119" s="13" t="n">
        <v>4742</v>
      </c>
      <c r="O119" s="11" t="n">
        <v>1</v>
      </c>
      <c r="P119" s="11" t="s">
        <v>29</v>
      </c>
      <c r="Q119" s="11" t="s">
        <v>95</v>
      </c>
      <c r="R119" s="11" t="s">
        <v>296</v>
      </c>
      <c r="S119" s="11" t="s">
        <v>170</v>
      </c>
      <c r="T119" t="n">
        <v>13.975</v>
      </c>
    </row>
    <row customHeight="1" ht="12.75" r="120" s="109" spans="1:22">
      <c r="A120" s="11" t="s">
        <v>275</v>
      </c>
      <c r="B120" s="11" t="n">
        <v>65585</v>
      </c>
      <c r="C120" s="11" t="s">
        <v>227</v>
      </c>
      <c r="D120" s="11" t="s">
        <v>423</v>
      </c>
      <c r="E120" s="11" t="e">
        <v>#N/A</v>
      </c>
      <c r="F120" s="11" t="e">
        <v>#N/A</v>
      </c>
      <c r="G120" s="11" t="s">
        <v>112</v>
      </c>
      <c r="H120" s="11" t="n"/>
      <c r="I120" s="11" t="n"/>
      <c r="J120" s="11" t="s">
        <v>424</v>
      </c>
      <c r="K120" s="11" t="s">
        <v>74</v>
      </c>
      <c r="L120" s="11" t="s">
        <v>75</v>
      </c>
      <c r="M120" s="13" t="n">
        <v>1100</v>
      </c>
      <c r="N120" s="13" t="n">
        <v>1100</v>
      </c>
      <c r="O120" s="11" t="n">
        <v>1</v>
      </c>
      <c r="P120" s="11" t="s">
        <v>29</v>
      </c>
      <c r="Q120" s="11" t="n">
        <v>718</v>
      </c>
      <c r="R120" s="11" t="s">
        <v>425</v>
      </c>
      <c r="S120" s="11" t="s">
        <v>170</v>
      </c>
    </row>
    <row customHeight="1" ht="12.75" r="121" s="109" spans="1:22">
      <c r="A121" s="11" t="s">
        <v>275</v>
      </c>
      <c r="B121" s="11" t="n">
        <v>65585</v>
      </c>
      <c r="C121" s="11" t="s">
        <v>227</v>
      </c>
      <c r="D121" s="11" t="s">
        <v>426</v>
      </c>
      <c r="E121" s="11" t="s">
        <v>179</v>
      </c>
      <c r="F121" s="111" t="n">
        <v>189</v>
      </c>
      <c r="G121" s="11" t="s">
        <v>176</v>
      </c>
      <c r="H121" s="11" t="n"/>
      <c r="I121" s="11" t="n"/>
      <c r="J121" s="11" t="s">
        <v>427</v>
      </c>
      <c r="K121" s="11" t="s">
        <v>74</v>
      </c>
      <c r="L121" s="11" t="s">
        <v>129</v>
      </c>
      <c r="M121" s="13" t="n">
        <v>605.63</v>
      </c>
      <c r="N121" s="13" t="n">
        <v>605.63</v>
      </c>
      <c r="O121" s="11" t="n">
        <v>1</v>
      </c>
      <c r="P121" s="11" t="s">
        <v>291</v>
      </c>
      <c r="Q121" s="11" t="n">
        <v>718</v>
      </c>
      <c r="R121" s="11" t="s">
        <v>296</v>
      </c>
      <c r="S121" s="11" t="s">
        <v>170</v>
      </c>
      <c r="T121" t="n">
        <v>19.6</v>
      </c>
    </row>
    <row customHeight="1" ht="12.75" r="122" s="109" spans="1:22">
      <c r="A122" s="11" t="s">
        <v>275</v>
      </c>
      <c r="B122" s="11" t="n">
        <v>65585</v>
      </c>
      <c r="C122" s="11" t="s">
        <v>227</v>
      </c>
      <c r="D122" s="11" t="s">
        <v>428</v>
      </c>
      <c r="E122" s="11" t="e">
        <v>#N/A</v>
      </c>
      <c r="F122" s="11" t="e">
        <v>#N/A</v>
      </c>
      <c r="G122" s="11" t="s">
        <v>242</v>
      </c>
      <c r="H122" s="11" t="n"/>
      <c r="I122" s="11" t="n"/>
      <c r="J122" s="11" t="s">
        <v>429</v>
      </c>
      <c r="K122" s="11" t="s">
        <v>74</v>
      </c>
      <c r="L122" s="11" t="s">
        <v>129</v>
      </c>
      <c r="M122" s="13" t="n">
        <v>497.53</v>
      </c>
      <c r="N122" s="13" t="n">
        <v>497.53</v>
      </c>
      <c r="O122" s="11" t="n">
        <v>1</v>
      </c>
      <c r="P122" s="11" t="s">
        <v>291</v>
      </c>
      <c r="Q122" s="11" t="n">
        <v>718</v>
      </c>
      <c r="R122" s="11" t="s">
        <v>296</v>
      </c>
      <c r="S122" s="11" t="s">
        <v>170</v>
      </c>
    </row>
    <row customHeight="1" ht="12.75" r="123" s="109" spans="1:22">
      <c r="A123" s="11" t="s">
        <v>275</v>
      </c>
      <c r="B123" s="11" t="n">
        <v>65585</v>
      </c>
      <c r="C123" s="11" t="s">
        <v>227</v>
      </c>
      <c r="D123" s="11" t="s">
        <v>430</v>
      </c>
      <c r="E123" s="11" t="e">
        <v>#N/A</v>
      </c>
      <c r="F123" s="11" t="e">
        <v>#N/A</v>
      </c>
      <c r="G123" s="11" t="s">
        <v>242</v>
      </c>
      <c r="H123" s="11" t="n"/>
      <c r="I123" s="11" t="n"/>
      <c r="J123" s="11" t="s">
        <v>431</v>
      </c>
      <c r="K123" s="11" t="s">
        <v>74</v>
      </c>
      <c r="L123" s="11" t="s">
        <v>129</v>
      </c>
      <c r="M123" s="13" t="n">
        <v>633.53</v>
      </c>
      <c r="N123" s="13" t="n">
        <v>633.53</v>
      </c>
      <c r="O123" s="11" t="n">
        <v>1</v>
      </c>
      <c r="P123" s="11" t="s">
        <v>291</v>
      </c>
      <c r="Q123" s="11" t="s">
        <v>42</v>
      </c>
      <c r="R123" s="11" t="s">
        <v>296</v>
      </c>
      <c r="S123" s="11" t="s">
        <v>170</v>
      </c>
      <c r="T123" t="n">
        <v>10.7</v>
      </c>
    </row>
    <row customHeight="1" ht="12.75" r="124" s="109" spans="1:22">
      <c r="A124" s="11" t="s">
        <v>275</v>
      </c>
      <c r="B124" s="11" t="n">
        <v>65585</v>
      </c>
      <c r="C124" s="11" t="s">
        <v>227</v>
      </c>
      <c r="D124" s="11" t="s">
        <v>432</v>
      </c>
      <c r="E124" s="11" t="e">
        <v>#N/A</v>
      </c>
      <c r="F124" s="11" t="e">
        <v>#N/A</v>
      </c>
      <c r="G124" s="11" t="s">
        <v>242</v>
      </c>
      <c r="H124" s="11" t="n"/>
      <c r="I124" s="11" t="n"/>
      <c r="J124" s="11" t="s">
        <v>433</v>
      </c>
      <c r="K124" s="11" t="s">
        <v>74</v>
      </c>
      <c r="L124" s="11" t="s">
        <v>129</v>
      </c>
      <c r="M124" s="13" t="n">
        <v>629.77</v>
      </c>
      <c r="N124" s="13" t="n">
        <v>629.77</v>
      </c>
      <c r="O124" s="11" t="n">
        <v>1</v>
      </c>
      <c r="P124" s="11" t="s">
        <v>291</v>
      </c>
      <c r="Q124" s="11" t="s">
        <v>42</v>
      </c>
      <c r="R124" s="11" t="s">
        <v>296</v>
      </c>
      <c r="S124" s="11" t="s">
        <v>170</v>
      </c>
    </row>
    <row customHeight="1" ht="12.75" r="125" s="109" spans="1:22">
      <c r="A125" s="11" t="s">
        <v>275</v>
      </c>
      <c r="B125" s="11" t="n">
        <v>65585</v>
      </c>
      <c r="C125" s="11" t="s">
        <v>227</v>
      </c>
      <c r="D125" s="11" t="s">
        <v>434</v>
      </c>
      <c r="E125" s="11" t="e">
        <v>#N/A</v>
      </c>
      <c r="F125" s="11" t="e">
        <v>#N/A</v>
      </c>
      <c r="G125" s="11" t="s">
        <v>242</v>
      </c>
      <c r="H125" s="11" t="n"/>
      <c r="I125" s="11" t="n"/>
      <c r="J125" s="11" t="s">
        <v>435</v>
      </c>
      <c r="K125" s="11" t="s">
        <v>74</v>
      </c>
      <c r="L125" s="11" t="s">
        <v>75</v>
      </c>
      <c r="M125" s="13" t="n">
        <v>859</v>
      </c>
      <c r="N125" s="13" t="n">
        <v>859</v>
      </c>
      <c r="O125" s="11" t="n">
        <v>1</v>
      </c>
      <c r="P125" s="11" t="s">
        <v>29</v>
      </c>
      <c r="Q125" s="11" t="s">
        <v>131</v>
      </c>
      <c r="R125" s="11" t="s">
        <v>436</v>
      </c>
      <c r="S125" s="11" t="s">
        <v>170</v>
      </c>
      <c r="T125" t="n">
        <v>76.8</v>
      </c>
    </row>
    <row customHeight="1" ht="12.75" r="126" s="109" spans="1:22">
      <c r="A126" s="11" t="s">
        <v>275</v>
      </c>
      <c r="B126" s="11" t="n">
        <v>65585</v>
      </c>
      <c r="C126" s="11" t="s">
        <v>227</v>
      </c>
      <c r="D126" s="11" t="s">
        <v>437</v>
      </c>
      <c r="E126" s="11" t="e">
        <v>#N/A</v>
      </c>
      <c r="F126" s="11" t="e">
        <v>#N/A</v>
      </c>
      <c r="G126" s="11" t="s">
        <v>242</v>
      </c>
      <c r="H126" s="11" t="n"/>
      <c r="I126" s="11" t="n"/>
      <c r="J126" s="11" t="s">
        <v>438</v>
      </c>
      <c r="K126" s="11" t="s">
        <v>74</v>
      </c>
      <c r="L126" s="11" t="s">
        <v>75</v>
      </c>
      <c r="M126" s="13" t="n">
        <v>3531.5</v>
      </c>
      <c r="N126" s="13" t="n">
        <v>3531.5</v>
      </c>
      <c r="O126" s="11" t="n">
        <v>1</v>
      </c>
      <c r="P126" s="11" t="s">
        <v>29</v>
      </c>
      <c r="Q126" s="11" t="s">
        <v>42</v>
      </c>
      <c r="R126" s="11" t="s">
        <v>296</v>
      </c>
      <c r="S126" s="11" t="s">
        <v>170</v>
      </c>
    </row>
    <row customHeight="1" ht="12.75" r="127" s="109" spans="1:22">
      <c r="A127" s="11" t="s">
        <v>275</v>
      </c>
      <c r="B127" s="11" t="n">
        <v>65585</v>
      </c>
      <c r="C127" s="11" t="s">
        <v>227</v>
      </c>
      <c r="D127" s="11" t="s">
        <v>439</v>
      </c>
      <c r="E127" s="11" t="e">
        <v>#N/A</v>
      </c>
      <c r="F127" s="11" t="e">
        <v>#N/A</v>
      </c>
      <c r="G127" s="11" t="s">
        <v>242</v>
      </c>
      <c r="H127" s="11" t="n"/>
      <c r="I127" s="11" t="n"/>
      <c r="J127" s="11" t="s">
        <v>440</v>
      </c>
      <c r="K127" s="11" t="s">
        <v>74</v>
      </c>
      <c r="L127" s="11" t="s">
        <v>129</v>
      </c>
      <c r="M127" s="13" t="n">
        <v>3401.58</v>
      </c>
      <c r="N127" s="13" t="n">
        <v>3401.58</v>
      </c>
      <c r="O127" s="11" t="n"/>
      <c r="P127" s="11" t="s">
        <v>291</v>
      </c>
      <c r="Q127" s="11" t="s">
        <v>42</v>
      </c>
      <c r="R127" s="11" t="s">
        <v>441</v>
      </c>
      <c r="S127" s="11" t="s">
        <v>170</v>
      </c>
      <c r="T127" t="n">
        <v>141</v>
      </c>
    </row>
    <row customHeight="1" ht="12.75" r="128" s="109" spans="1:22">
      <c r="A128" s="11" t="s">
        <v>275</v>
      </c>
      <c r="B128" s="11" t="n">
        <v>65585</v>
      </c>
      <c r="C128" s="11" t="s">
        <v>227</v>
      </c>
      <c r="D128" s="11" t="s">
        <v>442</v>
      </c>
      <c r="E128" s="11" t="e">
        <v>#N/A</v>
      </c>
      <c r="F128" s="11" t="e">
        <v>#N/A</v>
      </c>
      <c r="G128" s="11" t="s">
        <v>443</v>
      </c>
      <c r="H128" s="11" t="n"/>
      <c r="I128" s="11" t="n"/>
      <c r="J128" s="11" t="s">
        <v>444</v>
      </c>
      <c r="K128" s="11" t="s">
        <v>74</v>
      </c>
      <c r="L128" s="11" t="s">
        <v>129</v>
      </c>
      <c r="M128" s="13" t="n">
        <v>289.63</v>
      </c>
      <c r="N128" s="13" t="n">
        <v>868.89</v>
      </c>
      <c r="O128" s="11" t="n">
        <v>3</v>
      </c>
      <c r="P128" s="11" t="s">
        <v>291</v>
      </c>
      <c r="Q128" s="11" t="s">
        <v>336</v>
      </c>
      <c r="R128" s="11" t="s">
        <v>296</v>
      </c>
      <c r="S128" s="11" t="s">
        <v>170</v>
      </c>
    </row>
    <row customHeight="1" ht="12.75" r="129" s="109" spans="1:22">
      <c r="A129" s="11" t="s">
        <v>275</v>
      </c>
      <c r="B129" s="11" t="n">
        <v>65585</v>
      </c>
      <c r="C129" s="11" t="s">
        <v>337</v>
      </c>
      <c r="D129" s="11" t="s">
        <v>445</v>
      </c>
      <c r="E129" s="11" t="s">
        <v>57</v>
      </c>
      <c r="F129" s="111" t="n">
        <v>1437.75</v>
      </c>
      <c r="G129" s="11" t="s">
        <v>446</v>
      </c>
      <c r="H129" s="11" t="n"/>
      <c r="I129" s="11" t="n"/>
      <c r="J129" s="11" t="s">
        <v>447</v>
      </c>
      <c r="K129" s="11" t="s">
        <v>74</v>
      </c>
      <c r="L129" s="11" t="s">
        <v>75</v>
      </c>
      <c r="M129" s="13" t="n">
        <v>4738</v>
      </c>
      <c r="N129" s="13" t="n">
        <v>4738</v>
      </c>
      <c r="O129" s="11" t="n">
        <v>1</v>
      </c>
      <c r="P129" s="11" t="s">
        <v>29</v>
      </c>
      <c r="Q129" s="11" t="n">
        <v>718</v>
      </c>
      <c r="R129" s="11" t="s">
        <v>296</v>
      </c>
      <c r="S129" s="11" t="s">
        <v>170</v>
      </c>
      <c r="T129" t="n">
        <v>262</v>
      </c>
    </row>
    <row customHeight="1" ht="46.5" r="130" s="109" spans="1:22">
      <c r="A130" s="11" t="s">
        <v>275</v>
      </c>
      <c r="B130" s="11" t="n">
        <v>65585</v>
      </c>
      <c r="C130" s="11" t="s">
        <v>227</v>
      </c>
      <c r="D130" s="11" t="s">
        <v>448</v>
      </c>
      <c r="E130" s="11" t="e">
        <v>#N/A</v>
      </c>
      <c r="F130" s="11" t="e">
        <v>#N/A</v>
      </c>
      <c r="G130" s="11" t="s">
        <v>142</v>
      </c>
      <c r="H130" s="11" t="n"/>
      <c r="I130" s="11" t="n"/>
      <c r="J130" s="19" t="s">
        <v>449</v>
      </c>
      <c r="K130" s="19" t="s">
        <v>450</v>
      </c>
      <c r="L130" s="11" t="s">
        <v>451</v>
      </c>
      <c r="M130" s="13" t="s">
        <v>452</v>
      </c>
      <c r="N130" s="13" t="s">
        <v>452</v>
      </c>
      <c r="O130" s="11" t="s">
        <v>453</v>
      </c>
      <c r="P130" s="11" t="s">
        <v>291</v>
      </c>
      <c r="Q130" s="11" t="s">
        <v>42</v>
      </c>
      <c r="R130" s="19" t="s">
        <v>454</v>
      </c>
      <c r="S130" s="11" t="s">
        <v>170</v>
      </c>
    </row>
    <row customHeight="1" ht="12.75" r="131" s="109" spans="1:22">
      <c r="A131" s="11" t="s">
        <v>275</v>
      </c>
      <c r="B131" s="11" t="n">
        <v>65585</v>
      </c>
      <c r="C131" s="11" t="s">
        <v>227</v>
      </c>
      <c r="D131" s="11" t="s">
        <v>455</v>
      </c>
      <c r="E131" s="11" t="e">
        <v>#N/A</v>
      </c>
      <c r="F131" s="11" t="e">
        <v>#N/A</v>
      </c>
      <c r="G131" s="11" t="s">
        <v>142</v>
      </c>
      <c r="H131" s="11" t="n"/>
      <c r="I131" s="11" t="n"/>
      <c r="J131" s="11" t="s">
        <v>456</v>
      </c>
      <c r="K131" s="11" t="s">
        <v>74</v>
      </c>
      <c r="L131" s="11" t="s">
        <v>129</v>
      </c>
      <c r="M131" s="13" t="n">
        <v>922.63</v>
      </c>
      <c r="N131" s="13" t="n">
        <v>922.63</v>
      </c>
      <c r="O131" s="11" t="n">
        <v>1</v>
      </c>
      <c r="P131" s="11" t="s">
        <v>291</v>
      </c>
      <c r="Q131" s="11" t="n">
        <v>718</v>
      </c>
      <c r="R131" s="11" t="s">
        <v>296</v>
      </c>
      <c r="S131" s="11" t="s">
        <v>170</v>
      </c>
    </row>
    <row customHeight="1" ht="12.75" r="132" s="109" spans="1:22">
      <c r="A132" s="11" t="s">
        <v>275</v>
      </c>
      <c r="B132" s="11" t="n">
        <v>65585</v>
      </c>
      <c r="C132" s="11" t="s">
        <v>227</v>
      </c>
      <c r="D132" s="11" t="s">
        <v>457</v>
      </c>
      <c r="E132" s="11" t="e">
        <v>#N/A</v>
      </c>
      <c r="F132" s="11" t="e">
        <v>#N/A</v>
      </c>
      <c r="G132" s="11" t="s">
        <v>142</v>
      </c>
      <c r="H132" s="11" t="n"/>
      <c r="I132" s="11" t="n"/>
      <c r="J132" s="11" t="s">
        <v>458</v>
      </c>
      <c r="K132" s="11" t="s">
        <v>35</v>
      </c>
      <c r="L132" s="11" t="s">
        <v>36</v>
      </c>
      <c r="M132" s="13" t="n">
        <v>1933.35</v>
      </c>
      <c r="N132" s="13" t="n">
        <v>1933.35</v>
      </c>
      <c r="O132" s="11" t="n">
        <v>1</v>
      </c>
      <c r="P132" s="11" t="s">
        <v>130</v>
      </c>
      <c r="Q132" s="11" t="n">
        <v>718</v>
      </c>
      <c r="R132" s="11" t="s">
        <v>296</v>
      </c>
      <c r="S132" s="11" t="s">
        <v>170</v>
      </c>
    </row>
    <row customHeight="1" ht="12.75" r="133" s="109" spans="1:22">
      <c r="A133" s="11" t="s">
        <v>275</v>
      </c>
      <c r="B133" s="11" t="n">
        <v>65585</v>
      </c>
      <c r="C133" s="11" t="s">
        <v>227</v>
      </c>
      <c r="D133" s="11" t="s">
        <v>459</v>
      </c>
      <c r="E133" s="11" t="s">
        <v>57</v>
      </c>
      <c r="F133" s="111" t="n">
        <v>672.75</v>
      </c>
      <c r="G133" s="11" t="s">
        <v>201</v>
      </c>
      <c r="H133" s="11" t="n"/>
      <c r="I133" s="11" t="n"/>
      <c r="J133" s="11" t="s">
        <v>458</v>
      </c>
      <c r="K133" s="11" t="s">
        <v>35</v>
      </c>
      <c r="L133" s="11" t="s">
        <v>36</v>
      </c>
      <c r="M133" s="13" t="n">
        <v>1933.35</v>
      </c>
      <c r="N133" s="13" t="n">
        <v>1933.35</v>
      </c>
      <c r="O133" s="11" t="n">
        <v>1</v>
      </c>
      <c r="P133" s="11" t="s">
        <v>130</v>
      </c>
      <c r="Q133" s="11" t="n">
        <v>718</v>
      </c>
      <c r="R133" s="11" t="s">
        <v>296</v>
      </c>
      <c r="S133" s="11" t="s">
        <v>170</v>
      </c>
      <c r="T133" t="n">
        <v>56.14</v>
      </c>
    </row>
    <row customHeight="1" ht="12.75" r="134" s="109" spans="1:22">
      <c r="A134" s="11" t="s">
        <v>460</v>
      </c>
      <c r="B134" s="11" t="n">
        <v>81749</v>
      </c>
      <c r="C134" s="11" t="s">
        <v>461</v>
      </c>
      <c r="D134" s="11" t="s">
        <v>462</v>
      </c>
      <c r="E134" s="11" t="s">
        <v>57</v>
      </c>
      <c r="F134" s="111" t="n">
        <v>460</v>
      </c>
      <c r="G134" s="11" t="s">
        <v>463</v>
      </c>
      <c r="H134" s="11" t="s">
        <v>26</v>
      </c>
      <c r="I134" s="11" t="s">
        <v>26</v>
      </c>
      <c r="J134" s="11" t="s">
        <v>464</v>
      </c>
      <c r="K134" s="11" t="s">
        <v>27</v>
      </c>
      <c r="L134" s="11" t="s">
        <v>52</v>
      </c>
      <c r="M134" s="13" t="n">
        <v>360.83</v>
      </c>
      <c r="N134" s="13" t="n">
        <v>2165</v>
      </c>
      <c r="O134" s="11" t="s">
        <v>63</v>
      </c>
      <c r="P134" s="11" t="s">
        <v>29</v>
      </c>
      <c r="Q134" s="11" t="s">
        <v>465</v>
      </c>
      <c r="R134" s="11" t="s">
        <v>466</v>
      </c>
      <c r="S134" s="11" t="n"/>
    </row>
    <row customHeight="1" ht="12.75" r="135" s="109" spans="1:22">
      <c r="A135" s="11" t="s">
        <v>460</v>
      </c>
      <c r="B135" s="11" t="n">
        <v>81749</v>
      </c>
      <c r="C135" s="11" t="s">
        <v>227</v>
      </c>
      <c r="D135" s="11" t="s">
        <v>467</v>
      </c>
      <c r="E135" s="11" t="e">
        <v>#N/A</v>
      </c>
      <c r="F135" s="11" t="e">
        <v>#N/A</v>
      </c>
      <c r="G135" s="11" t="n"/>
      <c r="H135" s="11" t="s">
        <v>26</v>
      </c>
      <c r="I135" s="11" t="s">
        <v>26</v>
      </c>
      <c r="J135" s="11" t="s">
        <v>467</v>
      </c>
      <c r="K135" s="11" t="s">
        <v>27</v>
      </c>
      <c r="L135" s="11" t="s">
        <v>28</v>
      </c>
      <c r="M135" s="13" t="n">
        <v>175.6</v>
      </c>
      <c r="N135" s="13" t="n">
        <v>2633.93</v>
      </c>
      <c r="O135" s="11" t="s">
        <v>468</v>
      </c>
      <c r="P135" s="11" t="s">
        <v>29</v>
      </c>
      <c r="Q135" s="11" t="s">
        <v>469</v>
      </c>
      <c r="R135" s="11" t="s">
        <v>470</v>
      </c>
      <c r="S135" s="11" t="n"/>
      <c r="T135" t="n">
        <v>10.6</v>
      </c>
    </row>
    <row customHeight="1" ht="12.75" r="136" s="109" spans="1:22">
      <c r="A136" s="11" t="s">
        <v>460</v>
      </c>
      <c r="B136" s="11" t="n">
        <v>81749</v>
      </c>
      <c r="C136" s="11" t="s">
        <v>227</v>
      </c>
      <c r="D136" s="11" t="s">
        <v>471</v>
      </c>
      <c r="E136" s="11" t="e">
        <v>#N/A</v>
      </c>
      <c r="F136" s="11" t="e">
        <v>#N/A</v>
      </c>
      <c r="G136" s="11" t="n"/>
      <c r="H136" s="11" t="s">
        <v>26</v>
      </c>
      <c r="I136" s="11" t="s">
        <v>26</v>
      </c>
      <c r="J136" s="11" t="s">
        <v>471</v>
      </c>
      <c r="K136" s="11" t="s">
        <v>35</v>
      </c>
      <c r="L136" s="11" t="s">
        <v>36</v>
      </c>
      <c r="M136" s="13" t="n">
        <v>260</v>
      </c>
      <c r="N136" s="13" t="n">
        <v>260</v>
      </c>
      <c r="O136" s="11" t="s">
        <v>472</v>
      </c>
      <c r="P136" s="11" t="s">
        <v>130</v>
      </c>
      <c r="Q136" s="11" t="s">
        <v>469</v>
      </c>
      <c r="R136" s="11" t="s">
        <v>473</v>
      </c>
      <c r="S136" s="11" t="n"/>
    </row>
    <row customHeight="1" ht="12.75" r="137" s="109" spans="1:22">
      <c r="A137" s="11" t="s">
        <v>460</v>
      </c>
      <c r="B137" s="11" t="n">
        <v>81749</v>
      </c>
      <c r="C137" s="11" t="s">
        <v>227</v>
      </c>
      <c r="D137" s="11" t="s">
        <v>474</v>
      </c>
      <c r="E137" s="11" t="e">
        <v>#N/A</v>
      </c>
      <c r="F137" s="11" t="e">
        <v>#N/A</v>
      </c>
      <c r="G137" s="11" t="n"/>
      <c r="H137" s="11" t="s">
        <v>26</v>
      </c>
      <c r="I137" s="11" t="s">
        <v>26</v>
      </c>
      <c r="J137" s="11" t="s">
        <v>474</v>
      </c>
      <c r="K137" s="11" t="s">
        <v>27</v>
      </c>
      <c r="L137" s="11" t="s">
        <v>28</v>
      </c>
      <c r="M137" s="13" t="n">
        <v>1199</v>
      </c>
      <c r="N137" s="13" t="n">
        <v>1199</v>
      </c>
      <c r="O137" s="11" t="s">
        <v>472</v>
      </c>
      <c r="P137" s="11" t="s">
        <v>29</v>
      </c>
      <c r="Q137" s="11" t="s">
        <v>475</v>
      </c>
      <c r="R137" s="11" t="s">
        <v>476</v>
      </c>
      <c r="S137" s="11" t="n"/>
      <c r="T137" t="n">
        <v>33.5</v>
      </c>
    </row>
    <row customHeight="1" ht="12.75" r="138" s="109" spans="1:22">
      <c r="A138" s="11" t="s">
        <v>460</v>
      </c>
      <c r="B138" s="11" t="n">
        <v>81749</v>
      </c>
      <c r="C138" s="11" t="s">
        <v>227</v>
      </c>
      <c r="D138" s="11" t="s">
        <v>477</v>
      </c>
      <c r="E138" s="11" t="e">
        <v>#N/A</v>
      </c>
      <c r="F138" s="11" t="e">
        <v>#N/A</v>
      </c>
      <c r="G138" s="11" t="n"/>
      <c r="H138" s="11" t="s">
        <v>26</v>
      </c>
      <c r="I138" s="11" t="s">
        <v>26</v>
      </c>
      <c r="J138" s="11" t="s">
        <v>477</v>
      </c>
      <c r="K138" s="11" t="s">
        <v>35</v>
      </c>
      <c r="L138" s="11" t="s">
        <v>36</v>
      </c>
      <c r="M138" s="13" t="n">
        <v>201</v>
      </c>
      <c r="N138" s="13" t="n">
        <v>201</v>
      </c>
      <c r="O138" s="11" t="s">
        <v>472</v>
      </c>
      <c r="P138" s="11" t="s">
        <v>130</v>
      </c>
      <c r="Q138" s="11" t="s">
        <v>478</v>
      </c>
      <c r="R138" s="11" t="s">
        <v>479</v>
      </c>
      <c r="S138" s="11" t="n"/>
    </row>
    <row customHeight="1" ht="12.75" r="139" s="109" spans="1:22">
      <c r="A139" s="11" t="s">
        <v>460</v>
      </c>
      <c r="B139" s="11" t="n">
        <v>81749</v>
      </c>
      <c r="C139" s="11" t="s">
        <v>227</v>
      </c>
      <c r="D139" s="11" t="s">
        <v>480</v>
      </c>
      <c r="E139" s="11" t="e">
        <v>#N/A</v>
      </c>
      <c r="F139" s="11" t="e">
        <v>#N/A</v>
      </c>
      <c r="G139" s="11" t="n"/>
      <c r="H139" s="11" t="s">
        <v>26</v>
      </c>
      <c r="I139" s="11" t="s">
        <v>26</v>
      </c>
      <c r="J139" s="11" t="s">
        <v>481</v>
      </c>
      <c r="K139" s="11" t="s">
        <v>27</v>
      </c>
      <c r="L139" s="11" t="s">
        <v>52</v>
      </c>
      <c r="M139" s="13" t="n">
        <v>517</v>
      </c>
      <c r="N139" s="13" t="n">
        <v>517</v>
      </c>
      <c r="O139" s="11" t="s">
        <v>472</v>
      </c>
      <c r="P139" s="11" t="s">
        <v>29</v>
      </c>
      <c r="Q139" s="11" t="s">
        <v>475</v>
      </c>
      <c r="R139" s="11" t="s">
        <v>482</v>
      </c>
      <c r="S139" s="11" t="n"/>
    </row>
    <row customHeight="1" ht="12.75" r="140" s="109" spans="1:22">
      <c r="A140" s="11" t="s">
        <v>460</v>
      </c>
      <c r="B140" s="11" t="n">
        <v>81749</v>
      </c>
      <c r="C140" s="11" t="s">
        <v>227</v>
      </c>
      <c r="D140" s="11" t="s">
        <v>483</v>
      </c>
      <c r="E140" s="11" t="e">
        <v>#N/A</v>
      </c>
      <c r="F140" s="11" t="e">
        <v>#N/A</v>
      </c>
      <c r="G140" s="11" t="n"/>
      <c r="H140" s="11" t="s">
        <v>26</v>
      </c>
      <c r="I140" s="11" t="s">
        <v>26</v>
      </c>
      <c r="J140" s="11" t="s">
        <v>484</v>
      </c>
      <c r="K140" s="11" t="s">
        <v>35</v>
      </c>
      <c r="L140" s="11" t="s">
        <v>36</v>
      </c>
      <c r="M140" s="13" t="n">
        <v>255</v>
      </c>
      <c r="N140" s="13" t="n">
        <v>255</v>
      </c>
      <c r="O140" s="11" t="s">
        <v>472</v>
      </c>
      <c r="P140" s="11" t="s">
        <v>130</v>
      </c>
      <c r="Q140" s="11" t="s">
        <v>478</v>
      </c>
      <c r="R140" s="11" t="s">
        <v>485</v>
      </c>
      <c r="S140" s="11" t="n"/>
    </row>
    <row customHeight="1" ht="12.75" r="141" s="109" spans="1:22">
      <c r="A141" s="11" t="s">
        <v>460</v>
      </c>
      <c r="B141" s="11" t="n">
        <v>81749</v>
      </c>
      <c r="C141" s="11" t="s">
        <v>227</v>
      </c>
      <c r="D141" s="11" t="s">
        <v>486</v>
      </c>
      <c r="E141" s="11" t="e">
        <v>#N/A</v>
      </c>
      <c r="F141" s="11" t="e">
        <v>#N/A</v>
      </c>
      <c r="G141" s="11" t="n"/>
      <c r="H141" s="11" t="s">
        <v>26</v>
      </c>
      <c r="I141" s="11" t="s">
        <v>26</v>
      </c>
      <c r="J141" s="11" t="s">
        <v>486</v>
      </c>
      <c r="K141" s="11" t="s">
        <v>27</v>
      </c>
      <c r="L141" s="11" t="s">
        <v>52</v>
      </c>
      <c r="M141" s="13" t="n">
        <v>243</v>
      </c>
      <c r="N141" s="13" t="n">
        <v>243</v>
      </c>
      <c r="O141" s="11" t="s">
        <v>472</v>
      </c>
      <c r="P141" s="11" t="s">
        <v>29</v>
      </c>
      <c r="Q141" s="11" t="s">
        <v>487</v>
      </c>
      <c r="R141" s="11" t="s">
        <v>488</v>
      </c>
      <c r="S141" s="11" t="n"/>
      <c r="T141" t="n">
        <v>4.15</v>
      </c>
    </row>
    <row customHeight="1" ht="12.75" r="142" s="109" spans="1:22">
      <c r="A142" s="11" t="s">
        <v>460</v>
      </c>
      <c r="B142" s="11" t="n">
        <v>81749</v>
      </c>
      <c r="C142" s="11" t="s">
        <v>227</v>
      </c>
      <c r="D142" s="11" t="s">
        <v>489</v>
      </c>
      <c r="E142" s="11" t="e">
        <v>#N/A</v>
      </c>
      <c r="F142" s="11" t="e">
        <v>#N/A</v>
      </c>
      <c r="G142" s="11" t="n"/>
      <c r="H142" s="11" t="s">
        <v>26</v>
      </c>
      <c r="I142" s="11" t="s">
        <v>26</v>
      </c>
      <c r="J142" s="11" t="s">
        <v>489</v>
      </c>
      <c r="K142" s="11" t="s">
        <v>27</v>
      </c>
      <c r="L142" s="11" t="s">
        <v>52</v>
      </c>
      <c r="M142" s="13" t="n">
        <v>558.17</v>
      </c>
      <c r="N142" s="13" t="n">
        <v>1674.5</v>
      </c>
      <c r="O142" s="11" t="s">
        <v>490</v>
      </c>
      <c r="P142" s="11" t="s">
        <v>29</v>
      </c>
      <c r="Q142" s="11" t="s">
        <v>491</v>
      </c>
      <c r="R142" s="11" t="s">
        <v>492</v>
      </c>
      <c r="S142" s="11" t="n"/>
    </row>
    <row customHeight="1" ht="12.75" r="143" s="109" spans="1:22">
      <c r="A143" s="11" t="s">
        <v>460</v>
      </c>
      <c r="B143" s="11" t="n">
        <v>81749</v>
      </c>
      <c r="C143" s="11" t="s">
        <v>227</v>
      </c>
      <c r="D143" s="11" t="s">
        <v>493</v>
      </c>
      <c r="E143" s="11" t="e">
        <v>#N/A</v>
      </c>
      <c r="F143" s="11" t="e">
        <v>#N/A</v>
      </c>
      <c r="G143" s="11" t="n"/>
      <c r="H143" s="11" t="s">
        <v>26</v>
      </c>
      <c r="I143" s="11" t="s">
        <v>26</v>
      </c>
      <c r="J143" s="11" t="s">
        <v>493</v>
      </c>
      <c r="K143" s="11" t="s">
        <v>27</v>
      </c>
      <c r="L143" s="11" t="s">
        <v>52</v>
      </c>
      <c r="M143" s="13" t="n">
        <v>731.6666666666666</v>
      </c>
      <c r="N143" s="13" t="n">
        <v>2195</v>
      </c>
      <c r="O143" s="11" t="s">
        <v>490</v>
      </c>
      <c r="P143" s="11" t="s">
        <v>29</v>
      </c>
      <c r="Q143" s="11" t="s">
        <v>494</v>
      </c>
      <c r="R143" s="11" t="s">
        <v>492</v>
      </c>
      <c r="S143" s="11" t="n"/>
    </row>
    <row customHeight="1" ht="12.75" r="144" s="109" spans="1:22">
      <c r="A144" s="11" t="s">
        <v>460</v>
      </c>
      <c r="B144" s="11" t="n">
        <v>81749</v>
      </c>
      <c r="C144" s="11" t="s">
        <v>227</v>
      </c>
      <c r="D144" s="11" t="s">
        <v>495</v>
      </c>
      <c r="E144" s="11" t="s">
        <v>57</v>
      </c>
      <c r="F144" s="111" t="n">
        <v>54666</v>
      </c>
      <c r="G144" s="11" t="s">
        <v>127</v>
      </c>
      <c r="H144" s="11" t="s">
        <v>26</v>
      </c>
      <c r="I144" s="11" t="s">
        <v>26</v>
      </c>
      <c r="J144" s="11" t="s">
        <v>495</v>
      </c>
      <c r="K144" s="11" t="s">
        <v>74</v>
      </c>
      <c r="L144" s="11" t="s">
        <v>75</v>
      </c>
      <c r="M144" s="13" t="n">
        <v>456.57</v>
      </c>
      <c r="N144" s="13" t="n">
        <v>3196</v>
      </c>
      <c r="O144" s="11" t="s">
        <v>496</v>
      </c>
      <c r="P144" s="11" t="s">
        <v>29</v>
      </c>
      <c r="Q144" s="11" t="s">
        <v>475</v>
      </c>
      <c r="R144" s="11" t="s">
        <v>497</v>
      </c>
      <c r="S144" s="11" t="n"/>
    </row>
    <row customHeight="1" ht="12.75" r="145" s="109" spans="1:22">
      <c r="A145" s="11" t="s">
        <v>460</v>
      </c>
      <c r="B145" s="11" t="n">
        <v>81749</v>
      </c>
      <c r="C145" s="11" t="s">
        <v>227</v>
      </c>
      <c r="D145" s="11" t="s">
        <v>498</v>
      </c>
      <c r="E145" s="11" t="s">
        <v>288</v>
      </c>
      <c r="F145" s="111" t="n">
        <v>110.25</v>
      </c>
      <c r="G145" s="11" t="s">
        <v>499</v>
      </c>
      <c r="H145" s="11" t="s">
        <v>26</v>
      </c>
      <c r="I145" s="11" t="s">
        <v>26</v>
      </c>
      <c r="J145" s="11" t="s">
        <v>498</v>
      </c>
      <c r="K145" s="11" t="s">
        <v>35</v>
      </c>
      <c r="L145" s="11" t="s">
        <v>36</v>
      </c>
      <c r="M145" s="13" t="n">
        <v>736</v>
      </c>
      <c r="N145" s="13" t="n">
        <v>736</v>
      </c>
      <c r="O145" s="11" t="s">
        <v>472</v>
      </c>
      <c r="P145" s="11" t="s">
        <v>130</v>
      </c>
      <c r="Q145" s="11" t="s">
        <v>469</v>
      </c>
      <c r="R145" s="11" t="s">
        <v>500</v>
      </c>
      <c r="S145" s="11" t="n"/>
      <c r="T145" t="n">
        <v>23.78</v>
      </c>
    </row>
    <row customHeight="1" ht="12.75" r="146" s="109" spans="1:22">
      <c r="A146" s="11" t="s">
        <v>460</v>
      </c>
      <c r="B146" s="11" t="n">
        <v>81749</v>
      </c>
      <c r="C146" s="11" t="s">
        <v>227</v>
      </c>
      <c r="D146" s="11" t="s">
        <v>501</v>
      </c>
      <c r="E146" s="11" t="e">
        <v>#N/A</v>
      </c>
      <c r="F146" s="11" t="e">
        <v>#N/A</v>
      </c>
      <c r="G146" s="11" t="n"/>
      <c r="H146" s="11" t="s">
        <v>26</v>
      </c>
      <c r="I146" s="11" t="s">
        <v>26</v>
      </c>
      <c r="J146" s="11" t="s">
        <v>501</v>
      </c>
      <c r="K146" s="11" t="s">
        <v>27</v>
      </c>
      <c r="L146" s="11" t="s">
        <v>28</v>
      </c>
      <c r="M146" s="13" t="n">
        <v>3435</v>
      </c>
      <c r="N146" s="13" t="n">
        <v>3435</v>
      </c>
      <c r="O146" s="11" t="s">
        <v>472</v>
      </c>
      <c r="P146" s="11" t="s">
        <v>29</v>
      </c>
      <c r="Q146" s="11" t="s">
        <v>239</v>
      </c>
      <c r="R146" s="11" t="s">
        <v>502</v>
      </c>
      <c r="S146" s="11" t="n"/>
    </row>
    <row customHeight="1" ht="12.75" r="147" s="109" spans="1:22">
      <c r="A147" s="11" t="s">
        <v>460</v>
      </c>
      <c r="B147" s="11" t="n">
        <v>81749</v>
      </c>
      <c r="C147" s="11" t="s">
        <v>227</v>
      </c>
      <c r="D147" s="11" t="s">
        <v>503</v>
      </c>
      <c r="E147" s="11" t="e">
        <v>#N/A</v>
      </c>
      <c r="F147" s="11" t="e">
        <v>#N/A</v>
      </c>
      <c r="G147" s="11" t="n"/>
      <c r="H147" s="11" t="s">
        <v>26</v>
      </c>
      <c r="I147" s="11" t="s">
        <v>26</v>
      </c>
      <c r="J147" s="11" t="s">
        <v>503</v>
      </c>
      <c r="K147" s="11" t="s">
        <v>27</v>
      </c>
      <c r="L147" s="11" t="s">
        <v>28</v>
      </c>
      <c r="M147" s="13" t="n">
        <v>4161</v>
      </c>
      <c r="N147" s="13" t="n">
        <v>4161</v>
      </c>
      <c r="O147" s="11" t="s">
        <v>472</v>
      </c>
      <c r="P147" s="11" t="s">
        <v>29</v>
      </c>
      <c r="Q147" s="11" t="s">
        <v>504</v>
      </c>
      <c r="R147" s="11" t="n">
        <v>12984</v>
      </c>
      <c r="S147" s="11" t="n"/>
      <c r="T147" t="n">
        <v>96</v>
      </c>
    </row>
    <row customHeight="1" ht="12.75" r="148" s="109" spans="1:22">
      <c r="A148" s="11" t="s">
        <v>460</v>
      </c>
      <c r="B148" s="11" t="n">
        <v>81749</v>
      </c>
      <c r="C148" s="11" t="s">
        <v>227</v>
      </c>
      <c r="D148" s="11" t="s">
        <v>505</v>
      </c>
      <c r="E148" s="11" t="s">
        <v>57</v>
      </c>
      <c r="F148" s="111" t="n">
        <v>624</v>
      </c>
      <c r="G148" s="11" t="s">
        <v>62</v>
      </c>
      <c r="H148" s="11" t="s">
        <v>26</v>
      </c>
      <c r="I148" s="11" t="s">
        <v>26</v>
      </c>
      <c r="J148" s="11" t="s">
        <v>505</v>
      </c>
      <c r="K148" s="11" t="s">
        <v>74</v>
      </c>
      <c r="L148" s="11" t="s">
        <v>129</v>
      </c>
      <c r="M148" s="13" t="n">
        <v>95.68000000000001</v>
      </c>
      <c r="N148" s="13" t="n">
        <v>765.4</v>
      </c>
      <c r="O148" s="11" t="s">
        <v>506</v>
      </c>
      <c r="P148" s="11" t="s">
        <v>29</v>
      </c>
      <c r="Q148" s="11" t="s">
        <v>478</v>
      </c>
      <c r="R148" s="11" t="s">
        <v>507</v>
      </c>
      <c r="S148" s="11" t="n"/>
    </row>
    <row customHeight="1" ht="12.75" r="149" s="109" spans="1:22">
      <c r="A149" s="11" t="s">
        <v>460</v>
      </c>
      <c r="B149" s="11" t="n">
        <v>81749</v>
      </c>
      <c r="C149" s="11" t="s">
        <v>227</v>
      </c>
      <c r="D149" s="11" t="s">
        <v>508</v>
      </c>
      <c r="E149" s="11" t="s">
        <v>57</v>
      </c>
      <c r="F149" s="111" t="n">
        <v>1977</v>
      </c>
      <c r="G149" s="11" t="s">
        <v>105</v>
      </c>
      <c r="H149" s="11" t="s">
        <v>26</v>
      </c>
      <c r="I149" s="11" t="s">
        <v>26</v>
      </c>
      <c r="J149" s="11" t="s">
        <v>508</v>
      </c>
      <c r="K149" s="11" t="s">
        <v>35</v>
      </c>
      <c r="L149" s="11" t="s">
        <v>36</v>
      </c>
      <c r="M149" s="13" t="n">
        <v>117</v>
      </c>
      <c r="N149" s="13" t="n">
        <v>702</v>
      </c>
      <c r="O149" s="11" t="s">
        <v>63</v>
      </c>
      <c r="P149" s="11" t="s">
        <v>130</v>
      </c>
      <c r="Q149" s="11" t="s">
        <v>478</v>
      </c>
      <c r="R149" s="11" t="s">
        <v>509</v>
      </c>
      <c r="S149" s="11" t="n"/>
      <c r="T149" t="n">
        <v>12.52</v>
      </c>
    </row>
    <row customHeight="1" ht="12.75" r="150" s="109" spans="1:22">
      <c r="A150" s="11" t="s">
        <v>460</v>
      </c>
      <c r="B150" s="11" t="n">
        <v>81749</v>
      </c>
      <c r="C150" s="11" t="s">
        <v>461</v>
      </c>
      <c r="D150" s="11" t="s">
        <v>510</v>
      </c>
      <c r="E150" s="11" t="e">
        <v>#N/A</v>
      </c>
      <c r="F150" s="11" t="e">
        <v>#N/A</v>
      </c>
      <c r="G150" s="11" t="n"/>
      <c r="H150" s="11" t="s">
        <v>26</v>
      </c>
      <c r="I150" s="11" t="s">
        <v>26</v>
      </c>
      <c r="J150" s="11" t="s">
        <v>511</v>
      </c>
      <c r="K150" s="11" t="s">
        <v>27</v>
      </c>
      <c r="L150" s="11" t="s">
        <v>52</v>
      </c>
      <c r="M150" s="13" t="n">
        <v>53.83</v>
      </c>
      <c r="N150" s="13" t="n">
        <v>323</v>
      </c>
      <c r="O150" s="11" t="s">
        <v>63</v>
      </c>
      <c r="P150" s="11" t="s">
        <v>29</v>
      </c>
      <c r="Q150" s="11" t="s">
        <v>512</v>
      </c>
      <c r="R150" s="11" t="s">
        <v>513</v>
      </c>
      <c r="S150" s="11" t="n"/>
    </row>
    <row customHeight="1" ht="12.75" r="151" s="109" spans="1:22">
      <c r="A151" s="11" t="s">
        <v>460</v>
      </c>
      <c r="B151" s="11" t="n">
        <v>81749</v>
      </c>
      <c r="C151" s="11" t="s">
        <v>461</v>
      </c>
      <c r="D151" s="11" t="s">
        <v>514</v>
      </c>
      <c r="E151" s="11" t="e">
        <v>#N/A</v>
      </c>
      <c r="F151" s="11" t="e">
        <v>#N/A</v>
      </c>
      <c r="G151" s="11" t="n"/>
      <c r="H151" s="11" t="s">
        <v>26</v>
      </c>
      <c r="I151" s="11" t="s">
        <v>26</v>
      </c>
      <c r="J151" s="11" t="s">
        <v>515</v>
      </c>
      <c r="K151" s="11" t="s">
        <v>27</v>
      </c>
      <c r="L151" s="11" t="s">
        <v>52</v>
      </c>
      <c r="M151" s="13" t="n">
        <v>53.83</v>
      </c>
      <c r="N151" s="13" t="n">
        <v>323</v>
      </c>
      <c r="O151" s="11" t="s">
        <v>63</v>
      </c>
      <c r="P151" s="11" t="s">
        <v>29</v>
      </c>
      <c r="Q151" s="11" t="s">
        <v>512</v>
      </c>
      <c r="R151" s="11" t="s">
        <v>513</v>
      </c>
      <c r="S151" s="11" t="n"/>
    </row>
    <row customHeight="1" ht="12.75" r="152" s="109" spans="1:22">
      <c r="A152" s="11" t="s">
        <v>460</v>
      </c>
      <c r="B152" s="11" t="n">
        <v>81749</v>
      </c>
      <c r="C152" s="11" t="s">
        <v>461</v>
      </c>
      <c r="D152" s="11" t="s">
        <v>516</v>
      </c>
      <c r="E152" s="11" t="e">
        <v>#N/A</v>
      </c>
      <c r="F152" s="11" t="e">
        <v>#N/A</v>
      </c>
      <c r="G152" s="11" t="n"/>
      <c r="H152" s="11" t="s">
        <v>26</v>
      </c>
      <c r="I152" s="11" t="s">
        <v>26</v>
      </c>
      <c r="J152" s="11" t="s">
        <v>517</v>
      </c>
      <c r="K152" s="11" t="s">
        <v>27</v>
      </c>
      <c r="L152" s="11" t="s">
        <v>52</v>
      </c>
      <c r="M152" s="13" t="n">
        <v>53.83</v>
      </c>
      <c r="N152" s="13" t="n">
        <v>323</v>
      </c>
      <c r="O152" s="11" t="s">
        <v>63</v>
      </c>
      <c r="P152" s="11" t="s">
        <v>29</v>
      </c>
      <c r="Q152" s="11" t="s">
        <v>512</v>
      </c>
      <c r="R152" s="11" t="s">
        <v>513</v>
      </c>
      <c r="S152" s="11" t="n"/>
    </row>
    <row customHeight="1" ht="12.75" r="153" s="109" spans="1:22">
      <c r="A153" s="11" t="s">
        <v>460</v>
      </c>
      <c r="B153" s="11" t="n">
        <v>81749</v>
      </c>
      <c r="C153" s="11" t="s">
        <v>461</v>
      </c>
      <c r="D153" s="11" t="s">
        <v>518</v>
      </c>
      <c r="E153" s="11" t="e">
        <v>#N/A</v>
      </c>
      <c r="F153" s="11" t="e">
        <v>#N/A</v>
      </c>
      <c r="G153" s="11" t="n"/>
      <c r="H153" s="11" t="s">
        <v>26</v>
      </c>
      <c r="I153" s="11" t="s">
        <v>26</v>
      </c>
      <c r="J153" s="11" t="s">
        <v>519</v>
      </c>
      <c r="K153" s="11" t="s">
        <v>27</v>
      </c>
      <c r="L153" s="11" t="s">
        <v>52</v>
      </c>
      <c r="M153" s="13" t="n">
        <v>53.83</v>
      </c>
      <c r="N153" s="13" t="n">
        <v>323</v>
      </c>
      <c r="O153" s="11" t="s">
        <v>63</v>
      </c>
      <c r="P153" s="11" t="s">
        <v>29</v>
      </c>
      <c r="Q153" s="11" t="s">
        <v>512</v>
      </c>
      <c r="R153" s="11" t="s">
        <v>513</v>
      </c>
      <c r="S153" s="11" t="n"/>
    </row>
    <row customHeight="1" ht="12.75" r="154" s="109" spans="1:22">
      <c r="A154" s="11" t="s">
        <v>460</v>
      </c>
      <c r="B154" s="11" t="n">
        <v>81749</v>
      </c>
      <c r="C154" s="11" t="s">
        <v>461</v>
      </c>
      <c r="D154" s="11" t="s">
        <v>520</v>
      </c>
      <c r="E154" s="11" t="e">
        <v>#N/A</v>
      </c>
      <c r="F154" s="11" t="e">
        <v>#N/A</v>
      </c>
      <c r="G154" s="11" t="n"/>
      <c r="H154" s="11" t="s">
        <v>26</v>
      </c>
      <c r="I154" s="11" t="s">
        <v>26</v>
      </c>
      <c r="J154" s="11" t="s">
        <v>521</v>
      </c>
      <c r="K154" s="11" t="s">
        <v>27</v>
      </c>
      <c r="L154" s="11" t="s">
        <v>52</v>
      </c>
      <c r="M154" s="13" t="n">
        <v>53.83</v>
      </c>
      <c r="N154" s="13" t="n">
        <v>323</v>
      </c>
      <c r="O154" s="11" t="s">
        <v>63</v>
      </c>
      <c r="P154" s="11" t="s">
        <v>29</v>
      </c>
      <c r="Q154" s="11" t="s">
        <v>512</v>
      </c>
      <c r="R154" s="11" t="s">
        <v>513</v>
      </c>
      <c r="S154" s="11" t="n"/>
    </row>
    <row customHeight="1" ht="12.75" r="155" s="109" spans="1:22">
      <c r="A155" s="11" t="s">
        <v>460</v>
      </c>
      <c r="B155" s="11" t="n">
        <v>81749</v>
      </c>
      <c r="C155" s="11" t="s">
        <v>461</v>
      </c>
      <c r="D155" s="11" t="s">
        <v>522</v>
      </c>
      <c r="E155" s="11" t="e">
        <v>#N/A</v>
      </c>
      <c r="F155" s="11" t="e">
        <v>#N/A</v>
      </c>
      <c r="G155" s="11" t="n"/>
      <c r="H155" s="11" t="s">
        <v>26</v>
      </c>
      <c r="I155" s="11" t="s">
        <v>26</v>
      </c>
      <c r="J155" s="11" t="s">
        <v>523</v>
      </c>
      <c r="K155" s="11" t="s">
        <v>27</v>
      </c>
      <c r="L155" s="11" t="s">
        <v>52</v>
      </c>
      <c r="M155" s="13" t="n">
        <v>53.83</v>
      </c>
      <c r="N155" s="13" t="n">
        <v>323</v>
      </c>
      <c r="O155" s="11" t="s">
        <v>63</v>
      </c>
      <c r="P155" s="11" t="s">
        <v>29</v>
      </c>
      <c r="Q155" s="11" t="s">
        <v>512</v>
      </c>
      <c r="R155" s="11" t="s">
        <v>513</v>
      </c>
      <c r="S155" s="11" t="n"/>
    </row>
    <row customHeight="1" ht="12.75" r="156" s="109" spans="1:22">
      <c r="A156" s="11" t="s">
        <v>460</v>
      </c>
      <c r="B156" s="11" t="n">
        <v>81749</v>
      </c>
      <c r="C156" s="11" t="s">
        <v>227</v>
      </c>
      <c r="D156" s="11" t="s">
        <v>524</v>
      </c>
      <c r="E156" s="11" t="e">
        <v>#N/A</v>
      </c>
      <c r="F156" s="11" t="e">
        <v>#N/A</v>
      </c>
      <c r="G156" s="11" t="n"/>
      <c r="H156" s="11" t="s">
        <v>26</v>
      </c>
      <c r="I156" s="11" t="s">
        <v>26</v>
      </c>
      <c r="J156" s="11" t="s">
        <v>525</v>
      </c>
      <c r="K156" s="11" t="s">
        <v>27</v>
      </c>
      <c r="L156" s="11" t="s">
        <v>52</v>
      </c>
      <c r="M156" s="13" t="n">
        <v>185</v>
      </c>
      <c r="N156" s="13" t="n">
        <v>925</v>
      </c>
      <c r="O156" s="11" t="s">
        <v>53</v>
      </c>
      <c r="P156" s="11" t="s">
        <v>29</v>
      </c>
      <c r="Q156" s="11" t="s">
        <v>478</v>
      </c>
      <c r="R156" s="11" t="s">
        <v>526</v>
      </c>
      <c r="S156" s="11" t="n"/>
    </row>
    <row customHeight="1" ht="12.75" r="157" s="109" spans="1:22">
      <c r="A157" s="11" t="s">
        <v>460</v>
      </c>
      <c r="B157" s="11" t="n">
        <v>81749</v>
      </c>
      <c r="C157" s="11" t="s">
        <v>227</v>
      </c>
      <c r="D157" s="11" t="s">
        <v>527</v>
      </c>
      <c r="E157" s="11" t="e">
        <v>#N/A</v>
      </c>
      <c r="F157" s="11" t="e">
        <v>#N/A</v>
      </c>
      <c r="G157" s="11" t="n"/>
      <c r="H157" s="11" t="s">
        <v>26</v>
      </c>
      <c r="I157" s="11" t="s">
        <v>26</v>
      </c>
      <c r="J157" s="11" t="s">
        <v>528</v>
      </c>
      <c r="K157" s="11" t="s">
        <v>27</v>
      </c>
      <c r="L157" s="11" t="s">
        <v>52</v>
      </c>
      <c r="M157" s="13" t="n">
        <v>1220</v>
      </c>
      <c r="N157" s="13" t="n">
        <v>1220</v>
      </c>
      <c r="O157" s="11" t="s">
        <v>472</v>
      </c>
      <c r="P157" s="11" t="s">
        <v>29</v>
      </c>
      <c r="Q157" s="11" t="s">
        <v>478</v>
      </c>
      <c r="R157" s="11" t="s">
        <v>529</v>
      </c>
      <c r="S157" s="11" t="n"/>
    </row>
    <row customHeight="1" ht="12.75" r="158" s="109" spans="1:22">
      <c r="A158" s="11" t="s">
        <v>460</v>
      </c>
      <c r="B158" s="11" t="n">
        <v>81749</v>
      </c>
      <c r="C158" s="11" t="s">
        <v>227</v>
      </c>
      <c r="D158" s="11" t="s">
        <v>530</v>
      </c>
      <c r="E158" s="11" t="e">
        <v>#N/A</v>
      </c>
      <c r="F158" s="11" t="e">
        <v>#N/A</v>
      </c>
      <c r="G158" s="11" t="n"/>
      <c r="H158" s="11" t="s">
        <v>26</v>
      </c>
      <c r="I158" s="11" t="s">
        <v>26</v>
      </c>
      <c r="J158" s="11" t="s">
        <v>531</v>
      </c>
      <c r="K158" s="11" t="s">
        <v>74</v>
      </c>
      <c r="L158" s="11" t="s">
        <v>75</v>
      </c>
      <c r="M158" s="13" t="n">
        <v>1049</v>
      </c>
      <c r="N158" s="13" t="n">
        <v>1049</v>
      </c>
      <c r="O158" s="11" t="s">
        <v>472</v>
      </c>
      <c r="P158" s="11" t="s">
        <v>29</v>
      </c>
      <c r="Q158" s="11" t="s">
        <v>478</v>
      </c>
      <c r="R158" s="11" t="s">
        <v>532</v>
      </c>
      <c r="S158" s="11" t="n"/>
    </row>
    <row customHeight="1" ht="12.75" r="159" s="109" spans="1:22">
      <c r="A159" s="11" t="s">
        <v>460</v>
      </c>
      <c r="B159" s="11" t="n">
        <v>81749</v>
      </c>
      <c r="C159" s="11" t="s">
        <v>461</v>
      </c>
      <c r="D159" s="11" t="s">
        <v>533</v>
      </c>
      <c r="E159" s="11" t="e">
        <v>#N/A</v>
      </c>
      <c r="F159" s="11" t="e">
        <v>#N/A</v>
      </c>
      <c r="G159" s="11" t="n"/>
      <c r="H159" s="11" t="s">
        <v>26</v>
      </c>
      <c r="I159" s="11" t="s">
        <v>26</v>
      </c>
      <c r="J159" s="11" t="s">
        <v>534</v>
      </c>
      <c r="K159" s="11" t="s">
        <v>27</v>
      </c>
      <c r="L159" s="11" t="s">
        <v>52</v>
      </c>
      <c r="M159" s="13" t="n">
        <v>330</v>
      </c>
      <c r="N159" s="13" t="n">
        <v>330</v>
      </c>
      <c r="O159" s="11" t="s">
        <v>63</v>
      </c>
      <c r="P159" s="11" t="s">
        <v>29</v>
      </c>
      <c r="Q159" s="11" t="s">
        <v>512</v>
      </c>
      <c r="R159" s="11" t="s">
        <v>535</v>
      </c>
      <c r="S159" s="11" t="n"/>
    </row>
    <row customHeight="1" ht="12.75" r="160" s="109" spans="1:22">
      <c r="A160" s="11" t="s">
        <v>460</v>
      </c>
      <c r="B160" s="11" t="n">
        <v>81749</v>
      </c>
      <c r="C160" s="11" t="s">
        <v>461</v>
      </c>
      <c r="D160" s="11" t="s">
        <v>536</v>
      </c>
      <c r="E160" s="11" t="e">
        <v>#N/A</v>
      </c>
      <c r="F160" s="11" t="e">
        <v>#N/A</v>
      </c>
      <c r="G160" s="11" t="n"/>
      <c r="H160" s="11" t="s">
        <v>26</v>
      </c>
      <c r="I160" s="11" t="s">
        <v>26</v>
      </c>
      <c r="J160" s="11" t="s">
        <v>537</v>
      </c>
      <c r="K160" s="11" t="s">
        <v>27</v>
      </c>
      <c r="L160" s="11" t="s">
        <v>52</v>
      </c>
      <c r="M160" s="13" t="n">
        <v>330</v>
      </c>
      <c r="N160" s="13" t="n">
        <v>330</v>
      </c>
      <c r="O160" s="11" t="s">
        <v>63</v>
      </c>
      <c r="P160" s="11" t="s">
        <v>29</v>
      </c>
      <c r="Q160" s="11" t="s">
        <v>512</v>
      </c>
      <c r="R160" s="11" t="s">
        <v>535</v>
      </c>
      <c r="S160" s="11" t="n"/>
    </row>
    <row customHeight="1" ht="12.75" r="161" s="109" spans="1:22">
      <c r="A161" s="11" t="s">
        <v>460</v>
      </c>
      <c r="B161" s="11" t="n">
        <v>81749</v>
      </c>
      <c r="C161" s="11" t="s">
        <v>461</v>
      </c>
      <c r="D161" s="11" t="s">
        <v>538</v>
      </c>
      <c r="E161" s="11" t="e">
        <v>#N/A</v>
      </c>
      <c r="F161" s="11" t="e">
        <v>#N/A</v>
      </c>
      <c r="G161" s="11" t="n"/>
      <c r="H161" s="11" t="s">
        <v>26</v>
      </c>
      <c r="I161" s="11" t="s">
        <v>26</v>
      </c>
      <c r="J161" s="11" t="s">
        <v>539</v>
      </c>
      <c r="K161" s="11" t="s">
        <v>27</v>
      </c>
      <c r="L161" s="11" t="s">
        <v>52</v>
      </c>
      <c r="M161" s="13" t="n">
        <v>330</v>
      </c>
      <c r="N161" s="13" t="n">
        <v>330</v>
      </c>
      <c r="O161" s="11" t="s">
        <v>63</v>
      </c>
      <c r="P161" s="11" t="s">
        <v>29</v>
      </c>
      <c r="Q161" s="11" t="s">
        <v>512</v>
      </c>
      <c r="R161" s="11" t="s">
        <v>535</v>
      </c>
      <c r="S161" s="11" t="n"/>
    </row>
    <row customHeight="1" ht="12.75" r="162" s="109" spans="1:22">
      <c r="A162" s="11" t="s">
        <v>460</v>
      </c>
      <c r="B162" s="11" t="n">
        <v>81749</v>
      </c>
      <c r="C162" s="11" t="s">
        <v>461</v>
      </c>
      <c r="D162" s="11" t="s">
        <v>540</v>
      </c>
      <c r="E162" s="11" t="e">
        <v>#N/A</v>
      </c>
      <c r="F162" s="11" t="e">
        <v>#N/A</v>
      </c>
      <c r="G162" s="11" t="n"/>
      <c r="H162" s="11" t="s">
        <v>26</v>
      </c>
      <c r="I162" s="11" t="s">
        <v>26</v>
      </c>
      <c r="J162" s="11" t="s">
        <v>541</v>
      </c>
      <c r="K162" s="11" t="s">
        <v>27</v>
      </c>
      <c r="L162" s="11" t="s">
        <v>52</v>
      </c>
      <c r="M162" s="13" t="n">
        <v>330</v>
      </c>
      <c r="N162" s="13" t="n">
        <v>330</v>
      </c>
      <c r="O162" s="11" t="s">
        <v>63</v>
      </c>
      <c r="P162" s="11" t="s">
        <v>29</v>
      </c>
      <c r="Q162" s="11" t="s">
        <v>512</v>
      </c>
      <c r="R162" s="11" t="s">
        <v>535</v>
      </c>
      <c r="S162" s="11" t="n"/>
    </row>
    <row customHeight="1" ht="12.75" r="163" s="109" spans="1:22">
      <c r="A163" s="11" t="s">
        <v>460</v>
      </c>
      <c r="B163" s="11" t="n">
        <v>81749</v>
      </c>
      <c r="C163" s="11" t="s">
        <v>461</v>
      </c>
      <c r="D163" s="11" t="s">
        <v>542</v>
      </c>
      <c r="E163" s="11" t="e">
        <v>#N/A</v>
      </c>
      <c r="F163" s="11" t="e">
        <v>#N/A</v>
      </c>
      <c r="G163" s="11" t="n"/>
      <c r="H163" s="11" t="s">
        <v>26</v>
      </c>
      <c r="I163" s="11" t="s">
        <v>26</v>
      </c>
      <c r="J163" s="11" t="s">
        <v>543</v>
      </c>
      <c r="K163" s="11" t="s">
        <v>27</v>
      </c>
      <c r="L163" s="11" t="s">
        <v>52</v>
      </c>
      <c r="M163" s="13" t="n">
        <v>330</v>
      </c>
      <c r="N163" s="13" t="n">
        <v>330</v>
      </c>
      <c r="O163" s="11" t="s">
        <v>63</v>
      </c>
      <c r="P163" s="11" t="s">
        <v>29</v>
      </c>
      <c r="Q163" s="11" t="s">
        <v>512</v>
      </c>
      <c r="R163" s="11" t="s">
        <v>535</v>
      </c>
      <c r="S163" s="11" t="n"/>
    </row>
    <row customHeight="1" ht="12.75" r="164" s="109" spans="1:22">
      <c r="A164" s="11" t="s">
        <v>460</v>
      </c>
      <c r="B164" s="11" t="n">
        <v>81749</v>
      </c>
      <c r="C164" s="11" t="s">
        <v>461</v>
      </c>
      <c r="D164" s="11" t="s">
        <v>544</v>
      </c>
      <c r="E164" s="11" t="e">
        <v>#N/A</v>
      </c>
      <c r="F164" s="11" t="e">
        <v>#N/A</v>
      </c>
      <c r="G164" s="11" t="n"/>
      <c r="H164" s="11" t="s">
        <v>26</v>
      </c>
      <c r="I164" s="11" t="s">
        <v>26</v>
      </c>
      <c r="J164" s="11" t="s">
        <v>545</v>
      </c>
      <c r="K164" s="11" t="s">
        <v>27</v>
      </c>
      <c r="L164" s="11" t="s">
        <v>52</v>
      </c>
      <c r="M164" s="13" t="n">
        <v>330</v>
      </c>
      <c r="N164" s="13" t="n">
        <v>330</v>
      </c>
      <c r="O164" s="11" t="s">
        <v>63</v>
      </c>
      <c r="P164" s="11" t="s">
        <v>29</v>
      </c>
      <c r="Q164" s="11" t="s">
        <v>512</v>
      </c>
      <c r="R164" s="11" t="s">
        <v>535</v>
      </c>
      <c r="S164" s="11" t="n"/>
    </row>
    <row customHeight="1" ht="12.75" r="165" s="109" spans="1:22">
      <c r="A165" s="11" t="s">
        <v>460</v>
      </c>
      <c r="B165" s="11" t="n">
        <v>81749</v>
      </c>
      <c r="C165" s="11" t="s">
        <v>461</v>
      </c>
      <c r="D165" s="11" t="s">
        <v>546</v>
      </c>
      <c r="E165" s="11" t="e">
        <v>#N/A</v>
      </c>
      <c r="F165" s="11" t="e">
        <v>#N/A</v>
      </c>
      <c r="G165" s="11" t="n"/>
      <c r="H165" s="11" t="s">
        <v>26</v>
      </c>
      <c r="I165" s="11" t="s">
        <v>26</v>
      </c>
      <c r="J165" s="11" t="s">
        <v>546</v>
      </c>
      <c r="K165" s="11" t="s">
        <v>27</v>
      </c>
      <c r="L165" s="11" t="s">
        <v>52</v>
      </c>
      <c r="M165" s="13" t="n">
        <v>352</v>
      </c>
      <c r="N165" s="13" t="n">
        <v>352</v>
      </c>
      <c r="O165" s="11" t="s">
        <v>472</v>
      </c>
      <c r="P165" s="11" t="s">
        <v>29</v>
      </c>
      <c r="Q165" s="11" t="s">
        <v>465</v>
      </c>
      <c r="R165" s="11" t="s">
        <v>547</v>
      </c>
      <c r="S165" s="11" t="n"/>
    </row>
    <row customHeight="1" ht="12.75" r="166" s="109" spans="1:22">
      <c r="A166" s="11" t="s">
        <v>460</v>
      </c>
      <c r="B166" s="11" t="n">
        <v>81749</v>
      </c>
      <c r="C166" s="11" t="s">
        <v>227</v>
      </c>
      <c r="D166" s="11" t="s">
        <v>548</v>
      </c>
      <c r="E166" s="11" t="e">
        <v>#N/A</v>
      </c>
      <c r="F166" s="11" t="e">
        <v>#N/A</v>
      </c>
      <c r="G166" s="11" t="n"/>
      <c r="H166" s="11" t="s">
        <v>26</v>
      </c>
      <c r="I166" s="11" t="s">
        <v>26</v>
      </c>
      <c r="J166" s="11" t="s">
        <v>548</v>
      </c>
      <c r="K166" s="11" t="s">
        <v>549</v>
      </c>
      <c r="L166" s="11" t="s">
        <v>549</v>
      </c>
      <c r="M166" s="13" t="n">
        <v>1035</v>
      </c>
      <c r="N166" s="13" t="n">
        <v>1035</v>
      </c>
      <c r="O166" s="11" t="s">
        <v>472</v>
      </c>
      <c r="P166" s="11" t="s">
        <v>29</v>
      </c>
      <c r="Q166" s="11" t="s">
        <v>478</v>
      </c>
      <c r="R166" s="11" t="s">
        <v>550</v>
      </c>
      <c r="S166" s="11" t="n"/>
    </row>
    <row customHeight="1" ht="12.75" r="167" s="109" spans="1:22">
      <c r="A167" s="11" t="s">
        <v>460</v>
      </c>
      <c r="B167" s="11" t="n">
        <v>81749</v>
      </c>
      <c r="C167" s="11" t="s">
        <v>227</v>
      </c>
      <c r="D167" s="11" t="s">
        <v>551</v>
      </c>
      <c r="E167" s="11" t="s">
        <v>57</v>
      </c>
      <c r="F167" s="111" t="n">
        <v>345.375</v>
      </c>
      <c r="G167" s="11" t="s">
        <v>119</v>
      </c>
      <c r="H167" s="11" t="s">
        <v>26</v>
      </c>
      <c r="I167" s="11" t="s">
        <v>26</v>
      </c>
      <c r="J167" s="11" t="s">
        <v>552</v>
      </c>
      <c r="K167" s="11" t="s">
        <v>27</v>
      </c>
      <c r="L167" s="11" t="s">
        <v>28</v>
      </c>
      <c r="M167" s="13" t="n">
        <v>2436.55</v>
      </c>
      <c r="N167" s="13" t="n">
        <v>2436.55</v>
      </c>
      <c r="O167" s="11" t="s">
        <v>472</v>
      </c>
      <c r="P167" s="11" t="s">
        <v>29</v>
      </c>
      <c r="Q167" s="11" t="s">
        <v>553</v>
      </c>
      <c r="R167" s="11" t="s">
        <v>554</v>
      </c>
      <c r="S167" s="11" t="n"/>
      <c r="T167" t="n">
        <v>65.5</v>
      </c>
    </row>
    <row customHeight="1" ht="12.75" r="168" s="109" spans="1:22">
      <c r="A168" s="11" t="s">
        <v>460</v>
      </c>
      <c r="B168" s="11" t="n">
        <v>81749</v>
      </c>
      <c r="C168" s="11" t="s">
        <v>227</v>
      </c>
      <c r="D168" s="11" t="s">
        <v>555</v>
      </c>
      <c r="E168" s="11" t="e">
        <v>#N/A</v>
      </c>
      <c r="F168" s="11" t="e">
        <v>#N/A</v>
      </c>
      <c r="G168" s="11" t="n"/>
      <c r="H168" s="11" t="s">
        <v>26</v>
      </c>
      <c r="I168" s="11" t="s">
        <v>26</v>
      </c>
      <c r="J168" s="11" t="s">
        <v>556</v>
      </c>
      <c r="K168" s="11" t="s">
        <v>74</v>
      </c>
      <c r="L168" s="11" t="s">
        <v>75</v>
      </c>
      <c r="M168" s="13" t="n">
        <v>2150</v>
      </c>
      <c r="N168" s="13" t="n">
        <v>2150</v>
      </c>
      <c r="O168" s="11" t="s">
        <v>472</v>
      </c>
      <c r="P168" s="11" t="s">
        <v>29</v>
      </c>
      <c r="Q168" s="11" t="s">
        <v>557</v>
      </c>
      <c r="R168" s="11" t="s">
        <v>558</v>
      </c>
      <c r="S168" s="11" t="n"/>
    </row>
    <row customHeight="1" ht="12.75" r="169" s="109" spans="1:22">
      <c r="A169" s="11" t="s">
        <v>460</v>
      </c>
      <c r="B169" s="11" t="n">
        <v>81749</v>
      </c>
      <c r="C169" s="11" t="s">
        <v>227</v>
      </c>
      <c r="D169" s="11" t="s">
        <v>559</v>
      </c>
      <c r="E169" s="11" t="s">
        <v>288</v>
      </c>
      <c r="F169" s="111" t="n">
        <v>19.125</v>
      </c>
      <c r="G169" s="11" t="s">
        <v>127</v>
      </c>
      <c r="H169" s="11" t="s">
        <v>26</v>
      </c>
      <c r="I169" s="11" t="s">
        <v>26</v>
      </c>
      <c r="J169" s="11" t="s">
        <v>560</v>
      </c>
      <c r="K169" s="11" t="s">
        <v>549</v>
      </c>
      <c r="L169" s="11" t="s">
        <v>549</v>
      </c>
      <c r="M169" s="13" t="n"/>
      <c r="N169" s="13" t="n"/>
      <c r="O169" s="11" t="n"/>
      <c r="P169" s="11" t="s">
        <v>29</v>
      </c>
      <c r="Q169" s="11" t="s">
        <v>478</v>
      </c>
      <c r="R169" s="11" t="s">
        <v>561</v>
      </c>
      <c r="S169" s="11" t="n"/>
      <c r="T169" t="n">
        <v>10.8</v>
      </c>
    </row>
    <row customHeight="1" ht="12.75" r="170" s="109" spans="1:22">
      <c r="A170" s="11" t="s">
        <v>460</v>
      </c>
      <c r="B170" s="11" t="n">
        <v>81749</v>
      </c>
      <c r="C170" s="11" t="s">
        <v>227</v>
      </c>
      <c r="D170" s="11" t="s">
        <v>562</v>
      </c>
      <c r="E170" s="11" t="s">
        <v>563</v>
      </c>
      <c r="F170" s="111" t="n">
        <v>32</v>
      </c>
      <c r="G170" s="11" t="s">
        <v>127</v>
      </c>
      <c r="H170" s="11" t="s">
        <v>26</v>
      </c>
      <c r="I170" s="11" t="s">
        <v>26</v>
      </c>
      <c r="J170" s="11" t="s">
        <v>564</v>
      </c>
      <c r="K170" s="11" t="s">
        <v>27</v>
      </c>
      <c r="L170" s="11" t="s">
        <v>52</v>
      </c>
      <c r="M170" s="13" t="n">
        <v>1159</v>
      </c>
      <c r="N170" s="13" t="n">
        <v>1159</v>
      </c>
      <c r="O170" s="11" t="s">
        <v>472</v>
      </c>
      <c r="P170" s="11" t="s">
        <v>29</v>
      </c>
      <c r="Q170" s="11" t="s">
        <v>478</v>
      </c>
      <c r="R170" s="11" t="s">
        <v>565</v>
      </c>
      <c r="S170" s="11" t="n"/>
    </row>
    <row customHeight="1" ht="12.75" r="171" s="109" spans="1:22">
      <c r="A171" s="11" t="s">
        <v>460</v>
      </c>
      <c r="B171" s="11" t="n">
        <v>81749</v>
      </c>
      <c r="C171" s="11" t="s">
        <v>227</v>
      </c>
      <c r="D171" s="11" t="s">
        <v>566</v>
      </c>
      <c r="E171" s="11" t="s">
        <v>57</v>
      </c>
      <c r="F171" s="111" t="n">
        <v>32</v>
      </c>
      <c r="G171" s="11" t="s">
        <v>127</v>
      </c>
      <c r="H171" s="11" t="s">
        <v>26</v>
      </c>
      <c r="I171" s="11" t="s">
        <v>26</v>
      </c>
      <c r="J171" s="11" t="s">
        <v>567</v>
      </c>
      <c r="K171" s="11" t="s">
        <v>74</v>
      </c>
      <c r="L171" s="11" t="s">
        <v>129</v>
      </c>
      <c r="M171" s="13" t="n">
        <v>2384.6</v>
      </c>
      <c r="N171" s="13" t="n">
        <v>2384.6</v>
      </c>
      <c r="O171" s="11" t="s">
        <v>472</v>
      </c>
      <c r="P171" s="11" t="s">
        <v>130</v>
      </c>
      <c r="Q171" s="11" t="s">
        <v>478</v>
      </c>
      <c r="R171" s="11" t="s">
        <v>568</v>
      </c>
      <c r="S171" s="11" t="n"/>
      <c r="T171" t="n">
        <v>65</v>
      </c>
    </row>
    <row customHeight="1" ht="12.75" r="172" s="109" spans="1:22">
      <c r="A172" s="11" t="s">
        <v>460</v>
      </c>
      <c r="B172" s="11" t="n">
        <v>81749</v>
      </c>
      <c r="C172" s="11" t="s">
        <v>227</v>
      </c>
      <c r="D172" s="11" t="s">
        <v>569</v>
      </c>
      <c r="E172" s="11" t="s">
        <v>57</v>
      </c>
      <c r="F172" s="111" t="n">
        <v>307</v>
      </c>
      <c r="G172" s="11" t="s">
        <v>127</v>
      </c>
      <c r="H172" s="11" t="s">
        <v>26</v>
      </c>
      <c r="I172" s="11" t="s">
        <v>26</v>
      </c>
      <c r="J172" s="11" t="s">
        <v>570</v>
      </c>
      <c r="K172" s="11" t="s">
        <v>74</v>
      </c>
      <c r="L172" s="11" t="s">
        <v>129</v>
      </c>
      <c r="M172" s="13" t="n">
        <v>864</v>
      </c>
      <c r="N172" s="13" t="n">
        <v>864</v>
      </c>
      <c r="O172" s="11" t="s">
        <v>472</v>
      </c>
      <c r="P172" s="11" t="s">
        <v>130</v>
      </c>
      <c r="Q172" s="11" t="s">
        <v>494</v>
      </c>
      <c r="R172" s="11" t="s">
        <v>532</v>
      </c>
      <c r="S172" s="11" t="n"/>
    </row>
    <row customHeight="1" ht="12.75" r="173" s="109" spans="1:22">
      <c r="A173" s="11" t="s">
        <v>460</v>
      </c>
      <c r="B173" s="11" t="n">
        <v>81749</v>
      </c>
      <c r="C173" s="11" t="s">
        <v>227</v>
      </c>
      <c r="D173" s="11" t="s">
        <v>571</v>
      </c>
      <c r="E173" s="11" t="s">
        <v>288</v>
      </c>
      <c r="F173" s="111" t="n">
        <v>140.625</v>
      </c>
      <c r="G173" s="11" t="s">
        <v>48</v>
      </c>
      <c r="H173" s="11" t="s">
        <v>26</v>
      </c>
      <c r="I173" s="11" t="s">
        <v>26</v>
      </c>
      <c r="J173" s="11" t="s">
        <v>572</v>
      </c>
      <c r="K173" s="11" t="s">
        <v>74</v>
      </c>
      <c r="L173" s="11" t="s">
        <v>129</v>
      </c>
      <c r="M173" s="13" t="n">
        <v>1316.73</v>
      </c>
      <c r="N173" s="13" t="n">
        <v>1316.73</v>
      </c>
      <c r="O173" s="11" t="s">
        <v>472</v>
      </c>
      <c r="P173" s="11" t="s">
        <v>130</v>
      </c>
      <c r="Q173" s="11" t="s">
        <v>478</v>
      </c>
      <c r="R173" s="11" t="s">
        <v>573</v>
      </c>
      <c r="S173" s="11" t="n"/>
      <c r="T173" t="n">
        <v>42.9</v>
      </c>
    </row>
    <row customHeight="1" ht="12.75" r="174" s="109" spans="1:22">
      <c r="A174" s="11" t="s">
        <v>460</v>
      </c>
      <c r="B174" s="11" t="n">
        <v>81749</v>
      </c>
      <c r="C174" s="11" t="s">
        <v>227</v>
      </c>
      <c r="D174" s="11" t="s">
        <v>574</v>
      </c>
      <c r="E174" s="11" t="s">
        <v>288</v>
      </c>
      <c r="F174" s="111" t="n">
        <v>2224.125</v>
      </c>
      <c r="G174" s="11" t="s">
        <v>142</v>
      </c>
      <c r="H174" s="11" t="s">
        <v>26</v>
      </c>
      <c r="I174" s="11" t="s">
        <v>26</v>
      </c>
      <c r="J174" s="11" t="s">
        <v>575</v>
      </c>
      <c r="K174" s="11" t="s">
        <v>35</v>
      </c>
      <c r="L174" s="11" t="s">
        <v>36</v>
      </c>
      <c r="M174" s="13" t="n">
        <v>607</v>
      </c>
      <c r="N174" s="13" t="n">
        <v>607</v>
      </c>
      <c r="O174" s="11" t="s">
        <v>472</v>
      </c>
      <c r="P174" s="11" t="s">
        <v>130</v>
      </c>
      <c r="Q174" s="11" t="s">
        <v>478</v>
      </c>
      <c r="R174" s="11" t="s">
        <v>576</v>
      </c>
      <c r="S174" s="11" t="n"/>
    </row>
    <row customHeight="1" ht="12.75" r="175" s="109" spans="1:22">
      <c r="A175" s="11" t="s">
        <v>460</v>
      </c>
      <c r="B175" s="11" t="n">
        <v>81749</v>
      </c>
      <c r="C175" s="11" t="s">
        <v>227</v>
      </c>
      <c r="D175" s="11" t="s">
        <v>577</v>
      </c>
      <c r="E175" s="11" t="e">
        <v>#N/A</v>
      </c>
      <c r="F175" s="11" t="e">
        <v>#N/A</v>
      </c>
      <c r="G175" s="11" t="n"/>
      <c r="H175" s="11" t="s">
        <v>26</v>
      </c>
      <c r="I175" s="11" t="s">
        <v>26</v>
      </c>
      <c r="J175" s="11" t="s">
        <v>578</v>
      </c>
      <c r="K175" s="11" t="s">
        <v>74</v>
      </c>
      <c r="L175" s="11" t="s">
        <v>129</v>
      </c>
      <c r="M175" s="13" t="n">
        <v>839</v>
      </c>
      <c r="N175" s="13" t="n">
        <v>839</v>
      </c>
      <c r="O175" s="11" t="s">
        <v>472</v>
      </c>
      <c r="P175" s="11" t="s">
        <v>130</v>
      </c>
      <c r="Q175" s="11" t="s">
        <v>494</v>
      </c>
      <c r="R175" s="11" t="s">
        <v>579</v>
      </c>
      <c r="S175" s="11" t="n"/>
      <c r="T175" t="n">
        <v>17.8</v>
      </c>
    </row>
    <row customHeight="1" ht="12.75" r="176" s="109" spans="1:22">
      <c r="A176" s="11" t="s">
        <v>460</v>
      </c>
      <c r="B176" s="11" t="n">
        <v>81749</v>
      </c>
      <c r="C176" s="11" t="s">
        <v>227</v>
      </c>
      <c r="D176" s="11" t="s">
        <v>580</v>
      </c>
      <c r="E176" s="11" t="e">
        <v>#N/A</v>
      </c>
      <c r="F176" s="11" t="e">
        <v>#N/A</v>
      </c>
      <c r="G176" s="11" t="n"/>
      <c r="H176" s="11" t="s">
        <v>26</v>
      </c>
      <c r="I176" s="11" t="s">
        <v>26</v>
      </c>
      <c r="J176" s="11" t="s">
        <v>580</v>
      </c>
      <c r="K176" s="11" t="s">
        <v>74</v>
      </c>
      <c r="L176" s="11" t="s">
        <v>75</v>
      </c>
      <c r="M176" s="13" t="n">
        <v>261.72</v>
      </c>
      <c r="N176" s="13" t="n">
        <v>4711</v>
      </c>
      <c r="O176" s="11" t="s">
        <v>581</v>
      </c>
      <c r="P176" s="11" t="s">
        <v>29</v>
      </c>
      <c r="Q176" s="11" t="s">
        <v>582</v>
      </c>
      <c r="R176" s="11" t="s">
        <v>583</v>
      </c>
      <c r="S176" s="11" t="n"/>
    </row>
    <row customHeight="1" ht="12.75" r="177" s="109" spans="1:22">
      <c r="A177" s="11" t="s">
        <v>460</v>
      </c>
      <c r="B177" s="11" t="n">
        <v>81749</v>
      </c>
      <c r="C177" s="11" t="s">
        <v>227</v>
      </c>
      <c r="D177" s="11" t="s">
        <v>584</v>
      </c>
      <c r="E177" s="11" t="e">
        <v>#N/A</v>
      </c>
      <c r="F177" s="11" t="e">
        <v>#N/A</v>
      </c>
      <c r="G177" s="11" t="n"/>
      <c r="H177" s="11" t="s">
        <v>26</v>
      </c>
      <c r="I177" s="11" t="s">
        <v>26</v>
      </c>
      <c r="J177" s="11" t="s">
        <v>585</v>
      </c>
      <c r="K177" s="11" t="s">
        <v>27</v>
      </c>
      <c r="L177" s="11" t="s">
        <v>52</v>
      </c>
      <c r="M177" s="13" t="n">
        <v>110.4</v>
      </c>
      <c r="N177" s="13" t="n">
        <v>552</v>
      </c>
      <c r="O177" s="11" t="s">
        <v>53</v>
      </c>
      <c r="P177" s="11" t="s">
        <v>29</v>
      </c>
      <c r="Q177" s="11" t="s">
        <v>478</v>
      </c>
      <c r="R177" s="11" t="s">
        <v>586</v>
      </c>
      <c r="S177" s="11" t="n"/>
    </row>
    <row customHeight="1" ht="12.75" r="178" s="109" spans="1:22">
      <c r="A178" s="11" t="s">
        <v>460</v>
      </c>
      <c r="B178" s="11" t="n">
        <v>81749</v>
      </c>
      <c r="C178" s="11" t="s">
        <v>227</v>
      </c>
      <c r="D178" s="11" t="s">
        <v>587</v>
      </c>
      <c r="E178" s="11" t="s">
        <v>288</v>
      </c>
      <c r="F178" s="111" t="n">
        <v>56.25</v>
      </c>
      <c r="G178" s="11" t="s">
        <v>499</v>
      </c>
      <c r="H178" s="11" t="s">
        <v>26</v>
      </c>
      <c r="I178" s="11" t="s">
        <v>26</v>
      </c>
      <c r="J178" s="11" t="s">
        <v>588</v>
      </c>
      <c r="K178" s="11" t="s">
        <v>27</v>
      </c>
      <c r="L178" s="11" t="s">
        <v>52</v>
      </c>
      <c r="M178" s="13" t="n">
        <v>343.08</v>
      </c>
      <c r="N178" s="13" t="n">
        <v>343.08</v>
      </c>
      <c r="O178" s="11" t="s">
        <v>472</v>
      </c>
      <c r="P178" s="11" t="s">
        <v>29</v>
      </c>
      <c r="Q178" s="11" t="s">
        <v>475</v>
      </c>
      <c r="R178" s="11" t="s">
        <v>589</v>
      </c>
      <c r="S178" s="11" t="n"/>
    </row>
    <row customHeight="1" ht="12.75" r="179" s="109" spans="1:22">
      <c r="A179" s="11" t="s">
        <v>460</v>
      </c>
      <c r="B179" s="11" t="n">
        <v>81749</v>
      </c>
      <c r="C179" s="11" t="s">
        <v>227</v>
      </c>
      <c r="D179" s="11" t="s">
        <v>590</v>
      </c>
      <c r="E179" s="11" t="s">
        <v>57</v>
      </c>
      <c r="F179" s="111" t="n">
        <v>289.125</v>
      </c>
      <c r="G179" s="11" t="s">
        <v>119</v>
      </c>
      <c r="H179" s="11" t="s">
        <v>26</v>
      </c>
      <c r="I179" s="11" t="s">
        <v>26</v>
      </c>
      <c r="J179" s="11" t="s">
        <v>590</v>
      </c>
      <c r="K179" s="11" t="s">
        <v>27</v>
      </c>
      <c r="L179" s="11" t="s">
        <v>52</v>
      </c>
      <c r="M179" s="13" t="n">
        <v>725</v>
      </c>
      <c r="N179" s="13" t="n">
        <v>725</v>
      </c>
      <c r="O179" s="11" t="s">
        <v>472</v>
      </c>
      <c r="P179" s="11" t="s">
        <v>29</v>
      </c>
      <c r="Q179" s="11" t="s">
        <v>591</v>
      </c>
      <c r="R179" s="11" t="s">
        <v>592</v>
      </c>
      <c r="S179" s="11" t="n"/>
      <c r="T179" t="n">
        <v>13.6</v>
      </c>
    </row>
    <row customHeight="1" ht="12.75" r="180" s="109" spans="1:22">
      <c r="A180" s="11" t="s">
        <v>460</v>
      </c>
      <c r="B180" s="11" t="n">
        <v>81749</v>
      </c>
      <c r="C180" s="11" t="s">
        <v>227</v>
      </c>
      <c r="D180" s="11" t="s">
        <v>593</v>
      </c>
      <c r="E180" s="11" t="e">
        <v>#N/A</v>
      </c>
      <c r="F180" s="11" t="e">
        <v>#N/A</v>
      </c>
      <c r="G180" s="11" t="n"/>
      <c r="H180" s="11" t="s">
        <v>26</v>
      </c>
      <c r="I180" s="11" t="s">
        <v>26</v>
      </c>
      <c r="J180" s="11" t="s">
        <v>593</v>
      </c>
      <c r="K180" s="11" t="s">
        <v>74</v>
      </c>
      <c r="L180" s="11" t="s">
        <v>129</v>
      </c>
      <c r="M180" s="13" t="n">
        <v>424</v>
      </c>
      <c r="N180" s="13" t="n">
        <v>424</v>
      </c>
      <c r="O180" s="11" t="s">
        <v>472</v>
      </c>
      <c r="P180" s="11" t="s">
        <v>130</v>
      </c>
      <c r="Q180" s="11" t="s">
        <v>487</v>
      </c>
      <c r="R180" s="11" t="s">
        <v>594</v>
      </c>
      <c r="S180" s="11" t="n"/>
    </row>
    <row customHeight="1" ht="12.75" r="181" s="109" spans="1:22">
      <c r="A181" s="11" t="s">
        <v>460</v>
      </c>
      <c r="B181" s="11" t="n">
        <v>81749</v>
      </c>
      <c r="C181" s="11" t="s">
        <v>227</v>
      </c>
      <c r="D181" s="11" t="s">
        <v>595</v>
      </c>
      <c r="E181" s="11" t="e">
        <v>#N/A</v>
      </c>
      <c r="F181" s="11" t="e">
        <v>#N/A</v>
      </c>
      <c r="G181" s="11" t="n"/>
      <c r="H181" s="11" t="s">
        <v>26</v>
      </c>
      <c r="I181" s="11" t="s">
        <v>26</v>
      </c>
      <c r="J181" s="11" t="s">
        <v>596</v>
      </c>
      <c r="K181" s="11" t="s">
        <v>74</v>
      </c>
      <c r="L181" s="11" t="s">
        <v>129</v>
      </c>
      <c r="M181" s="13" t="n">
        <v>590.17</v>
      </c>
      <c r="N181" s="13" t="n">
        <v>590.17</v>
      </c>
      <c r="O181" s="11" t="s">
        <v>472</v>
      </c>
      <c r="P181" s="11" t="s">
        <v>130</v>
      </c>
      <c r="Q181" s="11" t="s">
        <v>478</v>
      </c>
      <c r="R181" s="11" t="s">
        <v>597</v>
      </c>
      <c r="S181" s="11" t="n"/>
      <c r="T181" t="n">
        <v>18.2</v>
      </c>
    </row>
    <row customHeight="1" ht="12.75" r="182" s="109" spans="1:22">
      <c r="A182" s="11" t="s">
        <v>460</v>
      </c>
      <c r="B182" s="11" t="n">
        <v>81749</v>
      </c>
      <c r="C182" s="11" t="s">
        <v>227</v>
      </c>
      <c r="D182" s="11" t="s">
        <v>598</v>
      </c>
      <c r="E182" s="11" t="s">
        <v>288</v>
      </c>
      <c r="F182" s="111" t="n">
        <v>65.25</v>
      </c>
      <c r="G182" s="11" t="s">
        <v>242</v>
      </c>
      <c r="H182" s="11" t="s">
        <v>26</v>
      </c>
      <c r="I182" s="11" t="s">
        <v>26</v>
      </c>
      <c r="J182" s="11" t="s">
        <v>599</v>
      </c>
      <c r="K182" s="11" t="s">
        <v>74</v>
      </c>
      <c r="L182" s="11" t="s">
        <v>129</v>
      </c>
      <c r="M182" s="13" t="n">
        <v>783</v>
      </c>
      <c r="N182" s="13" t="n">
        <v>783</v>
      </c>
      <c r="O182" s="11" t="s">
        <v>472</v>
      </c>
      <c r="P182" s="11" t="s">
        <v>130</v>
      </c>
      <c r="Q182" s="11" t="s">
        <v>600</v>
      </c>
      <c r="R182" s="11" t="s">
        <v>601</v>
      </c>
      <c r="S182" s="11" t="n"/>
    </row>
    <row customHeight="1" ht="12.75" r="183" s="109" spans="1:22">
      <c r="A183" s="11" t="s">
        <v>460</v>
      </c>
      <c r="B183" s="11" t="n">
        <v>81749</v>
      </c>
      <c r="C183" s="11" t="s">
        <v>227</v>
      </c>
      <c r="D183" s="11" t="s">
        <v>602</v>
      </c>
      <c r="E183" s="11" t="e">
        <v>#N/A</v>
      </c>
      <c r="F183" s="11" t="e">
        <v>#N/A</v>
      </c>
      <c r="G183" s="11" t="n"/>
      <c r="H183" s="11" t="s">
        <v>26</v>
      </c>
      <c r="I183" s="11" t="s">
        <v>26</v>
      </c>
      <c r="J183" s="11" t="s">
        <v>602</v>
      </c>
      <c r="K183" s="11" t="s">
        <v>27</v>
      </c>
      <c r="L183" s="11" t="s">
        <v>52</v>
      </c>
      <c r="M183" s="13" t="n">
        <v>486</v>
      </c>
      <c r="N183" s="13" t="n">
        <v>486</v>
      </c>
      <c r="O183" s="11" t="s">
        <v>472</v>
      </c>
      <c r="P183" s="11" t="s">
        <v>29</v>
      </c>
      <c r="Q183" s="11" t="s">
        <v>478</v>
      </c>
      <c r="R183" s="11" t="s">
        <v>603</v>
      </c>
      <c r="S183" s="11" t="n"/>
      <c r="T183" t="n">
        <v>7.05</v>
      </c>
    </row>
    <row customHeight="1" ht="12.75" r="184" s="109" spans="1:22">
      <c r="A184" s="11" t="s">
        <v>460</v>
      </c>
      <c r="B184" s="11" t="n">
        <v>81749</v>
      </c>
      <c r="C184" s="11" t="s">
        <v>227</v>
      </c>
      <c r="D184" s="11" t="s">
        <v>604</v>
      </c>
      <c r="E184" s="11" t="e">
        <v>#N/A</v>
      </c>
      <c r="F184" s="11" t="e">
        <v>#N/A</v>
      </c>
      <c r="G184" s="11" t="n"/>
      <c r="H184" s="11" t="s">
        <v>26</v>
      </c>
      <c r="I184" s="11" t="s">
        <v>26</v>
      </c>
      <c r="J184" s="11" t="s">
        <v>605</v>
      </c>
      <c r="K184" s="11" t="s">
        <v>74</v>
      </c>
      <c r="L184" s="11" t="s">
        <v>75</v>
      </c>
      <c r="M184" s="13" t="n">
        <v>1215</v>
      </c>
      <c r="N184" s="13" t="n">
        <v>1215</v>
      </c>
      <c r="O184" s="11" t="s">
        <v>472</v>
      </c>
      <c r="P184" s="11" t="s">
        <v>29</v>
      </c>
      <c r="Q184" s="11" t="s">
        <v>478</v>
      </c>
      <c r="R184" s="11" t="s">
        <v>606</v>
      </c>
      <c r="S184" s="11" t="n"/>
    </row>
    <row customHeight="1" ht="12.75" r="185" s="109" spans="1:22">
      <c r="A185" s="11" t="s">
        <v>460</v>
      </c>
      <c r="B185" s="11" t="n">
        <v>81749</v>
      </c>
      <c r="C185" s="11" t="s">
        <v>227</v>
      </c>
      <c r="D185" s="11" t="s">
        <v>607</v>
      </c>
      <c r="E185" s="11" t="e">
        <v>#N/A</v>
      </c>
      <c r="F185" s="11" t="e">
        <v>#N/A</v>
      </c>
      <c r="G185" s="11" t="n"/>
      <c r="H185" s="11" t="s">
        <v>608</v>
      </c>
      <c r="I185" s="11" t="n">
        <v>1</v>
      </c>
      <c r="J185" s="11" t="s">
        <v>609</v>
      </c>
      <c r="K185" s="11" t="s">
        <v>27</v>
      </c>
      <c r="L185" s="11" t="s">
        <v>52</v>
      </c>
      <c r="M185" s="13" t="n">
        <v>1652.45</v>
      </c>
      <c r="N185" s="13" t="n">
        <v>1652.45</v>
      </c>
      <c r="O185" s="11" t="s">
        <v>472</v>
      </c>
      <c r="P185" s="11" t="s">
        <v>29</v>
      </c>
      <c r="Q185" s="11" t="s">
        <v>491</v>
      </c>
      <c r="R185" s="11" t="s">
        <v>610</v>
      </c>
      <c r="S185" s="11" t="n"/>
      <c r="T185" t="n">
        <v>21.57</v>
      </c>
    </row>
    <row customHeight="1" ht="12.75" r="186" s="109" spans="1:22">
      <c r="A186" s="11" t="s">
        <v>460</v>
      </c>
      <c r="B186" s="11" t="n">
        <v>81749</v>
      </c>
      <c r="C186" s="11" t="s">
        <v>227</v>
      </c>
      <c r="D186" s="11" t="s">
        <v>611</v>
      </c>
      <c r="E186" s="11" t="e">
        <v>#N/A</v>
      </c>
      <c r="F186" s="11" t="e">
        <v>#N/A</v>
      </c>
      <c r="G186" s="11" t="n"/>
      <c r="H186" s="11" t="s">
        <v>612</v>
      </c>
      <c r="I186" s="11" t="n">
        <v>1</v>
      </c>
      <c r="J186" s="11" t="s">
        <v>613</v>
      </c>
      <c r="K186" s="11" t="s">
        <v>74</v>
      </c>
      <c r="L186" s="11" t="s">
        <v>75</v>
      </c>
      <c r="M186" s="13" t="n">
        <v>1001</v>
      </c>
      <c r="N186" s="13" t="n">
        <v>1001</v>
      </c>
      <c r="O186" s="11" t="s">
        <v>472</v>
      </c>
      <c r="P186" s="11" t="s">
        <v>29</v>
      </c>
      <c r="Q186" s="11" t="s">
        <v>478</v>
      </c>
      <c r="R186" s="11" t="s">
        <v>606</v>
      </c>
      <c r="S186" s="11" t="n"/>
    </row>
    <row customHeight="1" ht="12.75" r="187" s="109" spans="1:22">
      <c r="A187" s="11" t="s">
        <v>460</v>
      </c>
      <c r="B187" s="11" t="n">
        <v>81749</v>
      </c>
      <c r="C187" s="11" t="s">
        <v>227</v>
      </c>
      <c r="D187" s="11" t="s">
        <v>611</v>
      </c>
      <c r="E187" s="11" t="e">
        <v>#N/A</v>
      </c>
      <c r="F187" s="11" t="e">
        <v>#N/A</v>
      </c>
      <c r="G187" s="11" t="n"/>
      <c r="H187" s="11" t="s">
        <v>614</v>
      </c>
      <c r="I187" s="11" t="n">
        <v>1</v>
      </c>
      <c r="J187" s="11" t="s">
        <v>615</v>
      </c>
      <c r="K187" s="11" t="s">
        <v>35</v>
      </c>
      <c r="L187" s="11" t="s">
        <v>36</v>
      </c>
      <c r="M187" s="13" t="n">
        <v>640</v>
      </c>
      <c r="N187" s="13" t="n">
        <v>640</v>
      </c>
      <c r="O187" s="11" t="s">
        <v>472</v>
      </c>
      <c r="P187" s="11" t="s">
        <v>130</v>
      </c>
      <c r="Q187" s="11" t="s">
        <v>478</v>
      </c>
      <c r="R187" s="11" t="s">
        <v>606</v>
      </c>
      <c r="S187" s="11" t="n"/>
      <c r="T187" t="n">
        <v>21.57</v>
      </c>
    </row>
    <row customHeight="1" ht="12.75" r="188" s="109" spans="1:22">
      <c r="A188" s="11" t="s">
        <v>460</v>
      </c>
      <c r="B188" s="11" t="n">
        <v>81749</v>
      </c>
      <c r="C188" s="11" t="s">
        <v>227</v>
      </c>
      <c r="D188" s="11" t="s">
        <v>616</v>
      </c>
      <c r="E188" s="11" t="e">
        <v>#N/A</v>
      </c>
      <c r="F188" s="11" t="e">
        <v>#N/A</v>
      </c>
      <c r="G188" s="11" t="n"/>
      <c r="H188" s="11" t="s">
        <v>608</v>
      </c>
      <c r="I188" s="11" t="n">
        <v>1</v>
      </c>
      <c r="J188" s="11" t="s">
        <v>609</v>
      </c>
      <c r="K188" s="11" t="s">
        <v>27</v>
      </c>
      <c r="L188" s="11" t="s">
        <v>52</v>
      </c>
      <c r="M188" s="13" t="n">
        <v>1652.45</v>
      </c>
      <c r="N188" s="13" t="n">
        <v>1652.45</v>
      </c>
      <c r="O188" s="11" t="s">
        <v>472</v>
      </c>
      <c r="P188" s="11" t="s">
        <v>29</v>
      </c>
      <c r="Q188" s="11" t="s">
        <v>491</v>
      </c>
      <c r="R188" s="11" t="s">
        <v>610</v>
      </c>
      <c r="S188" s="11" t="n"/>
    </row>
    <row customHeight="1" ht="12.75" r="189" s="109" spans="1:22">
      <c r="A189" s="11" t="s">
        <v>460</v>
      </c>
      <c r="B189" s="11" t="n">
        <v>81749</v>
      </c>
      <c r="C189" s="11" t="s">
        <v>227</v>
      </c>
      <c r="D189" s="11" t="s">
        <v>616</v>
      </c>
      <c r="E189" s="11" t="e">
        <v>#N/A</v>
      </c>
      <c r="F189" s="11" t="e">
        <v>#N/A</v>
      </c>
      <c r="G189" s="11" t="n"/>
      <c r="H189" s="11" t="s">
        <v>612</v>
      </c>
      <c r="I189" s="11" t="n">
        <v>1</v>
      </c>
      <c r="J189" s="11" t="s">
        <v>613</v>
      </c>
      <c r="K189" s="11" t="s">
        <v>74</v>
      </c>
      <c r="L189" s="11" t="s">
        <v>75</v>
      </c>
      <c r="M189" s="13" t="n">
        <v>1001</v>
      </c>
      <c r="N189" s="13" t="n">
        <v>1001</v>
      </c>
      <c r="O189" s="11" t="s">
        <v>472</v>
      </c>
      <c r="P189" s="11" t="s">
        <v>29</v>
      </c>
      <c r="Q189" s="11" t="s">
        <v>478</v>
      </c>
      <c r="R189" s="11" t="s">
        <v>606</v>
      </c>
      <c r="S189" s="11" t="n"/>
    </row>
    <row customHeight="1" ht="12.75" r="190" s="109" spans="1:22">
      <c r="A190" s="11" t="s">
        <v>460</v>
      </c>
      <c r="B190" s="11" t="n">
        <v>81749</v>
      </c>
      <c r="C190" s="11" t="s">
        <v>227</v>
      </c>
      <c r="D190" s="11" t="s">
        <v>617</v>
      </c>
      <c r="E190" s="11" t="e">
        <v>#N/A</v>
      </c>
      <c r="F190" s="11" t="e">
        <v>#N/A</v>
      </c>
      <c r="G190" s="11" t="n"/>
      <c r="H190" s="11" t="s">
        <v>618</v>
      </c>
      <c r="I190" s="11" t="n">
        <v>1</v>
      </c>
      <c r="J190" s="11" t="s">
        <v>619</v>
      </c>
      <c r="K190" s="11" t="s">
        <v>74</v>
      </c>
      <c r="L190" s="11" t="s">
        <v>129</v>
      </c>
      <c r="M190" s="13" t="n">
        <v>745</v>
      </c>
      <c r="N190" s="13" t="n">
        <v>745</v>
      </c>
      <c r="O190" s="11" t="s">
        <v>472</v>
      </c>
      <c r="P190" s="11" t="s">
        <v>130</v>
      </c>
      <c r="Q190" s="11" t="s">
        <v>478</v>
      </c>
      <c r="R190" s="11" t="s">
        <v>620</v>
      </c>
      <c r="S190" s="11" t="n"/>
    </row>
    <row customHeight="1" ht="12.75" r="191" s="109" spans="1:22">
      <c r="A191" s="11" t="s">
        <v>460</v>
      </c>
      <c r="B191" s="11" t="n">
        <v>81749</v>
      </c>
      <c r="C191" s="11" t="s">
        <v>227</v>
      </c>
      <c r="D191" s="11" t="s">
        <v>617</v>
      </c>
      <c r="E191" s="11" t="e">
        <v>#N/A</v>
      </c>
      <c r="F191" s="11" t="e">
        <v>#N/A</v>
      </c>
      <c r="G191" s="11" t="n"/>
      <c r="H191" s="11" t="s">
        <v>621</v>
      </c>
      <c r="I191" s="11" t="n">
        <v>1</v>
      </c>
      <c r="J191" s="11" t="s">
        <v>622</v>
      </c>
      <c r="K191" s="11" t="s">
        <v>74</v>
      </c>
      <c r="L191" s="11" t="s">
        <v>129</v>
      </c>
      <c r="M191" s="13" t="n">
        <v>765</v>
      </c>
      <c r="N191" s="13" t="n">
        <v>765</v>
      </c>
      <c r="O191" s="11" t="s">
        <v>472</v>
      </c>
      <c r="P191" s="11" t="s">
        <v>130</v>
      </c>
      <c r="Q191" s="11" t="s">
        <v>478</v>
      </c>
      <c r="R191" s="11" t="s">
        <v>623</v>
      </c>
      <c r="S191" s="11" t="n"/>
    </row>
    <row customHeight="1" ht="12.75" r="192" s="109" spans="1:22">
      <c r="A192" s="11" t="s">
        <v>460</v>
      </c>
      <c r="B192" s="11" t="n">
        <v>81749</v>
      </c>
      <c r="C192" s="11" t="s">
        <v>227</v>
      </c>
      <c r="D192" s="11" t="s">
        <v>617</v>
      </c>
      <c r="E192" s="11" t="e">
        <v>#N/A</v>
      </c>
      <c r="F192" s="11" t="e">
        <v>#N/A</v>
      </c>
      <c r="G192" s="11" t="n"/>
      <c r="H192" s="11" t="s">
        <v>624</v>
      </c>
      <c r="I192" s="11" t="n">
        <v>1</v>
      </c>
      <c r="J192" s="11" t="s">
        <v>625</v>
      </c>
      <c r="K192" s="11" t="s">
        <v>27</v>
      </c>
      <c r="L192" s="11" t="s">
        <v>52</v>
      </c>
      <c r="M192" s="13" t="n">
        <v>1955</v>
      </c>
      <c r="N192" s="13" t="n">
        <v>1955</v>
      </c>
      <c r="O192" s="11" t="s">
        <v>472</v>
      </c>
      <c r="P192" s="11" t="s">
        <v>29</v>
      </c>
      <c r="Q192" s="11" t="s">
        <v>491</v>
      </c>
      <c r="R192" s="11" t="s">
        <v>626</v>
      </c>
      <c r="S192" s="11" t="n"/>
    </row>
    <row customHeight="1" ht="12.75" r="193" s="109" spans="1:22">
      <c r="A193" s="11" t="s">
        <v>460</v>
      </c>
      <c r="B193" s="11" t="n">
        <v>81749</v>
      </c>
      <c r="C193" s="11" t="s">
        <v>227</v>
      </c>
      <c r="D193" s="11" t="s">
        <v>627</v>
      </c>
      <c r="E193" s="11" t="e">
        <v>#N/A</v>
      </c>
      <c r="F193" s="11" t="e">
        <v>#N/A</v>
      </c>
      <c r="G193" s="11" t="n"/>
      <c r="H193" s="11" t="s">
        <v>618</v>
      </c>
      <c r="I193" s="11" t="n">
        <v>1</v>
      </c>
      <c r="J193" s="11" t="s">
        <v>619</v>
      </c>
      <c r="K193" s="11" t="s">
        <v>74</v>
      </c>
      <c r="L193" s="11" t="s">
        <v>129</v>
      </c>
      <c r="M193" s="13" t="n">
        <v>745</v>
      </c>
      <c r="N193" s="13" t="n">
        <v>745</v>
      </c>
      <c r="O193" s="11" t="s">
        <v>472</v>
      </c>
      <c r="P193" s="11" t="s">
        <v>130</v>
      </c>
      <c r="Q193" s="11" t="s">
        <v>478</v>
      </c>
      <c r="R193" s="11" t="s">
        <v>620</v>
      </c>
      <c r="S193" s="11" t="n"/>
    </row>
    <row customHeight="1" ht="12.75" r="194" s="109" spans="1:22">
      <c r="A194" s="11" t="s">
        <v>460</v>
      </c>
      <c r="B194" s="11" t="n">
        <v>81749</v>
      </c>
      <c r="C194" s="11" t="s">
        <v>227</v>
      </c>
      <c r="D194" s="11" t="s">
        <v>627</v>
      </c>
      <c r="E194" s="11" t="e">
        <v>#N/A</v>
      </c>
      <c r="F194" s="11" t="e">
        <v>#N/A</v>
      </c>
      <c r="G194" s="11" t="n"/>
      <c r="H194" s="11" t="s">
        <v>621</v>
      </c>
      <c r="I194" s="11" t="n">
        <v>1</v>
      </c>
      <c r="J194" s="11" t="s">
        <v>622</v>
      </c>
      <c r="K194" s="11" t="s">
        <v>74</v>
      </c>
      <c r="L194" s="11" t="s">
        <v>129</v>
      </c>
      <c r="M194" s="13" t="n">
        <v>765</v>
      </c>
      <c r="N194" s="13" t="n">
        <v>765</v>
      </c>
      <c r="O194" s="11" t="s">
        <v>472</v>
      </c>
      <c r="P194" s="11" t="s">
        <v>130</v>
      </c>
      <c r="Q194" s="11" t="s">
        <v>478</v>
      </c>
      <c r="R194" s="11" t="s">
        <v>623</v>
      </c>
      <c r="S194" s="11" t="n"/>
    </row>
    <row customHeight="1" ht="12.75" r="195" s="109" spans="1:22">
      <c r="A195" s="11" t="s">
        <v>460</v>
      </c>
      <c r="B195" s="11" t="n">
        <v>81749</v>
      </c>
      <c r="C195" s="11" t="s">
        <v>227</v>
      </c>
      <c r="D195" s="11" t="s">
        <v>627</v>
      </c>
      <c r="E195" s="11" t="e">
        <v>#N/A</v>
      </c>
      <c r="F195" s="11" t="e">
        <v>#N/A</v>
      </c>
      <c r="G195" s="11" t="n"/>
      <c r="H195" s="11" t="s">
        <v>628</v>
      </c>
      <c r="I195" s="11" t="n">
        <v>1</v>
      </c>
      <c r="J195" s="11" t="s">
        <v>628</v>
      </c>
      <c r="K195" s="11" t="s">
        <v>27</v>
      </c>
      <c r="L195" s="11" t="s">
        <v>52</v>
      </c>
      <c r="M195" s="13" t="n">
        <v>2144.58</v>
      </c>
      <c r="N195" s="13" t="n">
        <v>2144.58</v>
      </c>
      <c r="O195" s="11" t="s">
        <v>472</v>
      </c>
      <c r="P195" s="11" t="s">
        <v>29</v>
      </c>
      <c r="Q195" s="11" t="s">
        <v>494</v>
      </c>
      <c r="R195" s="11" t="s">
        <v>629</v>
      </c>
      <c r="S195" s="11" t="n"/>
    </row>
    <row customHeight="1" ht="12.75" r="196" s="109" spans="1:22">
      <c r="A196" s="11" t="s">
        <v>460</v>
      </c>
      <c r="B196" s="11" t="n">
        <v>81749</v>
      </c>
      <c r="C196" s="11" t="s">
        <v>227</v>
      </c>
      <c r="D196" s="11" t="s">
        <v>630</v>
      </c>
      <c r="E196" s="11" t="e">
        <v>#N/A</v>
      </c>
      <c r="F196" s="11" t="e">
        <v>#N/A</v>
      </c>
      <c r="G196" s="11" t="n"/>
      <c r="H196" s="11" t="s">
        <v>614</v>
      </c>
      <c r="I196" s="11" t="n">
        <v>1</v>
      </c>
      <c r="J196" s="11" t="s">
        <v>615</v>
      </c>
      <c r="K196" s="11" t="s">
        <v>35</v>
      </c>
      <c r="L196" s="11" t="s">
        <v>36</v>
      </c>
      <c r="M196" s="13" t="n">
        <v>640</v>
      </c>
      <c r="N196" s="13" t="n">
        <v>640</v>
      </c>
      <c r="O196" s="11" t="s">
        <v>472</v>
      </c>
      <c r="P196" s="11" t="s">
        <v>130</v>
      </c>
      <c r="Q196" s="11" t="s">
        <v>478</v>
      </c>
      <c r="R196" s="11" t="s">
        <v>631</v>
      </c>
      <c r="S196" s="11" t="n"/>
    </row>
    <row customHeight="1" ht="12.75" r="197" s="109" spans="1:22">
      <c r="A197" s="11" t="s">
        <v>460</v>
      </c>
      <c r="B197" s="11" t="n">
        <v>81749</v>
      </c>
      <c r="C197" s="11" t="s">
        <v>227</v>
      </c>
      <c r="D197" s="11" t="s">
        <v>630</v>
      </c>
      <c r="E197" s="11" t="e">
        <v>#N/A</v>
      </c>
      <c r="F197" s="11" t="e">
        <v>#N/A</v>
      </c>
      <c r="G197" s="11" t="n"/>
      <c r="H197" s="11" t="s">
        <v>632</v>
      </c>
      <c r="I197" s="11" t="n">
        <v>1</v>
      </c>
      <c r="J197" s="11" t="s">
        <v>632</v>
      </c>
      <c r="K197" s="11" t="s">
        <v>27</v>
      </c>
      <c r="L197" s="11" t="s">
        <v>52</v>
      </c>
      <c r="M197" s="13" t="n">
        <v>1511</v>
      </c>
      <c r="N197" s="13" t="n">
        <v>1511</v>
      </c>
      <c r="O197" s="11" t="s">
        <v>472</v>
      </c>
      <c r="P197" s="11" t="s">
        <v>29</v>
      </c>
      <c r="Q197" s="11" t="s">
        <v>494</v>
      </c>
      <c r="R197" s="11" t="s">
        <v>633</v>
      </c>
      <c r="S197" s="11" t="n"/>
    </row>
    <row customHeight="1" ht="12.75" r="198" s="109" spans="1:22">
      <c r="A198" s="11" t="s">
        <v>460</v>
      </c>
      <c r="B198" s="11" t="n">
        <v>81749</v>
      </c>
      <c r="C198" s="11" t="s">
        <v>227</v>
      </c>
      <c r="D198" s="11" t="s">
        <v>630</v>
      </c>
      <c r="E198" s="11" t="e">
        <v>#N/A</v>
      </c>
      <c r="F198" s="11" t="e">
        <v>#N/A</v>
      </c>
      <c r="G198" s="11" t="n"/>
      <c r="H198" s="11" t="s">
        <v>634</v>
      </c>
      <c r="I198" s="11" t="n">
        <v>1</v>
      </c>
      <c r="J198" s="11" t="s">
        <v>635</v>
      </c>
      <c r="K198" s="11" t="s">
        <v>35</v>
      </c>
      <c r="L198" s="11" t="s">
        <v>36</v>
      </c>
      <c r="M198" s="13" t="n">
        <v>1720</v>
      </c>
      <c r="N198" s="13" t="n">
        <v>1720</v>
      </c>
      <c r="O198" s="11" t="s">
        <v>472</v>
      </c>
      <c r="P198" s="11" t="s">
        <v>130</v>
      </c>
      <c r="Q198" s="11" t="s">
        <v>478</v>
      </c>
      <c r="R198" s="11" t="s">
        <v>636</v>
      </c>
      <c r="S198" s="11" t="n"/>
    </row>
    <row customHeight="1" ht="12.75" r="199" s="109" spans="1:22">
      <c r="A199" s="11" t="s">
        <v>460</v>
      </c>
      <c r="B199" s="11" t="n">
        <v>81749</v>
      </c>
      <c r="C199" s="11" t="s">
        <v>227</v>
      </c>
      <c r="D199" s="11" t="s">
        <v>637</v>
      </c>
      <c r="E199" s="11" t="e">
        <v>#N/A</v>
      </c>
      <c r="F199" s="11" t="e">
        <v>#N/A</v>
      </c>
      <c r="G199" s="11" t="n"/>
      <c r="H199" s="11" t="s">
        <v>638</v>
      </c>
      <c r="I199" s="11" t="n">
        <v>1</v>
      </c>
      <c r="J199" s="11" t="s">
        <v>639</v>
      </c>
      <c r="K199" s="11" t="s">
        <v>74</v>
      </c>
      <c r="L199" s="11" t="s">
        <v>75</v>
      </c>
      <c r="M199" s="13" t="n">
        <v>3725</v>
      </c>
      <c r="N199" s="13" t="n">
        <v>3725</v>
      </c>
      <c r="O199" s="11" t="s">
        <v>472</v>
      </c>
      <c r="P199" s="11" t="s">
        <v>130</v>
      </c>
      <c r="Q199" s="11" t="s">
        <v>478</v>
      </c>
      <c r="R199" s="11" t="s">
        <v>640</v>
      </c>
      <c r="S199" s="11" t="n"/>
      <c r="T199" t="n">
        <v>175.7</v>
      </c>
    </row>
    <row customHeight="1" ht="12.75" r="200" s="109" spans="1:22">
      <c r="A200" s="11" t="s">
        <v>460</v>
      </c>
      <c r="B200" s="11" t="n">
        <v>81749</v>
      </c>
      <c r="C200" s="11" t="s">
        <v>227</v>
      </c>
      <c r="D200" s="11" t="s">
        <v>637</v>
      </c>
      <c r="E200" s="11" t="e">
        <v>#N/A</v>
      </c>
      <c r="F200" s="11" t="e">
        <v>#N/A</v>
      </c>
      <c r="G200" s="11" t="n"/>
      <c r="H200" s="11" t="s">
        <v>641</v>
      </c>
      <c r="I200" s="11" t="n">
        <v>1</v>
      </c>
      <c r="J200" s="11" t="s">
        <v>642</v>
      </c>
      <c r="K200" s="11" t="s">
        <v>27</v>
      </c>
      <c r="L200" s="11" t="s">
        <v>41</v>
      </c>
      <c r="M200" s="13" t="n">
        <v>1535</v>
      </c>
      <c r="N200" s="13" t="n">
        <v>1535</v>
      </c>
      <c r="O200" s="11" t="s">
        <v>472</v>
      </c>
      <c r="P200" s="11" t="s">
        <v>29</v>
      </c>
      <c r="Q200" s="11" t="s">
        <v>494</v>
      </c>
      <c r="R200" s="11" t="s">
        <v>643</v>
      </c>
      <c r="S200" s="11" t="n"/>
    </row>
    <row customHeight="1" ht="12.75" r="201" s="109" spans="1:22">
      <c r="A201" s="11" t="s">
        <v>460</v>
      </c>
      <c r="B201" s="11" t="n">
        <v>81749</v>
      </c>
      <c r="C201" s="11" t="s">
        <v>227</v>
      </c>
      <c r="D201" s="11" t="s">
        <v>637</v>
      </c>
      <c r="E201" s="11" t="e">
        <v>#N/A</v>
      </c>
      <c r="F201" s="11" t="e">
        <v>#N/A</v>
      </c>
      <c r="G201" s="11" t="n"/>
      <c r="H201" s="11" t="s">
        <v>644</v>
      </c>
      <c r="I201" s="11" t="n">
        <v>1</v>
      </c>
      <c r="J201" s="11" t="s">
        <v>645</v>
      </c>
      <c r="K201" s="11" t="s">
        <v>27</v>
      </c>
      <c r="L201" s="11" t="s">
        <v>41</v>
      </c>
      <c r="M201" s="13" t="n">
        <v>1950</v>
      </c>
      <c r="N201" s="13" t="n">
        <v>1950</v>
      </c>
      <c r="O201" s="11" t="s">
        <v>472</v>
      </c>
      <c r="P201" s="11" t="s">
        <v>29</v>
      </c>
      <c r="Q201" s="11" t="s">
        <v>478</v>
      </c>
      <c r="R201" s="11" t="s">
        <v>646</v>
      </c>
      <c r="S201" s="11" t="n"/>
      <c r="T201" t="n">
        <v>175.7</v>
      </c>
    </row>
    <row customHeight="1" ht="12.75" r="202" s="109" spans="1:22">
      <c r="A202" s="11" t="s">
        <v>460</v>
      </c>
      <c r="B202" s="11" t="n">
        <v>81749</v>
      </c>
      <c r="C202" s="11" t="s">
        <v>227</v>
      </c>
      <c r="D202" s="11" t="s">
        <v>647</v>
      </c>
      <c r="E202" s="11" t="s">
        <v>288</v>
      </c>
      <c r="F202" s="111" t="n">
        <v>3416.625</v>
      </c>
      <c r="G202" s="11" t="s">
        <v>446</v>
      </c>
      <c r="H202" s="11" t="s">
        <v>26</v>
      </c>
      <c r="I202" s="11" t="s">
        <v>26</v>
      </c>
      <c r="J202" s="11" t="s">
        <v>648</v>
      </c>
      <c r="K202" s="11" t="s">
        <v>74</v>
      </c>
      <c r="L202" s="11" t="s">
        <v>129</v>
      </c>
      <c r="M202" s="13" t="n">
        <v>549</v>
      </c>
      <c r="N202" s="13" t="n">
        <v>549</v>
      </c>
      <c r="O202" s="11" t="s">
        <v>472</v>
      </c>
      <c r="P202" s="11" t="s">
        <v>29</v>
      </c>
      <c r="Q202" s="11" t="s">
        <v>478</v>
      </c>
      <c r="R202" s="11" t="s">
        <v>649</v>
      </c>
      <c r="S202" s="11" t="n"/>
    </row>
    <row customHeight="1" ht="12.75" r="203" s="109" spans="1:22">
      <c r="A203" s="11" t="s">
        <v>460</v>
      </c>
      <c r="B203" s="11" t="n">
        <v>81749</v>
      </c>
      <c r="C203" s="11" t="s">
        <v>227</v>
      </c>
      <c r="D203" s="11" t="s">
        <v>650</v>
      </c>
      <c r="E203" s="11" t="e">
        <v>#N/A</v>
      </c>
      <c r="F203" s="11" t="e">
        <v>#N/A</v>
      </c>
      <c r="G203" s="11" t="n"/>
      <c r="H203" s="11" t="s">
        <v>26</v>
      </c>
      <c r="I203" s="11" t="s">
        <v>26</v>
      </c>
      <c r="J203" s="11" t="s">
        <v>651</v>
      </c>
      <c r="K203" s="11" t="s">
        <v>27</v>
      </c>
      <c r="L203" s="11" t="s">
        <v>41</v>
      </c>
      <c r="M203" s="13" t="n">
        <v>6011</v>
      </c>
      <c r="N203" s="13" t="n">
        <v>6011</v>
      </c>
      <c r="O203" s="11" t="s">
        <v>472</v>
      </c>
      <c r="P203" s="11" t="s">
        <v>130</v>
      </c>
      <c r="Q203" s="11" t="s">
        <v>478</v>
      </c>
      <c r="R203" s="11" t="s">
        <v>652</v>
      </c>
      <c r="S203" s="11" t="n"/>
    </row>
    <row customHeight="1" ht="12.75" r="204" s="109" spans="1:22">
      <c r="A204" s="11" t="s">
        <v>460</v>
      </c>
      <c r="B204" s="11" t="n">
        <v>81749</v>
      </c>
      <c r="C204" s="11" t="s">
        <v>227</v>
      </c>
      <c r="D204" s="11" t="s">
        <v>653</v>
      </c>
      <c r="E204" s="11" t="s">
        <v>57</v>
      </c>
      <c r="F204" s="111" t="n">
        <v>163</v>
      </c>
      <c r="G204" s="11" t="s">
        <v>162</v>
      </c>
      <c r="H204" s="11" t="s">
        <v>26</v>
      </c>
      <c r="I204" s="11" t="s">
        <v>26</v>
      </c>
      <c r="J204" s="11" t="s">
        <v>653</v>
      </c>
      <c r="K204" s="11" t="s">
        <v>74</v>
      </c>
      <c r="L204" s="11" t="s">
        <v>129</v>
      </c>
      <c r="M204" s="13" t="n">
        <v>1481.76</v>
      </c>
      <c r="N204" s="13" t="n">
        <v>1481.76</v>
      </c>
      <c r="O204" s="11" t="s">
        <v>165</v>
      </c>
      <c r="P204" s="11" t="s">
        <v>29</v>
      </c>
      <c r="Q204" s="11" t="s">
        <v>478</v>
      </c>
      <c r="R204" s="11" t="s">
        <v>654</v>
      </c>
      <c r="S204" s="11" t="n"/>
    </row>
    <row customHeight="1" ht="12.75" r="205" s="109" spans="1:22">
      <c r="A205" s="11" t="s">
        <v>460</v>
      </c>
      <c r="B205" s="11" t="n">
        <v>81749</v>
      </c>
      <c r="C205" s="11" t="s">
        <v>227</v>
      </c>
      <c r="D205" s="11" t="s">
        <v>655</v>
      </c>
      <c r="E205" s="11" t="s">
        <v>57</v>
      </c>
      <c r="F205" s="111" t="n">
        <v>156</v>
      </c>
      <c r="G205" s="11" t="s">
        <v>162</v>
      </c>
      <c r="H205" s="11" t="s">
        <v>26</v>
      </c>
      <c r="I205" s="11" t="s">
        <v>26</v>
      </c>
      <c r="J205" s="11" t="s">
        <v>656</v>
      </c>
      <c r="K205" s="11" t="s">
        <v>74</v>
      </c>
      <c r="L205" s="11" t="s">
        <v>129</v>
      </c>
      <c r="M205" s="13" t="n">
        <v>1114.64</v>
      </c>
      <c r="N205" s="13" t="n">
        <v>1114.64</v>
      </c>
      <c r="O205" s="11" t="s">
        <v>165</v>
      </c>
      <c r="P205" s="11" t="s">
        <v>29</v>
      </c>
      <c r="Q205" s="11" t="s">
        <v>478</v>
      </c>
      <c r="R205" s="11" t="s">
        <v>657</v>
      </c>
      <c r="S205" s="11" t="n"/>
    </row>
    <row customHeight="1" ht="12.75" r="206" s="109" spans="1:22">
      <c r="A206" s="11" t="s">
        <v>460</v>
      </c>
      <c r="B206" s="11" t="n">
        <v>81749</v>
      </c>
      <c r="C206" s="11" t="s">
        <v>227</v>
      </c>
      <c r="D206" s="11" t="s">
        <v>658</v>
      </c>
      <c r="E206" s="11" t="e">
        <v>#N/A</v>
      </c>
      <c r="F206" s="11" t="e">
        <v>#N/A</v>
      </c>
      <c r="G206" s="11" t="n"/>
      <c r="H206" s="11" t="s">
        <v>612</v>
      </c>
      <c r="I206" s="11" t="n">
        <v>1</v>
      </c>
      <c r="J206" s="11" t="s">
        <v>613</v>
      </c>
      <c r="K206" s="11" t="s">
        <v>74</v>
      </c>
      <c r="L206" s="11" t="s">
        <v>75</v>
      </c>
      <c r="M206" s="13" t="n">
        <v>1001</v>
      </c>
      <c r="N206" s="13" t="n">
        <v>1001</v>
      </c>
      <c r="O206" s="11" t="s">
        <v>472</v>
      </c>
      <c r="P206" s="11" t="s">
        <v>29</v>
      </c>
      <c r="Q206" s="11" t="s">
        <v>478</v>
      </c>
      <c r="R206" s="11" t="s">
        <v>606</v>
      </c>
      <c r="S206" s="11" t="n"/>
    </row>
    <row customHeight="1" ht="12.75" r="207" s="109" spans="1:22">
      <c r="A207" s="11" t="s">
        <v>460</v>
      </c>
      <c r="B207" s="11" t="n">
        <v>81749</v>
      </c>
      <c r="C207" s="11" t="s">
        <v>227</v>
      </c>
      <c r="D207" s="11" t="s">
        <v>659</v>
      </c>
      <c r="E207" s="11" t="e">
        <v>#N/A</v>
      </c>
      <c r="F207" s="11" t="e">
        <v>#N/A</v>
      </c>
      <c r="G207" s="11" t="n"/>
      <c r="H207" s="11" t="s">
        <v>660</v>
      </c>
      <c r="I207" s="11" t="n">
        <v>1</v>
      </c>
      <c r="J207" s="11" t="s">
        <v>661</v>
      </c>
      <c r="K207" s="11" t="s">
        <v>27</v>
      </c>
      <c r="L207" s="11" t="s">
        <v>52</v>
      </c>
      <c r="M207" s="13" t="n">
        <v>1752</v>
      </c>
      <c r="N207" s="13" t="n">
        <v>1752</v>
      </c>
      <c r="O207" s="11" t="s">
        <v>472</v>
      </c>
      <c r="P207" s="11" t="s">
        <v>29</v>
      </c>
      <c r="Q207" s="11" t="s">
        <v>494</v>
      </c>
      <c r="R207" s="11" t="s">
        <v>662</v>
      </c>
      <c r="S207" s="11" t="n"/>
    </row>
    <row customHeight="1" ht="12.75" r="208" s="109" spans="1:22">
      <c r="A208" s="11" t="s">
        <v>460</v>
      </c>
      <c r="B208" s="11" t="n">
        <v>81749</v>
      </c>
      <c r="C208" s="11" t="s">
        <v>227</v>
      </c>
      <c r="D208" s="11" t="s">
        <v>663</v>
      </c>
      <c r="E208" s="11" t="s">
        <v>57</v>
      </c>
      <c r="F208" s="111" t="n">
        <v>76</v>
      </c>
      <c r="G208" s="11" t="s">
        <v>189</v>
      </c>
      <c r="H208" s="11" t="s">
        <v>26</v>
      </c>
      <c r="I208" s="11" t="s">
        <v>26</v>
      </c>
      <c r="J208" s="11" t="s">
        <v>664</v>
      </c>
      <c r="K208" s="11" t="s">
        <v>74</v>
      </c>
      <c r="L208" s="11" t="s">
        <v>75</v>
      </c>
      <c r="M208" s="13" t="n">
        <v>2910.5</v>
      </c>
      <c r="N208" s="13" t="n">
        <v>2910.5</v>
      </c>
      <c r="O208" s="11" t="s">
        <v>472</v>
      </c>
      <c r="P208" s="11" t="s">
        <v>29</v>
      </c>
      <c r="Q208" s="11" t="s">
        <v>478</v>
      </c>
      <c r="R208" s="11" t="s">
        <v>665</v>
      </c>
      <c r="S208" s="11" t="n"/>
    </row>
    <row customHeight="1" ht="12.75" r="209" s="109" spans="1:22">
      <c r="A209" s="11" t="s">
        <v>460</v>
      </c>
      <c r="B209" s="11" t="n">
        <v>81749</v>
      </c>
      <c r="C209" s="11" t="s">
        <v>227</v>
      </c>
      <c r="D209" s="11" t="s">
        <v>666</v>
      </c>
      <c r="E209" s="11" t="s">
        <v>57</v>
      </c>
      <c r="F209" s="111" t="n">
        <v>76</v>
      </c>
      <c r="G209" s="11" t="s">
        <v>189</v>
      </c>
      <c r="H209" s="11" t="s">
        <v>26</v>
      </c>
      <c r="I209" s="11" t="s">
        <v>26</v>
      </c>
      <c r="J209" s="11" t="s">
        <v>666</v>
      </c>
      <c r="K209" s="11" t="s">
        <v>27</v>
      </c>
      <c r="L209" s="11" t="s">
        <v>52</v>
      </c>
      <c r="M209" s="13" t="n">
        <v>6683.81</v>
      </c>
      <c r="N209" s="13" t="n">
        <v>6683.81</v>
      </c>
      <c r="O209" s="11" t="s">
        <v>472</v>
      </c>
      <c r="P209" s="11" t="s">
        <v>29</v>
      </c>
      <c r="Q209" s="11" t="s">
        <v>667</v>
      </c>
      <c r="R209" s="11" t="s">
        <v>668</v>
      </c>
      <c r="S209" s="11" t="n"/>
      <c r="T209" t="n">
        <v>216.6</v>
      </c>
    </row>
    <row customFormat="1" customHeight="1" ht="20" r="210" s="106" spans="1:22">
      <c r="A210" s="11" t="s">
        <v>669</v>
      </c>
      <c r="B210" s="11" t="n">
        <v>14750</v>
      </c>
      <c r="C210" s="11" t="s">
        <v>227</v>
      </c>
      <c r="D210" s="11" t="s">
        <v>670</v>
      </c>
      <c r="E210" s="11" t="e">
        <v>#N/A</v>
      </c>
      <c r="F210" s="11" t="e">
        <v>#N/A</v>
      </c>
      <c r="G210" s="11" t="s">
        <v>269</v>
      </c>
      <c r="H210" s="11" t="n"/>
      <c r="I210" s="11" t="n"/>
      <c r="J210" s="11" t="s">
        <v>671</v>
      </c>
      <c r="K210" s="11" t="s">
        <v>74</v>
      </c>
      <c r="L210" s="11" t="s">
        <v>75</v>
      </c>
      <c r="M210" s="13" t="n">
        <v>880</v>
      </c>
      <c r="N210" s="13" t="n">
        <v>880</v>
      </c>
      <c r="O210" s="11" t="n">
        <v>1</v>
      </c>
      <c r="P210" s="11" t="s">
        <v>29</v>
      </c>
      <c r="Q210" s="11" t="s">
        <v>672</v>
      </c>
      <c r="R210" s="11" t="s">
        <v>671</v>
      </c>
      <c r="S210" s="11" t="n"/>
    </row>
    <row customFormat="1" customHeight="1" ht="20" r="211" s="106" spans="1:22">
      <c r="A211" s="11" t="s">
        <v>669</v>
      </c>
      <c r="B211" s="11" t="n">
        <v>14750</v>
      </c>
      <c r="C211" s="11" t="s">
        <v>227</v>
      </c>
      <c r="D211" s="11" t="s">
        <v>673</v>
      </c>
      <c r="E211" s="11" t="e">
        <v>#N/A</v>
      </c>
      <c r="F211" s="11" t="e">
        <v>#N/A</v>
      </c>
      <c r="G211" s="11" t="n"/>
      <c r="H211" s="11" t="n"/>
      <c r="I211" s="11" t="n"/>
      <c r="J211" s="11" t="s">
        <v>674</v>
      </c>
      <c r="K211" s="11" t="s">
        <v>27</v>
      </c>
      <c r="L211" s="11" t="s">
        <v>28</v>
      </c>
      <c r="M211" s="13">
        <f>N211/O211</f>
        <v/>
      </c>
      <c r="N211" s="13" t="n">
        <v>4139</v>
      </c>
      <c r="O211" s="11" t="n">
        <v>1</v>
      </c>
      <c r="P211" s="11" t="s">
        <v>29</v>
      </c>
      <c r="Q211" s="11" t="s">
        <v>675</v>
      </c>
      <c r="R211" s="11" t="s">
        <v>676</v>
      </c>
      <c r="S211" s="11" t="n"/>
    </row>
    <row customFormat="1" customHeight="1" ht="20" r="212" s="106" spans="1:22">
      <c r="A212" s="11" t="s">
        <v>669</v>
      </c>
      <c r="B212" s="11" t="n">
        <v>14750</v>
      </c>
      <c r="C212" s="11" t="s">
        <v>227</v>
      </c>
      <c r="D212" s="11" t="s">
        <v>677</v>
      </c>
      <c r="E212" s="11" t="e">
        <v>#N/A</v>
      </c>
      <c r="F212" s="11" t="e">
        <v>#N/A</v>
      </c>
      <c r="G212" s="11" t="s">
        <v>678</v>
      </c>
      <c r="H212" s="11" t="n"/>
      <c r="I212" s="11" t="n"/>
      <c r="J212" s="11" t="s">
        <v>679</v>
      </c>
      <c r="K212" s="11" t="s">
        <v>74</v>
      </c>
      <c r="L212" s="11" t="s">
        <v>75</v>
      </c>
      <c r="M212" s="13" t="n">
        <v>18925</v>
      </c>
      <c r="N212" s="13" t="n">
        <v>18925</v>
      </c>
      <c r="O212" s="11" t="n">
        <v>1</v>
      </c>
      <c r="P212" s="11" t="s">
        <v>29</v>
      </c>
      <c r="Q212" s="11" t="s">
        <v>265</v>
      </c>
      <c r="R212" s="11" t="s">
        <v>679</v>
      </c>
      <c r="S212" s="11" t="n"/>
    </row>
    <row customFormat="1" customHeight="1" ht="20" r="213" s="106" spans="1:22">
      <c r="A213" s="11" t="s">
        <v>669</v>
      </c>
      <c r="B213" s="11" t="n">
        <v>14750</v>
      </c>
      <c r="C213" s="11" t="s">
        <v>227</v>
      </c>
      <c r="D213" s="11" t="s">
        <v>680</v>
      </c>
      <c r="E213" s="11" t="s">
        <v>57</v>
      </c>
      <c r="F213" s="111" t="n">
        <v>36</v>
      </c>
      <c r="G213" s="11" t="s">
        <v>119</v>
      </c>
      <c r="H213" s="11" t="n"/>
      <c r="I213" s="11" t="n"/>
      <c r="J213" s="11" t="s">
        <v>681</v>
      </c>
      <c r="K213" s="11" t="s">
        <v>74</v>
      </c>
      <c r="L213" s="11" t="s">
        <v>75</v>
      </c>
      <c r="M213" s="13" t="n">
        <v>2574</v>
      </c>
      <c r="N213" s="13" t="n">
        <v>2574</v>
      </c>
      <c r="O213" s="11" t="n">
        <v>1</v>
      </c>
      <c r="P213" s="11" t="s">
        <v>29</v>
      </c>
      <c r="Q213" s="11" t="s">
        <v>336</v>
      </c>
      <c r="R213" s="11" t="s">
        <v>681</v>
      </c>
      <c r="S213" s="11" t="n"/>
      <c r="T213" t="n">
        <v>108.1</v>
      </c>
    </row>
    <row customFormat="1" customHeight="1" ht="20" r="214" s="106" spans="1:22">
      <c r="A214" s="11" t="s">
        <v>669</v>
      </c>
      <c r="B214" s="11" t="n">
        <v>14750</v>
      </c>
      <c r="C214" s="11" t="s">
        <v>227</v>
      </c>
      <c r="D214" s="11" t="s">
        <v>682</v>
      </c>
      <c r="E214" s="11" t="e">
        <v>#N/A</v>
      </c>
      <c r="F214" s="11" t="e">
        <v>#N/A</v>
      </c>
      <c r="G214" s="11" t="s">
        <v>119</v>
      </c>
      <c r="H214" s="11" t="n"/>
      <c r="I214" s="11" t="n"/>
      <c r="J214" s="11" t="s">
        <v>681</v>
      </c>
      <c r="K214" s="11" t="s">
        <v>74</v>
      </c>
      <c r="L214" s="11" t="s">
        <v>75</v>
      </c>
      <c r="M214" s="13" t="n">
        <v>2574</v>
      </c>
      <c r="N214" s="13" t="n">
        <v>2574</v>
      </c>
      <c r="O214" s="11" t="n">
        <v>1</v>
      </c>
      <c r="P214" s="11" t="s">
        <v>29</v>
      </c>
      <c r="Q214" s="11" t="s">
        <v>336</v>
      </c>
      <c r="R214" s="11" t="s">
        <v>681</v>
      </c>
      <c r="S214" s="11" t="n"/>
    </row>
    <row customFormat="1" customHeight="1" ht="20" r="215" s="106" spans="1:22">
      <c r="A215" s="11" t="s">
        <v>669</v>
      </c>
      <c r="B215" s="11" t="n">
        <v>14750</v>
      </c>
      <c r="C215" s="11" t="s">
        <v>227</v>
      </c>
      <c r="D215" s="11" t="s">
        <v>683</v>
      </c>
      <c r="E215" s="11" t="s">
        <v>57</v>
      </c>
      <c r="F215" s="111" t="n">
        <v>40</v>
      </c>
      <c r="G215" s="11" t="s">
        <v>269</v>
      </c>
      <c r="H215" s="11" t="n"/>
      <c r="I215" s="11" t="n"/>
      <c r="J215" s="11" t="s">
        <v>684</v>
      </c>
      <c r="K215" s="11" t="s">
        <v>74</v>
      </c>
      <c r="L215" s="11" t="s">
        <v>75</v>
      </c>
      <c r="M215" s="13" t="n">
        <v>1673.5</v>
      </c>
      <c r="N215" s="13" t="n">
        <v>3347</v>
      </c>
      <c r="O215" s="11" t="n">
        <v>2</v>
      </c>
      <c r="P215" s="11" t="s">
        <v>29</v>
      </c>
      <c r="Q215" s="11" t="s">
        <v>672</v>
      </c>
      <c r="R215" s="11" t="s">
        <v>684</v>
      </c>
      <c r="S215" s="11" t="n"/>
      <c r="T215" t="n">
        <v>577.6</v>
      </c>
    </row>
    <row customFormat="1" customHeight="1" ht="20" r="216" s="106" spans="1:22">
      <c r="A216" s="11" t="s">
        <v>669</v>
      </c>
      <c r="B216" s="11" t="n">
        <v>14750</v>
      </c>
      <c r="C216" s="11" t="s">
        <v>227</v>
      </c>
      <c r="D216" s="11" t="s">
        <v>685</v>
      </c>
      <c r="E216" s="11" t="e">
        <v>#N/A</v>
      </c>
      <c r="F216" s="11" t="e">
        <v>#N/A</v>
      </c>
      <c r="G216" s="11" t="s">
        <v>269</v>
      </c>
      <c r="H216" s="11" t="n"/>
      <c r="I216" s="11" t="n"/>
      <c r="J216" s="11" t="s">
        <v>684</v>
      </c>
      <c r="K216" s="11" t="s">
        <v>74</v>
      </c>
      <c r="L216" s="11" t="s">
        <v>75</v>
      </c>
      <c r="M216" s="13" t="n">
        <v>1673.5</v>
      </c>
      <c r="N216" s="13" t="n">
        <v>3347</v>
      </c>
      <c r="O216" s="11" t="n">
        <v>2</v>
      </c>
      <c r="P216" s="11" t="s">
        <v>29</v>
      </c>
      <c r="Q216" s="11" t="s">
        <v>672</v>
      </c>
      <c r="R216" s="11" t="s">
        <v>684</v>
      </c>
      <c r="S216" s="11" t="n"/>
    </row>
    <row customFormat="1" customHeight="1" ht="20" r="217" s="106" spans="1:22">
      <c r="A217" s="11" t="s">
        <v>669</v>
      </c>
      <c r="B217" s="11" t="n">
        <v>14750</v>
      </c>
      <c r="C217" s="11" t="s">
        <v>227</v>
      </c>
      <c r="D217" s="11" t="s">
        <v>686</v>
      </c>
      <c r="E217" s="11" t="e">
        <v>#N/A</v>
      </c>
      <c r="F217" s="11" t="e">
        <v>#N/A</v>
      </c>
      <c r="G217" s="11" t="s">
        <v>339</v>
      </c>
      <c r="H217" s="11" t="n"/>
      <c r="I217" s="11" t="n"/>
      <c r="J217" s="11" t="s">
        <v>687</v>
      </c>
      <c r="K217" s="11" t="s">
        <v>74</v>
      </c>
      <c r="L217" s="11" t="s">
        <v>75</v>
      </c>
      <c r="M217" s="13" t="n">
        <v>5496</v>
      </c>
      <c r="N217" s="13" t="n">
        <v>5496</v>
      </c>
      <c r="O217" s="11" t="n">
        <v>1</v>
      </c>
      <c r="P217" s="11" t="s">
        <v>29</v>
      </c>
      <c r="Q217" s="11" t="s">
        <v>265</v>
      </c>
      <c r="R217" s="11" t="s">
        <v>687</v>
      </c>
      <c r="S217" s="11" t="n"/>
      <c r="T217" t="n">
        <v>403.5</v>
      </c>
    </row>
    <row customFormat="1" customHeight="1" ht="20" r="218" s="106" spans="1:22">
      <c r="A218" s="11" t="s">
        <v>669</v>
      </c>
      <c r="B218" s="11" t="n">
        <v>14750</v>
      </c>
      <c r="C218" s="11" t="s">
        <v>227</v>
      </c>
      <c r="D218" s="11" t="s">
        <v>688</v>
      </c>
      <c r="E218" s="11" t="e">
        <v>#N/A</v>
      </c>
      <c r="F218" s="11" t="e">
        <v>#N/A</v>
      </c>
      <c r="G218" s="11" t="s">
        <v>678</v>
      </c>
      <c r="H218" s="11" t="n"/>
      <c r="I218" s="11" t="n"/>
      <c r="J218" s="11" t="s">
        <v>689</v>
      </c>
      <c r="K218" s="11" t="s">
        <v>66</v>
      </c>
      <c r="L218" s="11" t="s">
        <v>66</v>
      </c>
      <c r="M218" s="13" t="n">
        <v>4275</v>
      </c>
      <c r="N218" s="13" t="n">
        <v>4275</v>
      </c>
      <c r="O218" s="11" t="n">
        <v>1</v>
      </c>
      <c r="P218" s="11" t="s">
        <v>29</v>
      </c>
      <c r="Q218" s="11" t="s">
        <v>265</v>
      </c>
      <c r="R218" s="11" t="s">
        <v>689</v>
      </c>
      <c r="S218" s="11" t="n"/>
    </row>
    <row customFormat="1" customHeight="1" ht="20" r="219" s="106" spans="1:22">
      <c r="A219" s="11" t="s">
        <v>669</v>
      </c>
      <c r="B219" s="11" t="n">
        <v>14750</v>
      </c>
      <c r="C219" s="11" t="s">
        <v>227</v>
      </c>
      <c r="D219" s="11" t="s">
        <v>690</v>
      </c>
      <c r="E219" s="11" t="e">
        <v>#N/A</v>
      </c>
      <c r="F219" s="11" t="e">
        <v>#N/A</v>
      </c>
      <c r="G219" s="11" t="s">
        <v>678</v>
      </c>
      <c r="H219" s="11" t="n"/>
      <c r="I219" s="11" t="n"/>
      <c r="J219" s="11" t="s">
        <v>691</v>
      </c>
      <c r="K219" s="11" t="s">
        <v>74</v>
      </c>
      <c r="L219" s="11" t="s">
        <v>75</v>
      </c>
      <c r="M219" s="13" t="n">
        <v>227.5</v>
      </c>
      <c r="N219" s="13" t="n">
        <v>455</v>
      </c>
      <c r="O219" s="11" t="n">
        <v>2</v>
      </c>
      <c r="P219" s="11" t="s">
        <v>29</v>
      </c>
      <c r="Q219" s="11" t="s">
        <v>265</v>
      </c>
      <c r="R219" s="11" t="s">
        <v>691</v>
      </c>
      <c r="S219" s="11" t="n"/>
    </row>
    <row customFormat="1" customHeight="1" ht="20" r="220" s="106" spans="1:22">
      <c r="A220" s="11" t="s">
        <v>669</v>
      </c>
      <c r="B220" s="11" t="n">
        <v>14750</v>
      </c>
      <c r="C220" s="11" t="s">
        <v>227</v>
      </c>
      <c r="D220" s="11" t="s">
        <v>692</v>
      </c>
      <c r="E220" s="11" t="e">
        <v>#N/A</v>
      </c>
      <c r="F220" s="11" t="e">
        <v>#N/A</v>
      </c>
      <c r="G220" s="11" t="s">
        <v>678</v>
      </c>
      <c r="H220" s="11" t="n"/>
      <c r="I220" s="11" t="n"/>
      <c r="J220" s="11" t="s">
        <v>691</v>
      </c>
      <c r="K220" s="11" t="s">
        <v>74</v>
      </c>
      <c r="L220" s="11" t="s">
        <v>75</v>
      </c>
      <c r="M220" s="13" t="n">
        <v>227.5</v>
      </c>
      <c r="N220" s="13" t="n">
        <v>455</v>
      </c>
      <c r="O220" s="11" t="n">
        <v>2</v>
      </c>
      <c r="P220" s="11" t="s">
        <v>29</v>
      </c>
      <c r="Q220" s="11" t="s">
        <v>265</v>
      </c>
      <c r="R220" s="11" t="s">
        <v>691</v>
      </c>
      <c r="S220" s="11" t="n"/>
    </row>
    <row customFormat="1" customHeight="1" ht="20" r="221" s="106" spans="1:22">
      <c r="A221" s="11" t="s">
        <v>669</v>
      </c>
      <c r="B221" s="11" t="n">
        <v>14750</v>
      </c>
      <c r="C221" s="11" t="s">
        <v>227</v>
      </c>
      <c r="D221" s="11" t="s">
        <v>693</v>
      </c>
      <c r="E221" s="11" t="e">
        <v>#N/A</v>
      </c>
      <c r="F221" s="11" t="e">
        <v>#N/A</v>
      </c>
      <c r="G221" s="11" t="s">
        <v>678</v>
      </c>
      <c r="H221" s="11" t="n"/>
      <c r="I221" s="11" t="n"/>
      <c r="J221" s="11" t="s">
        <v>694</v>
      </c>
      <c r="K221" s="11" t="s">
        <v>74</v>
      </c>
      <c r="L221" s="11" t="s">
        <v>75</v>
      </c>
      <c r="M221" s="13" t="n">
        <v>220</v>
      </c>
      <c r="N221" s="13" t="n">
        <v>440</v>
      </c>
      <c r="O221" s="11" t="n">
        <v>2</v>
      </c>
      <c r="P221" s="11" t="s">
        <v>29</v>
      </c>
      <c r="Q221" s="11" t="s">
        <v>265</v>
      </c>
      <c r="R221" s="11" t="s">
        <v>694</v>
      </c>
      <c r="S221" s="11" t="n"/>
    </row>
    <row customFormat="1" customHeight="1" ht="20" r="222" s="106" spans="1:22">
      <c r="A222" s="11" t="s">
        <v>669</v>
      </c>
      <c r="B222" s="11" t="n">
        <v>14750</v>
      </c>
      <c r="C222" s="11" t="s">
        <v>227</v>
      </c>
      <c r="D222" s="11" t="s">
        <v>695</v>
      </c>
      <c r="E222" s="11" t="e">
        <v>#N/A</v>
      </c>
      <c r="F222" s="11" t="e">
        <v>#N/A</v>
      </c>
      <c r="G222" s="11" t="s">
        <v>678</v>
      </c>
      <c r="H222" s="11" t="n"/>
      <c r="I222" s="11" t="n"/>
      <c r="J222" s="11" t="s">
        <v>694</v>
      </c>
      <c r="K222" s="11" t="s">
        <v>74</v>
      </c>
      <c r="L222" s="11" t="s">
        <v>75</v>
      </c>
      <c r="M222" s="13" t="n">
        <v>220</v>
      </c>
      <c r="N222" s="13" t="n">
        <v>440</v>
      </c>
      <c r="O222" s="11" t="n">
        <v>2</v>
      </c>
      <c r="P222" s="11" t="s">
        <v>29</v>
      </c>
      <c r="Q222" s="11" t="s">
        <v>265</v>
      </c>
      <c r="R222" s="11" t="s">
        <v>694</v>
      </c>
      <c r="S222" s="11" t="n"/>
    </row>
    <row customFormat="1" customHeight="1" ht="20" r="223" s="106" spans="1:22">
      <c r="A223" s="11" t="s">
        <v>669</v>
      </c>
      <c r="B223" s="11" t="n">
        <v>14750</v>
      </c>
      <c r="C223" s="11" t="s">
        <v>227</v>
      </c>
      <c r="D223" s="11" t="s">
        <v>696</v>
      </c>
      <c r="E223" s="11" t="e">
        <v>#N/A</v>
      </c>
      <c r="F223" s="11" t="e">
        <v>#N/A</v>
      </c>
      <c r="G223" s="11" t="s">
        <v>678</v>
      </c>
      <c r="H223" s="11" t="n"/>
      <c r="I223" s="11" t="n"/>
      <c r="J223" s="11" t="s">
        <v>697</v>
      </c>
      <c r="K223" s="11" t="s">
        <v>74</v>
      </c>
      <c r="L223" s="11" t="s">
        <v>75</v>
      </c>
      <c r="M223" s="13" t="n">
        <v>251</v>
      </c>
      <c r="N223" s="13" t="n">
        <v>502</v>
      </c>
      <c r="O223" s="11" t="n">
        <v>2</v>
      </c>
      <c r="P223" s="11" t="s">
        <v>29</v>
      </c>
      <c r="Q223" s="11" t="s">
        <v>265</v>
      </c>
      <c r="R223" s="11" t="s">
        <v>697</v>
      </c>
      <c r="S223" s="11" t="n"/>
    </row>
    <row customFormat="1" customHeight="1" ht="20" r="224" s="106" spans="1:22">
      <c r="A224" s="11" t="s">
        <v>669</v>
      </c>
      <c r="B224" s="11" t="n">
        <v>14750</v>
      </c>
      <c r="C224" s="11" t="s">
        <v>227</v>
      </c>
      <c r="D224" s="11" t="s">
        <v>698</v>
      </c>
      <c r="E224" s="11" t="e">
        <v>#N/A</v>
      </c>
      <c r="F224" s="11" t="e">
        <v>#N/A</v>
      </c>
      <c r="G224" s="11" t="s">
        <v>678</v>
      </c>
      <c r="H224" s="11" t="n"/>
      <c r="I224" s="11" t="n"/>
      <c r="J224" s="11" t="s">
        <v>697</v>
      </c>
      <c r="K224" s="11" t="s">
        <v>74</v>
      </c>
      <c r="L224" s="11" t="s">
        <v>75</v>
      </c>
      <c r="M224" s="13" t="n">
        <v>251</v>
      </c>
      <c r="N224" s="13" t="n">
        <v>502</v>
      </c>
      <c r="O224" s="11" t="n">
        <v>2</v>
      </c>
      <c r="P224" s="11" t="s">
        <v>29</v>
      </c>
      <c r="Q224" s="11" t="s">
        <v>265</v>
      </c>
      <c r="R224" s="11" t="s">
        <v>697</v>
      </c>
      <c r="S224" s="11" t="n"/>
    </row>
    <row customFormat="1" customHeight="1" ht="20" r="225" s="106" spans="1:22">
      <c r="A225" s="11" t="s">
        <v>669</v>
      </c>
      <c r="B225" s="11" t="n">
        <v>14750</v>
      </c>
      <c r="C225" s="11" t="s">
        <v>227</v>
      </c>
      <c r="D225" s="11" t="s">
        <v>699</v>
      </c>
      <c r="E225" s="11" t="e">
        <v>#N/A</v>
      </c>
      <c r="F225" s="11" t="e">
        <v>#N/A</v>
      </c>
      <c r="G225" s="11" t="s">
        <v>678</v>
      </c>
      <c r="H225" s="11" t="n"/>
      <c r="I225" s="11" t="n"/>
      <c r="J225" s="11" t="s">
        <v>700</v>
      </c>
      <c r="K225" s="11" t="s">
        <v>74</v>
      </c>
      <c r="L225" s="11" t="s">
        <v>75</v>
      </c>
      <c r="M225" s="13" t="n">
        <v>255</v>
      </c>
      <c r="N225" s="13" t="n">
        <v>510</v>
      </c>
      <c r="O225" s="11" t="n">
        <v>2</v>
      </c>
      <c r="P225" s="11" t="s">
        <v>29</v>
      </c>
      <c r="Q225" s="11" t="s">
        <v>265</v>
      </c>
      <c r="R225" s="11" t="s">
        <v>700</v>
      </c>
      <c r="S225" s="11" t="n"/>
    </row>
    <row customFormat="1" customHeight="1" ht="20" r="226" s="106" spans="1:22">
      <c r="A226" s="11" t="s">
        <v>669</v>
      </c>
      <c r="B226" s="11" t="n">
        <v>14750</v>
      </c>
      <c r="C226" s="11" t="s">
        <v>227</v>
      </c>
      <c r="D226" s="11" t="s">
        <v>701</v>
      </c>
      <c r="E226" s="11" t="e">
        <v>#N/A</v>
      </c>
      <c r="F226" s="11" t="e">
        <v>#N/A</v>
      </c>
      <c r="G226" s="11" t="s">
        <v>678</v>
      </c>
      <c r="H226" s="11" t="n"/>
      <c r="I226" s="11" t="n"/>
      <c r="J226" s="11" t="s">
        <v>700</v>
      </c>
      <c r="K226" s="11" t="s">
        <v>74</v>
      </c>
      <c r="L226" s="11" t="s">
        <v>75</v>
      </c>
      <c r="M226" s="13" t="n">
        <v>255</v>
      </c>
      <c r="N226" s="13" t="n">
        <v>510</v>
      </c>
      <c r="O226" s="11" t="n">
        <v>2</v>
      </c>
      <c r="P226" s="11" t="s">
        <v>29</v>
      </c>
      <c r="Q226" s="11" t="s">
        <v>265</v>
      </c>
      <c r="R226" s="11" t="s">
        <v>700</v>
      </c>
      <c r="S226" s="11" t="n"/>
    </row>
    <row customFormat="1" customHeight="1" ht="20" r="227" s="106" spans="1:22">
      <c r="A227" s="11" t="s">
        <v>669</v>
      </c>
      <c r="B227" s="11" t="n">
        <v>14750</v>
      </c>
      <c r="C227" s="11" t="s">
        <v>461</v>
      </c>
      <c r="D227" s="11" t="s">
        <v>702</v>
      </c>
      <c r="E227" s="11" t="s">
        <v>57</v>
      </c>
      <c r="F227" s="111" t="n">
        <v>3037</v>
      </c>
      <c r="G227" s="11" t="s">
        <v>237</v>
      </c>
      <c r="H227" s="11" t="n"/>
      <c r="I227" s="11" t="n"/>
      <c r="J227" s="11" t="s">
        <v>703</v>
      </c>
      <c r="K227" s="11" t="s">
        <v>27</v>
      </c>
      <c r="L227" s="11" t="s">
        <v>28</v>
      </c>
      <c r="M227" s="13" t="n">
        <v>53</v>
      </c>
      <c r="N227" s="13" t="n">
        <v>159</v>
      </c>
      <c r="O227" s="11" t="n">
        <v>3</v>
      </c>
      <c r="P227" s="11" t="s">
        <v>29</v>
      </c>
      <c r="Q227" s="11" t="s">
        <v>704</v>
      </c>
      <c r="R227" s="11" t="s">
        <v>705</v>
      </c>
      <c r="S227" s="11" t="n"/>
    </row>
    <row customFormat="1" customHeight="1" ht="20" r="228" s="106" spans="1:22">
      <c r="A228" s="11" t="s">
        <v>669</v>
      </c>
      <c r="B228" s="11" t="n">
        <v>14750</v>
      </c>
      <c r="C228" s="11" t="s">
        <v>227</v>
      </c>
      <c r="D228" s="11" t="s">
        <v>706</v>
      </c>
      <c r="E228" s="11" t="s">
        <v>57</v>
      </c>
      <c r="F228" s="111" t="n">
        <v>94.5</v>
      </c>
      <c r="G228" s="11" t="s">
        <v>162</v>
      </c>
      <c r="H228" s="11" t="n"/>
      <c r="I228" s="11" t="n"/>
      <c r="J228" s="11" t="s">
        <v>707</v>
      </c>
      <c r="K228" s="11" t="s">
        <v>27</v>
      </c>
      <c r="L228" s="11" t="s">
        <v>28</v>
      </c>
      <c r="M228" s="13" t="n">
        <v>811</v>
      </c>
      <c r="N228" s="13" t="n">
        <v>811</v>
      </c>
      <c r="O228" s="11" t="n">
        <v>1</v>
      </c>
      <c r="P228" s="11" t="s">
        <v>29</v>
      </c>
      <c r="Q228" s="11" t="s">
        <v>672</v>
      </c>
      <c r="R228" s="11" t="s">
        <v>708</v>
      </c>
      <c r="S228" s="11" t="s">
        <v>709</v>
      </c>
    </row>
    <row customFormat="1" customHeight="1" ht="20" r="229" s="106" spans="1:22">
      <c r="A229" s="11" t="s">
        <v>669</v>
      </c>
      <c r="B229" s="11" t="n">
        <v>14750</v>
      </c>
      <c r="C229" s="11" t="s">
        <v>461</v>
      </c>
      <c r="D229" s="11" t="s">
        <v>710</v>
      </c>
      <c r="E229" s="11" t="e">
        <v>#N/A</v>
      </c>
      <c r="F229" s="11" t="e">
        <v>#N/A</v>
      </c>
      <c r="G229" s="11" t="s">
        <v>339</v>
      </c>
      <c r="H229" s="11" t="n"/>
      <c r="I229" s="11" t="n"/>
      <c r="J229" s="11" t="s">
        <v>711</v>
      </c>
      <c r="K229" s="11" t="s">
        <v>27</v>
      </c>
      <c r="L229" s="11" t="s">
        <v>28</v>
      </c>
      <c r="M229" s="13" t="n">
        <v>4319.5</v>
      </c>
      <c r="N229" s="13" t="n">
        <v>4319.5</v>
      </c>
      <c r="O229" s="11" t="n">
        <v>1</v>
      </c>
      <c r="P229" s="11" t="s">
        <v>29</v>
      </c>
      <c r="Q229" s="11" t="s">
        <v>265</v>
      </c>
      <c r="R229" s="11" t="s">
        <v>712</v>
      </c>
      <c r="S229" s="11" t="s">
        <v>713</v>
      </c>
    </row>
    <row customFormat="1" customHeight="1" ht="20" r="230" s="106" spans="1:22">
      <c r="A230" s="11" t="s">
        <v>669</v>
      </c>
      <c r="B230" s="11" t="n">
        <v>14750</v>
      </c>
      <c r="C230" s="11" t="s">
        <v>461</v>
      </c>
      <c r="D230" s="11" t="s">
        <v>714</v>
      </c>
      <c r="E230" s="11" t="s">
        <v>57</v>
      </c>
      <c r="F230" s="111" t="n">
        <v>3037</v>
      </c>
      <c r="G230" s="11" t="s">
        <v>237</v>
      </c>
      <c r="H230" s="11" t="n"/>
      <c r="I230" s="11" t="n"/>
      <c r="J230" s="11" t="s">
        <v>715</v>
      </c>
      <c r="K230" s="11" t="s">
        <v>35</v>
      </c>
      <c r="L230" s="11" t="s">
        <v>36</v>
      </c>
      <c r="M230" s="13" t="n">
        <v>125</v>
      </c>
      <c r="N230" s="13" t="n">
        <v>512</v>
      </c>
      <c r="O230" s="11" t="n">
        <v>4</v>
      </c>
      <c r="P230" s="11" t="s">
        <v>291</v>
      </c>
      <c r="Q230" s="11" t="s">
        <v>244</v>
      </c>
      <c r="R230" s="11" t="s">
        <v>716</v>
      </c>
      <c r="S230" s="11" t="s">
        <v>713</v>
      </c>
    </row>
    <row customFormat="1" customHeight="1" ht="20" r="231" s="106" spans="1:22">
      <c r="A231" s="11" t="s">
        <v>669</v>
      </c>
      <c r="B231" s="11" t="n">
        <v>14750</v>
      </c>
      <c r="C231" s="11" t="s">
        <v>227</v>
      </c>
      <c r="D231" s="11" t="s">
        <v>717</v>
      </c>
      <c r="E231" s="11" t="e">
        <v>#N/A</v>
      </c>
      <c r="F231" s="11" t="e">
        <v>#N/A</v>
      </c>
      <c r="G231" s="11" t="s">
        <v>162</v>
      </c>
      <c r="H231" s="11" t="n"/>
      <c r="I231" s="11" t="n"/>
      <c r="J231" s="11" t="s">
        <v>718</v>
      </c>
      <c r="K231" s="11" t="s">
        <v>74</v>
      </c>
      <c r="L231" s="11" t="s">
        <v>129</v>
      </c>
      <c r="M231" s="13" t="n">
        <v>442.88</v>
      </c>
      <c r="N231" s="13" t="n">
        <v>2657.27</v>
      </c>
      <c r="O231" s="11" t="n">
        <v>6</v>
      </c>
      <c r="P231" s="11" t="s">
        <v>291</v>
      </c>
      <c r="Q231" s="11" t="s">
        <v>244</v>
      </c>
      <c r="R231" s="11" t="s">
        <v>719</v>
      </c>
      <c r="S231" s="11" t="n"/>
      <c r="T231" t="n">
        <v>78.90000000000001</v>
      </c>
    </row>
    <row customFormat="1" customHeight="1" ht="20" r="232" s="106" spans="1:22">
      <c r="A232" s="11" t="s">
        <v>669</v>
      </c>
      <c r="B232" s="11" t="n">
        <v>14750</v>
      </c>
      <c r="C232" s="11" t="s">
        <v>227</v>
      </c>
      <c r="D232" s="11" t="s">
        <v>720</v>
      </c>
      <c r="E232" s="11" t="e">
        <v>#N/A</v>
      </c>
      <c r="F232" s="11" t="e">
        <v>#N/A</v>
      </c>
      <c r="G232" s="11" t="s">
        <v>142</v>
      </c>
      <c r="H232" s="11" t="n"/>
      <c r="I232" s="11" t="n"/>
      <c r="J232" s="11" t="s">
        <v>721</v>
      </c>
      <c r="K232" s="11" t="s">
        <v>74</v>
      </c>
      <c r="L232" s="11" t="s">
        <v>129</v>
      </c>
      <c r="M232" s="13" t="n">
        <v>178.16</v>
      </c>
      <c r="N232" s="13" t="n">
        <v>1781.61</v>
      </c>
      <c r="O232" s="11" t="n">
        <v>10</v>
      </c>
      <c r="P232" s="11" t="s">
        <v>291</v>
      </c>
      <c r="Q232" s="11" t="s">
        <v>95</v>
      </c>
      <c r="R232" s="11" t="s">
        <v>722</v>
      </c>
      <c r="S232" s="11" t="n"/>
    </row>
    <row customFormat="1" customHeight="1" ht="20" r="233" s="106" spans="1:22">
      <c r="A233" s="11" t="s">
        <v>669</v>
      </c>
      <c r="B233" s="11" t="n">
        <v>14750</v>
      </c>
      <c r="C233" s="11" t="s">
        <v>227</v>
      </c>
      <c r="D233" s="11" t="s">
        <v>723</v>
      </c>
      <c r="E233" s="11" t="e">
        <v>#N/A</v>
      </c>
      <c r="F233" s="11" t="e">
        <v>#N/A</v>
      </c>
      <c r="G233" s="11" t="s">
        <v>724</v>
      </c>
      <c r="H233" s="11" t="n"/>
      <c r="I233" s="11" t="n"/>
      <c r="J233" s="11" t="s">
        <v>725</v>
      </c>
      <c r="K233" s="11" t="s">
        <v>27</v>
      </c>
      <c r="L233" s="11" t="s">
        <v>52</v>
      </c>
      <c r="M233" s="13" t="n">
        <v>6.08</v>
      </c>
      <c r="N233" s="13" t="n">
        <v>298</v>
      </c>
      <c r="O233" s="11" t="n">
        <v>49</v>
      </c>
      <c r="P233" s="11" t="s">
        <v>29</v>
      </c>
      <c r="Q233" s="11" t="s">
        <v>336</v>
      </c>
      <c r="R233" s="11" t="s">
        <v>726</v>
      </c>
      <c r="S233" s="11" t="n"/>
      <c r="T233" t="n">
        <v>0.2</v>
      </c>
    </row>
    <row customFormat="1" customHeight="1" ht="20" r="234" s="106" spans="1:22">
      <c r="A234" s="11" t="s">
        <v>669</v>
      </c>
      <c r="B234" s="11" t="n">
        <v>14750</v>
      </c>
      <c r="C234" s="11" t="s">
        <v>227</v>
      </c>
      <c r="D234" s="11" t="s">
        <v>727</v>
      </c>
      <c r="E234" s="11" t="e">
        <v>#N/A</v>
      </c>
      <c r="F234" s="11" t="e">
        <v>#N/A</v>
      </c>
      <c r="G234" s="11" t="s">
        <v>724</v>
      </c>
      <c r="H234" s="11" t="n"/>
      <c r="I234" s="11" t="n"/>
      <c r="J234" s="11" t="s">
        <v>725</v>
      </c>
      <c r="K234" s="11" t="s">
        <v>27</v>
      </c>
      <c r="L234" s="11" t="s">
        <v>52</v>
      </c>
      <c r="M234" s="13" t="n">
        <v>6.08</v>
      </c>
      <c r="N234" s="13" t="n">
        <v>298</v>
      </c>
      <c r="O234" s="11" t="n">
        <v>49</v>
      </c>
      <c r="P234" s="11" t="s">
        <v>29</v>
      </c>
      <c r="Q234" s="11" t="s">
        <v>336</v>
      </c>
      <c r="R234" s="11" t="s">
        <v>726</v>
      </c>
      <c r="S234" s="11" t="n"/>
    </row>
    <row customFormat="1" customHeight="1" ht="20" r="235" s="106" spans="1:22">
      <c r="A235" s="11" t="s">
        <v>669</v>
      </c>
      <c r="B235" s="11" t="n">
        <v>14750</v>
      </c>
      <c r="C235" s="11" t="s">
        <v>227</v>
      </c>
      <c r="D235" s="11" t="s">
        <v>728</v>
      </c>
      <c r="E235" s="11" t="e">
        <v>#N/A</v>
      </c>
      <c r="F235" s="11" t="e">
        <v>#N/A</v>
      </c>
      <c r="G235" s="11" t="s">
        <v>724</v>
      </c>
      <c r="H235" s="11" t="n"/>
      <c r="I235" s="11" t="n"/>
      <c r="J235" s="11" t="s">
        <v>729</v>
      </c>
      <c r="K235" s="11" t="s">
        <v>27</v>
      </c>
      <c r="L235" s="11" t="s">
        <v>52</v>
      </c>
      <c r="M235" s="13" t="n">
        <v>8.449999999999999</v>
      </c>
      <c r="N235" s="13" t="n">
        <v>355</v>
      </c>
      <c r="O235" s="11" t="n">
        <v>42</v>
      </c>
      <c r="P235" s="11" t="s">
        <v>29</v>
      </c>
      <c r="Q235" s="11" t="s">
        <v>336</v>
      </c>
      <c r="R235" s="11" t="s">
        <v>730</v>
      </c>
      <c r="S235" s="11" t="n"/>
      <c r="T235" t="n">
        <v>13</v>
      </c>
    </row>
    <row customFormat="1" customHeight="1" ht="20" r="236" s="106" spans="1:22">
      <c r="A236" s="11" t="s">
        <v>669</v>
      </c>
      <c r="B236" s="11" t="n">
        <v>14750</v>
      </c>
      <c r="C236" s="11" t="s">
        <v>227</v>
      </c>
      <c r="D236" s="11" t="s">
        <v>731</v>
      </c>
      <c r="E236" s="11" t="e">
        <v>#N/A</v>
      </c>
      <c r="F236" s="11" t="e">
        <v>#N/A</v>
      </c>
      <c r="G236" s="11" t="s">
        <v>724</v>
      </c>
      <c r="H236" s="11" t="n"/>
      <c r="I236" s="11" t="n"/>
      <c r="J236" s="11" t="s">
        <v>729</v>
      </c>
      <c r="K236" s="11" t="s">
        <v>27</v>
      </c>
      <c r="L236" s="11" t="s">
        <v>52</v>
      </c>
      <c r="M236" s="13" t="n">
        <v>8.449999999999999</v>
      </c>
      <c r="N236" s="13" t="n">
        <v>355</v>
      </c>
      <c r="O236" s="11" t="n">
        <v>42</v>
      </c>
      <c r="P236" s="11" t="s">
        <v>29</v>
      </c>
      <c r="Q236" s="11" t="s">
        <v>336</v>
      </c>
      <c r="R236" s="11" t="s">
        <v>730</v>
      </c>
      <c r="S236" s="11" t="n"/>
    </row>
    <row customFormat="1" customHeight="1" ht="20" r="237" s="106" spans="1:22">
      <c r="A237" s="11" t="s">
        <v>669</v>
      </c>
      <c r="B237" s="11" t="n">
        <v>14750</v>
      </c>
      <c r="C237" s="11" t="s">
        <v>227</v>
      </c>
      <c r="D237" s="11" t="s">
        <v>732</v>
      </c>
      <c r="E237" s="11" t="e">
        <v>#N/A</v>
      </c>
      <c r="F237" s="11" t="e">
        <v>#N/A</v>
      </c>
      <c r="G237" s="11" t="s">
        <v>724</v>
      </c>
      <c r="H237" s="11" t="n"/>
      <c r="I237" s="11" t="n"/>
      <c r="J237" s="11" t="s">
        <v>729</v>
      </c>
      <c r="K237" s="11" t="s">
        <v>27</v>
      </c>
      <c r="L237" s="11" t="s">
        <v>52</v>
      </c>
      <c r="M237" s="13" t="n">
        <v>8.449999999999999</v>
      </c>
      <c r="N237" s="13" t="n">
        <v>355</v>
      </c>
      <c r="O237" s="11" t="n">
        <v>42</v>
      </c>
      <c r="P237" s="11" t="s">
        <v>29</v>
      </c>
      <c r="Q237" s="11" t="s">
        <v>336</v>
      </c>
      <c r="R237" s="11" t="s">
        <v>730</v>
      </c>
      <c r="S237" s="11" t="n"/>
      <c r="T237" t="n">
        <v>13</v>
      </c>
    </row>
    <row customFormat="1" customHeight="1" ht="20" r="238" s="106" spans="1:22">
      <c r="A238" s="11" t="s">
        <v>669</v>
      </c>
      <c r="B238" s="11" t="n">
        <v>14750</v>
      </c>
      <c r="C238" s="11" t="s">
        <v>227</v>
      </c>
      <c r="D238" s="11" t="s">
        <v>733</v>
      </c>
      <c r="E238" s="11" t="e">
        <v>#N/A</v>
      </c>
      <c r="F238" s="11" t="e">
        <v>#N/A</v>
      </c>
      <c r="G238" s="11" t="s">
        <v>734</v>
      </c>
      <c r="H238" s="11" t="n"/>
      <c r="I238" s="11" t="n"/>
      <c r="J238" s="11" t="s">
        <v>735</v>
      </c>
      <c r="K238" s="11" t="s">
        <v>27</v>
      </c>
      <c r="L238" s="11" t="s">
        <v>28</v>
      </c>
      <c r="M238" s="13" t="n">
        <v>22.08</v>
      </c>
      <c r="N238" s="13" t="n">
        <v>397.62</v>
      </c>
      <c r="O238" s="11" t="n">
        <v>18</v>
      </c>
      <c r="P238" s="11" t="s">
        <v>29</v>
      </c>
      <c r="Q238" s="11" t="s">
        <v>736</v>
      </c>
      <c r="R238" s="11" t="s">
        <v>737</v>
      </c>
      <c r="S238" s="11" t="n"/>
    </row>
    <row customFormat="1" customHeight="1" ht="20" r="239" s="106" spans="1:22">
      <c r="A239" s="11" t="s">
        <v>669</v>
      </c>
      <c r="B239" s="11" t="n">
        <v>14750</v>
      </c>
      <c r="C239" s="11" t="s">
        <v>227</v>
      </c>
      <c r="D239" s="11" t="s">
        <v>738</v>
      </c>
      <c r="E239" s="11" t="s">
        <v>288</v>
      </c>
      <c r="F239" s="111" t="n">
        <v>169</v>
      </c>
      <c r="G239" s="11" t="s">
        <v>734</v>
      </c>
      <c r="H239" s="11" t="n"/>
      <c r="I239" s="11" t="n"/>
      <c r="J239" s="11" t="s">
        <v>739</v>
      </c>
      <c r="K239" s="11" t="s">
        <v>27</v>
      </c>
      <c r="L239" s="11" t="s">
        <v>52</v>
      </c>
      <c r="M239" s="13" t="n">
        <v>39.85</v>
      </c>
      <c r="N239" s="13" t="n">
        <v>717.3</v>
      </c>
      <c r="O239" s="11" t="n">
        <v>18</v>
      </c>
      <c r="P239" s="11" t="s">
        <v>29</v>
      </c>
      <c r="Q239" s="11" t="s">
        <v>736</v>
      </c>
      <c r="R239" s="11" t="s">
        <v>740</v>
      </c>
      <c r="S239" s="11" t="n"/>
      <c r="T239" t="n">
        <v>2.4</v>
      </c>
    </row>
    <row customFormat="1" customHeight="1" ht="20" r="240" s="106" spans="1:22">
      <c r="A240" s="11" t="s">
        <v>669</v>
      </c>
      <c r="B240" s="11" t="n">
        <v>14750</v>
      </c>
      <c r="C240" s="11" t="s">
        <v>227</v>
      </c>
      <c r="D240" s="11" t="s">
        <v>741</v>
      </c>
      <c r="E240" s="11" t="s">
        <v>288</v>
      </c>
      <c r="F240" s="111" t="n">
        <v>40</v>
      </c>
      <c r="G240" s="11" t="s">
        <v>734</v>
      </c>
      <c r="H240" s="11" t="n"/>
      <c r="I240" s="11" t="n"/>
      <c r="J240" s="11" t="s">
        <v>739</v>
      </c>
      <c r="K240" s="11" t="s">
        <v>27</v>
      </c>
      <c r="L240" s="11" t="s">
        <v>52</v>
      </c>
      <c r="M240" s="13" t="n">
        <v>39.85</v>
      </c>
      <c r="N240" s="13" t="n">
        <v>717.3</v>
      </c>
      <c r="O240" s="11" t="n">
        <v>18</v>
      </c>
      <c r="P240" s="11" t="s">
        <v>29</v>
      </c>
      <c r="Q240" s="11" t="s">
        <v>736</v>
      </c>
      <c r="R240" s="11" t="s">
        <v>740</v>
      </c>
      <c r="S240" s="11" t="n"/>
    </row>
    <row customFormat="1" customHeight="1" ht="20" r="241" s="106" spans="1:22">
      <c r="A241" s="11" t="s">
        <v>669</v>
      </c>
      <c r="B241" s="11" t="n">
        <v>14750</v>
      </c>
      <c r="C241" s="11" t="s">
        <v>227</v>
      </c>
      <c r="D241" s="11" t="s">
        <v>742</v>
      </c>
      <c r="E241" s="11" t="e">
        <v>#N/A</v>
      </c>
      <c r="F241" s="11" t="e">
        <v>#N/A</v>
      </c>
      <c r="G241" s="11" t="s">
        <v>242</v>
      </c>
      <c r="H241" s="11" t="n"/>
      <c r="I241" s="11" t="n"/>
      <c r="J241" s="11" t="s">
        <v>743</v>
      </c>
      <c r="K241" s="11" t="s">
        <v>27</v>
      </c>
      <c r="L241" s="11" t="s">
        <v>28</v>
      </c>
      <c r="M241" s="13" t="n">
        <v>9.44</v>
      </c>
      <c r="N241" s="13" t="n">
        <v>302</v>
      </c>
      <c r="O241" s="11" t="n">
        <v>32</v>
      </c>
      <c r="P241" s="11" t="s">
        <v>29</v>
      </c>
      <c r="Q241" s="11" t="s">
        <v>672</v>
      </c>
      <c r="R241" s="11" t="s">
        <v>744</v>
      </c>
      <c r="S241" s="11" t="n"/>
      <c r="T241" t="n">
        <v>9.800000000000001</v>
      </c>
    </row>
    <row customFormat="1" customHeight="1" ht="20" r="242" s="106" spans="1:22">
      <c r="A242" s="11" t="s">
        <v>669</v>
      </c>
      <c r="B242" s="11" t="n">
        <v>14750</v>
      </c>
      <c r="C242" s="11" t="s">
        <v>227</v>
      </c>
      <c r="D242" s="11" t="s">
        <v>745</v>
      </c>
      <c r="E242" s="11" t="e">
        <v>#N/A</v>
      </c>
      <c r="F242" s="11" t="e">
        <v>#N/A</v>
      </c>
      <c r="G242" s="11" t="s">
        <v>242</v>
      </c>
      <c r="H242" s="11" t="n"/>
      <c r="I242" s="11" t="n"/>
      <c r="J242" s="11" t="s">
        <v>743</v>
      </c>
      <c r="K242" s="11" t="s">
        <v>27</v>
      </c>
      <c r="L242" s="11" t="s">
        <v>28</v>
      </c>
      <c r="M242" s="13" t="n">
        <v>9.44</v>
      </c>
      <c r="N242" s="13" t="n">
        <v>302</v>
      </c>
      <c r="O242" s="11" t="n">
        <v>32</v>
      </c>
      <c r="P242" s="11" t="s">
        <v>29</v>
      </c>
      <c r="Q242" s="11" t="s">
        <v>672</v>
      </c>
      <c r="R242" s="11" t="s">
        <v>744</v>
      </c>
      <c r="S242" s="11" t="n"/>
    </row>
    <row customFormat="1" customHeight="1" ht="20" r="243" s="106" spans="1:22">
      <c r="A243" s="11" t="s">
        <v>669</v>
      </c>
      <c r="B243" s="11" t="n">
        <v>14750</v>
      </c>
      <c r="C243" s="11" t="s">
        <v>227</v>
      </c>
      <c r="D243" s="11" t="s">
        <v>746</v>
      </c>
      <c r="E243" s="11" t="e">
        <v>#N/A</v>
      </c>
      <c r="F243" s="11" t="e">
        <v>#N/A</v>
      </c>
      <c r="G243" s="11" t="s">
        <v>339</v>
      </c>
      <c r="H243" s="11" t="n"/>
      <c r="I243" s="11" t="n"/>
      <c r="J243" s="11" t="s">
        <v>747</v>
      </c>
      <c r="K243" s="11" t="s">
        <v>74</v>
      </c>
      <c r="L243" s="11" t="s">
        <v>75</v>
      </c>
      <c r="M243" s="13" t="n">
        <v>3257</v>
      </c>
      <c r="N243" s="13" t="n">
        <v>3257</v>
      </c>
      <c r="O243" s="11" t="n">
        <v>1</v>
      </c>
      <c r="P243" s="11" t="s">
        <v>29</v>
      </c>
      <c r="Q243" s="11" t="s">
        <v>672</v>
      </c>
      <c r="R243" s="11" t="s">
        <v>748</v>
      </c>
      <c r="S243" s="11" t="s">
        <v>713</v>
      </c>
    </row>
    <row customFormat="1" customHeight="1" ht="20" r="244" s="106" spans="1:22">
      <c r="A244" s="11" t="s">
        <v>669</v>
      </c>
      <c r="B244" s="11" t="n">
        <v>14750</v>
      </c>
      <c r="C244" s="11" t="s">
        <v>227</v>
      </c>
      <c r="D244" s="11" t="s">
        <v>749</v>
      </c>
      <c r="E244" s="11" t="e">
        <v>#N/A</v>
      </c>
      <c r="F244" s="11" t="e">
        <v>#N/A</v>
      </c>
      <c r="G244" s="11" t="s">
        <v>678</v>
      </c>
      <c r="H244" s="11" t="n"/>
      <c r="I244" s="11" t="n"/>
      <c r="J244" s="11" t="s">
        <v>750</v>
      </c>
      <c r="K244" s="11" t="s">
        <v>74</v>
      </c>
      <c r="L244" s="11" t="s">
        <v>75</v>
      </c>
      <c r="M244" s="13" t="n">
        <v>20.28</v>
      </c>
      <c r="N244" s="13" t="n">
        <v>730</v>
      </c>
      <c r="O244" s="11" t="n">
        <v>36</v>
      </c>
      <c r="P244" s="11" t="s">
        <v>29</v>
      </c>
      <c r="Q244" s="11" t="s">
        <v>672</v>
      </c>
      <c r="R244" s="11" t="s">
        <v>751</v>
      </c>
      <c r="S244" s="11" t="n"/>
    </row>
    <row customFormat="1" customHeight="1" ht="20" r="245" s="106" spans="1:22">
      <c r="A245" s="11" t="s">
        <v>669</v>
      </c>
      <c r="B245" s="11" t="n">
        <v>14750</v>
      </c>
      <c r="C245" s="11" t="s">
        <v>227</v>
      </c>
      <c r="D245" s="11" t="s">
        <v>752</v>
      </c>
      <c r="E245" s="11" t="e">
        <v>#N/A</v>
      </c>
      <c r="F245" s="11" t="e">
        <v>#N/A</v>
      </c>
      <c r="G245" s="11" t="s">
        <v>678</v>
      </c>
      <c r="H245" s="11" t="n"/>
      <c r="I245" s="11" t="n"/>
      <c r="J245" s="11" t="s">
        <v>750</v>
      </c>
      <c r="K245" s="11" t="s">
        <v>74</v>
      </c>
      <c r="L245" s="11" t="s">
        <v>75</v>
      </c>
      <c r="M245" s="13" t="n">
        <v>16.59</v>
      </c>
      <c r="N245" s="13" t="n">
        <v>730</v>
      </c>
      <c r="O245" s="11" t="n">
        <v>44</v>
      </c>
      <c r="P245" s="11" t="s">
        <v>29</v>
      </c>
      <c r="Q245" s="11" t="s">
        <v>672</v>
      </c>
      <c r="R245" s="11" t="s">
        <v>751</v>
      </c>
      <c r="S245" s="11" t="n"/>
    </row>
    <row customFormat="1" customHeight="1" ht="20" r="246" s="106" spans="1:22">
      <c r="A246" s="11" t="s">
        <v>669</v>
      </c>
      <c r="B246" s="11" t="n">
        <v>14750</v>
      </c>
      <c r="C246" s="11" t="s">
        <v>227</v>
      </c>
      <c r="D246" s="11" t="s">
        <v>753</v>
      </c>
      <c r="E246" s="11" t="e">
        <v>#N/A</v>
      </c>
      <c r="F246" s="11" t="e">
        <v>#N/A</v>
      </c>
      <c r="G246" s="11" t="s">
        <v>678</v>
      </c>
      <c r="H246" s="11" t="n"/>
      <c r="I246" s="11" t="n"/>
      <c r="J246" s="11" t="s">
        <v>750</v>
      </c>
      <c r="K246" s="11" t="s">
        <v>74</v>
      </c>
      <c r="L246" s="11" t="s">
        <v>75</v>
      </c>
      <c r="M246" s="13" t="n">
        <v>16.59</v>
      </c>
      <c r="N246" s="13" t="n">
        <v>730</v>
      </c>
      <c r="O246" s="11" t="n">
        <v>44</v>
      </c>
      <c r="P246" s="11" t="s">
        <v>29</v>
      </c>
      <c r="Q246" s="11" t="s">
        <v>672</v>
      </c>
      <c r="R246" s="11" t="s">
        <v>751</v>
      </c>
      <c r="S246" s="11" t="n"/>
    </row>
    <row customFormat="1" customHeight="1" ht="20" r="247" s="106" spans="1:22">
      <c r="A247" s="11" t="s">
        <v>669</v>
      </c>
      <c r="B247" s="11" t="n">
        <v>14750</v>
      </c>
      <c r="C247" s="11" t="s">
        <v>227</v>
      </c>
      <c r="D247" s="11" t="s">
        <v>754</v>
      </c>
      <c r="E247" s="11" t="e">
        <v>#N/A</v>
      </c>
      <c r="F247" s="11" t="e">
        <v>#N/A</v>
      </c>
      <c r="G247" s="11" t="s">
        <v>678</v>
      </c>
      <c r="H247" s="11" t="n"/>
      <c r="I247" s="11" t="n"/>
      <c r="J247" s="11" t="s">
        <v>750</v>
      </c>
      <c r="K247" s="11" t="s">
        <v>74</v>
      </c>
      <c r="L247" s="11" t="s">
        <v>75</v>
      </c>
      <c r="M247" s="13" t="n">
        <v>22.81</v>
      </c>
      <c r="N247" s="13" t="n">
        <v>730</v>
      </c>
      <c r="O247" s="11" t="n">
        <v>32</v>
      </c>
      <c r="P247" s="11" t="s">
        <v>29</v>
      </c>
      <c r="Q247" s="11" t="s">
        <v>672</v>
      </c>
      <c r="R247" s="11" t="s">
        <v>751</v>
      </c>
      <c r="S247" s="11" t="n"/>
    </row>
    <row customFormat="1" customHeight="1" ht="20" r="248" s="106" spans="1:22">
      <c r="A248" s="11" t="s">
        <v>669</v>
      </c>
      <c r="B248" s="11" t="n">
        <v>14750</v>
      </c>
      <c r="C248" s="11" t="s">
        <v>227</v>
      </c>
      <c r="D248" s="11" t="s">
        <v>755</v>
      </c>
      <c r="E248" s="11" t="e">
        <v>#N/A</v>
      </c>
      <c r="F248" s="11" t="e">
        <v>#N/A</v>
      </c>
      <c r="G248" s="11" t="s">
        <v>678</v>
      </c>
      <c r="H248" s="11" t="n"/>
      <c r="I248" s="11" t="n"/>
      <c r="J248" s="11" t="s">
        <v>756</v>
      </c>
      <c r="K248" s="11" t="s">
        <v>74</v>
      </c>
      <c r="L248" s="11" t="s">
        <v>75</v>
      </c>
      <c r="M248" s="13" t="n">
        <v>21.17</v>
      </c>
      <c r="N248" s="13" t="n">
        <v>762</v>
      </c>
      <c r="O248" s="11" t="n">
        <v>36</v>
      </c>
      <c r="P248" s="11" t="s">
        <v>29</v>
      </c>
      <c r="Q248" s="11" t="s">
        <v>672</v>
      </c>
      <c r="R248" s="11" t="s">
        <v>757</v>
      </c>
      <c r="S248" s="11" t="n"/>
    </row>
    <row customFormat="1" customHeight="1" ht="20" r="249" s="106" spans="1:22">
      <c r="A249" s="11" t="s">
        <v>669</v>
      </c>
      <c r="B249" s="11" t="n">
        <v>14750</v>
      </c>
      <c r="C249" s="11" t="s">
        <v>227</v>
      </c>
      <c r="D249" s="11" t="s">
        <v>758</v>
      </c>
      <c r="E249" s="11" t="e">
        <v>#N/A</v>
      </c>
      <c r="F249" s="11" t="e">
        <v>#N/A</v>
      </c>
      <c r="G249" s="11" t="s">
        <v>678</v>
      </c>
      <c r="H249" s="11" t="n"/>
      <c r="I249" s="11" t="n"/>
      <c r="J249" s="11" t="s">
        <v>756</v>
      </c>
      <c r="K249" s="11" t="s">
        <v>74</v>
      </c>
      <c r="L249" s="11" t="s">
        <v>75</v>
      </c>
      <c r="M249" s="13" t="n">
        <v>14.65</v>
      </c>
      <c r="N249" s="13" t="n">
        <v>762</v>
      </c>
      <c r="O249" s="11" t="n">
        <v>52</v>
      </c>
      <c r="P249" s="11" t="s">
        <v>29</v>
      </c>
      <c r="Q249" s="11" t="s">
        <v>672</v>
      </c>
      <c r="R249" s="11" t="s">
        <v>757</v>
      </c>
      <c r="S249" s="11" t="n"/>
    </row>
    <row customFormat="1" customHeight="1" ht="20" r="250" s="106" spans="1:22">
      <c r="A250" s="11" t="s">
        <v>669</v>
      </c>
      <c r="B250" s="11" t="n">
        <v>14750</v>
      </c>
      <c r="C250" s="11" t="s">
        <v>227</v>
      </c>
      <c r="D250" s="11" t="s">
        <v>759</v>
      </c>
      <c r="E250" s="11" t="e">
        <v>#N/A</v>
      </c>
      <c r="F250" s="11" t="e">
        <v>#N/A</v>
      </c>
      <c r="G250" s="11" t="s">
        <v>678</v>
      </c>
      <c r="H250" s="11" t="n"/>
      <c r="I250" s="11" t="n"/>
      <c r="J250" s="11" t="s">
        <v>756</v>
      </c>
      <c r="K250" s="11" t="s">
        <v>74</v>
      </c>
      <c r="L250" s="11" t="s">
        <v>75</v>
      </c>
      <c r="M250" s="13" t="n">
        <v>15.88</v>
      </c>
      <c r="N250" s="13" t="n">
        <v>762</v>
      </c>
      <c r="O250" s="11" t="n">
        <v>48</v>
      </c>
      <c r="P250" s="11" t="s">
        <v>29</v>
      </c>
      <c r="Q250" s="11" t="s">
        <v>672</v>
      </c>
      <c r="R250" s="11" t="s">
        <v>757</v>
      </c>
      <c r="S250" s="11" t="n"/>
    </row>
    <row customFormat="1" customHeight="1" ht="20" r="251" s="106" spans="1:22">
      <c r="A251" s="11" t="s">
        <v>669</v>
      </c>
      <c r="B251" s="11" t="n">
        <v>14750</v>
      </c>
      <c r="C251" s="11" t="s">
        <v>227</v>
      </c>
      <c r="D251" s="11" t="s">
        <v>760</v>
      </c>
      <c r="E251" s="11" t="e">
        <v>#N/A</v>
      </c>
      <c r="F251" s="11" t="e">
        <v>#N/A</v>
      </c>
      <c r="G251" s="11" t="s">
        <v>678</v>
      </c>
      <c r="H251" s="11" t="n"/>
      <c r="I251" s="11" t="n"/>
      <c r="J251" s="11" t="s">
        <v>756</v>
      </c>
      <c r="K251" s="11" t="s">
        <v>74</v>
      </c>
      <c r="L251" s="11" t="s">
        <v>75</v>
      </c>
      <c r="M251" s="13" t="n">
        <v>21.17</v>
      </c>
      <c r="N251" s="13" t="n">
        <v>762</v>
      </c>
      <c r="O251" s="11" t="n">
        <v>36</v>
      </c>
      <c r="P251" s="11" t="s">
        <v>29</v>
      </c>
      <c r="Q251" s="11" t="s">
        <v>672</v>
      </c>
      <c r="R251" s="11" t="s">
        <v>757</v>
      </c>
      <c r="S251" s="11" t="n"/>
    </row>
    <row customFormat="1" customHeight="1" ht="20" r="252" s="106" spans="1:22">
      <c r="A252" s="11" t="s">
        <v>669</v>
      </c>
      <c r="B252" s="11" t="n">
        <v>14750</v>
      </c>
      <c r="C252" s="11" t="s">
        <v>227</v>
      </c>
      <c r="D252" s="11" t="s">
        <v>761</v>
      </c>
      <c r="E252" s="11" t="s">
        <v>57</v>
      </c>
      <c r="F252" s="111" t="n">
        <v>6672.375</v>
      </c>
      <c r="G252" s="11" t="s">
        <v>162</v>
      </c>
      <c r="H252" s="11" t="n"/>
      <c r="I252" s="11" t="n"/>
      <c r="J252" s="11" t="s">
        <v>762</v>
      </c>
      <c r="K252" s="11" t="s">
        <v>27</v>
      </c>
      <c r="L252" s="11" t="s">
        <v>52</v>
      </c>
      <c r="M252" s="13" t="n">
        <v>30.06</v>
      </c>
      <c r="N252" s="13" t="n">
        <v>541</v>
      </c>
      <c r="O252" s="11" t="n">
        <v>18</v>
      </c>
      <c r="P252" s="11" t="s">
        <v>29</v>
      </c>
      <c r="Q252" s="11" t="s">
        <v>244</v>
      </c>
      <c r="R252" s="11" t="s">
        <v>763</v>
      </c>
      <c r="S252" s="11" t="n"/>
    </row>
    <row customFormat="1" customHeight="1" ht="20" r="253" s="106" spans="1:22">
      <c r="A253" s="11" t="s">
        <v>669</v>
      </c>
      <c r="B253" s="11" t="n">
        <v>14750</v>
      </c>
      <c r="C253" s="11" t="s">
        <v>461</v>
      </c>
      <c r="D253" s="11" t="s">
        <v>764</v>
      </c>
      <c r="E253" s="11" t="s">
        <v>57</v>
      </c>
      <c r="F253" s="111" t="n">
        <v>3954</v>
      </c>
      <c r="G253" s="11" t="s">
        <v>105</v>
      </c>
      <c r="H253" s="11" t="n"/>
      <c r="I253" s="11" t="n"/>
      <c r="J253" s="11" t="s">
        <v>765</v>
      </c>
      <c r="K253" s="11" t="s">
        <v>27</v>
      </c>
      <c r="L253" s="11" t="s">
        <v>28</v>
      </c>
      <c r="M253" s="13" t="n">
        <v>10.73</v>
      </c>
      <c r="N253" s="13" t="n">
        <v>472</v>
      </c>
      <c r="O253" s="11" t="n">
        <v>44</v>
      </c>
      <c r="P253" s="11" t="s">
        <v>29</v>
      </c>
      <c r="Q253" s="11" t="s">
        <v>672</v>
      </c>
      <c r="R253" s="11" t="s">
        <v>766</v>
      </c>
      <c r="S253" s="11" t="n"/>
    </row>
    <row customFormat="1" customHeight="1" ht="20" r="254" s="106" spans="1:22">
      <c r="A254" s="11" t="s">
        <v>669</v>
      </c>
      <c r="B254" s="11" t="n">
        <v>14750</v>
      </c>
      <c r="C254" s="11" t="s">
        <v>461</v>
      </c>
      <c r="D254" s="11" t="s">
        <v>767</v>
      </c>
      <c r="E254" s="11" t="s">
        <v>57</v>
      </c>
      <c r="F254" s="111" t="n">
        <v>5931</v>
      </c>
      <c r="G254" s="11" t="s">
        <v>105</v>
      </c>
      <c r="H254" s="11" t="n"/>
      <c r="I254" s="11" t="n"/>
      <c r="J254" s="11" t="s">
        <v>765</v>
      </c>
      <c r="K254" s="11" t="s">
        <v>27</v>
      </c>
      <c r="L254" s="11" t="s">
        <v>28</v>
      </c>
      <c r="M254" s="13" t="n">
        <v>13.11</v>
      </c>
      <c r="N254" s="13" t="n">
        <v>472</v>
      </c>
      <c r="O254" s="11" t="n">
        <v>36</v>
      </c>
      <c r="P254" s="11" t="s">
        <v>29</v>
      </c>
      <c r="Q254" s="11" t="s">
        <v>672</v>
      </c>
      <c r="R254" s="11" t="s">
        <v>766</v>
      </c>
      <c r="S254" s="11" t="n"/>
    </row>
    <row customFormat="1" customHeight="1" ht="20" r="255" s="106" spans="1:22">
      <c r="A255" s="11" t="s">
        <v>669</v>
      </c>
      <c r="B255" s="11" t="n">
        <v>14750</v>
      </c>
      <c r="C255" s="11" t="s">
        <v>461</v>
      </c>
      <c r="D255" s="11" t="s">
        <v>768</v>
      </c>
      <c r="E255" s="11" t="s">
        <v>57</v>
      </c>
      <c r="F255" s="111" t="n">
        <v>3954</v>
      </c>
      <c r="G255" s="11" t="s">
        <v>105</v>
      </c>
      <c r="H255" s="11" t="n"/>
      <c r="I255" s="11" t="n"/>
      <c r="J255" s="11" t="s">
        <v>765</v>
      </c>
      <c r="K255" s="11" t="s">
        <v>27</v>
      </c>
      <c r="L255" s="11" t="s">
        <v>28</v>
      </c>
      <c r="M255" s="13" t="n">
        <v>14.75</v>
      </c>
      <c r="N255" s="13" t="n">
        <v>472</v>
      </c>
      <c r="O255" s="11" t="n">
        <v>32</v>
      </c>
      <c r="P255" s="11" t="s">
        <v>29</v>
      </c>
      <c r="Q255" s="11" t="s">
        <v>672</v>
      </c>
      <c r="R255" s="11" t="s">
        <v>766</v>
      </c>
      <c r="S255" s="11" t="n"/>
    </row>
    <row customFormat="1" customHeight="1" ht="20" r="256" s="106" spans="1:22">
      <c r="A256" s="11" t="s">
        <v>669</v>
      </c>
      <c r="B256" s="11" t="n">
        <v>14750</v>
      </c>
      <c r="C256" s="11" t="s">
        <v>461</v>
      </c>
      <c r="D256" s="11" t="s">
        <v>769</v>
      </c>
      <c r="E256" s="11" t="s">
        <v>57</v>
      </c>
      <c r="F256" s="111" t="n">
        <v>5931</v>
      </c>
      <c r="G256" s="11" t="s">
        <v>105</v>
      </c>
      <c r="H256" s="11" t="n"/>
      <c r="I256" s="11" t="n"/>
      <c r="J256" s="11" t="s">
        <v>765</v>
      </c>
      <c r="K256" s="11" t="s">
        <v>27</v>
      </c>
      <c r="L256" s="11" t="s">
        <v>28</v>
      </c>
      <c r="M256" s="13" t="n">
        <v>10.73</v>
      </c>
      <c r="N256" s="13" t="n">
        <v>472</v>
      </c>
      <c r="O256" s="11" t="n">
        <v>44</v>
      </c>
      <c r="P256" s="11" t="s">
        <v>29</v>
      </c>
      <c r="Q256" s="11" t="s">
        <v>672</v>
      </c>
      <c r="R256" s="11" t="s">
        <v>766</v>
      </c>
      <c r="S256" s="11" t="n"/>
    </row>
    <row customFormat="1" customHeight="1" ht="20" r="257" s="106" spans="1:22">
      <c r="A257" s="11" t="s">
        <v>669</v>
      </c>
      <c r="B257" s="11" t="n">
        <v>14750</v>
      </c>
      <c r="C257" s="11" t="s">
        <v>227</v>
      </c>
      <c r="D257" s="11" t="s">
        <v>770</v>
      </c>
      <c r="E257" s="11" t="e">
        <v>#N/A</v>
      </c>
      <c r="F257" s="11" t="e">
        <v>#N/A</v>
      </c>
      <c r="G257" s="11" t="s">
        <v>678</v>
      </c>
      <c r="H257" s="11" t="n"/>
      <c r="I257" s="11" t="n"/>
      <c r="J257" s="11" t="s">
        <v>771</v>
      </c>
      <c r="K257" s="11" t="s">
        <v>74</v>
      </c>
      <c r="L257" s="11" t="s">
        <v>75</v>
      </c>
      <c r="M257" s="13" t="n">
        <v>13.43</v>
      </c>
      <c r="N257" s="13" t="n">
        <v>752</v>
      </c>
      <c r="O257" s="11" t="n">
        <v>56</v>
      </c>
      <c r="P257" s="11" t="s">
        <v>29</v>
      </c>
      <c r="Q257" s="11" t="s">
        <v>672</v>
      </c>
      <c r="R257" s="11" t="s">
        <v>772</v>
      </c>
      <c r="S257" s="11" t="n"/>
    </row>
    <row customFormat="1" customHeight="1" ht="20" r="258" s="106" spans="1:22">
      <c r="A258" s="11" t="s">
        <v>669</v>
      </c>
      <c r="B258" s="11" t="n">
        <v>14750</v>
      </c>
      <c r="C258" s="11" t="s">
        <v>227</v>
      </c>
      <c r="D258" s="11" t="s">
        <v>773</v>
      </c>
      <c r="E258" s="11" t="e">
        <v>#N/A</v>
      </c>
      <c r="F258" s="11" t="e">
        <v>#N/A</v>
      </c>
      <c r="G258" s="11" t="s">
        <v>678</v>
      </c>
      <c r="H258" s="11" t="n"/>
      <c r="I258" s="11" t="n"/>
      <c r="J258" s="11" t="s">
        <v>771</v>
      </c>
      <c r="K258" s="11" t="s">
        <v>74</v>
      </c>
      <c r="L258" s="11" t="s">
        <v>75</v>
      </c>
      <c r="M258" s="13" t="n">
        <v>18.8</v>
      </c>
      <c r="N258" s="13" t="n">
        <v>752</v>
      </c>
      <c r="O258" s="11" t="n">
        <v>40</v>
      </c>
      <c r="P258" s="11" t="s">
        <v>29</v>
      </c>
      <c r="Q258" s="11" t="s">
        <v>672</v>
      </c>
      <c r="R258" s="11" t="s">
        <v>772</v>
      </c>
      <c r="S258" s="11" t="n"/>
    </row>
    <row customFormat="1" customHeight="1" ht="20" r="259" s="106" spans="1:22">
      <c r="A259" s="11" t="s">
        <v>669</v>
      </c>
      <c r="B259" s="11" t="n">
        <v>14750</v>
      </c>
      <c r="C259" s="11" t="s">
        <v>227</v>
      </c>
      <c r="D259" s="11" t="s">
        <v>774</v>
      </c>
      <c r="E259" s="11" t="e">
        <v>#N/A</v>
      </c>
      <c r="F259" s="11" t="e">
        <v>#N/A</v>
      </c>
      <c r="G259" s="11" t="s">
        <v>678</v>
      </c>
      <c r="H259" s="11" t="n"/>
      <c r="I259" s="11" t="n"/>
      <c r="J259" s="11" t="s">
        <v>771</v>
      </c>
      <c r="K259" s="11" t="s">
        <v>74</v>
      </c>
      <c r="L259" s="11" t="s">
        <v>75</v>
      </c>
      <c r="M259" s="13" t="n">
        <v>18.8</v>
      </c>
      <c r="N259" s="13" t="n">
        <v>752</v>
      </c>
      <c r="O259" s="11" t="n">
        <v>40</v>
      </c>
      <c r="P259" s="11" t="s">
        <v>29</v>
      </c>
      <c r="Q259" s="11" t="s">
        <v>672</v>
      </c>
      <c r="R259" s="11" t="s">
        <v>772</v>
      </c>
      <c r="S259" s="11" t="n"/>
    </row>
    <row customFormat="1" customHeight="1" ht="20" r="260" s="106" spans="1:22">
      <c r="A260" s="11" t="s">
        <v>669</v>
      </c>
      <c r="B260" s="11" t="n">
        <v>14750</v>
      </c>
      <c r="C260" s="11" t="s">
        <v>227</v>
      </c>
      <c r="D260" s="11" t="s">
        <v>775</v>
      </c>
      <c r="E260" s="11" t="e">
        <v>#N/A</v>
      </c>
      <c r="F260" s="11" t="e">
        <v>#N/A</v>
      </c>
      <c r="G260" s="11" t="s">
        <v>678</v>
      </c>
      <c r="H260" s="11" t="n"/>
      <c r="I260" s="11" t="n"/>
      <c r="J260" s="11" t="s">
        <v>771</v>
      </c>
      <c r="K260" s="11" t="s">
        <v>74</v>
      </c>
      <c r="L260" s="11" t="s">
        <v>75</v>
      </c>
      <c r="M260" s="13" t="n">
        <v>13.43</v>
      </c>
      <c r="N260" s="13" t="n">
        <v>752</v>
      </c>
      <c r="O260" s="11" t="n">
        <v>56</v>
      </c>
      <c r="P260" s="11" t="s">
        <v>29</v>
      </c>
      <c r="Q260" s="11" t="s">
        <v>672</v>
      </c>
      <c r="R260" s="11" t="s">
        <v>772</v>
      </c>
      <c r="S260" s="11" t="n"/>
    </row>
    <row customFormat="1" customHeight="1" ht="20" r="261" s="106" spans="1:22">
      <c r="A261" s="11" t="s">
        <v>669</v>
      </c>
      <c r="B261" s="11" t="n">
        <v>14750</v>
      </c>
      <c r="C261" s="11" t="s">
        <v>227</v>
      </c>
      <c r="D261" s="11" t="s">
        <v>776</v>
      </c>
      <c r="E261" s="11" t="e">
        <v>#N/A</v>
      </c>
      <c r="F261" s="11" t="e">
        <v>#N/A</v>
      </c>
      <c r="G261" s="11" t="s">
        <v>777</v>
      </c>
      <c r="H261" s="11" t="n"/>
      <c r="I261" s="11" t="n"/>
      <c r="J261" s="11" t="s">
        <v>778</v>
      </c>
      <c r="K261" s="11" t="s">
        <v>74</v>
      </c>
      <c r="L261" s="11" t="s">
        <v>75</v>
      </c>
      <c r="M261" s="13" t="n">
        <v>24.67</v>
      </c>
      <c r="N261" s="13" t="n">
        <v>444</v>
      </c>
      <c r="O261" s="11" t="n">
        <v>18</v>
      </c>
      <c r="P261" s="11" t="s">
        <v>29</v>
      </c>
      <c r="Q261" s="11" t="s">
        <v>244</v>
      </c>
      <c r="R261" s="11" t="s">
        <v>779</v>
      </c>
      <c r="S261" s="11" t="s">
        <v>780</v>
      </c>
      <c r="T261" t="n">
        <v>1.6</v>
      </c>
    </row>
    <row customFormat="1" customHeight="1" ht="20" r="262" s="106" spans="1:22">
      <c r="A262" s="11" t="s">
        <v>669</v>
      </c>
      <c r="B262" s="11" t="n">
        <v>14750</v>
      </c>
      <c r="C262" s="11" t="s">
        <v>227</v>
      </c>
      <c r="D262" s="11" t="s">
        <v>781</v>
      </c>
      <c r="E262" s="11" t="e">
        <v>#N/A</v>
      </c>
      <c r="F262" s="11" t="e">
        <v>#N/A</v>
      </c>
      <c r="G262" s="11" t="s">
        <v>678</v>
      </c>
      <c r="H262" s="11" t="n"/>
      <c r="I262" s="11" t="n"/>
      <c r="J262" s="11" t="s">
        <v>782</v>
      </c>
      <c r="K262" s="11" t="s">
        <v>74</v>
      </c>
      <c r="L262" s="11" t="s">
        <v>75</v>
      </c>
      <c r="M262" s="13" t="n">
        <v>29.33</v>
      </c>
      <c r="N262" s="13" t="n">
        <v>968</v>
      </c>
      <c r="O262" s="11" t="n">
        <v>33</v>
      </c>
      <c r="P262" s="11" t="s">
        <v>29</v>
      </c>
      <c r="Q262" s="11" t="s">
        <v>704</v>
      </c>
      <c r="R262" s="11" t="s">
        <v>783</v>
      </c>
      <c r="S262" s="11" t="n"/>
    </row>
    <row customFormat="1" customHeight="1" ht="20" r="263" s="106" spans="1:22">
      <c r="A263" s="11" t="s">
        <v>669</v>
      </c>
      <c r="B263" s="11" t="n">
        <v>14750</v>
      </c>
      <c r="C263" s="11" t="s">
        <v>227</v>
      </c>
      <c r="D263" s="11" t="s">
        <v>784</v>
      </c>
      <c r="E263" s="11" t="e">
        <v>#N/A</v>
      </c>
      <c r="F263" s="11" t="e">
        <v>#N/A</v>
      </c>
      <c r="G263" s="11" t="s">
        <v>678</v>
      </c>
      <c r="H263" s="11" t="n"/>
      <c r="I263" s="11" t="n"/>
      <c r="J263" s="11" t="s">
        <v>782</v>
      </c>
      <c r="K263" s="11" t="s">
        <v>74</v>
      </c>
      <c r="L263" s="11" t="s">
        <v>75</v>
      </c>
      <c r="M263" s="13" t="n">
        <v>24.83</v>
      </c>
      <c r="N263" s="13" t="n">
        <v>968</v>
      </c>
      <c r="O263" s="11" t="n">
        <v>39</v>
      </c>
      <c r="P263" s="11" t="s">
        <v>29</v>
      </c>
      <c r="Q263" s="11" t="s">
        <v>704</v>
      </c>
      <c r="R263" s="11" t="s">
        <v>783</v>
      </c>
      <c r="S263" s="11" t="n"/>
    </row>
    <row customFormat="1" customHeight="1" ht="20" r="264" s="106" spans="1:22">
      <c r="A264" s="11" t="s">
        <v>669</v>
      </c>
      <c r="B264" s="11" t="n">
        <v>14750</v>
      </c>
      <c r="C264" s="11" t="s">
        <v>227</v>
      </c>
      <c r="D264" s="11" t="s">
        <v>785</v>
      </c>
      <c r="E264" s="11" t="e">
        <v>#N/A</v>
      </c>
      <c r="F264" s="11" t="e">
        <v>#N/A</v>
      </c>
      <c r="G264" s="11" t="s">
        <v>678</v>
      </c>
      <c r="H264" s="11" t="n"/>
      <c r="I264" s="11" t="n"/>
      <c r="J264" s="11" t="s">
        <v>782</v>
      </c>
      <c r="K264" s="11" t="s">
        <v>74</v>
      </c>
      <c r="L264" s="11" t="s">
        <v>75</v>
      </c>
      <c r="M264" s="13" t="n">
        <v>29.33</v>
      </c>
      <c r="N264" s="13" t="n">
        <v>968</v>
      </c>
      <c r="O264" s="11" t="n">
        <v>33</v>
      </c>
      <c r="P264" s="11" t="s">
        <v>29</v>
      </c>
      <c r="Q264" s="11" t="s">
        <v>704</v>
      </c>
      <c r="R264" s="11" t="s">
        <v>783</v>
      </c>
      <c r="S264" s="11" t="n"/>
    </row>
    <row customFormat="1" customHeight="1" ht="20" r="265" s="106" spans="1:22">
      <c r="A265" s="11" t="s">
        <v>669</v>
      </c>
      <c r="B265" s="11" t="n">
        <v>14750</v>
      </c>
      <c r="C265" s="11" t="s">
        <v>227</v>
      </c>
      <c r="D265" s="11" t="s">
        <v>786</v>
      </c>
      <c r="E265" s="11" t="e">
        <v>#N/A</v>
      </c>
      <c r="F265" s="11" t="e">
        <v>#N/A</v>
      </c>
      <c r="G265" s="11" t="s">
        <v>678</v>
      </c>
      <c r="H265" s="11" t="n"/>
      <c r="I265" s="11" t="n"/>
      <c r="J265" s="11" t="s">
        <v>782</v>
      </c>
      <c r="K265" s="11" t="s">
        <v>74</v>
      </c>
      <c r="L265" s="11" t="s">
        <v>75</v>
      </c>
      <c r="M265" s="13" t="n">
        <v>20.17</v>
      </c>
      <c r="N265" s="13" t="n">
        <v>968</v>
      </c>
      <c r="O265" s="11" t="n">
        <v>48</v>
      </c>
      <c r="P265" s="11" t="s">
        <v>29</v>
      </c>
      <c r="Q265" s="11" t="s">
        <v>704</v>
      </c>
      <c r="R265" s="11" t="s">
        <v>783</v>
      </c>
      <c r="S265" s="11" t="n"/>
    </row>
    <row customFormat="1" customHeight="1" ht="20" r="266" s="106" spans="1:22">
      <c r="A266" s="11" t="s">
        <v>669</v>
      </c>
      <c r="B266" s="11" t="n">
        <v>14750</v>
      </c>
      <c r="C266" s="11" t="s">
        <v>461</v>
      </c>
      <c r="D266" s="11" t="s">
        <v>787</v>
      </c>
      <c r="E266" s="11" t="s">
        <v>57</v>
      </c>
      <c r="F266" s="111" t="n">
        <v>3954</v>
      </c>
      <c r="G266" s="11" t="s">
        <v>105</v>
      </c>
      <c r="H266" s="11" t="n"/>
      <c r="I266" s="11" t="n"/>
      <c r="J266" s="11" t="s">
        <v>788</v>
      </c>
      <c r="K266" s="11" t="s">
        <v>27</v>
      </c>
      <c r="L266" s="11" t="s">
        <v>28</v>
      </c>
      <c r="M266" s="13" t="n">
        <v>12.33</v>
      </c>
      <c r="N266" s="13" t="n">
        <v>444</v>
      </c>
      <c r="O266" s="11" t="n">
        <v>36</v>
      </c>
      <c r="P266" s="11" t="s">
        <v>29</v>
      </c>
      <c r="Q266" s="11" t="s">
        <v>672</v>
      </c>
      <c r="R266" s="11" t="s">
        <v>789</v>
      </c>
      <c r="S266" s="11" t="n"/>
    </row>
    <row customFormat="1" customHeight="1" ht="20" r="267" s="106" spans="1:22">
      <c r="A267" s="11" t="s">
        <v>669</v>
      </c>
      <c r="B267" s="11" t="n">
        <v>14750</v>
      </c>
      <c r="C267" s="11" t="s">
        <v>461</v>
      </c>
      <c r="D267" s="11" t="s">
        <v>790</v>
      </c>
      <c r="E267" s="11" t="s">
        <v>57</v>
      </c>
      <c r="F267" s="111" t="n">
        <v>5931</v>
      </c>
      <c r="G267" s="11" t="s">
        <v>105</v>
      </c>
      <c r="H267" s="11" t="n"/>
      <c r="I267" s="11" t="n"/>
      <c r="J267" s="11" t="s">
        <v>788</v>
      </c>
      <c r="K267" s="11" t="s">
        <v>27</v>
      </c>
      <c r="L267" s="11" t="s">
        <v>28</v>
      </c>
      <c r="M267" s="13" t="n">
        <v>11.1</v>
      </c>
      <c r="N267" s="13" t="n">
        <v>444</v>
      </c>
      <c r="O267" s="11" t="n">
        <v>40</v>
      </c>
      <c r="P267" s="11" t="s">
        <v>29</v>
      </c>
      <c r="Q267" s="11" t="s">
        <v>672</v>
      </c>
      <c r="R267" s="11" t="s">
        <v>789</v>
      </c>
      <c r="S267" s="11" t="n"/>
    </row>
    <row customFormat="1" customHeight="1" ht="20" r="268" s="106" spans="1:22">
      <c r="A268" s="11" t="s">
        <v>669</v>
      </c>
      <c r="B268" s="11" t="n">
        <v>14750</v>
      </c>
      <c r="C268" s="11" t="s">
        <v>461</v>
      </c>
      <c r="D268" s="11" t="s">
        <v>791</v>
      </c>
      <c r="E268" s="11" t="s">
        <v>57</v>
      </c>
      <c r="F268" s="111" t="n">
        <v>3954</v>
      </c>
      <c r="G268" s="11" t="s">
        <v>105</v>
      </c>
      <c r="H268" s="11" t="n"/>
      <c r="I268" s="11" t="n"/>
      <c r="J268" s="11" t="s">
        <v>788</v>
      </c>
      <c r="K268" s="11" t="s">
        <v>27</v>
      </c>
      <c r="L268" s="11" t="s">
        <v>28</v>
      </c>
      <c r="M268" s="13" t="n">
        <v>10.09</v>
      </c>
      <c r="N268" s="13" t="n">
        <v>444</v>
      </c>
      <c r="O268" s="11" t="n">
        <v>44</v>
      </c>
      <c r="P268" s="11" t="s">
        <v>29</v>
      </c>
      <c r="Q268" s="11" t="s">
        <v>672</v>
      </c>
      <c r="R268" s="11" t="s">
        <v>789</v>
      </c>
      <c r="S268" s="11" t="n"/>
    </row>
    <row customFormat="1" customHeight="1" ht="20" r="269" s="106" spans="1:22">
      <c r="A269" s="11" t="s">
        <v>669</v>
      </c>
      <c r="B269" s="11" t="n">
        <v>14750</v>
      </c>
      <c r="C269" s="11" t="s">
        <v>461</v>
      </c>
      <c r="D269" s="11" t="s">
        <v>792</v>
      </c>
      <c r="E269" s="11" t="s">
        <v>57</v>
      </c>
      <c r="F269" s="111" t="n">
        <v>5931</v>
      </c>
      <c r="G269" s="11" t="s">
        <v>105</v>
      </c>
      <c r="H269" s="11" t="n"/>
      <c r="I269" s="11" t="n"/>
      <c r="J269" s="11" t="s">
        <v>788</v>
      </c>
      <c r="K269" s="11" t="s">
        <v>27</v>
      </c>
      <c r="L269" s="11" t="s">
        <v>28</v>
      </c>
      <c r="M269" s="13" t="n">
        <v>12.33</v>
      </c>
      <c r="N269" s="13" t="n">
        <v>444</v>
      </c>
      <c r="O269" s="11" t="n">
        <v>36</v>
      </c>
      <c r="P269" s="11" t="s">
        <v>29</v>
      </c>
      <c r="Q269" s="11" t="s">
        <v>672</v>
      </c>
      <c r="R269" s="11" t="s">
        <v>789</v>
      </c>
      <c r="S269" s="11" t="n"/>
    </row>
    <row customFormat="1" customHeight="1" ht="20" r="270" s="106" spans="1:22">
      <c r="A270" s="11" t="s">
        <v>669</v>
      </c>
      <c r="B270" s="11" t="n">
        <v>14750</v>
      </c>
      <c r="C270" s="11" t="s">
        <v>461</v>
      </c>
      <c r="D270" s="11" t="s">
        <v>793</v>
      </c>
      <c r="E270" s="11" t="s">
        <v>57</v>
      </c>
      <c r="F270" s="111" t="n">
        <v>1977</v>
      </c>
      <c r="G270" s="11" t="s">
        <v>105</v>
      </c>
      <c r="H270" s="11" t="n"/>
      <c r="I270" s="11" t="n"/>
      <c r="J270" s="11" t="s">
        <v>794</v>
      </c>
      <c r="K270" s="11" t="s">
        <v>27</v>
      </c>
      <c r="L270" s="11" t="s">
        <v>28</v>
      </c>
      <c r="M270" s="13" t="n">
        <v>11.2</v>
      </c>
      <c r="N270" s="13" t="n">
        <v>448</v>
      </c>
      <c r="O270" s="11" t="n">
        <v>40</v>
      </c>
      <c r="P270" s="11" t="s">
        <v>29</v>
      </c>
      <c r="Q270" s="11" t="s">
        <v>672</v>
      </c>
      <c r="R270" s="11" t="s">
        <v>795</v>
      </c>
      <c r="S270" s="11" t="n"/>
    </row>
    <row customFormat="1" customHeight="1" ht="20" r="271" s="106" spans="1:22">
      <c r="A271" s="11" t="s">
        <v>669</v>
      </c>
      <c r="B271" s="11" t="n">
        <v>14750</v>
      </c>
      <c r="C271" s="11" t="s">
        <v>461</v>
      </c>
      <c r="D271" s="11" t="s">
        <v>796</v>
      </c>
      <c r="E271" s="11" t="s">
        <v>57</v>
      </c>
      <c r="F271" s="111" t="n">
        <v>9885</v>
      </c>
      <c r="G271" s="11" t="s">
        <v>105</v>
      </c>
      <c r="H271" s="11" t="n"/>
      <c r="I271" s="11" t="n"/>
      <c r="J271" s="11" t="s">
        <v>794</v>
      </c>
      <c r="K271" s="11" t="s">
        <v>27</v>
      </c>
      <c r="L271" s="11" t="s">
        <v>28</v>
      </c>
      <c r="M271" s="13" t="n">
        <v>9.33</v>
      </c>
      <c r="N271" s="13" t="n">
        <v>448</v>
      </c>
      <c r="O271" s="11" t="n">
        <v>48</v>
      </c>
      <c r="P271" s="11" t="s">
        <v>29</v>
      </c>
      <c r="Q271" s="11" t="s">
        <v>672</v>
      </c>
      <c r="R271" s="11" t="s">
        <v>795</v>
      </c>
      <c r="S271" s="11" t="n"/>
    </row>
    <row customFormat="1" customHeight="1" ht="20" r="272" s="106" spans="1:22">
      <c r="A272" s="11" t="s">
        <v>669</v>
      </c>
      <c r="B272" s="11" t="n">
        <v>14750</v>
      </c>
      <c r="C272" s="11" t="s">
        <v>461</v>
      </c>
      <c r="D272" s="11" t="s">
        <v>797</v>
      </c>
      <c r="E272" s="11" t="s">
        <v>57</v>
      </c>
      <c r="F272" s="111" t="n">
        <v>11862</v>
      </c>
      <c r="G272" s="11" t="s">
        <v>105</v>
      </c>
      <c r="H272" s="11" t="n"/>
      <c r="I272" s="11" t="n"/>
      <c r="J272" s="11" t="s">
        <v>794</v>
      </c>
      <c r="K272" s="11" t="s">
        <v>27</v>
      </c>
      <c r="L272" s="11" t="s">
        <v>28</v>
      </c>
      <c r="M272" s="13" t="n">
        <v>11.2</v>
      </c>
      <c r="N272" s="13" t="n">
        <v>448</v>
      </c>
      <c r="O272" s="11" t="n">
        <v>40</v>
      </c>
      <c r="P272" s="11" t="s">
        <v>29</v>
      </c>
      <c r="Q272" s="11" t="s">
        <v>672</v>
      </c>
      <c r="R272" s="11" t="s">
        <v>795</v>
      </c>
      <c r="S272" s="11" t="n"/>
    </row>
    <row customFormat="1" customHeight="1" ht="20" r="273" s="106" spans="1:22">
      <c r="A273" s="11" t="s">
        <v>669</v>
      </c>
      <c r="B273" s="11" t="n">
        <v>14750</v>
      </c>
      <c r="C273" s="11" t="s">
        <v>461</v>
      </c>
      <c r="D273" s="11" t="s">
        <v>798</v>
      </c>
      <c r="E273" s="11" t="s">
        <v>57</v>
      </c>
      <c r="F273" s="111" t="n">
        <v>3954</v>
      </c>
      <c r="G273" s="11" t="s">
        <v>105</v>
      </c>
      <c r="H273" s="11" t="n"/>
      <c r="I273" s="11" t="n"/>
      <c r="J273" s="11" t="s">
        <v>799</v>
      </c>
      <c r="K273" s="11" t="s">
        <v>27</v>
      </c>
      <c r="L273" s="11" t="s">
        <v>52</v>
      </c>
      <c r="M273" s="13" t="n">
        <v>19.89</v>
      </c>
      <c r="N273" s="13" t="n">
        <v>716</v>
      </c>
      <c r="O273" s="11" t="n">
        <v>36</v>
      </c>
      <c r="P273" s="11" t="s">
        <v>29</v>
      </c>
      <c r="Q273" s="11" t="s">
        <v>704</v>
      </c>
      <c r="R273" s="11" t="s">
        <v>800</v>
      </c>
      <c r="S273" s="11" t="n"/>
    </row>
    <row customFormat="1" customHeight="1" ht="20" r="274" s="106" spans="1:22">
      <c r="A274" s="11" t="s">
        <v>669</v>
      </c>
      <c r="B274" s="11" t="n">
        <v>14750</v>
      </c>
      <c r="C274" s="11" t="s">
        <v>461</v>
      </c>
      <c r="D274" s="11" t="s">
        <v>801</v>
      </c>
      <c r="E274" s="11" t="s">
        <v>57</v>
      </c>
      <c r="F274" s="111" t="n">
        <v>7908</v>
      </c>
      <c r="G274" s="11" t="s">
        <v>105</v>
      </c>
      <c r="H274" s="11" t="n"/>
      <c r="I274" s="11" t="n"/>
      <c r="J274" s="11" t="s">
        <v>799</v>
      </c>
      <c r="K274" s="11" t="s">
        <v>27</v>
      </c>
      <c r="L274" s="11" t="s">
        <v>52</v>
      </c>
      <c r="M274" s="13" t="n">
        <v>13.77</v>
      </c>
      <c r="N274" s="13" t="n">
        <v>716</v>
      </c>
      <c r="O274" s="11" t="n">
        <v>52</v>
      </c>
      <c r="P274" s="11" t="s">
        <v>29</v>
      </c>
      <c r="Q274" s="11" t="s">
        <v>704</v>
      </c>
      <c r="R274" s="11" t="s">
        <v>800</v>
      </c>
      <c r="S274" s="11" t="n"/>
    </row>
    <row customFormat="1" customHeight="1" ht="20" r="275" s="106" spans="1:22">
      <c r="A275" s="11" t="s">
        <v>669</v>
      </c>
      <c r="B275" s="11" t="n">
        <v>14750</v>
      </c>
      <c r="C275" s="11" t="s">
        <v>461</v>
      </c>
      <c r="D275" s="11" t="s">
        <v>802</v>
      </c>
      <c r="E275" s="11" t="s">
        <v>57</v>
      </c>
      <c r="F275" s="111" t="n">
        <v>9885</v>
      </c>
      <c r="G275" s="11" t="s">
        <v>105</v>
      </c>
      <c r="H275" s="11" t="n"/>
      <c r="I275" s="11" t="n"/>
      <c r="J275" s="11" t="s">
        <v>799</v>
      </c>
      <c r="K275" s="11" t="s">
        <v>27</v>
      </c>
      <c r="L275" s="11" t="s">
        <v>52</v>
      </c>
      <c r="M275" s="13" t="n">
        <v>16.27</v>
      </c>
      <c r="N275" s="13" t="n">
        <v>716</v>
      </c>
      <c r="O275" s="11" t="n">
        <v>44</v>
      </c>
      <c r="P275" s="11" t="s">
        <v>29</v>
      </c>
      <c r="Q275" s="11" t="s">
        <v>704</v>
      </c>
      <c r="R275" s="11" t="s">
        <v>800</v>
      </c>
      <c r="S275" s="11" t="n"/>
    </row>
    <row customFormat="1" customHeight="1" ht="20" r="276" s="106" spans="1:22">
      <c r="A276" s="11" t="s">
        <v>669</v>
      </c>
      <c r="B276" s="11" t="n">
        <v>14750</v>
      </c>
      <c r="C276" s="11" t="s">
        <v>461</v>
      </c>
      <c r="D276" s="11" t="s">
        <v>803</v>
      </c>
      <c r="E276" s="11" t="s">
        <v>57</v>
      </c>
      <c r="F276" s="111" t="n">
        <v>1977</v>
      </c>
      <c r="G276" s="11" t="s">
        <v>105</v>
      </c>
      <c r="H276" s="11" t="n"/>
      <c r="I276" s="11" t="n"/>
      <c r="J276" s="11" t="s">
        <v>799</v>
      </c>
      <c r="K276" s="11" t="s">
        <v>27</v>
      </c>
      <c r="L276" s="11" t="s">
        <v>52</v>
      </c>
      <c r="M276" s="13" t="n">
        <v>13.77</v>
      </c>
      <c r="N276" s="13" t="n">
        <v>716</v>
      </c>
      <c r="O276" s="11" t="n">
        <v>52</v>
      </c>
      <c r="P276" s="11" t="s">
        <v>29</v>
      </c>
      <c r="Q276" s="11" t="s">
        <v>704</v>
      </c>
      <c r="R276" s="11" t="s">
        <v>800</v>
      </c>
      <c r="S276" s="11" t="n"/>
    </row>
    <row customFormat="1" customHeight="1" ht="20" r="277" s="106" spans="1:22">
      <c r="A277" s="11" t="s">
        <v>669</v>
      </c>
      <c r="B277" s="11" t="n">
        <v>14750</v>
      </c>
      <c r="C277" s="11" t="s">
        <v>227</v>
      </c>
      <c r="D277" s="11" t="s">
        <v>804</v>
      </c>
      <c r="E277" s="11" t="e">
        <v>#N/A</v>
      </c>
      <c r="F277" s="11" t="e">
        <v>#N/A</v>
      </c>
      <c r="G277" s="11" t="s">
        <v>142</v>
      </c>
      <c r="H277" s="11" t="n"/>
      <c r="I277" s="11" t="n"/>
      <c r="J277" s="11" t="s">
        <v>805</v>
      </c>
      <c r="K277" s="11" t="s">
        <v>27</v>
      </c>
      <c r="L277" s="11" t="s">
        <v>28</v>
      </c>
      <c r="M277" s="13" t="n">
        <v>7.33</v>
      </c>
      <c r="N277" s="13" t="n">
        <v>352</v>
      </c>
      <c r="O277" s="11" t="n">
        <v>48</v>
      </c>
      <c r="P277" s="11" t="s">
        <v>29</v>
      </c>
      <c r="Q277" s="11" t="s">
        <v>672</v>
      </c>
      <c r="R277" s="11" t="s">
        <v>806</v>
      </c>
      <c r="S277" s="11" t="n"/>
      <c r="T277" t="n">
        <v>0.6</v>
      </c>
    </row>
    <row customFormat="1" customHeight="1" ht="20" r="278" s="106" spans="1:22">
      <c r="A278" s="11" t="s">
        <v>669</v>
      </c>
      <c r="B278" s="11" t="n">
        <v>14750</v>
      </c>
      <c r="C278" s="11" t="s">
        <v>227</v>
      </c>
      <c r="D278" s="11" t="s">
        <v>807</v>
      </c>
      <c r="E278" s="11" t="e">
        <v>#N/A</v>
      </c>
      <c r="F278" s="11" t="e">
        <v>#N/A</v>
      </c>
      <c r="G278" s="11" t="s">
        <v>142</v>
      </c>
      <c r="H278" s="11" t="n"/>
      <c r="I278" s="11" t="n"/>
      <c r="J278" s="11" t="s">
        <v>805</v>
      </c>
      <c r="K278" s="11" t="s">
        <v>27</v>
      </c>
      <c r="L278" s="11" t="s">
        <v>28</v>
      </c>
      <c r="M278" s="13" t="n">
        <v>7.33</v>
      </c>
      <c r="N278" s="13" t="n">
        <v>352</v>
      </c>
      <c r="O278" s="11" t="n">
        <v>48</v>
      </c>
      <c r="P278" s="11" t="s">
        <v>29</v>
      </c>
      <c r="Q278" s="11" t="s">
        <v>672</v>
      </c>
      <c r="R278" s="11" t="s">
        <v>806</v>
      </c>
      <c r="S278" s="11" t="n"/>
    </row>
    <row customFormat="1" customHeight="1" ht="20" r="279" s="106" spans="1:22">
      <c r="A279" s="11" t="s">
        <v>669</v>
      </c>
      <c r="B279" s="11" t="n">
        <v>14750</v>
      </c>
      <c r="C279" s="11" t="s">
        <v>461</v>
      </c>
      <c r="D279" s="11" t="s">
        <v>808</v>
      </c>
      <c r="E279" s="11" t="s">
        <v>57</v>
      </c>
      <c r="F279" s="111" t="n">
        <v>15816</v>
      </c>
      <c r="G279" s="11" t="s">
        <v>105</v>
      </c>
      <c r="H279" s="11" t="n"/>
      <c r="I279" s="11" t="n"/>
      <c r="J279" s="11" t="s">
        <v>809</v>
      </c>
      <c r="K279" s="11" t="s">
        <v>27</v>
      </c>
      <c r="L279" s="11" t="s">
        <v>52</v>
      </c>
      <c r="M279" s="13" t="n">
        <v>37.38</v>
      </c>
      <c r="N279" s="13" t="n">
        <v>2392</v>
      </c>
      <c r="O279" s="11" t="n">
        <v>32</v>
      </c>
      <c r="P279" s="11" t="s">
        <v>29</v>
      </c>
      <c r="Q279" s="11" t="s">
        <v>239</v>
      </c>
      <c r="R279" s="11" t="s">
        <v>810</v>
      </c>
      <c r="S279" s="11" t="n"/>
    </row>
    <row customFormat="1" customHeight="1" ht="20" r="280" s="106" spans="1:22">
      <c r="A280" s="11" t="s">
        <v>669</v>
      </c>
      <c r="B280" s="11" t="n">
        <v>14750</v>
      </c>
      <c r="C280" s="11" t="s">
        <v>227</v>
      </c>
      <c r="D280" s="11" t="s">
        <v>811</v>
      </c>
      <c r="E280" s="11" t="e">
        <v>#N/A</v>
      </c>
      <c r="F280" s="11" t="e">
        <v>#N/A</v>
      </c>
      <c r="G280" s="11" t="s">
        <v>119</v>
      </c>
      <c r="H280" s="11" t="n"/>
      <c r="I280" s="11" t="n"/>
      <c r="J280" s="11" t="s">
        <v>812</v>
      </c>
      <c r="K280" s="11" t="s">
        <v>27</v>
      </c>
      <c r="L280" s="11" t="s">
        <v>28</v>
      </c>
      <c r="M280" s="13" t="n">
        <v>28.88</v>
      </c>
      <c r="N280" s="13" t="n">
        <v>3465</v>
      </c>
      <c r="O280" s="11" t="n">
        <v>120</v>
      </c>
      <c r="P280" s="11" t="s">
        <v>29</v>
      </c>
      <c r="Q280" s="11" t="s">
        <v>239</v>
      </c>
      <c r="R280" s="11" t="s">
        <v>813</v>
      </c>
      <c r="S280" s="11" t="s">
        <v>814</v>
      </c>
    </row>
    <row customFormat="1" customHeight="1" ht="20" r="281" s="106" spans="1:22">
      <c r="A281" s="11" t="s">
        <v>669</v>
      </c>
      <c r="B281" s="11" t="n">
        <v>14750</v>
      </c>
      <c r="C281" s="11" t="s">
        <v>227</v>
      </c>
      <c r="D281" s="11" t="s">
        <v>386</v>
      </c>
      <c r="E281" s="11" t="e">
        <v>#N/A</v>
      </c>
      <c r="F281" s="11" t="e">
        <v>#N/A</v>
      </c>
      <c r="G281" s="11" t="s">
        <v>142</v>
      </c>
      <c r="H281" s="11" t="n"/>
      <c r="I281" s="11" t="n"/>
      <c r="J281" s="11" t="s">
        <v>815</v>
      </c>
      <c r="K281" s="11" t="s">
        <v>74</v>
      </c>
      <c r="L281" s="11" t="s">
        <v>75</v>
      </c>
      <c r="M281" s="13" t="n">
        <v>172.5</v>
      </c>
      <c r="N281" s="13" t="n">
        <v>1035</v>
      </c>
      <c r="O281" s="11" t="n">
        <v>6</v>
      </c>
      <c r="P281" s="11" t="s">
        <v>29</v>
      </c>
      <c r="Q281" s="11" t="s">
        <v>244</v>
      </c>
      <c r="R281" s="11" t="s">
        <v>816</v>
      </c>
      <c r="S281" s="11" t="n"/>
      <c r="T281" t="n">
        <v>28.4</v>
      </c>
    </row>
    <row customFormat="1" customHeight="1" ht="20" r="282" s="106" spans="1:22">
      <c r="A282" s="11" t="s">
        <v>669</v>
      </c>
      <c r="B282" s="11" t="n">
        <v>14750</v>
      </c>
      <c r="C282" s="11" t="s">
        <v>227</v>
      </c>
      <c r="D282" s="11" t="s">
        <v>817</v>
      </c>
      <c r="E282" s="11" t="e">
        <v>#N/A</v>
      </c>
      <c r="F282" s="11" t="e">
        <v>#N/A</v>
      </c>
      <c r="G282" s="11" t="s">
        <v>201</v>
      </c>
      <c r="H282" s="11" t="n"/>
      <c r="I282" s="11" t="n"/>
      <c r="J282" s="11" t="s">
        <v>818</v>
      </c>
      <c r="K282" s="11" t="s">
        <v>74</v>
      </c>
      <c r="L282" s="11" t="s">
        <v>129</v>
      </c>
      <c r="M282" s="13" t="n">
        <v>443.17</v>
      </c>
      <c r="N282" s="13" t="n">
        <v>2659</v>
      </c>
      <c r="O282" s="11" t="n">
        <v>6</v>
      </c>
      <c r="P282" s="11" t="s">
        <v>29</v>
      </c>
      <c r="Q282" s="11" t="s">
        <v>244</v>
      </c>
      <c r="R282" s="11" t="s">
        <v>819</v>
      </c>
      <c r="S282" s="11" t="n"/>
    </row>
    <row customFormat="1" customHeight="1" ht="20" r="283" s="106" spans="1:22">
      <c r="A283" s="11" t="s">
        <v>669</v>
      </c>
      <c r="B283" s="11" t="n">
        <v>14750</v>
      </c>
      <c r="C283" s="11" t="s">
        <v>227</v>
      </c>
      <c r="D283" s="11" t="s">
        <v>820</v>
      </c>
      <c r="E283" s="11" t="s">
        <v>179</v>
      </c>
      <c r="F283" s="111" t="n">
        <v>37</v>
      </c>
      <c r="G283" s="11" t="s">
        <v>269</v>
      </c>
      <c r="H283" s="11" t="n"/>
      <c r="I283" s="11" t="n"/>
      <c r="J283" s="11" t="s">
        <v>821</v>
      </c>
      <c r="K283" s="11" t="s">
        <v>27</v>
      </c>
      <c r="L283" s="11" t="s">
        <v>41</v>
      </c>
      <c r="M283" s="13" t="n">
        <v>679</v>
      </c>
      <c r="N283" s="13" t="n">
        <v>679</v>
      </c>
      <c r="O283" s="11" t="n">
        <v>1</v>
      </c>
      <c r="P283" s="11" t="s">
        <v>29</v>
      </c>
      <c r="Q283" s="11" t="s">
        <v>672</v>
      </c>
      <c r="R283" s="11" t="s">
        <v>822</v>
      </c>
      <c r="S283" s="11" t="n"/>
    </row>
    <row customFormat="1" customHeight="1" ht="20" r="284" s="106" spans="1:22">
      <c r="A284" s="11" t="s">
        <v>669</v>
      </c>
      <c r="B284" s="11" t="n">
        <v>14750</v>
      </c>
      <c r="C284" s="11" t="s">
        <v>227</v>
      </c>
      <c r="D284" s="11" t="s">
        <v>823</v>
      </c>
      <c r="E284" s="11" t="s">
        <v>57</v>
      </c>
      <c r="F284" s="111" t="n">
        <v>1353</v>
      </c>
      <c r="G284" s="11" t="s">
        <v>339</v>
      </c>
      <c r="H284" s="11" t="n"/>
      <c r="I284" s="11" t="n"/>
      <c r="J284" s="11" t="s">
        <v>824</v>
      </c>
      <c r="K284" s="11" t="s">
        <v>27</v>
      </c>
      <c r="L284" s="11" t="s">
        <v>52</v>
      </c>
      <c r="M284" s="13" t="n">
        <v>255.57</v>
      </c>
      <c r="N284" s="13" t="n">
        <v>511.4</v>
      </c>
      <c r="O284" s="11" t="n">
        <v>2</v>
      </c>
      <c r="P284" s="11" t="s">
        <v>29</v>
      </c>
      <c r="Q284" s="11" t="s">
        <v>704</v>
      </c>
      <c r="R284" s="11" t="s">
        <v>825</v>
      </c>
      <c r="S284" s="11" t="s">
        <v>826</v>
      </c>
    </row>
    <row customFormat="1" customHeight="1" ht="20" r="285" s="106" spans="1:22">
      <c r="A285" s="11" t="s">
        <v>669</v>
      </c>
      <c r="B285" s="11" t="n">
        <v>14750</v>
      </c>
      <c r="C285" s="11" t="s">
        <v>227</v>
      </c>
      <c r="D285" s="11" t="s">
        <v>827</v>
      </c>
      <c r="E285" s="11" t="s">
        <v>57</v>
      </c>
      <c r="F285" s="111" t="n">
        <v>1100</v>
      </c>
      <c r="G285" s="11" t="s">
        <v>339</v>
      </c>
      <c r="H285" s="11" t="n"/>
      <c r="I285" s="11" t="n"/>
      <c r="J285" s="11" t="s">
        <v>824</v>
      </c>
      <c r="K285" s="11" t="s">
        <v>27</v>
      </c>
      <c r="L285" s="11" t="s">
        <v>52</v>
      </c>
      <c r="M285" s="13" t="n">
        <v>255.57</v>
      </c>
      <c r="N285" s="13" t="n">
        <v>511.4</v>
      </c>
      <c r="O285" s="11" t="n">
        <v>2</v>
      </c>
      <c r="P285" s="11" t="s">
        <v>29</v>
      </c>
      <c r="Q285" s="11" t="s">
        <v>704</v>
      </c>
      <c r="R285" s="11" t="s">
        <v>825</v>
      </c>
      <c r="S285" s="11" t="s">
        <v>826</v>
      </c>
      <c r="T285" t="n">
        <v>26</v>
      </c>
    </row>
    <row customFormat="1" customHeight="1" ht="20" r="286" s="106" spans="1:22">
      <c r="A286" s="11" t="s">
        <v>669</v>
      </c>
      <c r="B286" s="11" t="n">
        <v>14750</v>
      </c>
      <c r="C286" s="11" t="s">
        <v>461</v>
      </c>
      <c r="D286" s="11" t="s">
        <v>828</v>
      </c>
      <c r="E286" s="11" t="s">
        <v>57</v>
      </c>
      <c r="F286" s="111" t="n">
        <v>3037</v>
      </c>
      <c r="G286" s="11" t="s">
        <v>237</v>
      </c>
      <c r="H286" s="11" t="n"/>
      <c r="I286" s="11" t="n"/>
      <c r="J286" s="11" t="s">
        <v>829</v>
      </c>
      <c r="K286" s="11" t="s">
        <v>27</v>
      </c>
      <c r="L286" s="11" t="s">
        <v>52</v>
      </c>
      <c r="M286" s="13" t="n">
        <v>115</v>
      </c>
      <c r="N286" s="13" t="n">
        <v>1150</v>
      </c>
      <c r="O286" s="11" t="n">
        <v>10</v>
      </c>
      <c r="P286" s="11" t="s">
        <v>29</v>
      </c>
      <c r="Q286" s="11" t="s">
        <v>265</v>
      </c>
      <c r="R286" s="11" t="s">
        <v>830</v>
      </c>
      <c r="S286" s="11" t="n"/>
    </row>
    <row customFormat="1" customHeight="1" ht="20" r="287" s="106" spans="1:22">
      <c r="A287" s="11" t="s">
        <v>669</v>
      </c>
      <c r="B287" s="11" t="n">
        <v>14750</v>
      </c>
      <c r="C287" s="11" t="s">
        <v>461</v>
      </c>
      <c r="D287" s="11" t="s">
        <v>831</v>
      </c>
      <c r="E287" s="11" t="s">
        <v>57</v>
      </c>
      <c r="F287" s="111" t="n">
        <v>3037</v>
      </c>
      <c r="G287" s="11" t="s">
        <v>237</v>
      </c>
      <c r="H287" s="11" t="n"/>
      <c r="I287" s="11" t="n"/>
      <c r="J287" s="11" t="s">
        <v>829</v>
      </c>
      <c r="K287" s="11" t="s">
        <v>27</v>
      </c>
      <c r="L287" s="11" t="s">
        <v>52</v>
      </c>
      <c r="M287" s="13" t="n">
        <v>115</v>
      </c>
      <c r="N287" s="13" t="n">
        <v>1150</v>
      </c>
      <c r="O287" s="11" t="n">
        <v>10</v>
      </c>
      <c r="P287" s="11" t="s">
        <v>29</v>
      </c>
      <c r="Q287" s="11" t="s">
        <v>265</v>
      </c>
      <c r="R287" s="11" t="s">
        <v>830</v>
      </c>
      <c r="S287" s="11" t="n"/>
    </row>
    <row customFormat="1" customHeight="1" ht="20" r="288" s="106" spans="1:22">
      <c r="A288" s="11" t="s">
        <v>669</v>
      </c>
      <c r="B288" s="11" t="n">
        <v>14750</v>
      </c>
      <c r="C288" s="11" t="s">
        <v>227</v>
      </c>
      <c r="D288" s="11" t="s">
        <v>832</v>
      </c>
      <c r="E288" s="11" t="s">
        <v>57</v>
      </c>
      <c r="F288" s="111" t="n">
        <v>2544</v>
      </c>
      <c r="G288" s="11" t="s">
        <v>339</v>
      </c>
      <c r="H288" s="11" t="n"/>
      <c r="I288" s="11" t="n"/>
      <c r="J288" s="11" t="s">
        <v>833</v>
      </c>
      <c r="K288" s="11" t="s">
        <v>27</v>
      </c>
      <c r="L288" s="11" t="s">
        <v>52</v>
      </c>
      <c r="M288" s="13" t="n">
        <v>163.5</v>
      </c>
      <c r="N288" s="13" t="n">
        <v>327</v>
      </c>
      <c r="O288" s="11" t="n">
        <v>2</v>
      </c>
      <c r="P288" s="11" t="s">
        <v>29</v>
      </c>
      <c r="Q288" s="11" t="s">
        <v>704</v>
      </c>
      <c r="R288" s="11" t="s">
        <v>834</v>
      </c>
      <c r="S288" s="11" t="s">
        <v>826</v>
      </c>
    </row>
    <row customFormat="1" customHeight="1" ht="20" r="289" s="106" spans="1:22">
      <c r="A289" s="11" t="s">
        <v>669</v>
      </c>
      <c r="B289" s="11" t="n">
        <v>14750</v>
      </c>
      <c r="C289" s="11" t="s">
        <v>461</v>
      </c>
      <c r="D289" s="11" t="s">
        <v>835</v>
      </c>
      <c r="E289" s="11" t="s">
        <v>57</v>
      </c>
      <c r="F289" s="111" t="n">
        <v>3037</v>
      </c>
      <c r="G289" s="11" t="s">
        <v>237</v>
      </c>
      <c r="H289" s="11" t="n"/>
      <c r="I289" s="11" t="n"/>
      <c r="J289" s="11" t="s">
        <v>836</v>
      </c>
      <c r="K289" s="11" t="s">
        <v>27</v>
      </c>
      <c r="L289" s="11" t="s">
        <v>52</v>
      </c>
      <c r="M289" s="13" t="n">
        <v>115</v>
      </c>
      <c r="N289" s="13" t="n">
        <v>1150</v>
      </c>
      <c r="O289" s="11" t="n">
        <v>10</v>
      </c>
      <c r="P289" s="11" t="s">
        <v>29</v>
      </c>
      <c r="Q289" s="11" t="s">
        <v>265</v>
      </c>
      <c r="R289" s="11" t="s">
        <v>837</v>
      </c>
      <c r="S289" s="11" t="n"/>
    </row>
    <row customFormat="1" customHeight="1" ht="20" r="290" s="106" spans="1:22">
      <c r="A290" s="11" t="s">
        <v>669</v>
      </c>
      <c r="B290" s="11" t="n">
        <v>14750</v>
      </c>
      <c r="C290" s="11" t="s">
        <v>461</v>
      </c>
      <c r="D290" s="11" t="s">
        <v>838</v>
      </c>
      <c r="E290" s="11" t="s">
        <v>57</v>
      </c>
      <c r="F290" s="111" t="n">
        <v>3037</v>
      </c>
      <c r="G290" s="11" t="s">
        <v>237</v>
      </c>
      <c r="H290" s="11" t="n"/>
      <c r="I290" s="11" t="n"/>
      <c r="J290" s="11" t="s">
        <v>836</v>
      </c>
      <c r="K290" s="11" t="s">
        <v>27</v>
      </c>
      <c r="L290" s="11" t="s">
        <v>52</v>
      </c>
      <c r="M290" s="13" t="n">
        <v>115</v>
      </c>
      <c r="N290" s="13" t="n">
        <v>1150</v>
      </c>
      <c r="O290" s="11" t="n">
        <v>10</v>
      </c>
      <c r="P290" s="11" t="s">
        <v>29</v>
      </c>
      <c r="Q290" s="11" t="s">
        <v>265</v>
      </c>
      <c r="R290" s="11" t="s">
        <v>837</v>
      </c>
      <c r="S290" s="11" t="n"/>
    </row>
    <row customFormat="1" customHeight="1" ht="20" r="291" s="106" spans="1:22">
      <c r="A291" s="11" t="s">
        <v>669</v>
      </c>
      <c r="B291" s="11" t="n">
        <v>14750</v>
      </c>
      <c r="C291" s="11" t="s">
        <v>461</v>
      </c>
      <c r="D291" s="11" t="s">
        <v>839</v>
      </c>
      <c r="E291" s="11" t="s">
        <v>57</v>
      </c>
      <c r="F291" s="111" t="n">
        <v>1977</v>
      </c>
      <c r="G291" s="11" t="s">
        <v>105</v>
      </c>
      <c r="H291" s="11" t="n"/>
      <c r="I291" s="11" t="n"/>
      <c r="J291" s="11" t="s">
        <v>840</v>
      </c>
      <c r="K291" s="11" t="s">
        <v>27</v>
      </c>
      <c r="L291" s="11" t="s">
        <v>52</v>
      </c>
      <c r="M291" s="13" t="n">
        <v>70</v>
      </c>
      <c r="N291" s="13" t="n">
        <v>700</v>
      </c>
      <c r="O291" s="11" t="n">
        <v>10</v>
      </c>
      <c r="P291" s="11" t="s">
        <v>29</v>
      </c>
      <c r="Q291" s="11" t="s">
        <v>704</v>
      </c>
      <c r="R291" s="11" t="s">
        <v>841</v>
      </c>
      <c r="S291" s="11" t="n"/>
    </row>
    <row customFormat="1" customHeight="1" ht="20" r="292" s="106" spans="1:22">
      <c r="A292" s="11" t="s">
        <v>669</v>
      </c>
      <c r="B292" s="11" t="n">
        <v>14750</v>
      </c>
      <c r="C292" s="11" t="s">
        <v>461</v>
      </c>
      <c r="D292" s="11" t="s">
        <v>842</v>
      </c>
      <c r="E292" s="11" t="s">
        <v>57</v>
      </c>
      <c r="F292" s="111" t="n">
        <v>1977</v>
      </c>
      <c r="G292" s="11" t="s">
        <v>105</v>
      </c>
      <c r="H292" s="11" t="n"/>
      <c r="I292" s="11" t="n"/>
      <c r="J292" s="11" t="s">
        <v>840</v>
      </c>
      <c r="K292" s="11" t="s">
        <v>27</v>
      </c>
      <c r="L292" s="11" t="s">
        <v>52</v>
      </c>
      <c r="M292" s="13" t="n">
        <v>70</v>
      </c>
      <c r="N292" s="13" t="n">
        <v>700</v>
      </c>
      <c r="O292" s="11" t="n">
        <v>10</v>
      </c>
      <c r="P292" s="11" t="s">
        <v>29</v>
      </c>
      <c r="Q292" s="11" t="s">
        <v>704</v>
      </c>
      <c r="R292" s="11" t="s">
        <v>841</v>
      </c>
      <c r="S292" s="11" t="n"/>
    </row>
    <row customFormat="1" customHeight="1" ht="20" r="293" s="106" spans="1:22">
      <c r="A293" s="11" t="s">
        <v>669</v>
      </c>
      <c r="B293" s="11" t="n">
        <v>14750</v>
      </c>
      <c r="C293" s="11" t="s">
        <v>461</v>
      </c>
      <c r="D293" s="11" t="s">
        <v>843</v>
      </c>
      <c r="E293" s="11" t="s">
        <v>57</v>
      </c>
      <c r="F293" s="111" t="n">
        <v>3037</v>
      </c>
      <c r="G293" s="11" t="s">
        <v>237</v>
      </c>
      <c r="H293" s="11" t="n"/>
      <c r="I293" s="11" t="n"/>
      <c r="J293" s="11" t="s">
        <v>844</v>
      </c>
      <c r="K293" s="11" t="s">
        <v>27</v>
      </c>
      <c r="L293" s="11" t="s">
        <v>52</v>
      </c>
      <c r="M293" s="13" t="n">
        <v>116.5</v>
      </c>
      <c r="N293" s="13" t="n">
        <v>1165</v>
      </c>
      <c r="O293" s="11" t="n">
        <v>10</v>
      </c>
      <c r="P293" s="11" t="s">
        <v>29</v>
      </c>
      <c r="Q293" s="11" t="s">
        <v>265</v>
      </c>
      <c r="R293" s="11" t="s">
        <v>845</v>
      </c>
      <c r="S293" s="11" t="n"/>
    </row>
    <row customFormat="1" customHeight="1" ht="20" r="294" s="106" spans="1:22">
      <c r="A294" s="11" t="s">
        <v>669</v>
      </c>
      <c r="B294" s="11" t="n">
        <v>14750</v>
      </c>
      <c r="C294" s="11" t="s">
        <v>461</v>
      </c>
      <c r="D294" s="11" t="s">
        <v>846</v>
      </c>
      <c r="E294" s="11" t="s">
        <v>57</v>
      </c>
      <c r="F294" s="111" t="n">
        <v>3037</v>
      </c>
      <c r="G294" s="11" t="s">
        <v>237</v>
      </c>
      <c r="H294" s="11" t="n"/>
      <c r="I294" s="11" t="n"/>
      <c r="J294" s="11" t="s">
        <v>844</v>
      </c>
      <c r="K294" s="11" t="s">
        <v>27</v>
      </c>
      <c r="L294" s="11" t="s">
        <v>52</v>
      </c>
      <c r="M294" s="13" t="n">
        <v>116.5</v>
      </c>
      <c r="N294" s="13" t="n">
        <v>1165</v>
      </c>
      <c r="O294" s="11" t="n">
        <v>10</v>
      </c>
      <c r="P294" s="11" t="s">
        <v>29</v>
      </c>
      <c r="Q294" s="11" t="s">
        <v>265</v>
      </c>
      <c r="R294" s="11" t="s">
        <v>845</v>
      </c>
      <c r="S294" s="11" t="n"/>
    </row>
    <row customFormat="1" customHeight="1" ht="20" r="295" s="106" spans="1:22">
      <c r="A295" s="11" t="s">
        <v>669</v>
      </c>
      <c r="B295" s="11" t="n">
        <v>14750</v>
      </c>
      <c r="C295" s="11" t="s">
        <v>461</v>
      </c>
      <c r="D295" s="11" t="s">
        <v>847</v>
      </c>
      <c r="E295" s="11" t="s">
        <v>57</v>
      </c>
      <c r="F295" s="111" t="n">
        <v>1977</v>
      </c>
      <c r="G295" s="11" t="s">
        <v>105</v>
      </c>
      <c r="H295" s="11" t="n"/>
      <c r="I295" s="11" t="n"/>
      <c r="J295" s="11" t="s">
        <v>848</v>
      </c>
      <c r="K295" s="11" t="s">
        <v>27</v>
      </c>
      <c r="L295" s="11" t="s">
        <v>52</v>
      </c>
      <c r="M295" s="13" t="n">
        <v>75</v>
      </c>
      <c r="N295" s="13" t="n">
        <v>750</v>
      </c>
      <c r="O295" s="11" t="n">
        <v>10</v>
      </c>
      <c r="P295" s="11" t="s">
        <v>29</v>
      </c>
      <c r="Q295" s="11" t="s">
        <v>704</v>
      </c>
      <c r="R295" s="11" t="s">
        <v>849</v>
      </c>
      <c r="S295" s="11" t="n"/>
    </row>
    <row customFormat="1" customHeight="1" ht="20" r="296" s="106" spans="1:22">
      <c r="A296" s="11" t="s">
        <v>669</v>
      </c>
      <c r="B296" s="11" t="n">
        <v>14750</v>
      </c>
      <c r="C296" s="11" t="s">
        <v>461</v>
      </c>
      <c r="D296" s="11" t="s">
        <v>850</v>
      </c>
      <c r="E296" s="11" t="s">
        <v>57</v>
      </c>
      <c r="F296" s="111" t="n">
        <v>1977</v>
      </c>
      <c r="G296" s="11" t="s">
        <v>105</v>
      </c>
      <c r="H296" s="11" t="n"/>
      <c r="I296" s="11" t="n"/>
      <c r="J296" s="11" t="s">
        <v>848</v>
      </c>
      <c r="K296" s="11" t="s">
        <v>27</v>
      </c>
      <c r="L296" s="11" t="s">
        <v>52</v>
      </c>
      <c r="M296" s="13" t="n">
        <v>75</v>
      </c>
      <c r="N296" s="13" t="n">
        <v>750</v>
      </c>
      <c r="O296" s="11" t="n">
        <v>10</v>
      </c>
      <c r="P296" s="11" t="s">
        <v>29</v>
      </c>
      <c r="Q296" s="11" t="s">
        <v>704</v>
      </c>
      <c r="R296" s="11" t="s">
        <v>849</v>
      </c>
      <c r="S296" s="11" t="n"/>
    </row>
    <row customFormat="1" customHeight="1" ht="20" r="297" s="106" spans="1:22">
      <c r="A297" s="11" t="s">
        <v>669</v>
      </c>
      <c r="B297" s="11" t="n">
        <v>14750</v>
      </c>
      <c r="C297" s="11" t="s">
        <v>461</v>
      </c>
      <c r="D297" s="11" t="s">
        <v>851</v>
      </c>
      <c r="E297" s="11" t="s">
        <v>57</v>
      </c>
      <c r="F297" s="111" t="n">
        <v>3037</v>
      </c>
      <c r="G297" s="11" t="s">
        <v>237</v>
      </c>
      <c r="H297" s="11" t="n"/>
      <c r="I297" s="11" t="n"/>
      <c r="J297" s="11" t="s">
        <v>852</v>
      </c>
      <c r="K297" s="11" t="s">
        <v>27</v>
      </c>
      <c r="L297" s="11" t="s">
        <v>52</v>
      </c>
      <c r="M297" s="13" t="n">
        <v>118.5</v>
      </c>
      <c r="N297" s="13" t="n">
        <v>1185</v>
      </c>
      <c r="O297" s="11" t="n">
        <v>10</v>
      </c>
      <c r="P297" s="11" t="s">
        <v>29</v>
      </c>
      <c r="Q297" s="11" t="s">
        <v>265</v>
      </c>
      <c r="R297" s="11" t="s">
        <v>853</v>
      </c>
      <c r="S297" s="11" t="n"/>
    </row>
    <row customFormat="1" customHeight="1" ht="20" r="298" s="106" spans="1:22">
      <c r="A298" s="11" t="s">
        <v>669</v>
      </c>
      <c r="B298" s="11" t="n">
        <v>14750</v>
      </c>
      <c r="C298" s="11" t="s">
        <v>461</v>
      </c>
      <c r="D298" s="11" t="s">
        <v>854</v>
      </c>
      <c r="E298" s="11" t="s">
        <v>57</v>
      </c>
      <c r="F298" s="111" t="n">
        <v>3037</v>
      </c>
      <c r="G298" s="11" t="s">
        <v>237</v>
      </c>
      <c r="H298" s="11" t="n"/>
      <c r="I298" s="11" t="n"/>
      <c r="J298" s="11" t="s">
        <v>852</v>
      </c>
      <c r="K298" s="11" t="s">
        <v>27</v>
      </c>
      <c r="L298" s="11" t="s">
        <v>52</v>
      </c>
      <c r="M298" s="13" t="n">
        <v>118.5</v>
      </c>
      <c r="N298" s="13" t="n">
        <v>1185</v>
      </c>
      <c r="O298" s="11" t="n">
        <v>10</v>
      </c>
      <c r="P298" s="11" t="s">
        <v>29</v>
      </c>
      <c r="Q298" s="11" t="s">
        <v>265</v>
      </c>
      <c r="R298" s="11" t="s">
        <v>853</v>
      </c>
      <c r="S298" s="11" t="n"/>
    </row>
    <row customFormat="1" customHeight="1" ht="20" r="299" s="106" spans="1:22">
      <c r="A299" s="11" t="s">
        <v>669</v>
      </c>
      <c r="B299" s="11" t="n">
        <v>14750</v>
      </c>
      <c r="C299" s="11" t="s">
        <v>461</v>
      </c>
      <c r="D299" s="11" t="s">
        <v>855</v>
      </c>
      <c r="E299" s="11" t="s">
        <v>57</v>
      </c>
      <c r="F299" s="111" t="n">
        <v>1977</v>
      </c>
      <c r="G299" s="11" t="s">
        <v>105</v>
      </c>
      <c r="H299" s="11" t="n"/>
      <c r="I299" s="11" t="n"/>
      <c r="J299" s="11" t="s">
        <v>856</v>
      </c>
      <c r="K299" s="11" t="s">
        <v>27</v>
      </c>
      <c r="L299" s="11" t="s">
        <v>52</v>
      </c>
      <c r="M299" s="13" t="n">
        <v>71.5</v>
      </c>
      <c r="N299" s="13" t="n">
        <v>715</v>
      </c>
      <c r="O299" s="11" t="n">
        <v>10</v>
      </c>
      <c r="P299" s="11" t="s">
        <v>29</v>
      </c>
      <c r="Q299" s="11" t="s">
        <v>704</v>
      </c>
      <c r="R299" s="11" t="s">
        <v>857</v>
      </c>
      <c r="S299" s="11" t="n"/>
    </row>
    <row customFormat="1" customHeight="1" ht="20" r="300" s="106" spans="1:22">
      <c r="A300" s="11" t="s">
        <v>669</v>
      </c>
      <c r="B300" s="11" t="n">
        <v>14750</v>
      </c>
      <c r="C300" s="11" t="s">
        <v>461</v>
      </c>
      <c r="D300" s="11" t="s">
        <v>858</v>
      </c>
      <c r="E300" s="11" t="s">
        <v>57</v>
      </c>
      <c r="F300" s="111" t="n">
        <v>1977</v>
      </c>
      <c r="G300" s="11" t="s">
        <v>105</v>
      </c>
      <c r="H300" s="11" t="n"/>
      <c r="I300" s="11" t="n"/>
      <c r="J300" s="11" t="s">
        <v>856</v>
      </c>
      <c r="K300" s="11" t="s">
        <v>27</v>
      </c>
      <c r="L300" s="11" t="s">
        <v>52</v>
      </c>
      <c r="M300" s="13" t="n">
        <v>71.5</v>
      </c>
      <c r="N300" s="13" t="n">
        <v>715</v>
      </c>
      <c r="O300" s="11" t="n">
        <v>10</v>
      </c>
      <c r="P300" s="11" t="s">
        <v>29</v>
      </c>
      <c r="Q300" s="11" t="s">
        <v>704</v>
      </c>
      <c r="R300" s="11" t="s">
        <v>857</v>
      </c>
      <c r="S300" s="11" t="n"/>
    </row>
    <row customFormat="1" customHeight="1" ht="20" r="301" s="106" spans="1:22">
      <c r="A301" s="11" t="s">
        <v>669</v>
      </c>
      <c r="B301" s="11" t="n">
        <v>14750</v>
      </c>
      <c r="C301" s="11" t="s">
        <v>227</v>
      </c>
      <c r="D301" s="11" t="s">
        <v>859</v>
      </c>
      <c r="E301" s="11" t="s">
        <v>57</v>
      </c>
      <c r="F301" s="111" t="n">
        <v>2569</v>
      </c>
      <c r="G301" s="11" t="s">
        <v>339</v>
      </c>
      <c r="H301" s="11" t="n"/>
      <c r="I301" s="11" t="n"/>
      <c r="J301" s="11" t="s">
        <v>860</v>
      </c>
      <c r="K301" s="11" t="s">
        <v>27</v>
      </c>
      <c r="L301" s="11" t="s">
        <v>52</v>
      </c>
      <c r="M301" s="13" t="n">
        <v>191.5</v>
      </c>
      <c r="N301" s="13" t="n">
        <v>383</v>
      </c>
      <c r="O301" s="11" t="n">
        <v>2</v>
      </c>
      <c r="P301" s="11" t="s">
        <v>29</v>
      </c>
      <c r="Q301" s="11" t="s">
        <v>704</v>
      </c>
      <c r="R301" s="11" t="s">
        <v>861</v>
      </c>
      <c r="S301" s="11" t="s">
        <v>826</v>
      </c>
      <c r="T301" t="n">
        <v>40</v>
      </c>
    </row>
    <row customFormat="1" customHeight="1" ht="20" r="302" s="106" spans="1:22">
      <c r="A302" s="11" t="s">
        <v>669</v>
      </c>
      <c r="B302" s="11" t="n">
        <v>14750</v>
      </c>
      <c r="C302" s="11" t="s">
        <v>461</v>
      </c>
      <c r="D302" s="11" t="s">
        <v>862</v>
      </c>
      <c r="E302" s="11" t="s">
        <v>57</v>
      </c>
      <c r="F302" s="111" t="n">
        <v>1977</v>
      </c>
      <c r="G302" s="11" t="s">
        <v>105</v>
      </c>
      <c r="H302" s="11" t="n"/>
      <c r="I302" s="11" t="n"/>
      <c r="J302" s="11" t="s">
        <v>863</v>
      </c>
      <c r="K302" s="11" t="s">
        <v>27</v>
      </c>
      <c r="L302" s="11" t="s">
        <v>52</v>
      </c>
      <c r="M302" s="13" t="n">
        <v>75</v>
      </c>
      <c r="N302" s="13" t="n">
        <v>750</v>
      </c>
      <c r="O302" s="11" t="n">
        <v>10</v>
      </c>
      <c r="P302" s="11" t="s">
        <v>29</v>
      </c>
      <c r="Q302" s="11" t="s">
        <v>704</v>
      </c>
      <c r="R302" s="11" t="s">
        <v>864</v>
      </c>
      <c r="S302" s="11" t="n"/>
    </row>
    <row customFormat="1" customHeight="1" ht="20" r="303" s="106" spans="1:22">
      <c r="A303" s="11" t="s">
        <v>669</v>
      </c>
      <c r="B303" s="11" t="n">
        <v>14750</v>
      </c>
      <c r="C303" s="11" t="s">
        <v>461</v>
      </c>
      <c r="D303" s="11" t="s">
        <v>865</v>
      </c>
      <c r="E303" s="11" t="s">
        <v>57</v>
      </c>
      <c r="F303" s="111" t="n">
        <v>1977</v>
      </c>
      <c r="G303" s="11" t="s">
        <v>105</v>
      </c>
      <c r="H303" s="11" t="n"/>
      <c r="I303" s="11" t="n"/>
      <c r="J303" s="11" t="s">
        <v>863</v>
      </c>
      <c r="K303" s="11" t="s">
        <v>27</v>
      </c>
      <c r="L303" s="11" t="s">
        <v>52</v>
      </c>
      <c r="M303" s="13" t="n">
        <v>75</v>
      </c>
      <c r="N303" s="13" t="n">
        <v>750</v>
      </c>
      <c r="O303" s="11" t="n">
        <v>10</v>
      </c>
      <c r="P303" s="11" t="s">
        <v>29</v>
      </c>
      <c r="Q303" s="11" t="s">
        <v>704</v>
      </c>
      <c r="R303" s="11" t="s">
        <v>864</v>
      </c>
      <c r="S303" s="11" t="n"/>
    </row>
    <row customFormat="1" customHeight="1" ht="20" r="304" s="106" spans="1:22">
      <c r="A304" s="11" t="s">
        <v>669</v>
      </c>
      <c r="B304" s="11" t="n">
        <v>14750</v>
      </c>
      <c r="C304" s="11" t="s">
        <v>227</v>
      </c>
      <c r="D304" s="11" t="s">
        <v>866</v>
      </c>
      <c r="E304" s="11" t="s">
        <v>57</v>
      </c>
      <c r="F304" s="111" t="n">
        <v>1342</v>
      </c>
      <c r="G304" s="11" t="s">
        <v>339</v>
      </c>
      <c r="H304" s="11" t="n"/>
      <c r="I304" s="11" t="n"/>
      <c r="J304" s="11" t="s">
        <v>867</v>
      </c>
      <c r="K304" s="11" t="s">
        <v>27</v>
      </c>
      <c r="L304" s="11" t="s">
        <v>52</v>
      </c>
      <c r="M304" s="13" t="n">
        <v>164.5</v>
      </c>
      <c r="N304" s="13" t="n">
        <v>329</v>
      </c>
      <c r="O304" s="11" t="n">
        <v>2</v>
      </c>
      <c r="P304" s="11" t="s">
        <v>29</v>
      </c>
      <c r="Q304" s="11" t="s">
        <v>704</v>
      </c>
      <c r="R304" s="11" t="s">
        <v>868</v>
      </c>
      <c r="S304" s="11" t="s">
        <v>826</v>
      </c>
    </row>
    <row customFormat="1" customHeight="1" ht="20" r="305" s="106" spans="1:22">
      <c r="A305" s="11" t="s">
        <v>669</v>
      </c>
      <c r="B305" s="11" t="n">
        <v>14750</v>
      </c>
      <c r="C305" s="11" t="s">
        <v>227</v>
      </c>
      <c r="D305" s="11" t="s">
        <v>869</v>
      </c>
      <c r="E305" s="11" t="s">
        <v>57</v>
      </c>
      <c r="F305" s="111" t="n">
        <v>1362</v>
      </c>
      <c r="G305" s="11" t="s">
        <v>339</v>
      </c>
      <c r="H305" s="11" t="n"/>
      <c r="I305" s="11" t="n"/>
      <c r="J305" s="11" t="s">
        <v>867</v>
      </c>
      <c r="K305" s="11" t="s">
        <v>27</v>
      </c>
      <c r="L305" s="11" t="s">
        <v>52</v>
      </c>
      <c r="M305" s="13" t="n">
        <v>164.5</v>
      </c>
      <c r="N305" s="13" t="n">
        <v>329</v>
      </c>
      <c r="O305" s="11" t="n">
        <v>2</v>
      </c>
      <c r="P305" s="11" t="s">
        <v>29</v>
      </c>
      <c r="Q305" s="11" t="s">
        <v>704</v>
      </c>
      <c r="R305" s="11" t="s">
        <v>868</v>
      </c>
      <c r="S305" s="11" t="s">
        <v>826</v>
      </c>
      <c r="T305" t="n">
        <v>22</v>
      </c>
    </row>
    <row customFormat="1" customHeight="1" ht="20" r="306" s="106" spans="1:22">
      <c r="A306" s="11" t="s">
        <v>669</v>
      </c>
      <c r="B306" s="11" t="n">
        <v>14750</v>
      </c>
      <c r="C306" s="11" t="s">
        <v>461</v>
      </c>
      <c r="D306" s="11" t="s">
        <v>870</v>
      </c>
      <c r="E306" s="11" t="s">
        <v>57</v>
      </c>
      <c r="F306" s="111" t="n">
        <v>3037</v>
      </c>
      <c r="G306" s="11" t="s">
        <v>237</v>
      </c>
      <c r="H306" s="11" t="n"/>
      <c r="I306" s="11" t="n"/>
      <c r="J306" s="11" t="s">
        <v>871</v>
      </c>
      <c r="K306" s="11" t="s">
        <v>27</v>
      </c>
      <c r="L306" s="11" t="s">
        <v>52</v>
      </c>
      <c r="M306" s="13" t="n">
        <v>125</v>
      </c>
      <c r="N306" s="13" t="n">
        <v>1250</v>
      </c>
      <c r="O306" s="11" t="n">
        <v>10</v>
      </c>
      <c r="P306" s="11" t="s">
        <v>29</v>
      </c>
      <c r="Q306" s="11" t="s">
        <v>265</v>
      </c>
      <c r="R306" s="11" t="s">
        <v>872</v>
      </c>
      <c r="S306" s="11" t="n"/>
    </row>
    <row customFormat="1" customHeight="1" ht="20" r="307" s="106" spans="1:22">
      <c r="A307" s="11" t="s">
        <v>669</v>
      </c>
      <c r="B307" s="11" t="n">
        <v>14750</v>
      </c>
      <c r="C307" s="11" t="s">
        <v>461</v>
      </c>
      <c r="D307" s="11" t="s">
        <v>873</v>
      </c>
      <c r="E307" s="11" t="s">
        <v>57</v>
      </c>
      <c r="F307" s="111" t="n">
        <v>3037</v>
      </c>
      <c r="G307" s="11" t="s">
        <v>237</v>
      </c>
      <c r="H307" s="11" t="n"/>
      <c r="I307" s="11" t="n"/>
      <c r="J307" s="11" t="s">
        <v>871</v>
      </c>
      <c r="K307" s="11" t="s">
        <v>27</v>
      </c>
      <c r="L307" s="11" t="s">
        <v>52</v>
      </c>
      <c r="M307" s="13" t="n">
        <v>125</v>
      </c>
      <c r="N307" s="13" t="n">
        <v>1250</v>
      </c>
      <c r="O307" s="11" t="n">
        <v>10</v>
      </c>
      <c r="P307" s="11" t="s">
        <v>29</v>
      </c>
      <c r="Q307" s="11" t="s">
        <v>265</v>
      </c>
      <c r="R307" s="11" t="s">
        <v>872</v>
      </c>
      <c r="S307" s="11" t="n"/>
    </row>
    <row customFormat="1" customHeight="1" ht="20" r="308" s="106" spans="1:22">
      <c r="A308" s="11" t="s">
        <v>669</v>
      </c>
      <c r="B308" s="11" t="n">
        <v>14750</v>
      </c>
      <c r="C308" s="11" t="s">
        <v>461</v>
      </c>
      <c r="D308" s="11" t="s">
        <v>874</v>
      </c>
      <c r="E308" s="11" t="s">
        <v>57</v>
      </c>
      <c r="F308" s="111" t="n">
        <v>1977</v>
      </c>
      <c r="G308" s="11" t="s">
        <v>105</v>
      </c>
      <c r="H308" s="11" t="n"/>
      <c r="I308" s="11" t="n"/>
      <c r="J308" s="11" t="s">
        <v>875</v>
      </c>
      <c r="K308" s="11" t="s">
        <v>27</v>
      </c>
      <c r="L308" s="11" t="s">
        <v>52</v>
      </c>
      <c r="M308" s="13" t="n">
        <v>109.5</v>
      </c>
      <c r="N308" s="13" t="n">
        <v>1095</v>
      </c>
      <c r="O308" s="11" t="n">
        <v>10</v>
      </c>
      <c r="P308" s="11" t="s">
        <v>29</v>
      </c>
      <c r="Q308" s="11" t="s">
        <v>704</v>
      </c>
      <c r="R308" s="11" t="s">
        <v>876</v>
      </c>
      <c r="S308" s="11" t="s">
        <v>877</v>
      </c>
      <c r="T308" s="20" t="n"/>
    </row>
    <row customFormat="1" customHeight="1" ht="20" r="309" s="106" spans="1:22">
      <c r="A309" s="11" t="s">
        <v>669</v>
      </c>
      <c r="B309" s="11" t="n">
        <v>14750</v>
      </c>
      <c r="C309" s="11" t="s">
        <v>461</v>
      </c>
      <c r="D309" s="11" t="s">
        <v>878</v>
      </c>
      <c r="E309" s="11" t="s">
        <v>57</v>
      </c>
      <c r="F309" s="111" t="n">
        <v>1977</v>
      </c>
      <c r="G309" s="11" t="s">
        <v>105</v>
      </c>
      <c r="H309" s="11" t="n"/>
      <c r="I309" s="11" t="n"/>
      <c r="J309" s="11" t="s">
        <v>875</v>
      </c>
      <c r="K309" s="11" t="s">
        <v>27</v>
      </c>
      <c r="L309" s="11" t="s">
        <v>52</v>
      </c>
      <c r="M309" s="13" t="n">
        <v>109.5</v>
      </c>
      <c r="N309" s="13" t="n">
        <v>1095</v>
      </c>
      <c r="O309" s="11" t="n">
        <v>10</v>
      </c>
      <c r="P309" s="11" t="s">
        <v>29</v>
      </c>
      <c r="Q309" s="11" t="s">
        <v>704</v>
      </c>
      <c r="R309" s="11" t="s">
        <v>876</v>
      </c>
      <c r="S309" s="11" t="s">
        <v>877</v>
      </c>
    </row>
    <row customFormat="1" customHeight="1" ht="20" r="310" s="106" spans="1:22">
      <c r="A310" s="11" t="s">
        <v>669</v>
      </c>
      <c r="B310" s="11" t="n">
        <v>14750</v>
      </c>
      <c r="C310" s="11" t="s">
        <v>461</v>
      </c>
      <c r="D310" s="11" t="s">
        <v>879</v>
      </c>
      <c r="E310" s="11" t="e">
        <v>#N/A</v>
      </c>
      <c r="F310" s="11" t="e">
        <v>#N/A</v>
      </c>
      <c r="G310" s="11" t="s">
        <v>350</v>
      </c>
      <c r="H310" s="11" t="n"/>
      <c r="I310" s="11" t="n"/>
      <c r="J310" s="11" t="s">
        <v>875</v>
      </c>
      <c r="K310" s="11" t="s">
        <v>27</v>
      </c>
      <c r="L310" s="11" t="s">
        <v>52</v>
      </c>
      <c r="M310" s="13" t="n">
        <v>109.5</v>
      </c>
      <c r="N310" s="13" t="n">
        <v>1095</v>
      </c>
      <c r="O310" s="11" t="n">
        <v>10</v>
      </c>
      <c r="P310" s="11" t="s">
        <v>29</v>
      </c>
      <c r="Q310" s="11" t="s">
        <v>704</v>
      </c>
      <c r="R310" s="11" t="s">
        <v>876</v>
      </c>
      <c r="S310" s="11" t="s">
        <v>877</v>
      </c>
    </row>
    <row customFormat="1" customHeight="1" ht="20" r="311" s="106" spans="1:22">
      <c r="A311" s="11" t="s">
        <v>669</v>
      </c>
      <c r="B311" s="11" t="n">
        <v>14750</v>
      </c>
      <c r="C311" s="11" t="s">
        <v>461</v>
      </c>
      <c r="D311" s="11" t="s">
        <v>880</v>
      </c>
      <c r="E311" s="11" t="s">
        <v>57</v>
      </c>
      <c r="F311" s="111" t="n">
        <v>1977</v>
      </c>
      <c r="G311" s="11" t="s">
        <v>105</v>
      </c>
      <c r="H311" s="11" t="n"/>
      <c r="I311" s="11" t="n"/>
      <c r="J311" s="11" t="s">
        <v>875</v>
      </c>
      <c r="K311" s="11" t="s">
        <v>27</v>
      </c>
      <c r="L311" s="11" t="s">
        <v>52</v>
      </c>
      <c r="M311" s="13" t="n">
        <v>109.5</v>
      </c>
      <c r="N311" s="13" t="n">
        <v>1095</v>
      </c>
      <c r="O311" s="11" t="n">
        <v>10</v>
      </c>
      <c r="P311" s="11" t="s">
        <v>29</v>
      </c>
      <c r="Q311" s="11" t="s">
        <v>704</v>
      </c>
      <c r="R311" s="11" t="s">
        <v>876</v>
      </c>
      <c r="S311" s="11" t="s">
        <v>877</v>
      </c>
    </row>
    <row customFormat="1" customHeight="1" ht="20" r="312" s="106" spans="1:22">
      <c r="A312" s="11" t="s">
        <v>669</v>
      </c>
      <c r="B312" s="11" t="n">
        <v>14750</v>
      </c>
      <c r="C312" s="11" t="s">
        <v>461</v>
      </c>
      <c r="D312" s="11" t="s">
        <v>881</v>
      </c>
      <c r="E312" s="11" t="s">
        <v>57</v>
      </c>
      <c r="F312" s="111" t="n">
        <v>1977</v>
      </c>
      <c r="G312" s="11" t="s">
        <v>105</v>
      </c>
      <c r="H312" s="11" t="n"/>
      <c r="I312" s="11" t="n"/>
      <c r="J312" s="11" t="s">
        <v>875</v>
      </c>
      <c r="K312" s="11" t="s">
        <v>27</v>
      </c>
      <c r="L312" s="11" t="s">
        <v>52</v>
      </c>
      <c r="M312" s="13" t="n">
        <v>109.5</v>
      </c>
      <c r="N312" s="13" t="n">
        <v>1095</v>
      </c>
      <c r="O312" s="11" t="n">
        <v>10</v>
      </c>
      <c r="P312" s="11" t="s">
        <v>29</v>
      </c>
      <c r="Q312" s="11" t="s">
        <v>704</v>
      </c>
      <c r="R312" s="11" t="s">
        <v>876</v>
      </c>
      <c r="S312" s="11" t="s">
        <v>877</v>
      </c>
    </row>
    <row customFormat="1" customHeight="1" ht="20" r="313" s="106" spans="1:22">
      <c r="A313" s="11" t="s">
        <v>669</v>
      </c>
      <c r="B313" s="11" t="n">
        <v>14750</v>
      </c>
      <c r="C313" s="11" t="s">
        <v>461</v>
      </c>
      <c r="D313" s="11" t="s">
        <v>882</v>
      </c>
      <c r="E313" s="11" t="s">
        <v>57</v>
      </c>
      <c r="F313" s="111" t="n">
        <v>1977</v>
      </c>
      <c r="G313" s="11" t="s">
        <v>105</v>
      </c>
      <c r="H313" s="11" t="n"/>
      <c r="I313" s="11" t="n"/>
      <c r="J313" s="11" t="s">
        <v>875</v>
      </c>
      <c r="K313" s="11" t="s">
        <v>27</v>
      </c>
      <c r="L313" s="11" t="s">
        <v>52</v>
      </c>
      <c r="M313" s="13" t="n">
        <v>109.5</v>
      </c>
      <c r="N313" s="13" t="n">
        <v>1095</v>
      </c>
      <c r="O313" s="11" t="n">
        <v>10</v>
      </c>
      <c r="P313" s="11" t="s">
        <v>29</v>
      </c>
      <c r="Q313" s="11" t="s">
        <v>704</v>
      </c>
      <c r="R313" s="11" t="s">
        <v>876</v>
      </c>
      <c r="S313" s="11" t="s">
        <v>877</v>
      </c>
    </row>
    <row customFormat="1" customHeight="1" ht="20" r="314" s="106" spans="1:22">
      <c r="A314" s="11" t="s">
        <v>669</v>
      </c>
      <c r="B314" s="11" t="n">
        <v>14750</v>
      </c>
      <c r="C314" s="11" t="s">
        <v>461</v>
      </c>
      <c r="D314" s="11" t="s">
        <v>883</v>
      </c>
      <c r="E314" s="11" t="s">
        <v>57</v>
      </c>
      <c r="F314" s="111" t="n">
        <v>1977</v>
      </c>
      <c r="G314" s="11" t="s">
        <v>105</v>
      </c>
      <c r="H314" s="11" t="n"/>
      <c r="I314" s="11" t="n"/>
      <c r="J314" s="11" t="s">
        <v>875</v>
      </c>
      <c r="K314" s="11" t="s">
        <v>27</v>
      </c>
      <c r="L314" s="11" t="s">
        <v>52</v>
      </c>
      <c r="M314" s="13" t="n">
        <v>109.5</v>
      </c>
      <c r="N314" s="13" t="n">
        <v>1095</v>
      </c>
      <c r="O314" s="11" t="n">
        <v>10</v>
      </c>
      <c r="P314" s="11" t="s">
        <v>29</v>
      </c>
      <c r="Q314" s="11" t="s">
        <v>704</v>
      </c>
      <c r="R314" s="11" t="s">
        <v>876</v>
      </c>
      <c r="S314" s="11" t="s">
        <v>877</v>
      </c>
    </row>
    <row customFormat="1" customHeight="1" ht="20" r="315" s="106" spans="1:22">
      <c r="A315" s="11" t="s">
        <v>669</v>
      </c>
      <c r="B315" s="11" t="n">
        <v>14750</v>
      </c>
      <c r="C315" s="11" t="s">
        <v>461</v>
      </c>
      <c r="D315" s="11" t="s">
        <v>884</v>
      </c>
      <c r="E315" s="11" t="s">
        <v>57</v>
      </c>
      <c r="F315" s="111" t="n">
        <v>1977</v>
      </c>
      <c r="G315" s="11" t="s">
        <v>105</v>
      </c>
      <c r="H315" s="11" t="n"/>
      <c r="I315" s="11" t="n"/>
      <c r="J315" s="11" t="s">
        <v>875</v>
      </c>
      <c r="K315" s="11" t="s">
        <v>27</v>
      </c>
      <c r="L315" s="11" t="s">
        <v>52</v>
      </c>
      <c r="M315" s="13" t="n">
        <v>109.5</v>
      </c>
      <c r="N315" s="13" t="n">
        <v>1095</v>
      </c>
      <c r="O315" s="11" t="n">
        <v>10</v>
      </c>
      <c r="P315" s="11" t="s">
        <v>29</v>
      </c>
      <c r="Q315" s="11" t="s">
        <v>704</v>
      </c>
      <c r="R315" s="11" t="s">
        <v>876</v>
      </c>
      <c r="S315" s="11" t="s">
        <v>877</v>
      </c>
    </row>
    <row customFormat="1" customHeight="1" ht="20" r="316" s="106" spans="1:22">
      <c r="A316" s="11" t="s">
        <v>669</v>
      </c>
      <c r="B316" s="11" t="n">
        <v>14750</v>
      </c>
      <c r="C316" s="11" t="s">
        <v>461</v>
      </c>
      <c r="D316" s="11" t="s">
        <v>885</v>
      </c>
      <c r="E316" s="11" t="s">
        <v>57</v>
      </c>
      <c r="F316" s="111" t="n">
        <v>1977</v>
      </c>
      <c r="G316" s="11" t="s">
        <v>105</v>
      </c>
      <c r="H316" s="11" t="n"/>
      <c r="I316" s="11" t="n"/>
      <c r="J316" s="11" t="s">
        <v>875</v>
      </c>
      <c r="K316" s="11" t="s">
        <v>27</v>
      </c>
      <c r="L316" s="11" t="s">
        <v>52</v>
      </c>
      <c r="M316" s="13" t="n">
        <v>109.5</v>
      </c>
      <c r="N316" s="13" t="n">
        <v>1095</v>
      </c>
      <c r="O316" s="11" t="n">
        <v>10</v>
      </c>
      <c r="P316" s="11" t="s">
        <v>29</v>
      </c>
      <c r="Q316" s="11" t="s">
        <v>704</v>
      </c>
      <c r="R316" s="11" t="s">
        <v>876</v>
      </c>
      <c r="S316" s="11" t="s">
        <v>877</v>
      </c>
    </row>
    <row customFormat="1" customHeight="1" ht="20" r="317" s="106" spans="1:22">
      <c r="A317" s="11" t="s">
        <v>669</v>
      </c>
      <c r="B317" s="11" t="n">
        <v>14750</v>
      </c>
      <c r="C317" s="11" t="s">
        <v>461</v>
      </c>
      <c r="D317" s="11" t="s">
        <v>886</v>
      </c>
      <c r="E317" s="11" t="s">
        <v>57</v>
      </c>
      <c r="F317" s="111" t="n">
        <v>1977</v>
      </c>
      <c r="G317" s="11" t="s">
        <v>105</v>
      </c>
      <c r="H317" s="11" t="n"/>
      <c r="I317" s="11" t="n"/>
      <c r="J317" s="11" t="s">
        <v>875</v>
      </c>
      <c r="K317" s="11" t="s">
        <v>27</v>
      </c>
      <c r="L317" s="11" t="s">
        <v>52</v>
      </c>
      <c r="M317" s="13" t="n">
        <v>109.5</v>
      </c>
      <c r="N317" s="13" t="n">
        <v>1095</v>
      </c>
      <c r="O317" s="11" t="n">
        <v>10</v>
      </c>
      <c r="P317" s="11" t="s">
        <v>29</v>
      </c>
      <c r="Q317" s="11" t="s">
        <v>704</v>
      </c>
      <c r="R317" s="11" t="s">
        <v>876</v>
      </c>
      <c r="S317" s="11" t="s">
        <v>877</v>
      </c>
    </row>
    <row customFormat="1" customHeight="1" ht="20" r="318" s="106" spans="1:22">
      <c r="A318" s="11" t="s">
        <v>669</v>
      </c>
      <c r="B318" s="11" t="n">
        <v>14750</v>
      </c>
      <c r="C318" s="11" t="s">
        <v>461</v>
      </c>
      <c r="D318" s="11" t="s">
        <v>887</v>
      </c>
      <c r="E318" s="11" t="s">
        <v>57</v>
      </c>
      <c r="F318" s="111" t="n">
        <v>1977</v>
      </c>
      <c r="G318" s="11" t="s">
        <v>105</v>
      </c>
      <c r="H318" s="11" t="n"/>
      <c r="I318" s="11" t="n"/>
      <c r="J318" s="11" t="s">
        <v>875</v>
      </c>
      <c r="K318" s="11" t="s">
        <v>27</v>
      </c>
      <c r="L318" s="11" t="s">
        <v>52</v>
      </c>
      <c r="M318" s="13" t="n">
        <v>109.5</v>
      </c>
      <c r="N318" s="13" t="n">
        <v>1095</v>
      </c>
      <c r="O318" s="11" t="n">
        <v>10</v>
      </c>
      <c r="P318" s="11" t="s">
        <v>29</v>
      </c>
      <c r="Q318" s="11" t="s">
        <v>704</v>
      </c>
      <c r="R318" s="11" t="s">
        <v>876</v>
      </c>
      <c r="S318" s="11" t="s">
        <v>877</v>
      </c>
    </row>
    <row customFormat="1" customHeight="1" ht="20" r="319" s="106" spans="1:22">
      <c r="A319" s="11" t="s">
        <v>669</v>
      </c>
      <c r="B319" s="11" t="n">
        <v>14750</v>
      </c>
      <c r="C319" s="11" t="s">
        <v>461</v>
      </c>
      <c r="D319" s="11" t="s">
        <v>888</v>
      </c>
      <c r="E319" s="11" t="s">
        <v>57</v>
      </c>
      <c r="F319" s="111" t="n">
        <v>1977</v>
      </c>
      <c r="G319" s="11" t="s">
        <v>105</v>
      </c>
      <c r="H319" s="11" t="n"/>
      <c r="I319" s="11" t="n"/>
      <c r="J319" s="11" t="s">
        <v>875</v>
      </c>
      <c r="K319" s="11" t="s">
        <v>27</v>
      </c>
      <c r="L319" s="11" t="s">
        <v>52</v>
      </c>
      <c r="M319" s="13" t="n">
        <v>109.5</v>
      </c>
      <c r="N319" s="13" t="n">
        <v>1095</v>
      </c>
      <c r="O319" s="11" t="n">
        <v>10</v>
      </c>
      <c r="P319" s="11" t="s">
        <v>29</v>
      </c>
      <c r="Q319" s="11" t="s">
        <v>704</v>
      </c>
      <c r="R319" s="11" t="s">
        <v>876</v>
      </c>
      <c r="S319" s="11" t="s">
        <v>877</v>
      </c>
    </row>
    <row customFormat="1" customHeight="1" ht="20" r="320" s="106" spans="1:22">
      <c r="A320" s="11" t="s">
        <v>669</v>
      </c>
      <c r="B320" s="11" t="n">
        <v>14750</v>
      </c>
      <c r="C320" s="11" t="s">
        <v>461</v>
      </c>
      <c r="D320" s="11" t="s">
        <v>889</v>
      </c>
      <c r="E320" s="11" t="s">
        <v>57</v>
      </c>
      <c r="F320" s="111" t="n">
        <v>1977</v>
      </c>
      <c r="G320" s="11" t="s">
        <v>105</v>
      </c>
      <c r="H320" s="11" t="n"/>
      <c r="I320" s="11" t="n"/>
      <c r="J320" s="11" t="s">
        <v>875</v>
      </c>
      <c r="K320" s="11" t="s">
        <v>27</v>
      </c>
      <c r="L320" s="11" t="s">
        <v>52</v>
      </c>
      <c r="M320" s="13" t="n">
        <v>109.5</v>
      </c>
      <c r="N320" s="13" t="n">
        <v>1095</v>
      </c>
      <c r="O320" s="11" t="n">
        <v>10</v>
      </c>
      <c r="P320" s="11" t="s">
        <v>29</v>
      </c>
      <c r="Q320" s="11" t="s">
        <v>704</v>
      </c>
      <c r="R320" s="11" t="s">
        <v>876</v>
      </c>
      <c r="S320" s="11" t="s">
        <v>877</v>
      </c>
    </row>
    <row customFormat="1" customHeight="1" ht="20" r="321" s="106" spans="1:22">
      <c r="A321" s="11" t="s">
        <v>669</v>
      </c>
      <c r="B321" s="11" t="n">
        <v>14750</v>
      </c>
      <c r="C321" s="11" t="s">
        <v>461</v>
      </c>
      <c r="D321" s="11" t="s">
        <v>890</v>
      </c>
      <c r="E321" s="11" t="e">
        <v>#N/A</v>
      </c>
      <c r="F321" s="11" t="e">
        <v>#N/A</v>
      </c>
      <c r="G321" s="11" t="s">
        <v>350</v>
      </c>
      <c r="H321" s="11" t="n"/>
      <c r="I321" s="11" t="n"/>
      <c r="J321" s="11" t="s">
        <v>875</v>
      </c>
      <c r="K321" s="11" t="s">
        <v>27</v>
      </c>
      <c r="L321" s="11" t="s">
        <v>52</v>
      </c>
      <c r="M321" s="13" t="n">
        <v>109.5</v>
      </c>
      <c r="N321" s="13" t="n">
        <v>1095</v>
      </c>
      <c r="O321" s="11" t="n">
        <v>10</v>
      </c>
      <c r="P321" s="11" t="s">
        <v>29</v>
      </c>
      <c r="Q321" s="11" t="s">
        <v>704</v>
      </c>
      <c r="R321" s="11" t="s">
        <v>876</v>
      </c>
      <c r="S321" s="11" t="s">
        <v>877</v>
      </c>
    </row>
    <row customFormat="1" customHeight="1" ht="20" r="322" s="106" spans="1:22">
      <c r="A322" s="11" t="s">
        <v>669</v>
      </c>
      <c r="B322" s="11" t="n">
        <v>14750</v>
      </c>
      <c r="C322" s="11" t="s">
        <v>227</v>
      </c>
      <c r="D322" s="11" t="s">
        <v>891</v>
      </c>
      <c r="E322" s="11" t="e">
        <v>#N/A</v>
      </c>
      <c r="F322" s="11" t="e">
        <v>#N/A</v>
      </c>
      <c r="G322" s="11" t="s">
        <v>142</v>
      </c>
      <c r="H322" s="11" t="n"/>
      <c r="I322" s="11" t="n"/>
      <c r="J322" s="11" t="s">
        <v>892</v>
      </c>
      <c r="K322" s="11" t="s">
        <v>74</v>
      </c>
      <c r="L322" s="11" t="s">
        <v>129</v>
      </c>
      <c r="M322" s="13" t="n">
        <v>9.710000000000001</v>
      </c>
      <c r="N322" s="13" t="n">
        <v>1572.16</v>
      </c>
      <c r="O322" s="11" t="n">
        <v>162</v>
      </c>
      <c r="P322" s="11" t="s">
        <v>291</v>
      </c>
      <c r="Q322" s="11" t="s">
        <v>239</v>
      </c>
      <c r="R322" s="11" t="s">
        <v>893</v>
      </c>
      <c r="S322" s="11" t="n"/>
    </row>
    <row customFormat="1" customHeight="1" ht="20" r="323" s="106" spans="1:22">
      <c r="A323" s="11" t="s">
        <v>669</v>
      </c>
      <c r="B323" s="11" t="n">
        <v>14750</v>
      </c>
      <c r="C323" s="11" t="s">
        <v>227</v>
      </c>
      <c r="D323" s="11" t="s">
        <v>894</v>
      </c>
      <c r="E323" s="11" t="e">
        <v>#N/A</v>
      </c>
      <c r="F323" s="11" t="e">
        <v>#N/A</v>
      </c>
      <c r="G323" s="11" t="s">
        <v>142</v>
      </c>
      <c r="H323" s="11" t="n"/>
      <c r="I323" s="11" t="n"/>
      <c r="J323" s="11" t="s">
        <v>892</v>
      </c>
      <c r="K323" s="11" t="s">
        <v>74</v>
      </c>
      <c r="L323" s="11" t="s">
        <v>129</v>
      </c>
      <c r="M323" s="13" t="n">
        <v>9.710000000000001</v>
      </c>
      <c r="N323" s="13" t="n">
        <v>1572.16</v>
      </c>
      <c r="O323" s="11" t="n">
        <v>162</v>
      </c>
      <c r="P323" s="11" t="s">
        <v>291</v>
      </c>
      <c r="Q323" s="11" t="s">
        <v>239</v>
      </c>
      <c r="R323" s="11" t="s">
        <v>893</v>
      </c>
      <c r="S323" s="11" t="n"/>
    </row>
    <row customFormat="1" customHeight="1" ht="20" r="324" s="106" spans="1:22">
      <c r="A324" s="11" t="s">
        <v>669</v>
      </c>
      <c r="B324" s="11" t="n">
        <v>14750</v>
      </c>
      <c r="C324" s="11" t="s">
        <v>227</v>
      </c>
      <c r="D324" s="11" t="s">
        <v>895</v>
      </c>
      <c r="E324" s="11" t="e">
        <v>#N/A</v>
      </c>
      <c r="F324" s="11" t="e">
        <v>#N/A</v>
      </c>
      <c r="G324" s="11" t="s">
        <v>269</v>
      </c>
      <c r="H324" s="11" t="n"/>
      <c r="I324" s="11" t="n"/>
      <c r="J324" s="11" t="s">
        <v>896</v>
      </c>
      <c r="K324" s="11" t="s">
        <v>27</v>
      </c>
      <c r="L324" s="11" t="s">
        <v>28</v>
      </c>
      <c r="M324" s="13" t="n">
        <v>111.29</v>
      </c>
      <c r="N324" s="13" t="n">
        <v>779</v>
      </c>
      <c r="O324" s="11" t="n">
        <v>7</v>
      </c>
      <c r="P324" s="11" t="s">
        <v>29</v>
      </c>
      <c r="Q324" s="11" t="s">
        <v>244</v>
      </c>
      <c r="R324" s="11" t="s">
        <v>897</v>
      </c>
      <c r="S324" s="11" t="s">
        <v>898</v>
      </c>
    </row>
    <row customFormat="1" customHeight="1" ht="20" r="325" s="106" spans="1:22">
      <c r="A325" s="11" t="s">
        <v>669</v>
      </c>
      <c r="B325" s="11" t="n">
        <v>14750</v>
      </c>
      <c r="C325" s="11" t="s">
        <v>227</v>
      </c>
      <c r="D325" s="11" t="s">
        <v>297</v>
      </c>
      <c r="E325" s="11" t="e">
        <v>#N/A</v>
      </c>
      <c r="F325" s="11" t="e">
        <v>#N/A</v>
      </c>
      <c r="G325" s="11" t="s">
        <v>48</v>
      </c>
      <c r="H325" s="11" t="n"/>
      <c r="I325" s="11" t="n"/>
      <c r="J325" s="11" t="s">
        <v>899</v>
      </c>
      <c r="K325" s="11" t="s">
        <v>74</v>
      </c>
      <c r="L325" s="11" t="s">
        <v>129</v>
      </c>
      <c r="M325" s="13">
        <f>N325/O325</f>
        <v/>
      </c>
      <c r="N325" s="13" t="n">
        <v>1645.27</v>
      </c>
      <c r="O325" s="11" t="n">
        <v>105</v>
      </c>
      <c r="P325" s="11" t="s">
        <v>291</v>
      </c>
      <c r="Q325" s="11" t="s">
        <v>95</v>
      </c>
      <c r="R325" s="11" t="s">
        <v>900</v>
      </c>
      <c r="S325" s="11" t="n"/>
      <c r="T325" t="n">
        <v>32.3</v>
      </c>
    </row>
    <row customFormat="1" customHeight="1" ht="20" r="326" s="106" spans="1:22">
      <c r="A326" s="11" t="s">
        <v>669</v>
      </c>
      <c r="B326" s="11" t="n">
        <v>14750</v>
      </c>
      <c r="C326" s="11" t="s">
        <v>227</v>
      </c>
      <c r="D326" s="11" t="s">
        <v>901</v>
      </c>
      <c r="E326" s="11" t="s">
        <v>57</v>
      </c>
      <c r="F326" s="111" t="n">
        <v>299</v>
      </c>
      <c r="G326" s="11" t="s">
        <v>69</v>
      </c>
      <c r="H326" s="11" t="n"/>
      <c r="I326" s="11" t="n"/>
      <c r="J326" s="11" t="s">
        <v>902</v>
      </c>
      <c r="K326" s="11" t="s">
        <v>27</v>
      </c>
      <c r="L326" s="11" t="s">
        <v>41</v>
      </c>
      <c r="M326" s="13" t="n">
        <v>109.25</v>
      </c>
      <c r="N326" s="13" t="n">
        <v>874</v>
      </c>
      <c r="O326" s="11" t="n">
        <v>8</v>
      </c>
      <c r="P326" s="11" t="s">
        <v>29</v>
      </c>
      <c r="Q326" s="11" t="s">
        <v>672</v>
      </c>
      <c r="R326" s="11" t="s">
        <v>903</v>
      </c>
      <c r="S326" s="11" t="n"/>
    </row>
    <row customFormat="1" customHeight="1" ht="20" r="327" s="106" spans="1:22">
      <c r="A327" s="11" t="s">
        <v>669</v>
      </c>
      <c r="B327" s="11" t="n">
        <v>14750</v>
      </c>
      <c r="C327" s="11" t="s">
        <v>227</v>
      </c>
      <c r="D327" s="11" t="s">
        <v>904</v>
      </c>
      <c r="E327" s="11" t="e">
        <v>#N/A</v>
      </c>
      <c r="F327" s="11" t="e">
        <v>#N/A</v>
      </c>
      <c r="G327" s="11" t="s">
        <v>334</v>
      </c>
      <c r="H327" s="11" t="n"/>
      <c r="I327" s="11" t="n"/>
      <c r="J327" s="11" t="s">
        <v>905</v>
      </c>
      <c r="K327" s="11" t="s">
        <v>27</v>
      </c>
      <c r="L327" s="11" t="s">
        <v>41</v>
      </c>
      <c r="M327" s="13" t="n">
        <v>109.25</v>
      </c>
      <c r="N327" s="13" t="n">
        <v>874</v>
      </c>
      <c r="O327" s="11" t="n">
        <v>8</v>
      </c>
      <c r="P327" s="11" t="s">
        <v>29</v>
      </c>
      <c r="Q327" s="11" t="s">
        <v>672</v>
      </c>
      <c r="R327" s="11" t="s">
        <v>903</v>
      </c>
      <c r="S327" s="11" t="n"/>
      <c r="T327" t="n">
        <v>24.8</v>
      </c>
    </row>
    <row customFormat="1" customHeight="1" ht="20" r="328" s="106" spans="1:22">
      <c r="A328" s="11" t="s">
        <v>669</v>
      </c>
      <c r="B328" s="11" t="n">
        <v>14750</v>
      </c>
      <c r="C328" s="11" t="s">
        <v>227</v>
      </c>
      <c r="D328" s="11" t="s">
        <v>906</v>
      </c>
      <c r="E328" s="11" t="s">
        <v>57</v>
      </c>
      <c r="F328" s="111" t="n">
        <v>326</v>
      </c>
      <c r="G328" s="11" t="s">
        <v>69</v>
      </c>
      <c r="H328" s="11" t="n"/>
      <c r="I328" s="11" t="n"/>
      <c r="J328" s="11" t="s">
        <v>902</v>
      </c>
      <c r="K328" s="11" t="s">
        <v>27</v>
      </c>
      <c r="L328" s="11" t="s">
        <v>41</v>
      </c>
      <c r="M328" s="13" t="n">
        <v>109.25</v>
      </c>
      <c r="N328" s="13" t="n">
        <v>874</v>
      </c>
      <c r="O328" s="11" t="n">
        <v>8</v>
      </c>
      <c r="P328" s="11" t="s">
        <v>29</v>
      </c>
      <c r="Q328" s="11" t="s">
        <v>672</v>
      </c>
      <c r="R328" s="11" t="s">
        <v>903</v>
      </c>
      <c r="S328" s="11" t="n"/>
    </row>
    <row customFormat="1" customHeight="1" ht="20" r="329" s="106" spans="1:22">
      <c r="A329" s="11" t="s">
        <v>669</v>
      </c>
      <c r="B329" s="11" t="n">
        <v>14750</v>
      </c>
      <c r="C329" s="11" t="s">
        <v>227</v>
      </c>
      <c r="D329" s="11" t="s">
        <v>907</v>
      </c>
      <c r="E329" s="11" t="s">
        <v>57</v>
      </c>
      <c r="F329" s="111" t="n">
        <v>265</v>
      </c>
      <c r="G329" s="11" t="s">
        <v>69</v>
      </c>
      <c r="H329" s="11" t="n"/>
      <c r="I329" s="11" t="n"/>
      <c r="J329" s="11" t="s">
        <v>902</v>
      </c>
      <c r="K329" s="11" t="s">
        <v>27</v>
      </c>
      <c r="L329" s="11" t="s">
        <v>41</v>
      </c>
      <c r="M329" s="13" t="n">
        <v>109.25</v>
      </c>
      <c r="N329" s="13" t="n">
        <v>874</v>
      </c>
      <c r="O329" s="11" t="n">
        <v>8</v>
      </c>
      <c r="P329" s="11" t="s">
        <v>29</v>
      </c>
      <c r="Q329" s="11" t="s">
        <v>672</v>
      </c>
      <c r="R329" s="11" t="s">
        <v>903</v>
      </c>
      <c r="S329" s="11" t="n"/>
      <c r="T329" t="n">
        <v>24.8</v>
      </c>
    </row>
    <row customFormat="1" customHeight="1" ht="20" r="330" s="106" spans="1:22">
      <c r="A330" s="11" t="s">
        <v>669</v>
      </c>
      <c r="B330" s="11" t="n">
        <v>14750</v>
      </c>
      <c r="C330" s="11" t="s">
        <v>227</v>
      </c>
      <c r="D330" s="11" t="s">
        <v>908</v>
      </c>
      <c r="E330" s="11" t="s">
        <v>57</v>
      </c>
      <c r="F330" s="111" t="n">
        <v>299</v>
      </c>
      <c r="G330" s="11" t="s">
        <v>69</v>
      </c>
      <c r="H330" s="11" t="n"/>
      <c r="I330" s="11" t="n"/>
      <c r="J330" s="11" t="s">
        <v>902</v>
      </c>
      <c r="K330" s="11" t="s">
        <v>27</v>
      </c>
      <c r="L330" s="11" t="s">
        <v>41</v>
      </c>
      <c r="M330" s="13" t="n">
        <v>109.25</v>
      </c>
      <c r="N330" s="13" t="n">
        <v>874</v>
      </c>
      <c r="O330" s="11" t="n">
        <v>8</v>
      </c>
      <c r="P330" s="11" t="s">
        <v>29</v>
      </c>
      <c r="Q330" s="11" t="s">
        <v>672</v>
      </c>
      <c r="R330" s="11" t="s">
        <v>903</v>
      </c>
      <c r="S330" s="11" t="n"/>
    </row>
    <row customFormat="1" customHeight="1" ht="20" r="331" s="106" spans="1:22">
      <c r="A331" s="11" t="s">
        <v>669</v>
      </c>
      <c r="B331" s="11" t="n">
        <v>14750</v>
      </c>
      <c r="C331" s="11" t="s">
        <v>227</v>
      </c>
      <c r="D331" s="11" t="s">
        <v>909</v>
      </c>
      <c r="E331" s="11" t="e">
        <v>#N/A</v>
      </c>
      <c r="F331" s="11" t="e">
        <v>#N/A</v>
      </c>
      <c r="G331" s="11" t="s">
        <v>334</v>
      </c>
      <c r="H331" s="11" t="n"/>
      <c r="I331" s="11" t="n"/>
      <c r="J331" s="11" t="s">
        <v>902</v>
      </c>
      <c r="K331" s="11" t="s">
        <v>27</v>
      </c>
      <c r="L331" s="11" t="s">
        <v>41</v>
      </c>
      <c r="M331" s="13" t="n">
        <v>109.25</v>
      </c>
      <c r="N331" s="13" t="n">
        <v>874</v>
      </c>
      <c r="O331" s="11" t="n">
        <v>8</v>
      </c>
      <c r="P331" s="11" t="s">
        <v>29</v>
      </c>
      <c r="Q331" s="11" t="s">
        <v>672</v>
      </c>
      <c r="R331" s="11" t="s">
        <v>903</v>
      </c>
      <c r="S331" s="11" t="n"/>
      <c r="T331" t="n">
        <v>24.8</v>
      </c>
    </row>
    <row customFormat="1" customHeight="1" ht="20" r="332" s="106" spans="1:22">
      <c r="A332" s="11" t="s">
        <v>669</v>
      </c>
      <c r="B332" s="11" t="n">
        <v>14750</v>
      </c>
      <c r="C332" s="11" t="s">
        <v>227</v>
      </c>
      <c r="D332" s="11" t="s">
        <v>910</v>
      </c>
      <c r="E332" s="11" t="e">
        <v>#N/A</v>
      </c>
      <c r="F332" s="11" t="e">
        <v>#N/A</v>
      </c>
      <c r="G332" s="11" t="s">
        <v>334</v>
      </c>
      <c r="H332" s="11" t="n"/>
      <c r="I332" s="11" t="n"/>
      <c r="J332" s="11" t="s">
        <v>902</v>
      </c>
      <c r="K332" s="11" t="s">
        <v>27</v>
      </c>
      <c r="L332" s="11" t="s">
        <v>41</v>
      </c>
      <c r="M332" s="13" t="n">
        <v>109.25</v>
      </c>
      <c r="N332" s="13" t="n">
        <v>874</v>
      </c>
      <c r="O332" s="11" t="n">
        <v>8</v>
      </c>
      <c r="P332" s="11" t="s">
        <v>29</v>
      </c>
      <c r="Q332" s="11" t="s">
        <v>672</v>
      </c>
      <c r="R332" s="11" t="s">
        <v>903</v>
      </c>
      <c r="S332" s="11" t="n"/>
    </row>
    <row customFormat="1" customHeight="1" ht="20" r="333" s="106" spans="1:22">
      <c r="A333" s="11" t="s">
        <v>669</v>
      </c>
      <c r="B333" s="11" t="n">
        <v>14750</v>
      </c>
      <c r="C333" s="11" t="s">
        <v>227</v>
      </c>
      <c r="D333" s="11" t="s">
        <v>911</v>
      </c>
      <c r="E333" s="11" t="e">
        <v>#N/A</v>
      </c>
      <c r="F333" s="11" t="e">
        <v>#N/A</v>
      </c>
      <c r="G333" s="11" t="s">
        <v>98</v>
      </c>
      <c r="H333" s="11" t="n"/>
      <c r="I333" s="11" t="n"/>
      <c r="J333" s="11" t="s">
        <v>912</v>
      </c>
      <c r="K333" s="11" t="s">
        <v>66</v>
      </c>
      <c r="L333" s="11" t="s">
        <v>66</v>
      </c>
      <c r="M333" s="13" t="n">
        <v>807.5</v>
      </c>
      <c r="N333" s="13" t="n">
        <v>4845</v>
      </c>
      <c r="O333" s="11" t="n">
        <v>6</v>
      </c>
      <c r="P333" s="11" t="s">
        <v>29</v>
      </c>
      <c r="Q333" s="11" t="s">
        <v>265</v>
      </c>
      <c r="R333" s="11" t="s">
        <v>913</v>
      </c>
      <c r="S333" s="11" t="n"/>
    </row>
    <row customFormat="1" customHeight="1" ht="20" r="334" s="106" spans="1:22">
      <c r="A334" s="11" t="s">
        <v>669</v>
      </c>
      <c r="B334" s="11" t="n">
        <v>14750</v>
      </c>
      <c r="C334" s="11" t="s">
        <v>227</v>
      </c>
      <c r="D334" s="11" t="s">
        <v>914</v>
      </c>
      <c r="E334" s="11" t="e">
        <v>#N/A</v>
      </c>
      <c r="F334" s="11" t="e">
        <v>#N/A</v>
      </c>
      <c r="G334" s="11" t="s">
        <v>98</v>
      </c>
      <c r="H334" s="11" t="n"/>
      <c r="I334" s="11" t="n"/>
      <c r="J334" s="11" t="s">
        <v>912</v>
      </c>
      <c r="K334" s="11" t="s">
        <v>66</v>
      </c>
      <c r="L334" s="11" t="s">
        <v>66</v>
      </c>
      <c r="M334" s="13" t="n">
        <v>807.5</v>
      </c>
      <c r="N334" s="13" t="n">
        <v>4845</v>
      </c>
      <c r="O334" s="11" t="n">
        <v>6</v>
      </c>
      <c r="P334" s="11" t="s">
        <v>29</v>
      </c>
      <c r="Q334" s="11" t="s">
        <v>265</v>
      </c>
      <c r="R334" s="11" t="s">
        <v>913</v>
      </c>
      <c r="S334" s="11" t="n"/>
    </row>
    <row customFormat="1" customHeight="1" ht="20" r="335" s="106" spans="1:22">
      <c r="A335" s="11" t="s">
        <v>669</v>
      </c>
      <c r="B335" s="11" t="n">
        <v>14750</v>
      </c>
      <c r="C335" s="11" t="s">
        <v>227</v>
      </c>
      <c r="D335" s="11" t="s">
        <v>915</v>
      </c>
      <c r="E335" s="11" t="e">
        <v>#N/A</v>
      </c>
      <c r="F335" s="11" t="e">
        <v>#N/A</v>
      </c>
      <c r="G335" s="11" t="s">
        <v>98</v>
      </c>
      <c r="H335" s="11" t="n"/>
      <c r="I335" s="11" t="n"/>
      <c r="J335" s="11" t="s">
        <v>916</v>
      </c>
      <c r="K335" s="11" t="s">
        <v>66</v>
      </c>
      <c r="L335" s="11" t="s">
        <v>66</v>
      </c>
      <c r="M335" s="13" t="n">
        <v>807.5</v>
      </c>
      <c r="N335" s="13" t="n">
        <v>4845</v>
      </c>
      <c r="O335" s="11" t="n">
        <v>6</v>
      </c>
      <c r="P335" s="11" t="s">
        <v>29</v>
      </c>
      <c r="Q335" s="11" t="s">
        <v>265</v>
      </c>
      <c r="R335" s="11" t="s">
        <v>913</v>
      </c>
      <c r="S335" s="11" t="n"/>
    </row>
    <row customFormat="1" customHeight="1" ht="20" r="336" s="106" spans="1:22">
      <c r="A336" s="11" t="s">
        <v>669</v>
      </c>
      <c r="B336" s="11" t="n">
        <v>14750</v>
      </c>
      <c r="C336" s="11" t="s">
        <v>227</v>
      </c>
      <c r="D336" s="11" t="s">
        <v>917</v>
      </c>
      <c r="E336" s="11" t="e">
        <v>#N/A</v>
      </c>
      <c r="F336" s="11" t="e">
        <v>#N/A</v>
      </c>
      <c r="G336" s="11" t="s">
        <v>98</v>
      </c>
      <c r="H336" s="11" t="n"/>
      <c r="I336" s="11" t="n"/>
      <c r="J336" s="11" t="s">
        <v>916</v>
      </c>
      <c r="K336" s="11" t="s">
        <v>66</v>
      </c>
      <c r="L336" s="11" t="s">
        <v>66</v>
      </c>
      <c r="M336" s="13" t="n">
        <v>807.5</v>
      </c>
      <c r="N336" s="13" t="n">
        <v>4845</v>
      </c>
      <c r="O336" s="11" t="n">
        <v>6</v>
      </c>
      <c r="P336" s="11" t="s">
        <v>29</v>
      </c>
      <c r="Q336" s="11" t="s">
        <v>265</v>
      </c>
      <c r="R336" s="11" t="s">
        <v>913</v>
      </c>
      <c r="S336" s="11" t="n"/>
    </row>
    <row customFormat="1" customHeight="1" ht="20" r="337" s="106" spans="1:22">
      <c r="A337" s="11" t="s">
        <v>669</v>
      </c>
      <c r="B337" s="11" t="n">
        <v>14750</v>
      </c>
      <c r="C337" s="11" t="s">
        <v>227</v>
      </c>
      <c r="D337" s="11" t="s">
        <v>918</v>
      </c>
      <c r="E337" s="11" t="e">
        <v>#N/A</v>
      </c>
      <c r="F337" s="11" t="e">
        <v>#N/A</v>
      </c>
      <c r="G337" s="11" t="s">
        <v>98</v>
      </c>
      <c r="H337" s="11" t="n"/>
      <c r="I337" s="11" t="n"/>
      <c r="J337" s="11" t="s">
        <v>919</v>
      </c>
      <c r="K337" s="11" t="s">
        <v>66</v>
      </c>
      <c r="L337" s="11" t="s">
        <v>66</v>
      </c>
      <c r="M337" s="13" t="n">
        <v>807.5</v>
      </c>
      <c r="N337" s="13" t="n">
        <v>4845</v>
      </c>
      <c r="O337" s="11" t="n">
        <v>6</v>
      </c>
      <c r="P337" s="11" t="s">
        <v>29</v>
      </c>
      <c r="Q337" s="11" t="s">
        <v>265</v>
      </c>
      <c r="R337" s="11" t="s">
        <v>913</v>
      </c>
      <c r="S337" s="11" t="n"/>
    </row>
    <row customFormat="1" customHeight="1" ht="20" r="338" s="106" spans="1:22">
      <c r="A338" s="11" t="s">
        <v>669</v>
      </c>
      <c r="B338" s="11" t="n">
        <v>14750</v>
      </c>
      <c r="C338" s="11" t="s">
        <v>227</v>
      </c>
      <c r="D338" s="11" t="s">
        <v>920</v>
      </c>
      <c r="E338" s="11" t="e">
        <v>#N/A</v>
      </c>
      <c r="F338" s="11" t="e">
        <v>#N/A</v>
      </c>
      <c r="G338" s="11" t="s">
        <v>98</v>
      </c>
      <c r="H338" s="11" t="n"/>
      <c r="I338" s="11" t="n"/>
      <c r="J338" s="11" t="s">
        <v>919</v>
      </c>
      <c r="K338" s="11" t="s">
        <v>66</v>
      </c>
      <c r="L338" s="11" t="s">
        <v>66</v>
      </c>
      <c r="M338" s="13" t="n">
        <v>807.5</v>
      </c>
      <c r="N338" s="13" t="n">
        <v>4845</v>
      </c>
      <c r="O338" s="11" t="n">
        <v>6</v>
      </c>
      <c r="P338" s="11" t="s">
        <v>29</v>
      </c>
      <c r="Q338" s="11" t="s">
        <v>265</v>
      </c>
      <c r="R338" s="11" t="s">
        <v>913</v>
      </c>
      <c r="S338" s="11" t="n"/>
    </row>
    <row customFormat="1" customHeight="1" ht="20" r="339" s="106" spans="1:22">
      <c r="A339" s="11" t="s">
        <v>669</v>
      </c>
      <c r="B339" s="11" t="n">
        <v>14750</v>
      </c>
      <c r="C339" s="11" t="s">
        <v>227</v>
      </c>
      <c r="D339" s="11" t="s">
        <v>921</v>
      </c>
      <c r="E339" s="11" t="s">
        <v>57</v>
      </c>
      <c r="F339" s="111" t="n">
        <v>1977</v>
      </c>
      <c r="G339" s="11" t="s">
        <v>201</v>
      </c>
      <c r="H339" s="11" t="n"/>
      <c r="I339" s="11" t="n"/>
      <c r="J339" s="11" t="s">
        <v>922</v>
      </c>
      <c r="K339" s="11" t="s">
        <v>74</v>
      </c>
      <c r="L339" s="11" t="s">
        <v>75</v>
      </c>
      <c r="M339" s="13" t="n">
        <v>891.4</v>
      </c>
      <c r="N339" s="13" t="n">
        <v>4457</v>
      </c>
      <c r="O339" s="11" t="n">
        <v>5</v>
      </c>
      <c r="P339" s="11" t="s">
        <v>29</v>
      </c>
      <c r="Q339" s="11" t="s">
        <v>923</v>
      </c>
      <c r="R339" s="11" t="s">
        <v>924</v>
      </c>
      <c r="S339" s="11" t="n"/>
      <c r="T339" t="n">
        <v>112.9</v>
      </c>
    </row>
    <row customFormat="1" customHeight="1" ht="20" r="340" s="106" spans="1:22">
      <c r="A340" s="11" t="s">
        <v>669</v>
      </c>
      <c r="B340" s="11" t="n">
        <v>14750</v>
      </c>
      <c r="C340" s="11" t="s">
        <v>227</v>
      </c>
      <c r="D340" s="11" t="s">
        <v>925</v>
      </c>
      <c r="E340" s="11" t="e">
        <v>#N/A</v>
      </c>
      <c r="F340" s="11" t="e">
        <v>#N/A</v>
      </c>
      <c r="G340" s="11" t="s">
        <v>334</v>
      </c>
      <c r="H340" s="11" t="n"/>
      <c r="I340" s="11" t="n"/>
      <c r="J340" s="11" t="s">
        <v>926</v>
      </c>
      <c r="K340" s="11" t="s">
        <v>27</v>
      </c>
      <c r="L340" s="11" t="s">
        <v>28</v>
      </c>
      <c r="M340" s="13" t="n">
        <v>620</v>
      </c>
      <c r="N340" s="13" t="n">
        <v>620</v>
      </c>
      <c r="O340" s="11" t="n">
        <v>1</v>
      </c>
      <c r="P340" s="11" t="s">
        <v>29</v>
      </c>
      <c r="Q340" s="11" t="s">
        <v>244</v>
      </c>
      <c r="R340" s="11" t="s">
        <v>927</v>
      </c>
      <c r="S340" s="11" t="n"/>
    </row>
    <row customFormat="1" customHeight="1" ht="20" r="341" s="106" spans="1:22">
      <c r="A341" s="11" t="s">
        <v>669</v>
      </c>
      <c r="B341" s="11" t="n">
        <v>14750</v>
      </c>
      <c r="C341" s="11" t="s">
        <v>227</v>
      </c>
      <c r="D341" s="11" t="s">
        <v>928</v>
      </c>
      <c r="E341" s="11" t="e">
        <v>#N/A</v>
      </c>
      <c r="F341" s="11" t="e">
        <v>#N/A</v>
      </c>
      <c r="G341" s="11" t="s">
        <v>98</v>
      </c>
      <c r="H341" s="11" t="n"/>
      <c r="I341" s="11" t="n"/>
      <c r="J341" s="11" t="s">
        <v>929</v>
      </c>
      <c r="K341" s="11" t="s">
        <v>66</v>
      </c>
      <c r="L341" s="11" t="s">
        <v>66</v>
      </c>
      <c r="M341" s="13" t="n">
        <v>1375</v>
      </c>
      <c r="N341" s="13" t="n">
        <v>8250</v>
      </c>
      <c r="O341" s="11" t="n">
        <v>6</v>
      </c>
      <c r="P341" s="11" t="s">
        <v>29</v>
      </c>
      <c r="Q341" s="11" t="s">
        <v>265</v>
      </c>
      <c r="R341" s="11" t="s">
        <v>930</v>
      </c>
      <c r="S341" s="11" t="n"/>
    </row>
    <row customFormat="1" customHeight="1" ht="20" r="342" s="106" spans="1:22">
      <c r="A342" s="11" t="s">
        <v>669</v>
      </c>
      <c r="B342" s="11" t="n">
        <v>14750</v>
      </c>
      <c r="C342" s="11" t="s">
        <v>227</v>
      </c>
      <c r="D342" s="11" t="s">
        <v>931</v>
      </c>
      <c r="E342" s="11" t="e">
        <v>#N/A</v>
      </c>
      <c r="F342" s="11" t="e">
        <v>#N/A</v>
      </c>
      <c r="G342" s="11" t="s">
        <v>98</v>
      </c>
      <c r="H342" s="11" t="n"/>
      <c r="I342" s="11" t="n"/>
      <c r="J342" s="11" t="s">
        <v>929</v>
      </c>
      <c r="K342" s="11" t="s">
        <v>66</v>
      </c>
      <c r="L342" s="11" t="s">
        <v>66</v>
      </c>
      <c r="M342" s="13" t="n">
        <v>1375</v>
      </c>
      <c r="N342" s="13" t="n">
        <v>8250</v>
      </c>
      <c r="O342" s="11" t="n">
        <v>6</v>
      </c>
      <c r="P342" s="11" t="s">
        <v>29</v>
      </c>
      <c r="Q342" s="11" t="s">
        <v>265</v>
      </c>
      <c r="R342" s="11" t="s">
        <v>930</v>
      </c>
      <c r="S342" s="11" t="n"/>
    </row>
    <row customFormat="1" customHeight="1" ht="20" r="343" s="106" spans="1:22">
      <c r="A343" s="11" t="s">
        <v>669</v>
      </c>
      <c r="B343" s="11" t="n">
        <v>14750</v>
      </c>
      <c r="C343" s="11" t="s">
        <v>227</v>
      </c>
      <c r="D343" s="11" t="s">
        <v>932</v>
      </c>
      <c r="E343" s="11" t="e">
        <v>#N/A</v>
      </c>
      <c r="F343" s="11" t="e">
        <v>#N/A</v>
      </c>
      <c r="G343" s="11" t="s">
        <v>98</v>
      </c>
      <c r="H343" s="11" t="n"/>
      <c r="I343" s="11" t="n"/>
      <c r="J343" s="11" t="s">
        <v>933</v>
      </c>
      <c r="K343" s="11" t="s">
        <v>66</v>
      </c>
      <c r="L343" s="11" t="s">
        <v>66</v>
      </c>
      <c r="M343" s="13" t="n">
        <v>1375</v>
      </c>
      <c r="N343" s="13" t="n">
        <v>8250</v>
      </c>
      <c r="O343" s="11" t="n">
        <v>6</v>
      </c>
      <c r="P343" s="11" t="s">
        <v>29</v>
      </c>
      <c r="Q343" s="11" t="s">
        <v>265</v>
      </c>
      <c r="R343" s="11" t="s">
        <v>930</v>
      </c>
      <c r="S343" s="11" t="n"/>
    </row>
    <row customFormat="1" customHeight="1" ht="20" r="344" s="106" spans="1:22">
      <c r="A344" s="11" t="s">
        <v>669</v>
      </c>
      <c r="B344" s="11" t="n">
        <v>14750</v>
      </c>
      <c r="C344" s="11" t="s">
        <v>227</v>
      </c>
      <c r="D344" s="11" t="s">
        <v>934</v>
      </c>
      <c r="E344" s="11" t="e">
        <v>#N/A</v>
      </c>
      <c r="F344" s="11" t="e">
        <v>#N/A</v>
      </c>
      <c r="G344" s="11" t="s">
        <v>98</v>
      </c>
      <c r="H344" s="11" t="n"/>
      <c r="I344" s="11" t="n"/>
      <c r="J344" s="11" t="s">
        <v>933</v>
      </c>
      <c r="K344" s="11" t="s">
        <v>66</v>
      </c>
      <c r="L344" s="11" t="s">
        <v>66</v>
      </c>
      <c r="M344" s="13" t="n">
        <v>1375</v>
      </c>
      <c r="N344" s="13" t="n">
        <v>8250</v>
      </c>
      <c r="O344" s="11" t="n">
        <v>6</v>
      </c>
      <c r="P344" s="11" t="s">
        <v>29</v>
      </c>
      <c r="Q344" s="11" t="s">
        <v>265</v>
      </c>
      <c r="R344" s="11" t="s">
        <v>930</v>
      </c>
      <c r="S344" s="11" t="n"/>
    </row>
    <row customFormat="1" customHeight="1" ht="20" r="345" s="106" spans="1:22">
      <c r="A345" s="11" t="s">
        <v>669</v>
      </c>
      <c r="B345" s="11" t="n">
        <v>14750</v>
      </c>
      <c r="C345" s="11" t="s">
        <v>227</v>
      </c>
      <c r="D345" s="11" t="s">
        <v>935</v>
      </c>
      <c r="E345" s="11" t="e">
        <v>#N/A</v>
      </c>
      <c r="F345" s="11" t="e">
        <v>#N/A</v>
      </c>
      <c r="G345" s="11" t="s">
        <v>936</v>
      </c>
      <c r="H345" s="11" t="n"/>
      <c r="I345" s="11" t="n"/>
      <c r="J345" s="11" t="s">
        <v>937</v>
      </c>
      <c r="K345" s="11" t="s">
        <v>27</v>
      </c>
      <c r="L345" s="11" t="s">
        <v>52</v>
      </c>
      <c r="M345" s="13" t="n">
        <v>45.5</v>
      </c>
      <c r="N345" s="13" t="n">
        <v>91</v>
      </c>
      <c r="O345" s="11" t="n">
        <v>2</v>
      </c>
      <c r="P345" s="11" t="s">
        <v>29</v>
      </c>
      <c r="Q345" s="11" t="s">
        <v>938</v>
      </c>
      <c r="R345" s="11" t="s">
        <v>939</v>
      </c>
      <c r="S345" s="11" t="n"/>
      <c r="T345" t="n">
        <v>3.3</v>
      </c>
    </row>
    <row customFormat="1" customHeight="1" ht="20" r="346" s="106" spans="1:22">
      <c r="A346" s="11" t="s">
        <v>669</v>
      </c>
      <c r="B346" s="11" t="n">
        <v>14750</v>
      </c>
      <c r="C346" s="11" t="s">
        <v>227</v>
      </c>
      <c r="D346" s="11" t="s">
        <v>940</v>
      </c>
      <c r="E346" s="11" t="s">
        <v>57</v>
      </c>
      <c r="F346" s="111" t="n">
        <v>64</v>
      </c>
      <c r="G346" s="11" t="s">
        <v>162</v>
      </c>
      <c r="H346" s="11" t="n"/>
      <c r="I346" s="11" t="n"/>
      <c r="J346" s="11" t="s">
        <v>941</v>
      </c>
      <c r="K346" s="11" t="s">
        <v>27</v>
      </c>
      <c r="L346" s="11" t="s">
        <v>28</v>
      </c>
      <c r="M346" s="13" t="n">
        <v>685</v>
      </c>
      <c r="N346" s="13" t="n">
        <v>685</v>
      </c>
      <c r="O346" s="11" t="n">
        <v>1</v>
      </c>
      <c r="P346" s="11" t="s">
        <v>29</v>
      </c>
      <c r="Q346" s="11" t="s">
        <v>672</v>
      </c>
      <c r="R346" s="11" t="s">
        <v>942</v>
      </c>
      <c r="S346" s="11" t="n"/>
    </row>
    <row customFormat="1" customHeight="1" ht="20" r="347" s="106" spans="1:22">
      <c r="A347" s="11" t="s">
        <v>669</v>
      </c>
      <c r="B347" s="11" t="n">
        <v>14750</v>
      </c>
      <c r="C347" s="11" t="s">
        <v>227</v>
      </c>
      <c r="D347" s="11" t="s">
        <v>943</v>
      </c>
      <c r="E347" s="11" t="e">
        <v>#N/A</v>
      </c>
      <c r="F347" s="11" t="e">
        <v>#N/A</v>
      </c>
      <c r="G347" s="11" t="s">
        <v>142</v>
      </c>
      <c r="H347" s="11" t="n"/>
      <c r="I347" s="11" t="n"/>
      <c r="J347" s="11" t="s">
        <v>944</v>
      </c>
      <c r="K347" s="11" t="s">
        <v>27</v>
      </c>
      <c r="L347" s="11" t="s">
        <v>52</v>
      </c>
      <c r="M347" s="13" t="n">
        <v>50.8</v>
      </c>
      <c r="N347" s="13" t="n">
        <v>254</v>
      </c>
      <c r="O347" s="11" t="n">
        <v>5</v>
      </c>
      <c r="P347" s="11" t="s">
        <v>29</v>
      </c>
      <c r="Q347" s="11" t="s">
        <v>945</v>
      </c>
      <c r="R347" s="11" t="s">
        <v>946</v>
      </c>
      <c r="S347" s="11" t="n"/>
      <c r="T347" t="n">
        <v>2</v>
      </c>
    </row>
    <row customFormat="1" customHeight="1" ht="20" r="348" s="106" spans="1:22">
      <c r="A348" s="11" t="s">
        <v>669</v>
      </c>
      <c r="B348" s="11" t="n">
        <v>14750</v>
      </c>
      <c r="C348" s="11" t="s">
        <v>227</v>
      </c>
      <c r="D348" s="11" t="s">
        <v>947</v>
      </c>
      <c r="E348" s="11" t="s">
        <v>57</v>
      </c>
      <c r="F348" s="111" t="n">
        <v>139.5</v>
      </c>
      <c r="G348" s="11" t="s">
        <v>948</v>
      </c>
      <c r="H348" s="11" t="n"/>
      <c r="I348" s="11" t="n"/>
      <c r="J348" s="11" t="s">
        <v>949</v>
      </c>
      <c r="K348" s="11" t="s">
        <v>27</v>
      </c>
      <c r="L348" s="11" t="s">
        <v>52</v>
      </c>
      <c r="M348" s="13" t="n">
        <v>176.52</v>
      </c>
      <c r="N348" s="13" t="n">
        <v>353.04</v>
      </c>
      <c r="O348" s="11" t="n">
        <v>2</v>
      </c>
      <c r="P348" s="11" t="s">
        <v>29</v>
      </c>
      <c r="Q348" s="11" t="s">
        <v>736</v>
      </c>
      <c r="R348" s="11" t="s">
        <v>950</v>
      </c>
      <c r="S348" s="11" t="n"/>
    </row>
    <row customFormat="1" customHeight="1" ht="19.5" r="349" s="106" spans="1:22">
      <c r="A349" s="11" t="s">
        <v>669</v>
      </c>
      <c r="B349" s="11" t="n">
        <v>14750</v>
      </c>
      <c r="C349" s="11" t="s">
        <v>227</v>
      </c>
      <c r="D349" s="11" t="s">
        <v>951</v>
      </c>
      <c r="E349" s="11" t="e">
        <v>#N/A</v>
      </c>
      <c r="F349" s="11" t="e">
        <v>#N/A</v>
      </c>
      <c r="G349" s="11" t="s">
        <v>952</v>
      </c>
      <c r="H349" s="11" t="n"/>
      <c r="I349" s="11" t="n"/>
      <c r="J349" s="11" t="s">
        <v>953</v>
      </c>
      <c r="K349" s="11" t="s">
        <v>27</v>
      </c>
      <c r="L349" s="11" t="s">
        <v>52</v>
      </c>
      <c r="M349" s="13" t="n">
        <v>136</v>
      </c>
      <c r="N349" s="13" t="n">
        <v>136</v>
      </c>
      <c r="O349" s="11" t="n">
        <v>1</v>
      </c>
      <c r="P349" s="11" t="s">
        <v>29</v>
      </c>
      <c r="Q349" s="11" t="s">
        <v>244</v>
      </c>
      <c r="R349" s="11" t="s">
        <v>954</v>
      </c>
      <c r="S349" s="11" t="n"/>
      <c r="T349" t="n">
        <v>4</v>
      </c>
    </row>
    <row customFormat="1" customHeight="1" ht="20" r="350" s="106" spans="1:22">
      <c r="A350" s="11" t="s">
        <v>669</v>
      </c>
      <c r="B350" s="11" t="n">
        <v>14750</v>
      </c>
      <c r="C350" s="11" t="s">
        <v>227</v>
      </c>
      <c r="D350" s="11" t="s">
        <v>955</v>
      </c>
      <c r="E350" s="11" t="e">
        <v>#N/A</v>
      </c>
      <c r="F350" s="11" t="e">
        <v>#N/A</v>
      </c>
      <c r="G350" s="11" t="s">
        <v>150</v>
      </c>
      <c r="H350" s="11" t="n"/>
      <c r="I350" s="11" t="n"/>
      <c r="J350" s="11" t="s">
        <v>956</v>
      </c>
      <c r="K350" s="11" t="s">
        <v>27</v>
      </c>
      <c r="L350" s="11" t="s">
        <v>52</v>
      </c>
      <c r="M350" s="13" t="n">
        <v>35.44</v>
      </c>
      <c r="N350" s="13" t="n">
        <v>141.76</v>
      </c>
      <c r="O350" s="11" t="n">
        <v>4</v>
      </c>
      <c r="P350" s="11" t="s">
        <v>29</v>
      </c>
      <c r="Q350" s="11" t="s">
        <v>736</v>
      </c>
      <c r="R350" s="11" t="s">
        <v>957</v>
      </c>
      <c r="S350" s="11" t="n"/>
    </row>
    <row customFormat="1" customHeight="1" ht="20" r="351" s="106" spans="1:22">
      <c r="A351" s="11" t="s">
        <v>669</v>
      </c>
      <c r="B351" s="11" t="n">
        <v>14750</v>
      </c>
      <c r="C351" s="11" t="s">
        <v>227</v>
      </c>
      <c r="D351" s="11" t="s">
        <v>958</v>
      </c>
      <c r="E351" s="11" t="s">
        <v>57</v>
      </c>
      <c r="F351" s="111" t="n">
        <v>1465.875</v>
      </c>
      <c r="G351" s="11" t="s">
        <v>162</v>
      </c>
      <c r="H351" s="11" t="n"/>
      <c r="I351" s="11" t="n"/>
      <c r="J351" s="11" t="s">
        <v>959</v>
      </c>
      <c r="K351" s="11" t="s">
        <v>74</v>
      </c>
      <c r="L351" s="11" t="s">
        <v>75</v>
      </c>
      <c r="M351" s="13" t="n">
        <v>85</v>
      </c>
      <c r="N351" s="13" t="n">
        <v>255</v>
      </c>
      <c r="O351" s="11" t="n">
        <v>3</v>
      </c>
      <c r="P351" s="11" t="s">
        <v>29</v>
      </c>
      <c r="Q351" s="11" t="s">
        <v>341</v>
      </c>
      <c r="R351" s="11" t="s">
        <v>960</v>
      </c>
      <c r="S351" s="11" t="n"/>
      <c r="T351" t="n">
        <v>23.7</v>
      </c>
    </row>
    <row customFormat="1" customHeight="1" ht="20" r="352" s="106" spans="1:22">
      <c r="A352" s="11" t="s">
        <v>669</v>
      </c>
      <c r="B352" s="11" t="n">
        <v>14750</v>
      </c>
      <c r="C352" s="11" t="s">
        <v>227</v>
      </c>
      <c r="D352" s="11" t="s">
        <v>961</v>
      </c>
      <c r="E352" s="11" t="e">
        <v>#N/A</v>
      </c>
      <c r="F352" s="11" t="e">
        <v>#N/A</v>
      </c>
      <c r="G352" s="11" t="s">
        <v>150</v>
      </c>
      <c r="H352" s="11" t="n"/>
      <c r="I352" s="11" t="n"/>
      <c r="J352" s="11" t="s">
        <v>962</v>
      </c>
      <c r="K352" s="11" t="s">
        <v>27</v>
      </c>
      <c r="L352" s="11" t="s">
        <v>52</v>
      </c>
      <c r="M352" s="13" t="n">
        <v>37.13</v>
      </c>
      <c r="N352" s="13" t="n">
        <v>148.52</v>
      </c>
      <c r="O352" s="11" t="n">
        <v>4</v>
      </c>
      <c r="P352" s="11" t="s">
        <v>29</v>
      </c>
      <c r="Q352" s="11" t="s">
        <v>736</v>
      </c>
      <c r="R352" s="11" t="s">
        <v>963</v>
      </c>
      <c r="S352" s="11" t="n"/>
    </row>
    <row customFormat="1" customHeight="1" ht="20" r="353" s="106" spans="1:22">
      <c r="A353" s="11" t="s">
        <v>669</v>
      </c>
      <c r="B353" s="11" t="n">
        <v>14750</v>
      </c>
      <c r="C353" s="11" t="s">
        <v>227</v>
      </c>
      <c r="D353" s="11" t="s">
        <v>964</v>
      </c>
      <c r="E353" s="11" t="s">
        <v>57</v>
      </c>
      <c r="F353" s="111" t="n">
        <v>619</v>
      </c>
      <c r="G353" s="11" t="s">
        <v>269</v>
      </c>
      <c r="H353" s="11" t="n"/>
      <c r="I353" s="11" t="n"/>
      <c r="J353" s="11" t="s">
        <v>965</v>
      </c>
      <c r="K353" s="11" t="s">
        <v>74</v>
      </c>
      <c r="L353" s="11" t="s">
        <v>75</v>
      </c>
      <c r="M353" s="13" t="n">
        <v>493</v>
      </c>
      <c r="N353" s="13" t="n">
        <v>493</v>
      </c>
      <c r="O353" s="11" t="n">
        <v>1</v>
      </c>
      <c r="P353" s="11" t="s">
        <v>29</v>
      </c>
      <c r="Q353" s="11" t="s">
        <v>672</v>
      </c>
      <c r="R353" s="11" t="s">
        <v>966</v>
      </c>
      <c r="S353" s="11" t="n"/>
      <c r="T353" t="n">
        <v>893.1</v>
      </c>
    </row>
    <row customFormat="1" customHeight="1" ht="20" r="354" s="106" spans="1:22">
      <c r="A354" s="11" t="s">
        <v>669</v>
      </c>
      <c r="B354" s="11" t="n">
        <v>14750</v>
      </c>
      <c r="C354" s="11" t="s">
        <v>227</v>
      </c>
      <c r="D354" s="11" t="s">
        <v>967</v>
      </c>
      <c r="E354" s="11" t="e">
        <v>#N/A</v>
      </c>
      <c r="F354" s="11" t="e">
        <v>#N/A</v>
      </c>
      <c r="G354" s="11" t="s">
        <v>150</v>
      </c>
      <c r="H354" s="11" t="n"/>
      <c r="I354" s="11" t="n"/>
      <c r="J354" s="11" t="s">
        <v>968</v>
      </c>
      <c r="K354" s="11" t="s">
        <v>27</v>
      </c>
      <c r="L354" s="11" t="s">
        <v>52</v>
      </c>
      <c r="M354" s="13" t="n">
        <v>34.63</v>
      </c>
      <c r="N354" s="13" t="n">
        <v>138.52</v>
      </c>
      <c r="O354" s="11" t="n">
        <v>4</v>
      </c>
      <c r="P354" s="11" t="s">
        <v>29</v>
      </c>
      <c r="Q354" s="11" t="s">
        <v>736</v>
      </c>
      <c r="R354" s="11" t="s">
        <v>969</v>
      </c>
      <c r="S354" s="11" t="n"/>
    </row>
    <row customFormat="1" customHeight="1" ht="20" r="355" s="106" spans="1:22">
      <c r="A355" s="11" t="s">
        <v>669</v>
      </c>
      <c r="B355" s="11" t="n">
        <v>14750</v>
      </c>
      <c r="C355" s="11" t="s">
        <v>227</v>
      </c>
      <c r="D355" s="11" t="s">
        <v>970</v>
      </c>
      <c r="E355" s="11" t="e">
        <v>#N/A</v>
      </c>
      <c r="F355" s="11" t="e">
        <v>#N/A</v>
      </c>
      <c r="G355" s="11" t="s">
        <v>98</v>
      </c>
      <c r="H355" s="11" t="n"/>
      <c r="I355" s="11" t="n"/>
      <c r="J355" s="11" t="s">
        <v>971</v>
      </c>
      <c r="K355" s="11" t="s">
        <v>27</v>
      </c>
      <c r="L355" s="11" t="s">
        <v>28</v>
      </c>
      <c r="M355" s="13" t="n">
        <v>3193</v>
      </c>
      <c r="N355" s="13" t="n">
        <v>3193</v>
      </c>
      <c r="O355" s="11" t="n">
        <v>1</v>
      </c>
      <c r="P355" s="11" t="s">
        <v>29</v>
      </c>
      <c r="Q355" s="11" t="s">
        <v>672</v>
      </c>
      <c r="R355" s="11" t="s">
        <v>972</v>
      </c>
      <c r="S355" s="11" t="n"/>
    </row>
    <row customFormat="1" customHeight="1" ht="20" r="356" s="106" spans="1:22">
      <c r="A356" s="11" t="s">
        <v>669</v>
      </c>
      <c r="B356" s="11" t="n">
        <v>14750</v>
      </c>
      <c r="C356" s="11" t="s">
        <v>227</v>
      </c>
      <c r="D356" s="11" t="s">
        <v>973</v>
      </c>
      <c r="E356" s="11" t="s">
        <v>57</v>
      </c>
      <c r="F356" s="111" t="n">
        <v>638</v>
      </c>
      <c r="G356" s="11" t="s">
        <v>269</v>
      </c>
      <c r="H356" s="11" t="n"/>
      <c r="I356" s="11" t="n"/>
      <c r="J356" s="11" t="s">
        <v>974</v>
      </c>
      <c r="K356" s="11" t="s">
        <v>27</v>
      </c>
      <c r="L356" s="11" t="s">
        <v>41</v>
      </c>
      <c r="M356" s="13" t="n">
        <v>541.33</v>
      </c>
      <c r="N356" s="13" t="n">
        <v>16240</v>
      </c>
      <c r="O356" s="11" t="n">
        <v>30</v>
      </c>
      <c r="P356" s="11" t="s">
        <v>29</v>
      </c>
      <c r="Q356" s="11" t="s">
        <v>244</v>
      </c>
      <c r="R356" s="11" t="s">
        <v>975</v>
      </c>
      <c r="S356" s="11" t="n"/>
    </row>
    <row customFormat="1" customHeight="1" ht="20" r="357" s="106" spans="1:22">
      <c r="A357" s="11" t="s">
        <v>669</v>
      </c>
      <c r="B357" s="11" t="n">
        <v>14750</v>
      </c>
      <c r="C357" s="11" t="s">
        <v>227</v>
      </c>
      <c r="D357" s="11" t="s">
        <v>976</v>
      </c>
      <c r="E357" s="11" t="e">
        <v>#N/A</v>
      </c>
      <c r="F357" s="11" t="e">
        <v>#N/A</v>
      </c>
      <c r="G357" s="11" t="s">
        <v>678</v>
      </c>
      <c r="H357" s="11" t="n"/>
      <c r="I357" s="11" t="n"/>
      <c r="J357" s="11" t="s">
        <v>977</v>
      </c>
      <c r="K357" s="11" t="s">
        <v>74</v>
      </c>
      <c r="L357" s="11" t="s">
        <v>75</v>
      </c>
      <c r="M357" s="13" t="n">
        <v>185</v>
      </c>
      <c r="N357" s="13" t="n">
        <v>740</v>
      </c>
      <c r="O357" s="11" t="n">
        <v>4</v>
      </c>
      <c r="P357" s="11" t="s">
        <v>29</v>
      </c>
      <c r="Q357" s="11" t="s">
        <v>672</v>
      </c>
      <c r="R357" s="11" t="s">
        <v>978</v>
      </c>
      <c r="S357" s="11" t="n"/>
    </row>
    <row customFormat="1" customHeight="1" ht="20" r="358" s="106" spans="1:22">
      <c r="A358" s="11" t="s">
        <v>669</v>
      </c>
      <c r="B358" s="11" t="n">
        <v>14750</v>
      </c>
      <c r="C358" s="11" t="s">
        <v>227</v>
      </c>
      <c r="D358" s="11" t="s">
        <v>979</v>
      </c>
      <c r="E358" s="11" t="e">
        <v>#N/A</v>
      </c>
      <c r="F358" s="11" t="e">
        <v>#N/A</v>
      </c>
      <c r="G358" s="11" t="s">
        <v>724</v>
      </c>
      <c r="H358" s="11" t="n"/>
      <c r="I358" s="11" t="n"/>
      <c r="J358" s="11" t="s">
        <v>980</v>
      </c>
      <c r="K358" s="11" t="s">
        <v>27</v>
      </c>
      <c r="L358" s="11" t="s">
        <v>52</v>
      </c>
      <c r="M358" s="13" t="n">
        <v>31.83</v>
      </c>
      <c r="N358" s="13" t="n">
        <v>573</v>
      </c>
      <c r="O358" s="11" t="n">
        <v>18</v>
      </c>
      <c r="P358" s="11" t="s">
        <v>29</v>
      </c>
      <c r="Q358" s="11" t="s">
        <v>95</v>
      </c>
      <c r="R358" s="11" t="s">
        <v>981</v>
      </c>
      <c r="S358" s="11" t="n"/>
    </row>
    <row customFormat="1" customHeight="1" ht="20" r="359" s="106" spans="1:22">
      <c r="A359" s="11" t="s">
        <v>669</v>
      </c>
      <c r="B359" s="11" t="n">
        <v>14750</v>
      </c>
      <c r="C359" s="11" t="s">
        <v>227</v>
      </c>
      <c r="D359" s="11" t="s">
        <v>982</v>
      </c>
      <c r="E359" s="11" t="e">
        <v>#N/A</v>
      </c>
      <c r="F359" s="11" t="e">
        <v>#N/A</v>
      </c>
      <c r="G359" s="11" t="s">
        <v>983</v>
      </c>
      <c r="H359" s="11" t="n"/>
      <c r="I359" s="11" t="n"/>
      <c r="J359" s="11" t="s">
        <v>984</v>
      </c>
      <c r="K359" s="11" t="s">
        <v>27</v>
      </c>
      <c r="L359" s="11" t="s">
        <v>41</v>
      </c>
      <c r="M359" s="13" t="n">
        <v>52.4</v>
      </c>
      <c r="N359" s="13" t="n">
        <v>262</v>
      </c>
      <c r="O359" s="11" t="n">
        <v>5</v>
      </c>
      <c r="P359" s="11" t="s">
        <v>29</v>
      </c>
      <c r="Q359" s="11" t="s">
        <v>244</v>
      </c>
      <c r="R359" s="11" t="s">
        <v>985</v>
      </c>
      <c r="S359" s="11" t="n"/>
      <c r="T359" t="n">
        <v>3.3</v>
      </c>
    </row>
    <row customFormat="1" customHeight="1" ht="20" r="360" s="106" spans="1:22">
      <c r="A360" s="11" t="s">
        <v>669</v>
      </c>
      <c r="B360" s="11" t="n">
        <v>14750</v>
      </c>
      <c r="C360" s="11" t="s">
        <v>461</v>
      </c>
      <c r="D360" s="11" t="s">
        <v>986</v>
      </c>
      <c r="E360" s="11" t="s">
        <v>57</v>
      </c>
      <c r="F360" s="111" t="n">
        <v>3037</v>
      </c>
      <c r="G360" s="11" t="s">
        <v>237</v>
      </c>
      <c r="H360" s="11" t="n"/>
      <c r="I360" s="11" t="n"/>
      <c r="J360" s="11" t="s">
        <v>987</v>
      </c>
      <c r="K360" s="11" t="s">
        <v>27</v>
      </c>
      <c r="L360" s="11" t="s">
        <v>28</v>
      </c>
      <c r="M360" s="13" t="n">
        <v>184</v>
      </c>
      <c r="N360" s="13" t="n">
        <v>736</v>
      </c>
      <c r="O360" s="11" t="n">
        <v>4</v>
      </c>
      <c r="P360" s="11" t="s">
        <v>29</v>
      </c>
      <c r="Q360" s="11" t="s">
        <v>672</v>
      </c>
      <c r="R360" s="11" t="s">
        <v>988</v>
      </c>
      <c r="S360" s="11" t="n"/>
    </row>
    <row customFormat="1" customHeight="1" ht="20" r="361" s="106" spans="1:22">
      <c r="A361" s="11" t="s">
        <v>669</v>
      </c>
      <c r="B361" s="11" t="n">
        <v>14750</v>
      </c>
      <c r="C361" s="11" t="s">
        <v>461</v>
      </c>
      <c r="D361" s="11" t="s">
        <v>989</v>
      </c>
      <c r="E361" s="11" t="s">
        <v>57</v>
      </c>
      <c r="F361" s="111" t="n">
        <v>1977</v>
      </c>
      <c r="G361" s="11" t="s">
        <v>105</v>
      </c>
      <c r="H361" s="11" t="n"/>
      <c r="I361" s="11" t="n"/>
      <c r="J361" s="11" t="s">
        <v>990</v>
      </c>
      <c r="K361" s="11" t="s">
        <v>27</v>
      </c>
      <c r="L361" s="11" t="s">
        <v>28</v>
      </c>
      <c r="M361" s="13" t="n">
        <v>118</v>
      </c>
      <c r="N361" s="13" t="n">
        <v>708</v>
      </c>
      <c r="O361" s="11" t="n">
        <v>6</v>
      </c>
      <c r="P361" s="11" t="s">
        <v>29</v>
      </c>
      <c r="Q361" s="11" t="s">
        <v>672</v>
      </c>
      <c r="R361" s="11" t="s">
        <v>991</v>
      </c>
      <c r="S361" s="11" t="n"/>
      <c r="T361" t="n">
        <v>21.4</v>
      </c>
    </row>
    <row customFormat="1" customHeight="1" ht="20" r="362" s="106" spans="1:22">
      <c r="A362" s="11" t="s">
        <v>669</v>
      </c>
      <c r="B362" s="11" t="n">
        <v>14750</v>
      </c>
      <c r="C362" s="11" t="s">
        <v>227</v>
      </c>
      <c r="D362" s="11" t="s">
        <v>992</v>
      </c>
      <c r="E362" s="11" t="s">
        <v>57</v>
      </c>
      <c r="F362" s="111" t="n">
        <v>636</v>
      </c>
      <c r="G362" s="11" t="s">
        <v>269</v>
      </c>
      <c r="H362" s="11" t="n"/>
      <c r="I362" s="11" t="n"/>
      <c r="J362" s="11" t="s">
        <v>993</v>
      </c>
      <c r="K362" s="11" t="s">
        <v>74</v>
      </c>
      <c r="L362" s="11" t="s">
        <v>129</v>
      </c>
      <c r="M362" s="13" t="n">
        <v>1704.94</v>
      </c>
      <c r="N362" s="13" t="n">
        <v>1704.94</v>
      </c>
      <c r="O362" s="11" t="n">
        <v>1</v>
      </c>
      <c r="P362" s="11" t="s">
        <v>291</v>
      </c>
      <c r="Q362" s="11" t="s">
        <v>244</v>
      </c>
      <c r="R362" s="11" t="s">
        <v>994</v>
      </c>
      <c r="S362" s="11" t="s">
        <v>713</v>
      </c>
    </row>
    <row customFormat="1" customHeight="1" ht="20" r="363" s="106" spans="1:22">
      <c r="A363" s="11" t="s">
        <v>669</v>
      </c>
      <c r="B363" s="11" t="n">
        <v>14750</v>
      </c>
      <c r="C363" s="11" t="s">
        <v>227</v>
      </c>
      <c r="D363" s="11" t="s">
        <v>995</v>
      </c>
      <c r="E363" s="11" t="s">
        <v>57</v>
      </c>
      <c r="F363" s="111" t="n">
        <v>594</v>
      </c>
      <c r="G363" s="11" t="s">
        <v>269</v>
      </c>
      <c r="H363" s="11" t="n"/>
      <c r="I363" s="11" t="n"/>
      <c r="J363" s="11" t="s">
        <v>996</v>
      </c>
      <c r="K363" s="11" t="s">
        <v>27</v>
      </c>
      <c r="L363" s="11" t="s">
        <v>28</v>
      </c>
      <c r="M363" s="13" t="n">
        <v>14380</v>
      </c>
      <c r="N363" s="13" t="n">
        <v>14380</v>
      </c>
      <c r="O363" s="11" t="n">
        <v>1</v>
      </c>
      <c r="P363" s="11" t="s">
        <v>29</v>
      </c>
      <c r="Q363" s="11" t="s">
        <v>265</v>
      </c>
      <c r="R363" s="11" t="s">
        <v>997</v>
      </c>
      <c r="S363" s="11" t="n"/>
      <c r="T363" t="n">
        <v>677</v>
      </c>
    </row>
    <row customFormat="1" customHeight="1" ht="20" r="364" s="106" spans="1:22">
      <c r="A364" s="11" t="s">
        <v>669</v>
      </c>
      <c r="B364" s="11" t="n">
        <v>14750</v>
      </c>
      <c r="C364" s="11" t="s">
        <v>227</v>
      </c>
      <c r="D364" s="11" t="s">
        <v>998</v>
      </c>
      <c r="E364" s="11" t="s">
        <v>57</v>
      </c>
      <c r="F364" s="111" t="n">
        <v>196</v>
      </c>
      <c r="G364" s="11" t="s">
        <v>62</v>
      </c>
      <c r="H364" s="11" t="n"/>
      <c r="I364" s="11" t="n"/>
      <c r="J364" s="11" t="s">
        <v>999</v>
      </c>
      <c r="K364" s="11" t="s">
        <v>27</v>
      </c>
      <c r="L364" s="11" t="s">
        <v>41</v>
      </c>
      <c r="M364" s="13" t="n">
        <v>4894</v>
      </c>
      <c r="N364" s="13" t="n">
        <v>4894</v>
      </c>
      <c r="O364" s="11" t="n">
        <v>1</v>
      </c>
      <c r="P364" s="11" t="s">
        <v>29</v>
      </c>
      <c r="Q364" s="11" t="s">
        <v>672</v>
      </c>
      <c r="R364" s="11" t="s">
        <v>1000</v>
      </c>
      <c r="S364" s="11" t="n"/>
    </row>
    <row customFormat="1" customHeight="1" ht="20" r="365" s="106" spans="1:22">
      <c r="A365" s="11" t="s">
        <v>669</v>
      </c>
      <c r="B365" s="11" t="n">
        <v>14750</v>
      </c>
      <c r="C365" s="11" t="s">
        <v>227</v>
      </c>
      <c r="D365" s="11" t="s">
        <v>1001</v>
      </c>
      <c r="E365" s="11" t="s">
        <v>89</v>
      </c>
      <c r="F365" s="111" t="n">
        <v>441</v>
      </c>
      <c r="G365" s="11" t="s">
        <v>242</v>
      </c>
      <c r="H365" s="11" t="n"/>
      <c r="I365" s="11" t="n"/>
      <c r="J365" s="11" t="s">
        <v>1002</v>
      </c>
      <c r="K365" s="11" t="s">
        <v>27</v>
      </c>
      <c r="L365" s="11" t="s">
        <v>28</v>
      </c>
      <c r="M365" s="13" t="n">
        <v>13.63</v>
      </c>
      <c r="N365" s="13" t="n">
        <v>436</v>
      </c>
      <c r="O365" s="11" t="n">
        <v>32</v>
      </c>
      <c r="P365" s="11" t="s">
        <v>29</v>
      </c>
      <c r="Q365" s="11" t="s">
        <v>672</v>
      </c>
      <c r="R365" s="11" t="s">
        <v>1003</v>
      </c>
      <c r="S365" s="11" t="n"/>
    </row>
    <row customFormat="1" customHeight="1" ht="20" r="366" s="106" spans="1:22">
      <c r="A366" s="11" t="s">
        <v>669</v>
      </c>
      <c r="B366" s="11" t="n">
        <v>14750</v>
      </c>
      <c r="C366" s="11" t="s">
        <v>227</v>
      </c>
      <c r="D366" s="11" t="s">
        <v>1004</v>
      </c>
      <c r="E366" s="11" t="s">
        <v>57</v>
      </c>
      <c r="F366" s="111" t="n">
        <v>60</v>
      </c>
      <c r="G366" s="11" t="s">
        <v>189</v>
      </c>
      <c r="H366" s="11" t="n"/>
      <c r="I366" s="11" t="n"/>
      <c r="J366" s="11" t="s">
        <v>1005</v>
      </c>
      <c r="K366" s="11" t="s">
        <v>74</v>
      </c>
      <c r="L366" s="11" t="s">
        <v>75</v>
      </c>
      <c r="M366" s="13" t="n">
        <v>1614</v>
      </c>
      <c r="N366" s="13" t="n">
        <v>1614</v>
      </c>
      <c r="O366" s="11" t="n">
        <v>1</v>
      </c>
      <c r="P366" s="11" t="s">
        <v>29</v>
      </c>
      <c r="Q366" s="11" t="s">
        <v>1006</v>
      </c>
      <c r="R366" s="11" t="s">
        <v>1007</v>
      </c>
      <c r="S366" s="11" t="n"/>
    </row>
    <row customHeight="1" ht="12.75" r="367" s="109" spans="1:22">
      <c r="A367" s="11" t="s">
        <v>1008</v>
      </c>
      <c r="B367" s="11" t="n">
        <v>63350</v>
      </c>
      <c r="C367" s="11" t="s">
        <v>227</v>
      </c>
      <c r="D367" s="11" t="s">
        <v>1009</v>
      </c>
      <c r="E367" s="11" t="e">
        <v>#N/A</v>
      </c>
      <c r="F367" s="11" t="e">
        <v>#N/A</v>
      </c>
      <c r="G367" s="11" t="s">
        <v>1010</v>
      </c>
      <c r="H367" s="11" t="n"/>
      <c r="I367" s="11" t="n">
        <v>1</v>
      </c>
      <c r="J367" s="11" t="s">
        <v>1011</v>
      </c>
      <c r="K367" s="11" t="s">
        <v>1012</v>
      </c>
      <c r="L367" s="11" t="s">
        <v>52</v>
      </c>
      <c r="M367" s="13" t="n">
        <v>186.5</v>
      </c>
      <c r="N367" s="13" t="n">
        <v>373</v>
      </c>
      <c r="O367" s="11" t="n">
        <v>2</v>
      </c>
      <c r="P367" s="11" t="s">
        <v>29</v>
      </c>
      <c r="Q367" s="11" t="s">
        <v>1013</v>
      </c>
      <c r="R367" s="11" t="s">
        <v>1014</v>
      </c>
      <c r="S367" s="11" t="s">
        <v>1015</v>
      </c>
      <c r="T367" t="n">
        <v>33.9</v>
      </c>
    </row>
    <row customHeight="1" ht="12.75" r="368" s="109" spans="1:22">
      <c r="A368" s="11" t="s">
        <v>1008</v>
      </c>
      <c r="B368" s="11" t="n">
        <v>63350</v>
      </c>
      <c r="C368" s="11" t="s">
        <v>227</v>
      </c>
      <c r="D368" s="11" t="s">
        <v>1016</v>
      </c>
      <c r="E368" s="11" t="e">
        <v>#N/A</v>
      </c>
      <c r="F368" s="11" t="e">
        <v>#N/A</v>
      </c>
      <c r="G368" s="11" t="s">
        <v>1017</v>
      </c>
      <c r="H368" s="11" t="n"/>
      <c r="I368" s="11" t="n">
        <v>1</v>
      </c>
      <c r="J368" s="11" t="s">
        <v>1016</v>
      </c>
      <c r="K368" s="11" t="s">
        <v>99</v>
      </c>
      <c r="L368" s="11" t="s">
        <v>99</v>
      </c>
      <c r="M368" s="13" t="n">
        <v>680</v>
      </c>
      <c r="N368" s="13" t="n">
        <v>680</v>
      </c>
      <c r="O368" s="11" t="n">
        <v>1</v>
      </c>
      <c r="P368" s="11" t="s">
        <v>29</v>
      </c>
      <c r="Q368" s="11" t="s">
        <v>1013</v>
      </c>
      <c r="R368" s="11" t="s">
        <v>1018</v>
      </c>
      <c r="S368" s="11" t="s">
        <v>1015</v>
      </c>
    </row>
    <row customHeight="1" ht="12.75" r="369" s="109" spans="1:22">
      <c r="A369" s="11" t="s">
        <v>1008</v>
      </c>
      <c r="B369" s="11" t="n">
        <v>63350</v>
      </c>
      <c r="C369" s="11" t="s">
        <v>337</v>
      </c>
      <c r="D369" s="11" t="s">
        <v>1019</v>
      </c>
      <c r="E369" s="11" t="e">
        <v>#N/A</v>
      </c>
      <c r="F369" s="11" t="e">
        <v>#N/A</v>
      </c>
      <c r="G369" s="11" t="s">
        <v>350</v>
      </c>
      <c r="H369" s="11" t="n"/>
      <c r="I369" s="11" t="n">
        <v>1</v>
      </c>
      <c r="J369" s="11" t="s">
        <v>1020</v>
      </c>
      <c r="K369" s="11" t="s">
        <v>74</v>
      </c>
      <c r="L369" s="11" t="s">
        <v>75</v>
      </c>
      <c r="M369" s="13" t="n">
        <v>314</v>
      </c>
      <c r="N369" s="13" t="n">
        <v>314</v>
      </c>
      <c r="O369" s="11" t="n">
        <v>1</v>
      </c>
      <c r="P369" s="11" t="s">
        <v>29</v>
      </c>
      <c r="Q369" s="11" t="s">
        <v>244</v>
      </c>
      <c r="R369" s="11" t="s">
        <v>1021</v>
      </c>
      <c r="S369" s="11" t="n"/>
    </row>
    <row customHeight="1" ht="12.75" r="370" s="109" spans="1:22">
      <c r="A370" s="11" t="s">
        <v>1008</v>
      </c>
      <c r="B370" s="11" t="n">
        <v>63350</v>
      </c>
      <c r="C370" s="11" t="s">
        <v>337</v>
      </c>
      <c r="D370" s="11" t="s">
        <v>1022</v>
      </c>
      <c r="E370" s="11" t="s">
        <v>57</v>
      </c>
      <c r="F370" s="111" t="n">
        <v>1977</v>
      </c>
      <c r="G370" s="11" t="s">
        <v>105</v>
      </c>
      <c r="H370" s="11" t="n"/>
      <c r="I370" s="11" t="n">
        <v>1</v>
      </c>
      <c r="J370" s="11" t="s">
        <v>1023</v>
      </c>
      <c r="K370" s="11" t="s">
        <v>74</v>
      </c>
      <c r="L370" s="11" t="s">
        <v>129</v>
      </c>
      <c r="M370" s="13" t="n">
        <v>720</v>
      </c>
      <c r="N370" s="13" t="n">
        <v>720</v>
      </c>
      <c r="O370" s="11" t="n">
        <v>1</v>
      </c>
      <c r="P370" s="11" t="s">
        <v>130</v>
      </c>
      <c r="Q370" s="11" t="s">
        <v>244</v>
      </c>
      <c r="R370" s="11" t="s">
        <v>1024</v>
      </c>
      <c r="S370" s="11" t="n"/>
    </row>
    <row customHeight="1" ht="12.75" r="371" s="109" spans="1:22">
      <c r="A371" s="11" t="s">
        <v>1008</v>
      </c>
      <c r="B371" s="11" t="n">
        <v>63350</v>
      </c>
      <c r="C371" s="11" t="s">
        <v>337</v>
      </c>
      <c r="D371" s="11" t="s">
        <v>1025</v>
      </c>
      <c r="E371" s="11" t="e">
        <v>#N/A</v>
      </c>
      <c r="F371" s="11" t="e">
        <v>#N/A</v>
      </c>
      <c r="G371" s="11" t="s">
        <v>1026</v>
      </c>
      <c r="H371" s="11" t="n"/>
      <c r="I371" s="11" t="n">
        <v>1</v>
      </c>
      <c r="J371" s="11" t="s">
        <v>1027</v>
      </c>
      <c r="K371" s="11" t="s">
        <v>66</v>
      </c>
      <c r="L371" s="11" t="s">
        <v>66</v>
      </c>
      <c r="M371" s="13" t="n">
        <v>775</v>
      </c>
      <c r="N371" s="13" t="n">
        <v>1550</v>
      </c>
      <c r="O371" s="11" t="n">
        <v>2</v>
      </c>
      <c r="P371" s="11" t="s">
        <v>29</v>
      </c>
      <c r="Q371" s="11" t="s">
        <v>1013</v>
      </c>
      <c r="R371" s="11" t="s">
        <v>1028</v>
      </c>
      <c r="S371" s="11" t="s">
        <v>1029</v>
      </c>
    </row>
    <row customHeight="1" ht="12.75" r="372" s="109" spans="1:22">
      <c r="A372" s="11" t="s">
        <v>1008</v>
      </c>
      <c r="B372" s="11" t="n">
        <v>63350</v>
      </c>
      <c r="C372" s="11" t="s">
        <v>337</v>
      </c>
      <c r="D372" s="11" t="s">
        <v>1030</v>
      </c>
      <c r="E372" s="11" t="e">
        <v>#N/A</v>
      </c>
      <c r="F372" s="11" t="e">
        <v>#N/A</v>
      </c>
      <c r="G372" s="11" t="s">
        <v>1026</v>
      </c>
      <c r="H372" s="11" t="n"/>
      <c r="I372" s="11" t="n">
        <v>1</v>
      </c>
      <c r="J372" s="11" t="s">
        <v>1031</v>
      </c>
      <c r="K372" s="11" t="s">
        <v>66</v>
      </c>
      <c r="L372" s="11" t="s">
        <v>66</v>
      </c>
      <c r="M372" s="13" t="n">
        <v>592.5</v>
      </c>
      <c r="N372" s="13" t="n">
        <v>1185</v>
      </c>
      <c r="O372" s="11" t="n">
        <v>2</v>
      </c>
      <c r="P372" s="11" t="s">
        <v>29</v>
      </c>
      <c r="Q372" s="11" t="s">
        <v>1013</v>
      </c>
      <c r="R372" s="11" t="s">
        <v>1032</v>
      </c>
      <c r="S372" s="11" t="s">
        <v>1029</v>
      </c>
    </row>
    <row customHeight="1" ht="12.75" r="373" s="109" spans="1:22">
      <c r="A373" s="11" t="s">
        <v>1008</v>
      </c>
      <c r="B373" s="11" t="n">
        <v>63350</v>
      </c>
      <c r="C373" s="11" t="s">
        <v>337</v>
      </c>
      <c r="D373" s="11" t="s">
        <v>1033</v>
      </c>
      <c r="E373" s="11" t="e">
        <v>#N/A</v>
      </c>
      <c r="F373" s="11" t="e">
        <v>#N/A</v>
      </c>
      <c r="G373" s="11" t="s">
        <v>1026</v>
      </c>
      <c r="H373" s="11" t="n"/>
      <c r="I373" s="11" t="n">
        <v>1</v>
      </c>
      <c r="J373" s="11" t="s">
        <v>1034</v>
      </c>
      <c r="K373" s="11" t="s">
        <v>66</v>
      </c>
      <c r="L373" s="11" t="s">
        <v>66</v>
      </c>
      <c r="M373" s="13" t="n">
        <v>5095</v>
      </c>
      <c r="N373" s="13" t="n">
        <v>5095</v>
      </c>
      <c r="O373" s="11" t="n">
        <v>1</v>
      </c>
      <c r="P373" s="11" t="s">
        <v>29</v>
      </c>
      <c r="Q373" s="11" t="s">
        <v>1035</v>
      </c>
      <c r="R373" s="11" t="s">
        <v>1036</v>
      </c>
      <c r="S373" s="11" t="n"/>
    </row>
    <row customHeight="1" ht="12.75" r="374" s="109" spans="1:22">
      <c r="A374" s="11" t="s">
        <v>1037</v>
      </c>
      <c r="B374" s="11" t="n">
        <v>11255</v>
      </c>
      <c r="C374" s="11" t="n"/>
      <c r="D374" s="11" t="s">
        <v>1038</v>
      </c>
      <c r="E374" s="11" t="e">
        <v>#N/A</v>
      </c>
      <c r="F374" s="11" t="e">
        <v>#N/A</v>
      </c>
      <c r="G374" s="11" t="s">
        <v>678</v>
      </c>
      <c r="H374" s="11" t="s">
        <v>1039</v>
      </c>
      <c r="I374" s="11" t="s">
        <v>26</v>
      </c>
      <c r="J374" s="11" t="s">
        <v>1040</v>
      </c>
      <c r="K374" s="11" t="s">
        <v>74</v>
      </c>
      <c r="L374" s="11" t="s">
        <v>75</v>
      </c>
      <c r="M374" s="13" t="n">
        <v>3920</v>
      </c>
      <c r="N374" s="13" t="n">
        <v>3920</v>
      </c>
      <c r="O374" s="11" t="n">
        <v>1</v>
      </c>
      <c r="P374" s="11" t="s">
        <v>29</v>
      </c>
      <c r="Q374" s="11" t="s">
        <v>265</v>
      </c>
      <c r="R374" s="11" t="s">
        <v>1041</v>
      </c>
      <c r="S374" s="11" t="n"/>
    </row>
    <row customHeight="1" ht="12.75" r="375" s="109" spans="1:22">
      <c r="A375" s="11" t="s">
        <v>1037</v>
      </c>
      <c r="B375" s="11" t="n">
        <v>11255</v>
      </c>
      <c r="C375" s="11" t="n"/>
      <c r="D375" s="11" t="s">
        <v>1042</v>
      </c>
      <c r="E375" s="11" t="e">
        <v>#N/A</v>
      </c>
      <c r="F375" s="11" t="e">
        <v>#N/A</v>
      </c>
      <c r="G375" s="11" t="s">
        <v>678</v>
      </c>
      <c r="H375" s="11" t="s">
        <v>1039</v>
      </c>
      <c r="I375" s="11" t="s">
        <v>26</v>
      </c>
      <c r="J375" s="11" t="s">
        <v>1043</v>
      </c>
      <c r="K375" s="11" t="s">
        <v>74</v>
      </c>
      <c r="L375" s="11" t="s">
        <v>75</v>
      </c>
      <c r="M375" s="13" t="n">
        <v>313.75</v>
      </c>
      <c r="N375" s="13" t="n">
        <v>1255</v>
      </c>
      <c r="O375" s="11" t="n">
        <v>4</v>
      </c>
      <c r="P375" s="11" t="s">
        <v>29</v>
      </c>
      <c r="Q375" s="11" t="s">
        <v>265</v>
      </c>
      <c r="R375" s="11" t="s">
        <v>1041</v>
      </c>
      <c r="S375" s="11" t="n"/>
    </row>
    <row customHeight="1" ht="12.75" r="376" s="109" spans="1:22">
      <c r="A376" s="11" t="s">
        <v>1037</v>
      </c>
      <c r="B376" s="11" t="n">
        <v>11255</v>
      </c>
      <c r="C376" s="11" t="n"/>
      <c r="D376" s="11" t="s">
        <v>1044</v>
      </c>
      <c r="E376" s="11" t="e">
        <v>#N/A</v>
      </c>
      <c r="F376" s="11" t="e">
        <v>#N/A</v>
      </c>
      <c r="G376" s="11" t="s">
        <v>678</v>
      </c>
      <c r="H376" s="11" t="s">
        <v>1039</v>
      </c>
      <c r="I376" s="11" t="s">
        <v>26</v>
      </c>
      <c r="J376" s="11" t="s">
        <v>1045</v>
      </c>
      <c r="K376" s="11" t="s">
        <v>74</v>
      </c>
      <c r="L376" s="11" t="s">
        <v>75</v>
      </c>
      <c r="M376" s="13" t="n">
        <v>145.29</v>
      </c>
      <c r="N376" s="13" t="n">
        <v>2470</v>
      </c>
      <c r="O376" s="11" t="n">
        <v>17</v>
      </c>
      <c r="P376" s="11" t="s">
        <v>29</v>
      </c>
      <c r="Q376" s="11" t="s">
        <v>1046</v>
      </c>
      <c r="R376" s="11" t="s">
        <v>1041</v>
      </c>
      <c r="S376" s="11" t="n"/>
    </row>
    <row customHeight="1" ht="12.75" r="377" s="109" spans="1:22">
      <c r="A377" s="11" t="s">
        <v>1037</v>
      </c>
      <c r="B377" s="11" t="n">
        <v>11255</v>
      </c>
      <c r="C377" s="11" t="n"/>
      <c r="D377" s="11" t="s">
        <v>104</v>
      </c>
      <c r="E377" s="11" t="s">
        <v>57</v>
      </c>
      <c r="F377" s="111" t="n">
        <v>1977</v>
      </c>
      <c r="G377" s="11" t="s">
        <v>105</v>
      </c>
      <c r="H377" s="11" t="s">
        <v>1039</v>
      </c>
      <c r="I377" s="11" t="s">
        <v>26</v>
      </c>
      <c r="J377" s="11" t="s">
        <v>1047</v>
      </c>
      <c r="K377" s="11" t="s">
        <v>27</v>
      </c>
      <c r="L377" s="11" t="s">
        <v>28</v>
      </c>
      <c r="M377" s="13" t="n">
        <v>820</v>
      </c>
      <c r="N377" s="13" t="n">
        <v>820</v>
      </c>
      <c r="O377" s="11" t="n">
        <v>1</v>
      </c>
      <c r="P377" s="11" t="s">
        <v>29</v>
      </c>
      <c r="Q377" s="11" t="s">
        <v>1046</v>
      </c>
      <c r="R377" s="11" t="s">
        <v>1048</v>
      </c>
      <c r="S377" s="11" t="n"/>
    </row>
    <row customHeight="1" ht="12.75" r="378" s="109" spans="1:22">
      <c r="A378" s="11" t="s">
        <v>1037</v>
      </c>
      <c r="B378" s="11" t="n">
        <v>11255</v>
      </c>
      <c r="C378" s="11" t="n"/>
      <c r="D378" s="11" t="s">
        <v>1049</v>
      </c>
      <c r="E378" s="11" t="s">
        <v>57</v>
      </c>
      <c r="F378" s="111" t="n">
        <v>3037</v>
      </c>
      <c r="G378" s="11" t="s">
        <v>237</v>
      </c>
      <c r="H378" s="11" t="s">
        <v>1039</v>
      </c>
      <c r="I378" s="11" t="s">
        <v>26</v>
      </c>
      <c r="J378" s="11" t="s">
        <v>1050</v>
      </c>
      <c r="K378" s="11" t="s">
        <v>27</v>
      </c>
      <c r="L378" s="11" t="s">
        <v>28</v>
      </c>
      <c r="M378" s="13" t="n">
        <v>820</v>
      </c>
      <c r="N378" s="13" t="n">
        <v>820</v>
      </c>
      <c r="O378" s="11" t="n">
        <v>1</v>
      </c>
      <c r="P378" s="11" t="s">
        <v>29</v>
      </c>
      <c r="Q378" s="11" t="s">
        <v>82</v>
      </c>
      <c r="R378" s="11" t="s">
        <v>1048</v>
      </c>
      <c r="S378" s="11" t="n"/>
    </row>
    <row customHeight="1" ht="12.75" r="379" s="109" spans="1:22">
      <c r="A379" s="11" t="s">
        <v>1037</v>
      </c>
      <c r="B379" s="11" t="n">
        <v>11255</v>
      </c>
      <c r="C379" s="11" t="n"/>
      <c r="D379" s="11" t="s">
        <v>1051</v>
      </c>
      <c r="E379" s="11" t="s">
        <v>57</v>
      </c>
      <c r="F379" s="111" t="n">
        <v>515</v>
      </c>
      <c r="G379" s="11" t="s">
        <v>162</v>
      </c>
      <c r="H379" s="11" t="s">
        <v>1039</v>
      </c>
      <c r="I379" s="11" t="s">
        <v>26</v>
      </c>
      <c r="J379" s="11" t="s">
        <v>1052</v>
      </c>
      <c r="K379" s="11" t="s">
        <v>27</v>
      </c>
      <c r="L379" s="11" t="s">
        <v>52</v>
      </c>
      <c r="M379" s="13" t="n">
        <v>219</v>
      </c>
      <c r="N379" s="13" t="n">
        <v>219</v>
      </c>
      <c r="O379" s="11" t="n">
        <v>1</v>
      </c>
      <c r="P379" s="11" t="s">
        <v>29</v>
      </c>
      <c r="Q379" s="11" t="s">
        <v>154</v>
      </c>
      <c r="R379" s="11" t="s">
        <v>1053</v>
      </c>
      <c r="S379" s="11" t="n"/>
      <c r="T379" t="n">
        <v>30.5</v>
      </c>
    </row>
    <row customHeight="1" ht="12.75" r="380" s="109" spans="1:22">
      <c r="A380" s="11" t="s">
        <v>1054</v>
      </c>
      <c r="B380" s="11" t="n">
        <v>60696</v>
      </c>
      <c r="C380" s="11" t="s">
        <v>227</v>
      </c>
      <c r="D380" s="11" t="s">
        <v>1055</v>
      </c>
      <c r="E380" s="11" t="e">
        <v>#N/A</v>
      </c>
      <c r="F380" s="11" t="e">
        <v>#N/A</v>
      </c>
      <c r="G380" s="11" t="s">
        <v>162</v>
      </c>
      <c r="H380" s="11" t="s">
        <v>1056</v>
      </c>
      <c r="I380" s="11" t="n">
        <v>1</v>
      </c>
      <c r="J380" s="11" t="s">
        <v>1057</v>
      </c>
      <c r="K380" s="11" t="s">
        <v>99</v>
      </c>
      <c r="L380" s="11" t="s">
        <v>99</v>
      </c>
      <c r="M380" s="13" t="n">
        <v>395</v>
      </c>
      <c r="N380" s="13" t="n">
        <v>395</v>
      </c>
      <c r="O380" s="11" t="n">
        <v>1</v>
      </c>
      <c r="P380" s="11" t="s">
        <v>29</v>
      </c>
      <c r="Q380" s="11" t="s">
        <v>244</v>
      </c>
      <c r="R380" s="11" t="s">
        <v>1058</v>
      </c>
      <c r="S380" s="11" t="n"/>
    </row>
    <row customHeight="1" ht="12.75" r="381" s="109" spans="1:22">
      <c r="A381" s="11" t="s">
        <v>1054</v>
      </c>
      <c r="B381" s="11" t="n">
        <v>60696</v>
      </c>
      <c r="C381" s="11" t="s">
        <v>227</v>
      </c>
      <c r="D381" s="11" t="s">
        <v>1059</v>
      </c>
      <c r="E381" s="11" t="e">
        <v>#N/A</v>
      </c>
      <c r="F381" s="11" t="e">
        <v>#N/A</v>
      </c>
      <c r="G381" s="11" t="s">
        <v>98</v>
      </c>
      <c r="H381" s="11" t="n"/>
      <c r="I381" s="11" t="n">
        <v>1</v>
      </c>
      <c r="J381" s="11" t="s">
        <v>1060</v>
      </c>
      <c r="K381" s="11" t="s">
        <v>27</v>
      </c>
      <c r="L381" s="11" t="s">
        <v>28</v>
      </c>
      <c r="M381" s="13" t="n">
        <v>6397</v>
      </c>
      <c r="N381" s="13" t="n">
        <v>6397</v>
      </c>
      <c r="O381" s="11" t="n">
        <v>1</v>
      </c>
      <c r="P381" s="11" t="s">
        <v>29</v>
      </c>
      <c r="Q381" s="11" t="s">
        <v>1061</v>
      </c>
      <c r="R381" s="11" t="s">
        <v>1062</v>
      </c>
      <c r="S381" s="11" t="n"/>
    </row>
    <row customHeight="1" ht="12.75" r="382" s="109" spans="1:22">
      <c r="A382" s="11" t="s">
        <v>1054</v>
      </c>
      <c r="B382" s="11" t="n">
        <v>60696</v>
      </c>
      <c r="C382" s="11" t="s">
        <v>227</v>
      </c>
      <c r="D382" s="11" t="s">
        <v>1063</v>
      </c>
      <c r="E382" s="11" t="e">
        <v>#N/A</v>
      </c>
      <c r="F382" s="11" t="e">
        <v>#N/A</v>
      </c>
      <c r="G382" s="11" t="s">
        <v>98</v>
      </c>
      <c r="H382" s="11" t="s">
        <v>1064</v>
      </c>
      <c r="I382" s="11" t="n">
        <v>1</v>
      </c>
      <c r="J382" s="11" t="s">
        <v>1065</v>
      </c>
      <c r="K382" s="11" t="s">
        <v>27</v>
      </c>
      <c r="L382" s="11" t="s">
        <v>28</v>
      </c>
      <c r="M382" s="13" t="n">
        <v>2866</v>
      </c>
      <c r="N382" s="13" t="n">
        <v>2866</v>
      </c>
      <c r="O382" s="11" t="n">
        <v>1</v>
      </c>
      <c r="P382" s="11" t="s">
        <v>29</v>
      </c>
      <c r="Q382" s="11" t="s">
        <v>1061</v>
      </c>
      <c r="R382" s="11" t="s">
        <v>1066</v>
      </c>
      <c r="S382" s="11" t="n"/>
    </row>
    <row customHeight="1" ht="12.75" r="383" s="109" spans="1:22">
      <c r="A383" s="11" t="s">
        <v>1054</v>
      </c>
      <c r="B383" s="11" t="n">
        <v>60696</v>
      </c>
      <c r="C383" s="11" t="s">
        <v>227</v>
      </c>
      <c r="D383" s="11" t="s">
        <v>1067</v>
      </c>
      <c r="E383" s="11" t="e">
        <v>#N/A</v>
      </c>
      <c r="F383" s="11" t="e">
        <v>#N/A</v>
      </c>
      <c r="G383" s="11" t="s">
        <v>98</v>
      </c>
      <c r="H383" s="11" t="s">
        <v>1068</v>
      </c>
      <c r="I383" s="11" t="n">
        <v>1</v>
      </c>
      <c r="J383" s="11" t="s">
        <v>1069</v>
      </c>
      <c r="K383" s="11" t="s">
        <v>99</v>
      </c>
      <c r="L383" s="11" t="s">
        <v>99</v>
      </c>
      <c r="M383" s="13" t="n">
        <v>295</v>
      </c>
      <c r="N383" s="13" t="n">
        <v>295</v>
      </c>
      <c r="O383" s="11" t="n">
        <v>1</v>
      </c>
      <c r="P383" s="11" t="s">
        <v>29</v>
      </c>
      <c r="Q383" s="11" t="s">
        <v>1070</v>
      </c>
      <c r="R383" s="11" t="s">
        <v>1071</v>
      </c>
      <c r="S383" s="11" t="n"/>
    </row>
    <row customHeight="1" ht="12.75" r="384" s="109" spans="1:22">
      <c r="A384" s="11" t="s">
        <v>1054</v>
      </c>
      <c r="B384" s="11" t="n">
        <v>60696</v>
      </c>
      <c r="C384" s="11" t="s">
        <v>227</v>
      </c>
      <c r="D384" s="11" t="s">
        <v>1072</v>
      </c>
      <c r="E384" s="11" t="e">
        <v>#N/A</v>
      </c>
      <c r="F384" s="11" t="e">
        <v>#N/A</v>
      </c>
      <c r="G384" s="11" t="s">
        <v>98</v>
      </c>
      <c r="H384" s="11" t="n"/>
      <c r="I384" s="11" t="n">
        <v>1</v>
      </c>
      <c r="J384" s="11" t="s">
        <v>1073</v>
      </c>
      <c r="K384" s="11" t="s">
        <v>549</v>
      </c>
      <c r="L384" s="11" t="s">
        <v>549</v>
      </c>
      <c r="M384" s="13" t="n">
        <v>707</v>
      </c>
      <c r="N384" s="13" t="n">
        <v>707</v>
      </c>
      <c r="O384" s="11" t="n">
        <v>1</v>
      </c>
      <c r="P384" s="11" t="s">
        <v>29</v>
      </c>
      <c r="Q384" s="11" t="s">
        <v>1074</v>
      </c>
      <c r="R384" s="11" t="s">
        <v>1075</v>
      </c>
      <c r="S384" s="11" t="n"/>
    </row>
    <row customHeight="1" ht="12.75" r="385" s="109" spans="1:22">
      <c r="A385" s="11" t="s">
        <v>1076</v>
      </c>
      <c r="B385" s="11" t="n">
        <v>62410</v>
      </c>
      <c r="C385" s="11" t="s">
        <v>1077</v>
      </c>
      <c r="D385" s="11" t="s">
        <v>1078</v>
      </c>
      <c r="E385" s="11" t="e">
        <v>#N/A</v>
      </c>
      <c r="F385" s="11" t="e">
        <v>#N/A</v>
      </c>
      <c r="G385" s="11" t="s">
        <v>334</v>
      </c>
      <c r="H385" s="11" t="n"/>
      <c r="I385" s="11" t="n"/>
      <c r="J385" s="11" t="s">
        <v>1079</v>
      </c>
      <c r="K385" s="11" t="s">
        <v>27</v>
      </c>
      <c r="L385" s="11" t="s">
        <v>52</v>
      </c>
      <c r="M385" s="13" t="s">
        <v>1077</v>
      </c>
      <c r="N385" s="13" t="n"/>
      <c r="O385" s="11" t="n">
        <v>1</v>
      </c>
      <c r="P385" s="11" t="s">
        <v>29</v>
      </c>
      <c r="Q385" s="11" t="s">
        <v>194</v>
      </c>
      <c r="R385" s="11" t="s">
        <v>1080</v>
      </c>
      <c r="S385" s="11" t="s">
        <v>1081</v>
      </c>
      <c r="T385" s="11" t="n"/>
    </row>
    <row customHeight="1" ht="12.75" r="386" s="109" spans="1:22">
      <c r="A386" s="11" t="s">
        <v>1076</v>
      </c>
      <c r="B386" s="11" t="n">
        <v>62410</v>
      </c>
      <c r="C386" s="11" t="s">
        <v>227</v>
      </c>
      <c r="D386" s="11" t="s">
        <v>1082</v>
      </c>
      <c r="E386" s="11" t="e">
        <v>#N/A</v>
      </c>
      <c r="F386" s="11" t="e">
        <v>#N/A</v>
      </c>
      <c r="G386" s="11" t="s">
        <v>269</v>
      </c>
      <c r="H386" s="11" t="n"/>
      <c r="I386" s="11" t="n"/>
      <c r="J386" s="11" t="s">
        <v>1083</v>
      </c>
      <c r="K386" s="11" t="s">
        <v>27</v>
      </c>
      <c r="L386" s="11" t="s">
        <v>52</v>
      </c>
      <c r="M386" s="13" t="n"/>
      <c r="N386" s="13" t="n">
        <v>122</v>
      </c>
      <c r="O386" s="11" t="n">
        <v>1</v>
      </c>
      <c r="P386" s="11" t="s">
        <v>29</v>
      </c>
      <c r="Q386" s="11" t="s">
        <v>704</v>
      </c>
      <c r="R386" s="11" t="s">
        <v>1084</v>
      </c>
      <c r="S386" s="11" t="s">
        <v>1081</v>
      </c>
      <c r="T386" s="11" t="s">
        <v>1085</v>
      </c>
    </row>
    <row customHeight="1" ht="12.75" r="387" s="109" spans="1:22">
      <c r="A387" s="11" t="s">
        <v>1076</v>
      </c>
      <c r="B387" s="11" t="n">
        <v>62410</v>
      </c>
      <c r="C387" s="11" t="s">
        <v>227</v>
      </c>
      <c r="D387" s="11" t="s">
        <v>1086</v>
      </c>
      <c r="E387" s="11" t="e">
        <v>#N/A</v>
      </c>
      <c r="F387" s="11" t="e">
        <v>#N/A</v>
      </c>
      <c r="G387" s="11" t="s">
        <v>162</v>
      </c>
      <c r="H387" s="11" t="n"/>
      <c r="I387" s="11" t="n"/>
      <c r="J387" s="11" t="s">
        <v>1087</v>
      </c>
      <c r="K387" s="11" t="s">
        <v>27</v>
      </c>
      <c r="L387" s="11" t="s">
        <v>52</v>
      </c>
      <c r="M387" s="13" t="n"/>
      <c r="N387" s="13" t="n">
        <v>118</v>
      </c>
      <c r="O387" s="11" t="s">
        <v>490</v>
      </c>
      <c r="P387" s="11" t="s">
        <v>29</v>
      </c>
      <c r="Q387" s="11" t="n">
        <v>4340</v>
      </c>
      <c r="R387" s="11" t="s">
        <v>1088</v>
      </c>
      <c r="S387" s="11" t="s">
        <v>1089</v>
      </c>
      <c r="T387" s="11" t="n">
        <v>1.1</v>
      </c>
    </row>
    <row customHeight="1" ht="12.75" r="388" s="109" spans="1:22">
      <c r="A388" s="11" t="s">
        <v>1076</v>
      </c>
      <c r="B388" s="11" t="n">
        <v>62410</v>
      </c>
      <c r="C388" s="11" t="s">
        <v>227</v>
      </c>
      <c r="D388" s="11" t="s">
        <v>1090</v>
      </c>
      <c r="E388" s="11" t="e">
        <v>#N/A</v>
      </c>
      <c r="F388" s="11" t="e">
        <v>#N/A</v>
      </c>
      <c r="G388" s="11" t="s">
        <v>1091</v>
      </c>
      <c r="H388" s="11" t="n"/>
      <c r="I388" s="11" t="n"/>
      <c r="J388" s="11" t="s">
        <v>1092</v>
      </c>
      <c r="K388" s="11" t="s">
        <v>27</v>
      </c>
      <c r="L388" s="11" t="s">
        <v>52</v>
      </c>
      <c r="M388" s="13" t="n"/>
      <c r="N388" s="13" t="n">
        <v>442</v>
      </c>
      <c r="O388" s="11" t="n">
        <v>1</v>
      </c>
      <c r="P388" s="11" t="s">
        <v>29</v>
      </c>
      <c r="Q388" s="11" t="s">
        <v>244</v>
      </c>
      <c r="R388" s="11" t="s">
        <v>1093</v>
      </c>
      <c r="S388" s="11" t="s">
        <v>1081</v>
      </c>
      <c r="T388" s="11" t="s">
        <v>1085</v>
      </c>
    </row>
    <row customHeight="1" ht="12.75" r="389" s="109" spans="1:22">
      <c r="A389" s="11" t="s">
        <v>1076</v>
      </c>
      <c r="B389" s="11" t="n">
        <v>62410</v>
      </c>
      <c r="C389" s="11" t="s">
        <v>227</v>
      </c>
      <c r="D389" s="11" t="s">
        <v>1094</v>
      </c>
      <c r="E389" s="11" t="e">
        <v>#N/A</v>
      </c>
      <c r="F389" s="11" t="e">
        <v>#N/A</v>
      </c>
      <c r="G389" s="11" t="s">
        <v>334</v>
      </c>
      <c r="H389" s="11" t="n"/>
      <c r="I389" s="11" t="n"/>
      <c r="J389" s="11" t="s">
        <v>1095</v>
      </c>
      <c r="K389" s="11" t="s">
        <v>27</v>
      </c>
      <c r="L389" s="11" t="s">
        <v>52</v>
      </c>
      <c r="M389" s="13" t="n"/>
      <c r="N389" s="13" t="n">
        <v>1223</v>
      </c>
      <c r="O389" s="11" t="s">
        <v>53</v>
      </c>
      <c r="P389" s="11" t="s">
        <v>29</v>
      </c>
      <c r="Q389" s="11" t="s">
        <v>244</v>
      </c>
      <c r="R389" s="11" t="s">
        <v>1096</v>
      </c>
      <c r="S389" s="11" t="s">
        <v>1081</v>
      </c>
      <c r="T389" s="11" t="n"/>
    </row>
    <row customHeight="1" ht="12.75" r="390" s="109" spans="1:22">
      <c r="A390" s="11" t="s">
        <v>1076</v>
      </c>
      <c r="B390" s="11" t="n">
        <v>62410</v>
      </c>
      <c r="C390" s="11" t="s">
        <v>227</v>
      </c>
      <c r="D390" s="11" t="s">
        <v>1097</v>
      </c>
      <c r="E390" s="11" t="s">
        <v>57</v>
      </c>
      <c r="F390" s="111" t="n">
        <v>1013.625</v>
      </c>
      <c r="G390" s="11" t="s">
        <v>162</v>
      </c>
      <c r="H390" s="11" t="n"/>
      <c r="I390" s="11" t="n"/>
      <c r="J390" s="11" t="s">
        <v>1098</v>
      </c>
      <c r="K390" s="11" t="s">
        <v>27</v>
      </c>
      <c r="L390" s="11" t="s">
        <v>52</v>
      </c>
      <c r="M390" s="13" t="n"/>
      <c r="N390" s="13" t="n">
        <v>296</v>
      </c>
      <c r="O390" s="11" t="n">
        <v>1</v>
      </c>
      <c r="P390" s="11" t="s">
        <v>29</v>
      </c>
      <c r="Q390" s="11" t="s">
        <v>244</v>
      </c>
      <c r="R390" s="11" t="s">
        <v>1099</v>
      </c>
      <c r="S390" s="11" t="s">
        <v>1081</v>
      </c>
      <c r="T390" s="81" t="s">
        <v>1100</v>
      </c>
    </row>
    <row customHeight="1" ht="12.75" r="391" s="109" spans="1:22">
      <c r="A391" s="11" t="s">
        <v>1076</v>
      </c>
      <c r="B391" s="11" t="n">
        <v>62410</v>
      </c>
      <c r="C391" s="11" t="s">
        <v>227</v>
      </c>
      <c r="D391" s="11" t="s">
        <v>1101</v>
      </c>
      <c r="E391" s="11" t="s">
        <v>57</v>
      </c>
      <c r="F391" s="111" t="n">
        <v>202.5</v>
      </c>
      <c r="G391" s="11" t="s">
        <v>162</v>
      </c>
      <c r="H391" s="11" t="n"/>
      <c r="I391" s="11" t="n"/>
      <c r="J391" s="11" t="s">
        <v>1102</v>
      </c>
      <c r="K391" s="11" t="s">
        <v>27</v>
      </c>
      <c r="L391" s="11" t="s">
        <v>52</v>
      </c>
      <c r="M391" s="13" t="n"/>
      <c r="N391" s="13" t="n">
        <v>172</v>
      </c>
      <c r="O391" s="11" t="s">
        <v>1103</v>
      </c>
      <c r="P391" s="11" t="s">
        <v>29</v>
      </c>
      <c r="Q391" s="11" t="s">
        <v>704</v>
      </c>
      <c r="R391" s="11" t="s">
        <v>1104</v>
      </c>
      <c r="S391" s="11" t="s">
        <v>1105</v>
      </c>
      <c r="T391" s="81" t="n">
        <v>15.2</v>
      </c>
    </row>
    <row customHeight="1" ht="12.75" r="392" s="109" spans="1:22">
      <c r="A392" s="11" t="s">
        <v>1076</v>
      </c>
      <c r="B392" s="11" t="n">
        <v>62410</v>
      </c>
      <c r="C392" s="11" t="s">
        <v>227</v>
      </c>
      <c r="D392" s="11" t="s">
        <v>1106</v>
      </c>
      <c r="E392" s="11" t="e">
        <v>#N/A</v>
      </c>
      <c r="F392" s="11" t="e">
        <v>#N/A</v>
      </c>
      <c r="G392" s="11" t="s">
        <v>1091</v>
      </c>
      <c r="H392" s="11" t="n"/>
      <c r="I392" s="11" t="n"/>
      <c r="J392" s="11" t="s">
        <v>1107</v>
      </c>
      <c r="K392" s="11" t="s">
        <v>27</v>
      </c>
      <c r="L392" s="11" t="s">
        <v>52</v>
      </c>
      <c r="M392" s="13" t="n"/>
      <c r="N392" s="13" t="n">
        <v>224</v>
      </c>
      <c r="O392" s="11" t="n">
        <v>1</v>
      </c>
      <c r="P392" s="11" t="s">
        <v>29</v>
      </c>
      <c r="Q392" s="11" t="s">
        <v>1006</v>
      </c>
      <c r="R392" s="11" t="s">
        <v>1108</v>
      </c>
      <c r="S392" s="11" t="s">
        <v>1105</v>
      </c>
      <c r="T392" s="11" t="s">
        <v>1100</v>
      </c>
    </row>
    <row customHeight="1" ht="12.75" r="393" s="109" spans="1:22">
      <c r="A393" s="11" t="s">
        <v>1076</v>
      </c>
      <c r="B393" s="11" t="n">
        <v>62410</v>
      </c>
      <c r="C393" s="11" t="s">
        <v>227</v>
      </c>
      <c r="D393" s="11" t="s">
        <v>1109</v>
      </c>
      <c r="E393" s="11" t="e">
        <v>#N/A</v>
      </c>
      <c r="F393" s="11" t="e">
        <v>#N/A</v>
      </c>
      <c r="G393" s="11" t="s">
        <v>1091</v>
      </c>
      <c r="H393" s="11" t="n"/>
      <c r="I393" s="11" t="n"/>
      <c r="J393" s="11" t="s">
        <v>1110</v>
      </c>
      <c r="K393" s="11" t="s">
        <v>27</v>
      </c>
      <c r="L393" s="11" t="s">
        <v>52</v>
      </c>
      <c r="M393" s="13" t="n"/>
      <c r="N393" s="13" t="n">
        <v>552</v>
      </c>
      <c r="O393" s="11" t="n">
        <v>1</v>
      </c>
      <c r="P393" s="11" t="s">
        <v>29</v>
      </c>
      <c r="Q393" s="11" t="s">
        <v>1006</v>
      </c>
      <c r="R393" s="11" t="s">
        <v>1111</v>
      </c>
      <c r="S393" s="11" t="s">
        <v>1112</v>
      </c>
      <c r="T393" s="81" t="n"/>
    </row>
    <row customHeight="1" ht="12.75" r="394" s="109" spans="1:22">
      <c r="A394" s="11" t="s">
        <v>1113</v>
      </c>
      <c r="B394" s="11" t="n">
        <v>31799</v>
      </c>
      <c r="C394" s="11" t="s">
        <v>227</v>
      </c>
      <c r="D394" s="11" t="s">
        <v>1114</v>
      </c>
      <c r="E394" s="11" t="s">
        <v>57</v>
      </c>
      <c r="F394" s="111" t="n">
        <v>345</v>
      </c>
      <c r="G394" s="11" t="s">
        <v>280</v>
      </c>
      <c r="H394" s="11" t="n"/>
      <c r="I394" s="11" t="n"/>
      <c r="J394" s="11" t="s">
        <v>1114</v>
      </c>
      <c r="K394" s="11" t="s">
        <v>1012</v>
      </c>
      <c r="L394" s="11" t="s">
        <v>52</v>
      </c>
      <c r="M394" s="13" t="n">
        <v>245</v>
      </c>
      <c r="N394" s="13" t="n">
        <v>245</v>
      </c>
      <c r="O394" s="11" t="n">
        <v>1</v>
      </c>
      <c r="P394" s="11" t="s">
        <v>29</v>
      </c>
      <c r="Q394" s="11" t="s">
        <v>1115</v>
      </c>
      <c r="R394" s="11" t="s">
        <v>1116</v>
      </c>
      <c r="S394" s="11" t="n"/>
    </row>
    <row customHeight="1" ht="12.75" r="395" s="109" spans="1:22">
      <c r="A395" s="11" t="s">
        <v>1113</v>
      </c>
      <c r="B395" s="11" t="n">
        <v>31799</v>
      </c>
      <c r="C395" s="11" t="s">
        <v>227</v>
      </c>
      <c r="D395" s="11" t="s">
        <v>1117</v>
      </c>
      <c r="E395" s="11" t="e">
        <v>#N/A</v>
      </c>
      <c r="F395" s="11" t="e">
        <v>#N/A</v>
      </c>
      <c r="G395" s="11" t="s">
        <v>1118</v>
      </c>
      <c r="H395" s="11" t="n"/>
      <c r="I395" s="11" t="n"/>
      <c r="J395" s="11" t="s">
        <v>1117</v>
      </c>
      <c r="K395" s="11" t="s">
        <v>1012</v>
      </c>
      <c r="L395" s="11" t="s">
        <v>41</v>
      </c>
      <c r="M395" s="13" t="n">
        <v>1813</v>
      </c>
      <c r="N395" s="13" t="n">
        <v>1813</v>
      </c>
      <c r="O395" s="11" t="n">
        <v>1</v>
      </c>
      <c r="P395" s="11" t="s">
        <v>29</v>
      </c>
      <c r="Q395" s="11" t="s">
        <v>37</v>
      </c>
      <c r="R395" s="11" t="s">
        <v>1119</v>
      </c>
      <c r="S395" s="11" t="n"/>
      <c r="T395" t="n">
        <v>58.3</v>
      </c>
    </row>
    <row customHeight="1" ht="15" r="396" s="109" spans="1:22">
      <c r="A396" s="11" t="s">
        <v>1113</v>
      </c>
      <c r="B396" s="11" t="n">
        <v>31799</v>
      </c>
      <c r="C396" s="11" t="s">
        <v>227</v>
      </c>
      <c r="D396" s="11" t="s">
        <v>1120</v>
      </c>
      <c r="E396" s="11" t="e">
        <v>#N/A</v>
      </c>
      <c r="F396" s="11" t="e">
        <v>#N/A</v>
      </c>
      <c r="G396" s="11" t="s">
        <v>242</v>
      </c>
      <c r="H396" s="11" t="n"/>
      <c r="I396" s="11" t="n"/>
      <c r="J396" s="11" t="s">
        <v>1121</v>
      </c>
      <c r="K396" s="11" t="s">
        <v>74</v>
      </c>
      <c r="L396" s="11" t="s">
        <v>129</v>
      </c>
      <c r="M396" s="13" t="n">
        <v>351.88</v>
      </c>
      <c r="N396" s="13" t="n">
        <v>351.88</v>
      </c>
      <c r="O396" s="11" t="n">
        <v>1</v>
      </c>
      <c r="P396" s="11" t="s">
        <v>291</v>
      </c>
      <c r="Q396" s="11" t="s">
        <v>147</v>
      </c>
      <c r="R396" s="24" t="s">
        <v>1121</v>
      </c>
      <c r="S396" s="11" t="n"/>
    </row>
    <row customHeight="1" ht="12.75" r="397" s="109" spans="1:22">
      <c r="A397" s="11" t="s">
        <v>1113</v>
      </c>
      <c r="B397" s="11" t="n">
        <v>31799</v>
      </c>
      <c r="C397" s="11" t="s">
        <v>227</v>
      </c>
      <c r="D397" s="11" t="s">
        <v>1122</v>
      </c>
      <c r="E397" s="11" t="e">
        <v>#N/A</v>
      </c>
      <c r="F397" s="11" t="e">
        <v>#N/A</v>
      </c>
      <c r="G397" s="11" t="s">
        <v>734</v>
      </c>
      <c r="H397" s="11" t="n"/>
      <c r="I397" s="11" t="n"/>
      <c r="J397" s="11" t="s">
        <v>1123</v>
      </c>
      <c r="K397" s="11" t="s">
        <v>74</v>
      </c>
      <c r="L397" s="11" t="s">
        <v>129</v>
      </c>
      <c r="M397" s="13" t="n">
        <v>692</v>
      </c>
      <c r="N397" s="13" t="n">
        <v>692</v>
      </c>
      <c r="O397" s="11" t="n">
        <v>1</v>
      </c>
      <c r="P397" s="11" t="s">
        <v>291</v>
      </c>
      <c r="Q397" s="11" t="s">
        <v>147</v>
      </c>
      <c r="R397" s="11" t="s">
        <v>1124</v>
      </c>
      <c r="S397" s="11" t="n"/>
    </row>
    <row customHeight="1" ht="12.75" r="398" s="109" spans="1:22">
      <c r="A398" s="11" t="s">
        <v>1113</v>
      </c>
      <c r="B398" s="11" t="n">
        <v>31799</v>
      </c>
      <c r="C398" s="11" t="s">
        <v>227</v>
      </c>
      <c r="D398" s="11" t="s">
        <v>1125</v>
      </c>
      <c r="E398" s="11" t="e">
        <v>#N/A</v>
      </c>
      <c r="F398" s="11" t="e">
        <v>#N/A</v>
      </c>
      <c r="G398" s="11" t="s">
        <v>1126</v>
      </c>
      <c r="H398" s="11" t="n"/>
      <c r="I398" s="11" t="n"/>
      <c r="J398" s="11" t="s">
        <v>1125</v>
      </c>
      <c r="K398" s="11" t="s">
        <v>1012</v>
      </c>
      <c r="L398" s="11" t="s">
        <v>52</v>
      </c>
      <c r="M398" s="13" t="n">
        <v>115</v>
      </c>
      <c r="N398" s="13" t="n">
        <v>115</v>
      </c>
      <c r="O398" s="11" t="n">
        <v>1</v>
      </c>
      <c r="P398" s="11" t="s">
        <v>29</v>
      </c>
      <c r="Q398" s="11" t="n">
        <v>4340</v>
      </c>
      <c r="R398" s="11" t="s">
        <v>1127</v>
      </c>
      <c r="S398" s="11" t="n"/>
    </row>
    <row customHeight="1" ht="12.75" r="399" s="109" spans="1:22">
      <c r="A399" s="11" t="s">
        <v>1113</v>
      </c>
      <c r="B399" s="11" t="n">
        <v>31799</v>
      </c>
      <c r="C399" s="11" t="s">
        <v>227</v>
      </c>
      <c r="D399" s="11" t="s">
        <v>1128</v>
      </c>
      <c r="E399" s="11" t="s">
        <v>57</v>
      </c>
      <c r="F399" s="111" t="n">
        <v>214</v>
      </c>
      <c r="G399" s="11" t="s">
        <v>269</v>
      </c>
      <c r="H399" s="11" t="n"/>
      <c r="I399" s="11" t="n"/>
      <c r="J399" s="11" t="s">
        <v>1128</v>
      </c>
      <c r="K399" s="11" t="s">
        <v>1012</v>
      </c>
      <c r="L399" s="11" t="s">
        <v>52</v>
      </c>
      <c r="M399" s="13" t="n">
        <v>857</v>
      </c>
      <c r="N399" s="13" t="n">
        <v>857</v>
      </c>
      <c r="O399" s="11" t="n">
        <v>1</v>
      </c>
      <c r="P399" s="11" t="s">
        <v>29</v>
      </c>
      <c r="Q399" s="11" t="s">
        <v>1129</v>
      </c>
      <c r="R399" s="11" t="s">
        <v>1130</v>
      </c>
      <c r="S399" s="11" t="n"/>
      <c r="T399" t="n">
        <v>38</v>
      </c>
    </row>
    <row customHeight="1" ht="12.75" r="400" s="109" spans="1:22">
      <c r="A400" s="11" t="s">
        <v>1113</v>
      </c>
      <c r="B400" s="11" t="n">
        <v>31799</v>
      </c>
      <c r="C400" s="11" t="s">
        <v>227</v>
      </c>
      <c r="D400" s="11" t="s">
        <v>1131</v>
      </c>
      <c r="E400" s="11" t="s">
        <v>57</v>
      </c>
      <c r="F400" s="111" t="n">
        <v>16</v>
      </c>
      <c r="G400" s="11" t="s">
        <v>127</v>
      </c>
      <c r="H400" s="11" t="n"/>
      <c r="I400" s="11" t="n"/>
      <c r="J400" s="11" t="s">
        <v>1131</v>
      </c>
      <c r="K400" s="11" t="s">
        <v>99</v>
      </c>
      <c r="L400" s="11" t="s">
        <v>99</v>
      </c>
      <c r="M400" s="13" t="n">
        <v>1135</v>
      </c>
      <c r="N400" s="13" t="n">
        <v>1135</v>
      </c>
      <c r="O400" s="11" t="n">
        <v>1</v>
      </c>
      <c r="P400" s="11" t="s">
        <v>29</v>
      </c>
      <c r="Q400" s="11" t="s">
        <v>244</v>
      </c>
      <c r="R400" s="11" t="s">
        <v>1132</v>
      </c>
      <c r="S400" s="11" t="n"/>
    </row>
    <row customHeight="1" ht="12.75" r="401" s="109" spans="1:22">
      <c r="A401" s="11" t="s">
        <v>1113</v>
      </c>
      <c r="B401" s="11" t="n">
        <v>31799</v>
      </c>
      <c r="C401" s="11" t="s">
        <v>227</v>
      </c>
      <c r="D401" s="11" t="s">
        <v>1133</v>
      </c>
      <c r="E401" s="11" t="e">
        <v>#N/A</v>
      </c>
      <c r="F401" s="11" t="e">
        <v>#N/A</v>
      </c>
      <c r="G401" s="11" t="s">
        <v>62</v>
      </c>
      <c r="H401" s="11" t="n"/>
      <c r="I401" s="11" t="n"/>
      <c r="J401" s="11" t="s">
        <v>1134</v>
      </c>
      <c r="K401" s="11" t="s">
        <v>1012</v>
      </c>
      <c r="L401" s="11" t="s">
        <v>52</v>
      </c>
      <c r="M401" s="13" t="n">
        <v>262.5</v>
      </c>
      <c r="N401" s="13" t="n">
        <v>525</v>
      </c>
      <c r="O401" s="11" t="n">
        <v>2</v>
      </c>
      <c r="P401" s="11" t="s">
        <v>29</v>
      </c>
      <c r="Q401" s="11" t="s">
        <v>244</v>
      </c>
      <c r="R401" s="11" t="s">
        <v>1135</v>
      </c>
      <c r="S401" s="11" t="n"/>
      <c r="T401" t="n">
        <v>38.9</v>
      </c>
    </row>
    <row customHeight="1" ht="12.75" r="402" s="109" spans="1:22">
      <c r="A402" s="11" t="s">
        <v>1113</v>
      </c>
      <c r="B402" s="11" t="n">
        <v>31799</v>
      </c>
      <c r="C402" s="11" t="s">
        <v>227</v>
      </c>
      <c r="D402" s="11" t="s">
        <v>1136</v>
      </c>
      <c r="E402" s="11" t="s">
        <v>57</v>
      </c>
      <c r="F402" s="111" t="n">
        <v>197</v>
      </c>
      <c r="G402" s="11" t="s">
        <v>62</v>
      </c>
      <c r="H402" s="11" t="n"/>
      <c r="I402" s="11" t="n"/>
      <c r="J402" s="11" t="s">
        <v>1136</v>
      </c>
      <c r="K402" s="11" t="s">
        <v>1012</v>
      </c>
      <c r="L402" s="11" t="s">
        <v>52</v>
      </c>
      <c r="M402" s="13" t="n">
        <v>583.67</v>
      </c>
      <c r="N402" s="13" t="n">
        <v>3502</v>
      </c>
      <c r="O402" s="11" t="n">
        <v>6</v>
      </c>
      <c r="P402" s="11" t="s">
        <v>29</v>
      </c>
      <c r="Q402" s="11" t="s">
        <v>318</v>
      </c>
      <c r="R402" s="11" t="s">
        <v>1137</v>
      </c>
      <c r="S402" s="11" t="n"/>
    </row>
    <row customHeight="1" ht="12.75" r="403" s="109" spans="1:22">
      <c r="A403" s="11" t="s">
        <v>1113</v>
      </c>
      <c r="B403" s="11" t="n">
        <v>31799</v>
      </c>
      <c r="C403" s="11" t="s">
        <v>227</v>
      </c>
      <c r="D403" s="11" t="s">
        <v>1138</v>
      </c>
      <c r="E403" s="11" t="s">
        <v>89</v>
      </c>
      <c r="F403" s="111" t="n">
        <v>22.5</v>
      </c>
      <c r="G403" s="11" t="s">
        <v>242</v>
      </c>
      <c r="H403" s="11" t="n"/>
      <c r="I403" s="11" t="n"/>
      <c r="J403" s="11" t="s">
        <v>1138</v>
      </c>
      <c r="K403" s="11" t="s">
        <v>1012</v>
      </c>
      <c r="L403" s="11" t="s">
        <v>52</v>
      </c>
      <c r="M403" s="13" t="n">
        <v>1059</v>
      </c>
      <c r="N403" s="13" t="n">
        <v>1059</v>
      </c>
      <c r="O403" s="11" t="n">
        <v>1</v>
      </c>
      <c r="P403" s="11" t="s">
        <v>29</v>
      </c>
      <c r="Q403" s="11" t="s">
        <v>42</v>
      </c>
      <c r="R403" s="11" t="s">
        <v>1139</v>
      </c>
      <c r="S403" s="11" t="n"/>
      <c r="T403" t="n">
        <v>31.2</v>
      </c>
    </row>
    <row customHeight="1" ht="12.75" r="404" s="109" spans="1:22">
      <c r="A404" s="11" t="s">
        <v>1113</v>
      </c>
      <c r="B404" s="11" t="n">
        <v>31799</v>
      </c>
      <c r="C404" s="11" t="s">
        <v>227</v>
      </c>
      <c r="D404" s="11" t="s">
        <v>1140</v>
      </c>
      <c r="E404" s="11" t="e">
        <v>#N/A</v>
      </c>
      <c r="F404" s="11" t="e">
        <v>#N/A</v>
      </c>
      <c r="G404" s="11" t="s">
        <v>1141</v>
      </c>
      <c r="H404" s="11" t="n"/>
      <c r="I404" s="11" t="n"/>
      <c r="J404" s="11" t="s">
        <v>1142</v>
      </c>
      <c r="K404" s="11" t="s">
        <v>99</v>
      </c>
      <c r="L404" s="11" t="s">
        <v>99</v>
      </c>
      <c r="M404" s="13" t="n">
        <v>1335</v>
      </c>
      <c r="N404" s="13" t="n">
        <v>1335</v>
      </c>
      <c r="O404" s="11" t="n">
        <v>1</v>
      </c>
      <c r="P404" s="11" t="s">
        <v>29</v>
      </c>
      <c r="Q404" s="11" t="s">
        <v>30</v>
      </c>
      <c r="R404" s="11" t="s">
        <v>1143</v>
      </c>
      <c r="S404" s="11" t="n"/>
    </row>
    <row customHeight="1" ht="12.75" r="405" s="109" spans="1:22">
      <c r="A405" s="11" t="s">
        <v>1113</v>
      </c>
      <c r="B405" s="11" t="n">
        <v>31799</v>
      </c>
      <c r="C405" s="11" t="s">
        <v>227</v>
      </c>
      <c r="D405" s="11" t="s">
        <v>1144</v>
      </c>
      <c r="E405" s="11" t="s">
        <v>57</v>
      </c>
      <c r="F405" s="111" t="n">
        <v>95.625</v>
      </c>
      <c r="G405" s="11" t="s">
        <v>242</v>
      </c>
      <c r="H405" s="11" t="n"/>
      <c r="I405" s="11" t="n"/>
      <c r="J405" s="11" t="s">
        <v>1144</v>
      </c>
      <c r="K405" s="11" t="s">
        <v>1012</v>
      </c>
      <c r="L405" s="11" t="s">
        <v>52</v>
      </c>
      <c r="M405" s="13" t="n">
        <v>174</v>
      </c>
      <c r="N405" s="13" t="n">
        <v>174</v>
      </c>
      <c r="O405" s="11" t="n">
        <v>1</v>
      </c>
      <c r="P405" s="11" t="s">
        <v>29</v>
      </c>
      <c r="Q405" s="11" t="s">
        <v>1145</v>
      </c>
      <c r="R405" s="11" t="s">
        <v>1146</v>
      </c>
      <c r="S405" s="11" t="n"/>
      <c r="T405" t="n">
        <v>12</v>
      </c>
    </row>
    <row customHeight="1" ht="12.75" r="406" s="109" spans="1:22">
      <c r="A406" s="11" t="s">
        <v>1113</v>
      </c>
      <c r="B406" s="11" t="n">
        <v>31799</v>
      </c>
      <c r="C406" s="11" t="s">
        <v>227</v>
      </c>
      <c r="D406" s="11" t="s">
        <v>383</v>
      </c>
      <c r="E406" s="11" t="e">
        <v>#N/A</v>
      </c>
      <c r="F406" s="11" t="e">
        <v>#N/A</v>
      </c>
      <c r="G406" s="11" t="s">
        <v>1147</v>
      </c>
      <c r="H406" s="11" t="n"/>
      <c r="I406" s="11" t="n"/>
      <c r="J406" s="11" t="s">
        <v>1148</v>
      </c>
      <c r="K406" s="11" t="s">
        <v>1012</v>
      </c>
      <c r="L406" s="11" t="s">
        <v>41</v>
      </c>
      <c r="M406" s="13" t="n">
        <v>2305</v>
      </c>
      <c r="N406" s="13" t="n">
        <v>2305</v>
      </c>
      <c r="O406" s="11" t="n">
        <v>1</v>
      </c>
      <c r="P406" s="11" t="s">
        <v>29</v>
      </c>
      <c r="Q406" s="11" t="s">
        <v>30</v>
      </c>
      <c r="R406" s="11" t="s">
        <v>1041</v>
      </c>
      <c r="S406" s="11" t="n"/>
    </row>
    <row customHeight="1" ht="12.75" r="407" s="109" spans="1:22">
      <c r="A407" s="11" t="s">
        <v>1113</v>
      </c>
      <c r="B407" s="11" t="n">
        <v>31799</v>
      </c>
      <c r="C407" s="11" t="s">
        <v>227</v>
      </c>
      <c r="D407" s="11" t="s">
        <v>1149</v>
      </c>
      <c r="E407" s="11" t="s">
        <v>57</v>
      </c>
      <c r="F407" s="111" t="n">
        <v>92.25</v>
      </c>
      <c r="G407" s="11" t="s">
        <v>1150</v>
      </c>
      <c r="H407" s="11" t="n"/>
      <c r="I407" s="11" t="n"/>
      <c r="J407" s="11" t="s">
        <v>1151</v>
      </c>
      <c r="K407" s="11" t="s">
        <v>1012</v>
      </c>
      <c r="L407" s="11" t="s">
        <v>52</v>
      </c>
      <c r="M407" s="13" t="n">
        <v>619</v>
      </c>
      <c r="N407" s="13" t="n">
        <v>619</v>
      </c>
      <c r="O407" s="11" t="n">
        <v>1</v>
      </c>
      <c r="P407" s="11" t="s">
        <v>29</v>
      </c>
      <c r="Q407" s="11" t="s">
        <v>59</v>
      </c>
      <c r="R407" s="11" t="s">
        <v>1041</v>
      </c>
      <c r="S407" s="11" t="n"/>
      <c r="T407" t="n">
        <v>24.7</v>
      </c>
    </row>
    <row customHeight="1" ht="12.75" r="408" s="109" spans="1:22">
      <c r="A408" s="11" t="s">
        <v>1113</v>
      </c>
      <c r="B408" s="11" t="n">
        <v>31799</v>
      </c>
      <c r="C408" s="11" t="s">
        <v>227</v>
      </c>
      <c r="D408" s="11" t="s">
        <v>1152</v>
      </c>
      <c r="E408" s="11" t="s">
        <v>179</v>
      </c>
      <c r="F408" s="111" t="n">
        <v>63</v>
      </c>
      <c r="G408" s="11" t="s">
        <v>1150</v>
      </c>
      <c r="H408" s="11" t="n"/>
      <c r="I408" s="11" t="n"/>
      <c r="J408" s="11" t="s">
        <v>1153</v>
      </c>
      <c r="K408" s="11" t="s">
        <v>1012</v>
      </c>
      <c r="L408" s="11" t="s">
        <v>52</v>
      </c>
      <c r="M408" s="13" t="n">
        <v>622.54</v>
      </c>
      <c r="N408" s="13" t="n">
        <v>622.54</v>
      </c>
      <c r="O408" s="11" t="n">
        <v>1</v>
      </c>
      <c r="P408" s="11" t="s">
        <v>29</v>
      </c>
      <c r="Q408" s="11" t="s">
        <v>59</v>
      </c>
      <c r="R408" s="11" t="s">
        <v>1041</v>
      </c>
      <c r="S408" s="11" t="n"/>
    </row>
    <row customHeight="1" ht="12.75" r="409" s="109" spans="1:22">
      <c r="A409" s="11" t="s">
        <v>1113</v>
      </c>
      <c r="B409" s="11" t="n">
        <v>31799</v>
      </c>
      <c r="C409" s="11" t="s">
        <v>227</v>
      </c>
      <c r="D409" s="11" t="s">
        <v>1154</v>
      </c>
      <c r="E409" s="11" t="e">
        <v>#N/A</v>
      </c>
      <c r="F409" s="11" t="e">
        <v>#N/A</v>
      </c>
      <c r="G409" s="11" t="s">
        <v>1155</v>
      </c>
      <c r="H409" s="11" t="n"/>
      <c r="I409" s="11" t="n"/>
      <c r="J409" s="11" t="s">
        <v>1154</v>
      </c>
      <c r="K409" s="11" t="s">
        <v>1012</v>
      </c>
      <c r="L409" s="11" t="s">
        <v>52</v>
      </c>
      <c r="M409" s="13" t="n">
        <v>1348</v>
      </c>
      <c r="N409" s="13" t="n">
        <v>1348</v>
      </c>
      <c r="O409" s="11" t="n">
        <v>1</v>
      </c>
      <c r="P409" s="11" t="s">
        <v>29</v>
      </c>
      <c r="Q409" s="11" t="s">
        <v>1156</v>
      </c>
      <c r="R409" s="11" t="s">
        <v>1157</v>
      </c>
      <c r="S409" s="11" t="n"/>
    </row>
    <row customHeight="1" ht="12.75" r="410" s="109" spans="1:22">
      <c r="A410" s="11" t="s">
        <v>1113</v>
      </c>
      <c r="B410" s="11" t="n">
        <v>31799</v>
      </c>
      <c r="C410" s="11" t="s">
        <v>227</v>
      </c>
      <c r="D410" s="11" t="s">
        <v>1158</v>
      </c>
      <c r="E410" s="11" t="e">
        <v>#N/A</v>
      </c>
      <c r="F410" s="11" t="e">
        <v>#N/A</v>
      </c>
      <c r="G410" s="11" t="s">
        <v>1155</v>
      </c>
      <c r="H410" s="11" t="n"/>
      <c r="I410" s="11" t="n"/>
      <c r="J410" s="11" t="s">
        <v>1158</v>
      </c>
      <c r="K410" s="11" t="s">
        <v>1012</v>
      </c>
      <c r="L410" s="11" t="s">
        <v>52</v>
      </c>
      <c r="M410" s="13" t="n">
        <v>45.14</v>
      </c>
      <c r="N410" s="13" t="n">
        <v>1986</v>
      </c>
      <c r="O410" s="11" t="n">
        <v>44</v>
      </c>
      <c r="P410" s="11" t="s">
        <v>29</v>
      </c>
      <c r="Q410" s="11" t="s">
        <v>1159</v>
      </c>
      <c r="R410" s="11" t="s">
        <v>1160</v>
      </c>
      <c r="S410" s="11" t="n"/>
    </row>
    <row customHeight="1" ht="12.75" r="411" s="109" spans="1:22">
      <c r="A411" s="11" t="n"/>
      <c r="B411" s="11" t="n"/>
      <c r="C411" s="11" t="n"/>
      <c r="D411" s="11" t="s">
        <v>1161</v>
      </c>
      <c r="E411" s="11" t="e">
        <v>#N/A</v>
      </c>
      <c r="F411" s="11" t="e">
        <v>#N/A</v>
      </c>
      <c r="G411" s="11" t="s">
        <v>1155</v>
      </c>
      <c r="H411" s="11" t="n"/>
      <c r="I411" s="11" t="n">
        <v>1</v>
      </c>
      <c r="J411" s="11" t="s">
        <v>1162</v>
      </c>
      <c r="K411" s="11" t="s">
        <v>1012</v>
      </c>
      <c r="L411" s="11" t="s">
        <v>52</v>
      </c>
      <c r="M411" s="13" t="n">
        <v>767</v>
      </c>
      <c r="N411" s="13" t="n">
        <v>767</v>
      </c>
      <c r="O411" s="11" t="n">
        <v>1</v>
      </c>
      <c r="P411" s="11" t="s">
        <v>29</v>
      </c>
      <c r="Q411" s="11" t="s">
        <v>244</v>
      </c>
      <c r="R411" s="11" t="s">
        <v>1163</v>
      </c>
      <c r="S411" s="11" t="n"/>
    </row>
    <row customHeight="1" ht="12.75" r="412" s="109" spans="1:22">
      <c r="A412" s="11" t="s">
        <v>1113</v>
      </c>
      <c r="B412" s="11" t="n">
        <v>31799</v>
      </c>
      <c r="C412" s="11" t="s">
        <v>227</v>
      </c>
      <c r="D412" s="11" t="s">
        <v>1164</v>
      </c>
      <c r="E412" s="11" t="e">
        <v>#N/A</v>
      </c>
      <c r="F412" s="11" t="e">
        <v>#N/A</v>
      </c>
      <c r="G412" s="11" t="s">
        <v>119</v>
      </c>
      <c r="H412" s="11" t="n"/>
      <c r="I412" s="11" t="n"/>
      <c r="J412" s="11" t="s">
        <v>1164</v>
      </c>
      <c r="K412" s="11" t="s">
        <v>27</v>
      </c>
      <c r="L412" s="11" t="s">
        <v>28</v>
      </c>
      <c r="M412" s="13" t="n">
        <v>580</v>
      </c>
      <c r="N412" s="13" t="n">
        <v>580</v>
      </c>
      <c r="O412" s="11" t="n">
        <v>1</v>
      </c>
      <c r="P412" s="11" t="s">
        <v>29</v>
      </c>
      <c r="Q412" s="11" t="s">
        <v>59</v>
      </c>
      <c r="R412" s="11" t="s">
        <v>1165</v>
      </c>
      <c r="S412" s="11" t="n"/>
    </row>
    <row customHeight="1" ht="12.75" r="413" s="109" spans="1:22">
      <c r="A413" s="11" t="s">
        <v>1113</v>
      </c>
      <c r="B413" s="11" t="n">
        <v>31799</v>
      </c>
      <c r="C413" s="11" t="s">
        <v>227</v>
      </c>
      <c r="D413" s="11" t="s">
        <v>1166</v>
      </c>
      <c r="E413" s="11" t="s">
        <v>89</v>
      </c>
      <c r="F413" s="111" t="n">
        <v>36</v>
      </c>
      <c r="G413" s="11" t="s">
        <v>119</v>
      </c>
      <c r="H413" s="11" t="n"/>
      <c r="I413" s="11" t="n">
        <v>1</v>
      </c>
      <c r="J413" s="11" t="s">
        <v>1166</v>
      </c>
      <c r="K413" s="11" t="s">
        <v>1012</v>
      </c>
      <c r="L413" s="11" t="s">
        <v>52</v>
      </c>
      <c r="M413" s="13" t="n">
        <v>991</v>
      </c>
      <c r="N413" s="13" t="n">
        <v>991</v>
      </c>
      <c r="O413" s="11" t="n">
        <v>1</v>
      </c>
      <c r="P413" s="11" t="s">
        <v>29</v>
      </c>
      <c r="Q413" s="11" t="s">
        <v>398</v>
      </c>
      <c r="R413" s="11" t="s">
        <v>1167</v>
      </c>
      <c r="S413" s="11" t="n"/>
    </row>
    <row customHeight="1" ht="12.75" r="414" s="109" spans="1:22">
      <c r="A414" s="11" t="s">
        <v>1113</v>
      </c>
      <c r="B414" s="11" t="n">
        <v>31799</v>
      </c>
      <c r="C414" s="11" t="s">
        <v>227</v>
      </c>
      <c r="D414" s="11" t="s">
        <v>1168</v>
      </c>
      <c r="E414" s="11" t="e">
        <v>#N/A</v>
      </c>
      <c r="F414" s="11" t="e">
        <v>#N/A</v>
      </c>
      <c r="G414" s="11" t="s">
        <v>334</v>
      </c>
      <c r="H414" s="11" t="n"/>
      <c r="I414" s="11" t="n"/>
      <c r="J414" s="11" t="s">
        <v>1169</v>
      </c>
      <c r="K414" s="11" t="s">
        <v>27</v>
      </c>
      <c r="L414" s="11" t="s">
        <v>28</v>
      </c>
      <c r="M414" s="13" t="n">
        <v>158</v>
      </c>
      <c r="N414" s="13" t="n">
        <v>158</v>
      </c>
      <c r="O414" s="11" t="n">
        <v>1</v>
      </c>
      <c r="P414" s="11" t="s">
        <v>29</v>
      </c>
      <c r="Q414" s="11" t="s">
        <v>1115</v>
      </c>
      <c r="R414" s="11" t="s">
        <v>1170</v>
      </c>
      <c r="S414" s="11" t="n"/>
      <c r="T414" t="n">
        <v>31</v>
      </c>
    </row>
    <row customHeight="1" ht="12.75" r="415" s="109" spans="1:22">
      <c r="A415" s="11" t="s">
        <v>1113</v>
      </c>
      <c r="B415" s="11" t="n">
        <v>31799</v>
      </c>
      <c r="C415" s="11" t="s">
        <v>227</v>
      </c>
      <c r="D415" s="11" t="s">
        <v>1171</v>
      </c>
      <c r="E415" s="11" t="e">
        <v>#N/A</v>
      </c>
      <c r="F415" s="11" t="e">
        <v>#N/A</v>
      </c>
      <c r="G415" s="11" t="s">
        <v>127</v>
      </c>
      <c r="H415" s="11" t="n"/>
      <c r="I415" s="11" t="n"/>
      <c r="J415" s="11" t="s">
        <v>1172</v>
      </c>
      <c r="K415" s="11" t="s">
        <v>74</v>
      </c>
      <c r="L415" s="11" t="s">
        <v>75</v>
      </c>
      <c r="M415" s="13" t="n">
        <v>5235</v>
      </c>
      <c r="N415" s="13" t="n">
        <v>5235</v>
      </c>
      <c r="O415" s="11" t="n">
        <v>1</v>
      </c>
      <c r="P415" s="11" t="s">
        <v>29</v>
      </c>
      <c r="Q415" s="11" t="s">
        <v>244</v>
      </c>
      <c r="R415" s="11" t="s">
        <v>1041</v>
      </c>
      <c r="S415" s="11" t="n"/>
    </row>
    <row customHeight="1" ht="12.75" r="416" s="109" spans="1:22">
      <c r="A416" s="11" t="s">
        <v>1173</v>
      </c>
      <c r="B416" s="11" t="n">
        <v>21525</v>
      </c>
      <c r="C416" s="11" t="s">
        <v>227</v>
      </c>
      <c r="D416" s="11" t="s">
        <v>1174</v>
      </c>
      <c r="E416" s="11" t="e">
        <v>#N/A</v>
      </c>
      <c r="F416" s="11" t="e">
        <v>#N/A</v>
      </c>
      <c r="G416" s="11" t="s">
        <v>242</v>
      </c>
      <c r="H416" s="11" t="n"/>
      <c r="I416" s="11" t="n"/>
      <c r="J416" s="11" t="s">
        <v>1175</v>
      </c>
      <c r="K416" s="11" t="s">
        <v>74</v>
      </c>
      <c r="L416" s="11" t="s">
        <v>75</v>
      </c>
      <c r="M416" s="13" t="n"/>
      <c r="N416" s="13" t="n"/>
      <c r="O416" s="11" t="n">
        <v>1</v>
      </c>
      <c r="P416" s="11" t="s">
        <v>29</v>
      </c>
      <c r="Q416" s="11" t="s">
        <v>1176</v>
      </c>
      <c r="R416" s="11" t="s">
        <v>1177</v>
      </c>
      <c r="S416" s="11" t="n"/>
    </row>
    <row customHeight="1" ht="12.75" r="417" s="109" spans="1:22">
      <c r="A417" s="11" t="s">
        <v>1173</v>
      </c>
      <c r="B417" s="11" t="n">
        <v>21525</v>
      </c>
      <c r="C417" s="11" t="s">
        <v>227</v>
      </c>
      <c r="D417" s="11" t="s">
        <v>1178</v>
      </c>
      <c r="E417" s="11" t="e">
        <v>#N/A</v>
      </c>
      <c r="F417" s="11" t="e">
        <v>#N/A</v>
      </c>
      <c r="G417" s="11" t="s">
        <v>146</v>
      </c>
      <c r="H417" s="11" t="n"/>
      <c r="I417" s="11" t="n"/>
      <c r="J417" s="11" t="s">
        <v>1179</v>
      </c>
      <c r="K417" s="11" t="s">
        <v>27</v>
      </c>
      <c r="L417" s="11" t="s">
        <v>28</v>
      </c>
      <c r="M417" s="13" t="n"/>
      <c r="N417" s="13" t="n"/>
      <c r="O417" s="11" t="n">
        <v>2</v>
      </c>
      <c r="P417" s="11" t="s">
        <v>29</v>
      </c>
      <c r="Q417" s="11" t="s">
        <v>1180</v>
      </c>
      <c r="R417" s="11" t="s">
        <v>1181</v>
      </c>
      <c r="S417" s="11" t="n"/>
    </row>
    <row customHeight="1" ht="12.75" r="418" s="109" spans="1:22">
      <c r="A418" s="11" t="s">
        <v>1173</v>
      </c>
      <c r="B418" s="11" t="n">
        <v>67381</v>
      </c>
      <c r="C418" s="11" t="s">
        <v>461</v>
      </c>
      <c r="D418" s="11" t="s">
        <v>1182</v>
      </c>
      <c r="E418" s="11" t="e">
        <v>#N/A</v>
      </c>
      <c r="F418" s="11" t="e">
        <v>#N/A</v>
      </c>
      <c r="G418" s="11" t="s">
        <v>1183</v>
      </c>
      <c r="H418" s="11" t="s">
        <v>1184</v>
      </c>
      <c r="I418" s="11" t="n">
        <v>1</v>
      </c>
      <c r="J418" s="11" t="s">
        <v>1185</v>
      </c>
      <c r="K418" s="11" t="s">
        <v>1186</v>
      </c>
      <c r="L418" s="11" t="s">
        <v>1186</v>
      </c>
      <c r="M418" s="13" t="n"/>
      <c r="N418" s="13" t="n"/>
      <c r="O418" s="11" t="n">
        <v>1</v>
      </c>
      <c r="P418" s="11" t="s">
        <v>29</v>
      </c>
      <c r="Q418" s="11" t="s">
        <v>1187</v>
      </c>
      <c r="R418" s="11" t="s">
        <v>1188</v>
      </c>
      <c r="S418" s="11" t="s">
        <v>1189</v>
      </c>
    </row>
    <row customHeight="1" ht="12.75" r="419" s="109" spans="1:22">
      <c r="A419" s="11" t="s">
        <v>1190</v>
      </c>
      <c r="B419" s="11" t="n">
        <v>37805</v>
      </c>
      <c r="C419" s="11" t="s">
        <v>227</v>
      </c>
      <c r="D419" s="11" t="s">
        <v>1191</v>
      </c>
      <c r="E419" s="11" t="e">
        <v>#N/A</v>
      </c>
      <c r="F419" s="11" t="e">
        <v>#N/A</v>
      </c>
      <c r="G419" s="11" t="n"/>
      <c r="H419" s="11" t="n"/>
      <c r="I419" s="11" t="n"/>
      <c r="J419" s="11" t="s">
        <v>1192</v>
      </c>
      <c r="K419" s="11" t="s">
        <v>27</v>
      </c>
      <c r="L419" s="11" t="s">
        <v>28</v>
      </c>
      <c r="M419" s="13" t="n">
        <v>1677</v>
      </c>
      <c r="N419" s="13" t="n">
        <v>1677</v>
      </c>
      <c r="O419" s="11" t="n">
        <v>1</v>
      </c>
      <c r="P419" s="11" t="s">
        <v>29</v>
      </c>
      <c r="Q419" s="11" t="s">
        <v>244</v>
      </c>
      <c r="R419" s="11" t="s">
        <v>1193</v>
      </c>
      <c r="S419" s="11" t="n"/>
    </row>
    <row customHeight="1" ht="12.75" r="420" s="109" spans="1:22">
      <c r="A420" s="11" t="s">
        <v>1190</v>
      </c>
      <c r="B420" s="11" t="n">
        <v>37805</v>
      </c>
      <c r="C420" s="11" t="s">
        <v>227</v>
      </c>
      <c r="D420" s="11" t="s">
        <v>1194</v>
      </c>
      <c r="E420" s="11" t="e">
        <v>#N/A</v>
      </c>
      <c r="F420" s="11" t="e">
        <v>#N/A</v>
      </c>
      <c r="G420" s="11" t="s">
        <v>189</v>
      </c>
      <c r="H420" s="11" t="n"/>
      <c r="I420" s="11" t="n"/>
      <c r="J420" s="11" t="s">
        <v>1195</v>
      </c>
      <c r="K420" s="11" t="s">
        <v>549</v>
      </c>
      <c r="L420" s="11" t="s">
        <v>549</v>
      </c>
      <c r="M420" s="13" t="n">
        <v>38.68</v>
      </c>
      <c r="N420" s="13" t="n">
        <v>20428</v>
      </c>
      <c r="O420" s="11" t="s">
        <v>1196</v>
      </c>
      <c r="P420" s="11" t="s">
        <v>29</v>
      </c>
      <c r="Q420" s="11" t="s">
        <v>239</v>
      </c>
      <c r="R420" s="11" t="s">
        <v>1197</v>
      </c>
      <c r="S420" s="11" t="n"/>
      <c r="T420" t="n">
        <v>108</v>
      </c>
    </row>
    <row customHeight="1" ht="12.75" r="421" s="109" spans="1:22">
      <c r="A421" s="11" t="s">
        <v>1190</v>
      </c>
      <c r="B421" s="11" t="n">
        <v>37805</v>
      </c>
      <c r="C421" s="11" t="s">
        <v>227</v>
      </c>
      <c r="D421" s="11" t="s">
        <v>1198</v>
      </c>
      <c r="E421" s="11" t="e">
        <v>#N/A</v>
      </c>
      <c r="F421" s="11" t="e">
        <v>#N/A</v>
      </c>
      <c r="G421" s="11" t="s">
        <v>189</v>
      </c>
      <c r="H421" s="11" t="n"/>
      <c r="I421" s="11" t="n"/>
      <c r="J421" s="11" t="s">
        <v>1199</v>
      </c>
      <c r="K421" s="11" t="s">
        <v>549</v>
      </c>
      <c r="L421" s="11" t="s">
        <v>549</v>
      </c>
      <c r="M421" s="13" t="n">
        <v>17.58</v>
      </c>
      <c r="N421" s="13" t="n">
        <v>20685</v>
      </c>
      <c r="O421" s="11" t="s">
        <v>1200</v>
      </c>
      <c r="P421" s="11" t="s">
        <v>29</v>
      </c>
      <c r="Q421" s="11" t="s">
        <v>239</v>
      </c>
      <c r="R421" s="11" t="s">
        <v>1197</v>
      </c>
      <c r="S421" s="11" t="n"/>
    </row>
    <row customHeight="1" ht="12.75" r="422" s="109" spans="1:22">
      <c r="A422" s="11" t="s">
        <v>1201</v>
      </c>
      <c r="B422" s="11" t="n">
        <v>52361</v>
      </c>
      <c r="C422" s="11" t="s">
        <v>227</v>
      </c>
      <c r="D422" s="11" t="s">
        <v>1202</v>
      </c>
      <c r="E422" s="11" t="e">
        <v>#N/A</v>
      </c>
      <c r="F422" s="11" t="e">
        <v>#N/A</v>
      </c>
      <c r="G422" s="11" t="s">
        <v>48</v>
      </c>
      <c r="H422" s="11" t="s">
        <v>1203</v>
      </c>
      <c r="I422" s="11" t="n">
        <v>1</v>
      </c>
      <c r="J422" s="11" t="n">
        <v>42999904</v>
      </c>
      <c r="K422" s="11" t="s">
        <v>74</v>
      </c>
      <c r="L422" s="11" t="s">
        <v>75</v>
      </c>
      <c r="M422" s="13" t="n">
        <v>8295</v>
      </c>
      <c r="N422" s="13" t="n">
        <v>8295</v>
      </c>
      <c r="O422" s="11" t="n">
        <v>1</v>
      </c>
      <c r="P422" s="11" t="s">
        <v>29</v>
      </c>
      <c r="Q422" s="11" t="s">
        <v>244</v>
      </c>
      <c r="R422" s="11" t="n">
        <v>42999904</v>
      </c>
      <c r="S422" s="11" t="s">
        <v>26</v>
      </c>
      <c r="T422" t="n">
        <v>494.6</v>
      </c>
    </row>
    <row customHeight="1" ht="12.75" r="423" s="109" spans="1:22">
      <c r="A423" s="11" t="s">
        <v>1201</v>
      </c>
      <c r="B423" s="11" t="n">
        <v>52361</v>
      </c>
      <c r="C423" s="11" t="s">
        <v>227</v>
      </c>
      <c r="D423" s="11" t="s">
        <v>1204</v>
      </c>
      <c r="E423" s="11" t="e">
        <v>#N/A</v>
      </c>
      <c r="F423" s="11" t="e">
        <v>#N/A</v>
      </c>
      <c r="G423" s="11" t="s">
        <v>142</v>
      </c>
      <c r="H423" s="11" t="n"/>
      <c r="I423" s="11" t="n">
        <v>1</v>
      </c>
      <c r="J423" s="11" t="n">
        <v>44469903</v>
      </c>
      <c r="K423" s="11" t="s">
        <v>74</v>
      </c>
      <c r="L423" s="11" t="s">
        <v>75</v>
      </c>
      <c r="M423" s="13" t="n">
        <v>5443</v>
      </c>
      <c r="N423" s="13" t="n">
        <v>5443</v>
      </c>
      <c r="O423" s="11" t="n">
        <v>1</v>
      </c>
      <c r="P423" s="11" t="s">
        <v>29</v>
      </c>
      <c r="Q423" s="11" t="s">
        <v>244</v>
      </c>
      <c r="R423" s="11" t="n">
        <v>44469903</v>
      </c>
      <c r="S423" s="11" t="s">
        <v>26</v>
      </c>
    </row>
    <row customHeight="1" ht="12.75" r="424" s="109" spans="1:22">
      <c r="A424" s="11" t="s">
        <v>1201</v>
      </c>
      <c r="B424" s="11" t="n">
        <v>52361</v>
      </c>
      <c r="C424" s="11" t="s">
        <v>227</v>
      </c>
      <c r="D424" s="11" t="s">
        <v>1205</v>
      </c>
      <c r="E424" s="11" t="s">
        <v>57</v>
      </c>
      <c r="F424" s="111" t="n">
        <v>6400</v>
      </c>
      <c r="G424" s="11" t="s">
        <v>127</v>
      </c>
      <c r="H424" s="11" t="n"/>
      <c r="I424" s="11" t="n">
        <v>1</v>
      </c>
      <c r="J424" s="11" t="s">
        <v>1206</v>
      </c>
      <c r="K424" s="11" t="s">
        <v>74</v>
      </c>
      <c r="L424" s="11" t="s">
        <v>75</v>
      </c>
      <c r="M424" s="13" t="n">
        <v>7166</v>
      </c>
      <c r="N424" s="13" t="n">
        <v>7166</v>
      </c>
      <c r="O424" s="11" t="n">
        <v>1</v>
      </c>
      <c r="P424" s="11" t="s">
        <v>29</v>
      </c>
      <c r="Q424" s="11" t="s">
        <v>244</v>
      </c>
      <c r="R424" s="11" t="s">
        <v>1206</v>
      </c>
      <c r="S424" s="11" t="s">
        <v>26</v>
      </c>
    </row>
    <row customHeight="1" ht="12.75" r="425" s="109" spans="1:22">
      <c r="A425" s="11" t="s">
        <v>1201</v>
      </c>
      <c r="B425" s="11" t="n">
        <v>52361</v>
      </c>
      <c r="C425" s="11" t="s">
        <v>227</v>
      </c>
      <c r="D425" s="11" t="s">
        <v>1207</v>
      </c>
      <c r="E425" s="11" t="e">
        <v>#N/A</v>
      </c>
      <c r="F425" s="11" t="e">
        <v>#N/A</v>
      </c>
      <c r="G425" s="11" t="s">
        <v>350</v>
      </c>
      <c r="H425" s="11" t="s">
        <v>1208</v>
      </c>
      <c r="I425" s="11" t="n">
        <v>1</v>
      </c>
      <c r="J425" s="11" t="s">
        <v>1209</v>
      </c>
      <c r="K425" s="11" t="s">
        <v>74</v>
      </c>
      <c r="L425" s="11" t="s">
        <v>75</v>
      </c>
      <c r="M425" s="13" t="n">
        <v>9894</v>
      </c>
      <c r="N425" s="13" t="n">
        <v>9894</v>
      </c>
      <c r="O425" s="11" t="n">
        <v>1</v>
      </c>
      <c r="P425" s="11" t="s">
        <v>29</v>
      </c>
      <c r="Q425" s="11" t="s">
        <v>1210</v>
      </c>
      <c r="R425" s="11" t="s">
        <v>1209</v>
      </c>
      <c r="S425" s="11" t="s">
        <v>26</v>
      </c>
    </row>
    <row customHeight="1" ht="12.75" r="426" s="109" spans="1:22">
      <c r="A426" s="11" t="s">
        <v>1201</v>
      </c>
      <c r="B426" s="11" t="n">
        <v>52361</v>
      </c>
      <c r="C426" s="11" t="s">
        <v>227</v>
      </c>
      <c r="D426" s="11" t="s">
        <v>1211</v>
      </c>
      <c r="E426" s="11" t="e">
        <v>#N/A</v>
      </c>
      <c r="F426" s="11" t="e">
        <v>#N/A</v>
      </c>
      <c r="G426" s="11" t="s">
        <v>1212</v>
      </c>
      <c r="H426" s="11" t="n"/>
      <c r="I426" s="11" t="n">
        <v>1</v>
      </c>
      <c r="J426" s="11" t="s">
        <v>1213</v>
      </c>
      <c r="K426" s="11" t="s">
        <v>74</v>
      </c>
      <c r="L426" s="11" t="s">
        <v>75</v>
      </c>
      <c r="M426" s="13" t="n">
        <v>8845</v>
      </c>
      <c r="N426" s="13" t="n">
        <v>8845</v>
      </c>
      <c r="O426" s="11" t="n">
        <v>1</v>
      </c>
      <c r="P426" s="11" t="s">
        <v>29</v>
      </c>
      <c r="Q426" s="11" t="s">
        <v>1061</v>
      </c>
      <c r="R426" s="11" t="s">
        <v>1213</v>
      </c>
      <c r="S426" s="11" t="s">
        <v>26</v>
      </c>
    </row>
    <row customHeight="1" ht="12.75" r="427" s="109" spans="1:22">
      <c r="A427" s="11" t="s">
        <v>1201</v>
      </c>
      <c r="B427" s="11" t="n">
        <v>52361</v>
      </c>
      <c r="C427" s="11" t="s">
        <v>227</v>
      </c>
      <c r="D427" s="11" t="s">
        <v>1214</v>
      </c>
      <c r="E427" s="11" t="e">
        <v>#N/A</v>
      </c>
      <c r="F427" s="11" t="e">
        <v>#N/A</v>
      </c>
      <c r="G427" s="11" t="s">
        <v>1212</v>
      </c>
      <c r="H427" s="11" t="n"/>
      <c r="I427" s="11" t="n">
        <v>1</v>
      </c>
      <c r="J427" s="11" t="n">
        <v>45269901</v>
      </c>
      <c r="K427" s="11" t="s">
        <v>74</v>
      </c>
      <c r="L427" s="11" t="s">
        <v>75</v>
      </c>
      <c r="M427" s="13" t="n">
        <v>44825</v>
      </c>
      <c r="N427" s="13" t="n">
        <v>44825</v>
      </c>
      <c r="O427" s="11" t="n">
        <v>1</v>
      </c>
      <c r="P427" s="11" t="s">
        <v>29</v>
      </c>
      <c r="Q427" s="11" t="s">
        <v>244</v>
      </c>
      <c r="R427" s="11" t="n">
        <v>45269901</v>
      </c>
      <c r="S427" s="11" t="s">
        <v>26</v>
      </c>
    </row>
    <row customHeight="1" ht="12.75" r="428" s="109" spans="1:22">
      <c r="A428" s="11" t="s">
        <v>1201</v>
      </c>
      <c r="B428" s="11" t="n">
        <v>52361</v>
      </c>
      <c r="C428" s="11" t="s">
        <v>227</v>
      </c>
      <c r="D428" s="11" t="s">
        <v>1215</v>
      </c>
      <c r="E428" s="11" t="e">
        <v>#N/A</v>
      </c>
      <c r="F428" s="11" t="e">
        <v>#N/A</v>
      </c>
      <c r="G428" s="11" t="s">
        <v>142</v>
      </c>
      <c r="H428" s="11" t="n"/>
      <c r="I428" s="11" t="n">
        <v>1</v>
      </c>
      <c r="J428" s="11" t="n">
        <v>42569901</v>
      </c>
      <c r="K428" s="11" t="s">
        <v>27</v>
      </c>
      <c r="L428" s="11" t="s">
        <v>41</v>
      </c>
      <c r="M428" s="13" t="n">
        <v>12211</v>
      </c>
      <c r="N428" s="13" t="n">
        <v>12211</v>
      </c>
      <c r="O428" s="11" t="n">
        <v>1</v>
      </c>
      <c r="P428" s="11" t="s">
        <v>29</v>
      </c>
      <c r="Q428" s="11" t="s">
        <v>244</v>
      </c>
      <c r="R428" s="11" t="n">
        <v>42569901</v>
      </c>
      <c r="S428" s="11" t="s">
        <v>26</v>
      </c>
      <c r="T428" t="n">
        <v>743</v>
      </c>
    </row>
    <row customHeight="1" ht="12.75" r="429" s="109" spans="1:22">
      <c r="A429" s="11" t="s">
        <v>1201</v>
      </c>
      <c r="B429" s="11" t="n">
        <v>52361</v>
      </c>
      <c r="C429" s="11" t="s">
        <v>227</v>
      </c>
      <c r="D429" s="11" t="s">
        <v>1202</v>
      </c>
      <c r="E429" s="11" t="e">
        <v>#N/A</v>
      </c>
      <c r="F429" s="11" t="e">
        <v>#N/A</v>
      </c>
      <c r="G429" s="11" t="s">
        <v>48</v>
      </c>
      <c r="H429" s="11" t="s">
        <v>1216</v>
      </c>
      <c r="I429" s="11" t="n">
        <v>1</v>
      </c>
      <c r="J429" s="11" t="n">
        <v>41349908</v>
      </c>
      <c r="K429" s="11" t="s">
        <v>27</v>
      </c>
      <c r="L429" s="11" t="s">
        <v>41</v>
      </c>
      <c r="M429" s="13" t="n">
        <v>9092</v>
      </c>
      <c r="N429" s="13" t="n">
        <v>9092</v>
      </c>
      <c r="O429" s="11" t="n">
        <v>1</v>
      </c>
      <c r="P429" s="11" t="s">
        <v>29</v>
      </c>
      <c r="Q429" s="11" t="s">
        <v>244</v>
      </c>
      <c r="R429" s="11" t="n">
        <v>41349908</v>
      </c>
      <c r="S429" s="11" t="s">
        <v>26</v>
      </c>
    </row>
    <row customHeight="1" ht="12.75" r="430" s="109" spans="1:22">
      <c r="A430" s="11" t="s">
        <v>1201</v>
      </c>
      <c r="B430" s="11" t="n">
        <v>52361</v>
      </c>
      <c r="C430" s="11" t="s">
        <v>227</v>
      </c>
      <c r="D430" s="11" t="s">
        <v>1207</v>
      </c>
      <c r="E430" s="11" t="e">
        <v>#N/A</v>
      </c>
      <c r="F430" s="11" t="e">
        <v>#N/A</v>
      </c>
      <c r="G430" s="11" t="s">
        <v>350</v>
      </c>
      <c r="H430" s="11" t="s">
        <v>1217</v>
      </c>
      <c r="I430" s="11" t="n">
        <v>1</v>
      </c>
      <c r="J430" s="11" t="s">
        <v>1218</v>
      </c>
      <c r="K430" s="11" t="s">
        <v>1219</v>
      </c>
      <c r="L430" s="11" t="s">
        <v>1220</v>
      </c>
      <c r="M430" s="13" t="s">
        <v>1221</v>
      </c>
      <c r="N430" s="13" t="s">
        <v>1221</v>
      </c>
      <c r="O430" s="11" t="n">
        <v>1</v>
      </c>
      <c r="P430" s="11" t="s">
        <v>29</v>
      </c>
      <c r="Q430" s="11" t="s">
        <v>1210</v>
      </c>
      <c r="R430" s="11" t="s">
        <v>1218</v>
      </c>
      <c r="S430" s="11" t="s">
        <v>26</v>
      </c>
    </row>
    <row customHeight="1" ht="12.75" r="431" s="109" spans="1:22">
      <c r="A431" s="11" t="s">
        <v>1222</v>
      </c>
      <c r="B431" s="11" t="n">
        <v>62169</v>
      </c>
      <c r="C431" s="11" t="s">
        <v>227</v>
      </c>
      <c r="D431" s="11" t="s">
        <v>1223</v>
      </c>
      <c r="E431" s="11" t="s">
        <v>89</v>
      </c>
      <c r="F431" s="111" t="n">
        <v>2224.125</v>
      </c>
      <c r="G431" s="11" t="s">
        <v>142</v>
      </c>
      <c r="H431" s="11" t="s">
        <v>1223</v>
      </c>
      <c r="I431" s="11" t="n">
        <v>1</v>
      </c>
      <c r="J431" s="11" t="s">
        <v>1224</v>
      </c>
      <c r="K431" s="11" t="s">
        <v>27</v>
      </c>
      <c r="L431" s="11" t="s">
        <v>28</v>
      </c>
      <c r="M431" s="13" t="n">
        <v>2923.64</v>
      </c>
      <c r="N431" s="13" t="n">
        <v>2923.64</v>
      </c>
      <c r="O431" s="11" t="n">
        <v>1</v>
      </c>
      <c r="P431" s="11" t="s">
        <v>29</v>
      </c>
      <c r="Q431" s="11" t="s">
        <v>1225</v>
      </c>
      <c r="R431" s="11" t="s">
        <v>1226</v>
      </c>
      <c r="S431" s="11" t="s">
        <v>1227</v>
      </c>
      <c r="T431" s="106" t="n">
        <v>426</v>
      </c>
    </row>
    <row customHeight="1" ht="12.75" r="432" s="109" spans="1:22">
      <c r="A432" s="11" t="s">
        <v>1222</v>
      </c>
      <c r="B432" s="11" t="n">
        <v>62169</v>
      </c>
      <c r="C432" s="11" t="s">
        <v>1228</v>
      </c>
      <c r="D432" s="11" t="s">
        <v>1229</v>
      </c>
      <c r="E432" s="11" t="e">
        <v>#N/A</v>
      </c>
      <c r="F432" s="11" t="e">
        <v>#N/A</v>
      </c>
      <c r="G432" s="11" t="s">
        <v>1183</v>
      </c>
      <c r="H432" s="11" t="n"/>
      <c r="I432" s="11" t="n">
        <v>1</v>
      </c>
      <c r="J432" s="11" t="s">
        <v>1230</v>
      </c>
      <c r="K432" s="11" t="s">
        <v>74</v>
      </c>
      <c r="L432" s="11" t="s">
        <v>75</v>
      </c>
      <c r="M432" s="13" t="n">
        <v>30200</v>
      </c>
      <c r="N432" s="13" t="n">
        <v>30200</v>
      </c>
      <c r="O432" s="11" t="n">
        <v>1</v>
      </c>
      <c r="P432" s="11" t="s">
        <v>29</v>
      </c>
      <c r="Q432" s="11" t="s">
        <v>1231</v>
      </c>
      <c r="R432" s="11" t="s">
        <v>1232</v>
      </c>
      <c r="S432" s="11" t="s">
        <v>1227</v>
      </c>
      <c r="T432" s="106" t="n"/>
    </row>
    <row customHeight="1" ht="12.75" r="433" s="109" spans="1:22">
      <c r="A433" s="11" t="s">
        <v>1222</v>
      </c>
      <c r="B433" s="11" t="n">
        <v>62169</v>
      </c>
      <c r="C433" s="11" t="s">
        <v>227</v>
      </c>
      <c r="D433" s="11" t="n">
        <v>31811094</v>
      </c>
      <c r="E433" s="11" t="e">
        <v>#N/A</v>
      </c>
      <c r="F433" s="11" t="e">
        <v>#N/A</v>
      </c>
      <c r="G433" s="11" t="s">
        <v>1233</v>
      </c>
      <c r="H433" s="11" t="n">
        <v>31811094</v>
      </c>
      <c r="I433" s="11" t="n">
        <v>1</v>
      </c>
      <c r="J433" s="11" t="s">
        <v>1234</v>
      </c>
      <c r="K433" s="11" t="s">
        <v>74</v>
      </c>
      <c r="L433" s="11" t="s">
        <v>75</v>
      </c>
      <c r="M433" s="13" t="n">
        <v>5069</v>
      </c>
      <c r="N433" s="13" t="n">
        <v>2534.5</v>
      </c>
      <c r="O433" s="11" t="n">
        <v>2</v>
      </c>
      <c r="P433" s="11" t="s">
        <v>29</v>
      </c>
      <c r="Q433" s="11" t="s">
        <v>1235</v>
      </c>
      <c r="R433" s="11" t="s">
        <v>1236</v>
      </c>
      <c r="S433" s="11" t="s">
        <v>1227</v>
      </c>
      <c r="T433" s="20" t="n"/>
    </row>
    <row customHeight="1" ht="12.75" r="434" s="109" spans="1:22">
      <c r="A434" s="11" t="s">
        <v>1222</v>
      </c>
      <c r="B434" s="11" t="n">
        <v>62169</v>
      </c>
      <c r="C434" s="11" t="s">
        <v>227</v>
      </c>
      <c r="D434" s="11" t="n">
        <v>31811110</v>
      </c>
      <c r="E434" s="11" t="e">
        <v>#N/A</v>
      </c>
      <c r="F434" s="11" t="e">
        <v>#N/A</v>
      </c>
      <c r="G434" s="11" t="s">
        <v>1233</v>
      </c>
      <c r="H434" s="11" t="n">
        <v>31811110</v>
      </c>
      <c r="I434" s="11" t="n">
        <v>1</v>
      </c>
      <c r="J434" s="11" t="s">
        <v>1237</v>
      </c>
      <c r="K434" s="11" t="s">
        <v>74</v>
      </c>
      <c r="L434" s="11" t="s">
        <v>75</v>
      </c>
      <c r="M434" s="13" t="n">
        <v>28088</v>
      </c>
      <c r="N434" s="13" t="n">
        <v>4012.571428571428</v>
      </c>
      <c r="O434" s="11" t="n">
        <v>7</v>
      </c>
      <c r="P434" s="11" t="s">
        <v>29</v>
      </c>
      <c r="Q434" s="11" t="s">
        <v>1235</v>
      </c>
      <c r="R434" s="11" t="s">
        <v>1238</v>
      </c>
      <c r="S434" s="11" t="s">
        <v>1227</v>
      </c>
      <c r="T434" s="20" t="n"/>
    </row>
    <row customHeight="1" ht="12.75" r="435" s="109" spans="1:22">
      <c r="A435" s="11" t="s">
        <v>1222</v>
      </c>
      <c r="B435" s="11" t="n">
        <v>62169</v>
      </c>
      <c r="C435" s="11" t="s">
        <v>227</v>
      </c>
      <c r="D435" s="11" t="n">
        <v>31811102</v>
      </c>
      <c r="E435" s="11" t="e">
        <v>#N/A</v>
      </c>
      <c r="F435" s="11" t="e">
        <v>#N/A</v>
      </c>
      <c r="G435" s="11" t="s">
        <v>1233</v>
      </c>
      <c r="H435" s="11" t="n">
        <v>31811102</v>
      </c>
      <c r="I435" s="11" t="n">
        <v>1</v>
      </c>
      <c r="J435" s="11" t="s">
        <v>1239</v>
      </c>
      <c r="K435" s="11" t="s">
        <v>74</v>
      </c>
      <c r="L435" s="11" t="s">
        <v>75</v>
      </c>
      <c r="M435" s="13" t="n">
        <v>19369</v>
      </c>
      <c r="N435" s="13" t="n">
        <v>2767</v>
      </c>
      <c r="O435" s="11" t="n">
        <v>7</v>
      </c>
      <c r="P435" s="11" t="s">
        <v>29</v>
      </c>
      <c r="Q435" s="11" t="s">
        <v>1235</v>
      </c>
      <c r="R435" s="11" t="s">
        <v>1240</v>
      </c>
      <c r="S435" s="11" t="s">
        <v>1227</v>
      </c>
      <c r="T435" s="20" t="n"/>
    </row>
    <row customHeight="1" ht="12.75" r="436" s="109" spans="1:22">
      <c r="A436" s="11" t="s">
        <v>1222</v>
      </c>
      <c r="B436" s="11" t="n">
        <v>62169</v>
      </c>
      <c r="C436" s="11" t="s">
        <v>227</v>
      </c>
      <c r="D436" s="11" t="n">
        <v>31809049</v>
      </c>
      <c r="E436" s="11" t="e">
        <v>#N/A</v>
      </c>
      <c r="F436" s="11" t="e">
        <v>#N/A</v>
      </c>
      <c r="G436" s="11" t="s">
        <v>1233</v>
      </c>
      <c r="H436" s="11" t="n">
        <v>31809049</v>
      </c>
      <c r="I436" s="11" t="n">
        <v>1</v>
      </c>
      <c r="J436" s="11" t="s">
        <v>1241</v>
      </c>
      <c r="K436" s="11" t="s">
        <v>74</v>
      </c>
      <c r="L436" s="11" t="s">
        <v>75</v>
      </c>
      <c r="M436" s="13" t="n">
        <v>15773</v>
      </c>
      <c r="N436" s="13" t="n">
        <v>3154.6</v>
      </c>
      <c r="O436" s="11" t="n">
        <v>5</v>
      </c>
      <c r="P436" s="11" t="s">
        <v>29</v>
      </c>
      <c r="Q436" s="11" t="s">
        <v>1235</v>
      </c>
      <c r="R436" s="11" t="s">
        <v>1242</v>
      </c>
      <c r="S436" s="11" t="s">
        <v>1227</v>
      </c>
      <c r="T436" s="20" t="n"/>
    </row>
    <row customHeight="1" ht="12.75" r="437" s="109" spans="1:22">
      <c r="A437" s="11" t="s">
        <v>1222</v>
      </c>
      <c r="B437" s="11" t="n">
        <v>62169</v>
      </c>
      <c r="C437" s="11" t="s">
        <v>227</v>
      </c>
      <c r="D437" s="11" t="n">
        <v>31807787</v>
      </c>
      <c r="E437" s="11" t="e">
        <v>#N/A</v>
      </c>
      <c r="F437" s="11" t="e">
        <v>#N/A</v>
      </c>
      <c r="G437" s="11" t="s">
        <v>1233</v>
      </c>
      <c r="H437" s="11" t="n">
        <v>31807787</v>
      </c>
      <c r="I437" s="11" t="n">
        <v>1</v>
      </c>
      <c r="J437" s="11" t="s">
        <v>1243</v>
      </c>
      <c r="K437" s="11" t="s">
        <v>74</v>
      </c>
      <c r="L437" s="11" t="s">
        <v>75</v>
      </c>
      <c r="M437" s="13" t="n">
        <v>16527</v>
      </c>
      <c r="N437" s="13" t="n">
        <v>2065.875</v>
      </c>
      <c r="O437" s="11" t="n">
        <v>8</v>
      </c>
      <c r="P437" s="11" t="s">
        <v>29</v>
      </c>
      <c r="Q437" s="11" t="s">
        <v>1235</v>
      </c>
      <c r="R437" s="11" t="s">
        <v>1244</v>
      </c>
      <c r="S437" s="11" t="s">
        <v>1227</v>
      </c>
      <c r="T437" s="20" t="n"/>
    </row>
    <row customHeight="1" ht="12.75" r="438" s="109" spans="1:22">
      <c r="A438" s="11" t="s">
        <v>1222</v>
      </c>
      <c r="B438" s="11" t="n">
        <v>62169</v>
      </c>
      <c r="C438" s="11" t="s">
        <v>227</v>
      </c>
      <c r="D438" s="11" t="n">
        <v>31807027</v>
      </c>
      <c r="E438" s="11" t="e">
        <v>#N/A</v>
      </c>
      <c r="F438" s="11" t="e">
        <v>#N/A</v>
      </c>
      <c r="G438" s="11" t="s">
        <v>1233</v>
      </c>
      <c r="H438" s="11" t="n">
        <v>31807027</v>
      </c>
      <c r="I438" s="11" t="n">
        <v>1</v>
      </c>
      <c r="J438" s="11" t="s">
        <v>1245</v>
      </c>
      <c r="K438" s="11" t="s">
        <v>74</v>
      </c>
      <c r="L438" s="11" t="s">
        <v>75</v>
      </c>
      <c r="M438" s="13" t="n">
        <v>4175</v>
      </c>
      <c r="N438" s="13" t="n">
        <v>2087.5</v>
      </c>
      <c r="O438" s="11" t="n">
        <v>2</v>
      </c>
      <c r="P438" s="11" t="s">
        <v>29</v>
      </c>
      <c r="Q438" s="11" t="s">
        <v>1235</v>
      </c>
      <c r="R438" s="11" t="s">
        <v>1246</v>
      </c>
      <c r="S438" s="11" t="s">
        <v>1227</v>
      </c>
      <c r="T438" s="20" t="n"/>
    </row>
    <row customHeight="1" ht="12.75" r="439" s="109" spans="1:22">
      <c r="A439" s="11" t="s">
        <v>1222</v>
      </c>
      <c r="B439" s="11" t="n">
        <v>62169</v>
      </c>
      <c r="C439" s="11" t="s">
        <v>227</v>
      </c>
      <c r="D439" s="11" t="s">
        <v>1247</v>
      </c>
      <c r="E439" s="11" t="e">
        <v>#N/A</v>
      </c>
      <c r="F439" s="11" t="e">
        <v>#N/A</v>
      </c>
      <c r="G439" s="11" t="s">
        <v>1248</v>
      </c>
      <c r="H439" s="11" t="s">
        <v>1247</v>
      </c>
      <c r="I439" s="11" t="n">
        <v>1</v>
      </c>
      <c r="J439" s="11" t="s">
        <v>1249</v>
      </c>
      <c r="K439" s="11" t="s">
        <v>74</v>
      </c>
      <c r="L439" s="11" t="s">
        <v>75</v>
      </c>
      <c r="M439" s="13" t="n">
        <v>12295</v>
      </c>
      <c r="N439" s="13" t="n">
        <v>12295</v>
      </c>
      <c r="O439" s="11" t="n">
        <v>1</v>
      </c>
      <c r="P439" s="11" t="s">
        <v>29</v>
      </c>
      <c r="Q439" s="11" t="s">
        <v>30</v>
      </c>
      <c r="R439" s="11" t="s">
        <v>1249</v>
      </c>
      <c r="S439" s="11" t="s">
        <v>1227</v>
      </c>
      <c r="T439" s="20" t="n"/>
    </row>
    <row customHeight="1" ht="12.75" r="440" s="109" spans="1:22">
      <c r="A440" s="11" t="s">
        <v>1222</v>
      </c>
      <c r="B440" s="11" t="n">
        <v>62169</v>
      </c>
      <c r="C440" s="11" t="s">
        <v>227</v>
      </c>
      <c r="D440" s="11" t="s">
        <v>1250</v>
      </c>
      <c r="E440" s="11" t="e">
        <v>#N/A</v>
      </c>
      <c r="F440" s="11" t="e">
        <v>#N/A</v>
      </c>
      <c r="G440" s="11" t="s">
        <v>1251</v>
      </c>
      <c r="H440" s="11" t="s">
        <v>1250</v>
      </c>
      <c r="I440" s="11" t="n">
        <v>1</v>
      </c>
      <c r="J440" s="11" t="s">
        <v>1252</v>
      </c>
      <c r="K440" s="11" t="s">
        <v>74</v>
      </c>
      <c r="L440" s="11" t="s">
        <v>75</v>
      </c>
      <c r="M440" s="13" t="n">
        <v>13359</v>
      </c>
      <c r="N440" s="13" t="n">
        <v>13359</v>
      </c>
      <c r="O440" s="11" t="n">
        <v>1</v>
      </c>
      <c r="P440" s="11" t="s">
        <v>29</v>
      </c>
      <c r="Q440" s="11" t="s">
        <v>1253</v>
      </c>
      <c r="R440" s="11" t="s">
        <v>1254</v>
      </c>
      <c r="S440" s="11" t="s">
        <v>1227</v>
      </c>
      <c r="T440" s="20" t="n"/>
    </row>
    <row customHeight="1" ht="12.75" r="441" s="109" spans="1:22">
      <c r="A441" s="11" t="s">
        <v>1222</v>
      </c>
      <c r="B441" s="11" t="n">
        <v>62169</v>
      </c>
      <c r="C441" s="11" t="s">
        <v>227</v>
      </c>
      <c r="D441" s="11" t="s">
        <v>1255</v>
      </c>
      <c r="E441" s="11" t="e">
        <v>#N/A</v>
      </c>
      <c r="F441" s="11" t="e">
        <v>#N/A</v>
      </c>
      <c r="G441" s="11" t="s">
        <v>1256</v>
      </c>
      <c r="H441" s="11" t="s">
        <v>1255</v>
      </c>
      <c r="I441" s="11" t="n">
        <v>1</v>
      </c>
      <c r="J441" s="11" t="s">
        <v>1257</v>
      </c>
      <c r="K441" s="11" t="s">
        <v>74</v>
      </c>
      <c r="L441" s="11" t="s">
        <v>75</v>
      </c>
      <c r="M441" s="13" t="n">
        <v>27057</v>
      </c>
      <c r="N441" s="13" t="n">
        <v>27057</v>
      </c>
      <c r="O441" s="11" t="n">
        <v>1</v>
      </c>
      <c r="P441" s="11" t="s">
        <v>29</v>
      </c>
      <c r="Q441" s="11" t="s">
        <v>1258</v>
      </c>
      <c r="R441" s="11" t="s">
        <v>1259</v>
      </c>
      <c r="S441" s="11" t="s">
        <v>1227</v>
      </c>
      <c r="T441" s="20" t="n"/>
    </row>
    <row customHeight="1" ht="12.75" r="442" s="109" spans="1:22">
      <c r="A442" s="11" t="s">
        <v>1222</v>
      </c>
      <c r="B442" s="11" t="n">
        <v>62169</v>
      </c>
      <c r="C442" s="11" t="s">
        <v>227</v>
      </c>
      <c r="D442" s="11" t="s">
        <v>1260</v>
      </c>
      <c r="E442" s="11" t="e">
        <v>#N/A</v>
      </c>
      <c r="F442" s="11" t="e">
        <v>#N/A</v>
      </c>
      <c r="G442" s="11" t="s">
        <v>1233</v>
      </c>
      <c r="H442" s="11" t="s">
        <v>1260</v>
      </c>
      <c r="I442" s="11" t="n">
        <v>1</v>
      </c>
      <c r="J442" s="11" t="s">
        <v>1261</v>
      </c>
      <c r="K442" s="11" t="s">
        <v>74</v>
      </c>
      <c r="L442" s="11" t="s">
        <v>75</v>
      </c>
      <c r="M442" s="13" t="n">
        <v>24987</v>
      </c>
      <c r="N442" s="13" t="n">
        <v>24987</v>
      </c>
      <c r="O442" s="11" t="n">
        <v>1</v>
      </c>
      <c r="P442" s="11" t="s">
        <v>29</v>
      </c>
      <c r="Q442" s="11" t="n">
        <v>2219</v>
      </c>
      <c r="R442" s="11" t="s">
        <v>1262</v>
      </c>
      <c r="S442" s="11" t="s">
        <v>1227</v>
      </c>
      <c r="T442" s="20" t="n"/>
    </row>
    <row customHeight="1" ht="12.75" r="443" s="109" spans="1:22">
      <c r="A443" s="11" t="s">
        <v>1222</v>
      </c>
      <c r="B443" s="11" t="n">
        <v>62169</v>
      </c>
      <c r="C443" s="11" t="s">
        <v>227</v>
      </c>
      <c r="D443" s="11" t="s">
        <v>1263</v>
      </c>
      <c r="E443" s="11" t="e">
        <v>#N/A</v>
      </c>
      <c r="F443" s="11" t="e">
        <v>#N/A</v>
      </c>
      <c r="G443" s="11" t="s">
        <v>1233</v>
      </c>
      <c r="H443" s="11" t="s">
        <v>1263</v>
      </c>
      <c r="I443" s="11" t="n">
        <v>1</v>
      </c>
      <c r="J443" s="11" t="s">
        <v>1264</v>
      </c>
      <c r="K443" s="11" t="s">
        <v>74</v>
      </c>
      <c r="L443" s="11" t="s">
        <v>75</v>
      </c>
      <c r="M443" s="13" t="n">
        <v>23318</v>
      </c>
      <c r="N443" s="13" t="n">
        <v>23318</v>
      </c>
      <c r="O443" s="11" t="n">
        <v>1</v>
      </c>
      <c r="P443" s="11" t="s">
        <v>29</v>
      </c>
      <c r="Q443" s="11" t="s">
        <v>1265</v>
      </c>
      <c r="R443" s="11" t="s">
        <v>1266</v>
      </c>
      <c r="S443" s="11" t="s">
        <v>1227</v>
      </c>
      <c r="T443" s="20" t="n"/>
    </row>
    <row customHeight="1" ht="12.75" r="444" s="109" spans="1:22">
      <c r="A444" s="11" t="s">
        <v>1222</v>
      </c>
      <c r="B444" s="11" t="n">
        <v>62169</v>
      </c>
      <c r="C444" s="11" t="s">
        <v>227</v>
      </c>
      <c r="D444" s="11" t="n">
        <v>10015962</v>
      </c>
      <c r="E444" s="11" t="e">
        <v>#N/A</v>
      </c>
      <c r="F444" s="11" t="e">
        <v>#N/A</v>
      </c>
      <c r="G444" s="11" t="s">
        <v>1267</v>
      </c>
      <c r="H444" s="11" t="n">
        <v>10015962</v>
      </c>
      <c r="I444" s="11" t="n">
        <v>1</v>
      </c>
      <c r="J444" s="11" t="s">
        <v>1268</v>
      </c>
      <c r="K444" s="11" t="s">
        <v>74</v>
      </c>
      <c r="L444" s="11" t="s">
        <v>75</v>
      </c>
      <c r="M444" s="13" t="n">
        <v>4101</v>
      </c>
      <c r="N444" s="13" t="n">
        <v>4101</v>
      </c>
      <c r="O444" s="11" t="n">
        <v>1</v>
      </c>
      <c r="P444" s="11" t="s">
        <v>29</v>
      </c>
      <c r="Q444" s="11" t="s">
        <v>30</v>
      </c>
      <c r="R444" s="11" t="s">
        <v>1269</v>
      </c>
      <c r="S444" s="11" t="s">
        <v>1227</v>
      </c>
      <c r="T444" s="20" t="n"/>
    </row>
    <row customHeight="1" ht="12.75" r="445" s="109" spans="1:22">
      <c r="A445" s="11" t="s">
        <v>1222</v>
      </c>
      <c r="B445" s="11" t="n">
        <v>62169</v>
      </c>
      <c r="C445" s="11" t="s">
        <v>227</v>
      </c>
      <c r="D445" s="11" t="n">
        <v>10015961</v>
      </c>
      <c r="E445" s="11" t="e">
        <v>#N/A</v>
      </c>
      <c r="F445" s="11" t="e">
        <v>#N/A</v>
      </c>
      <c r="G445" s="11" t="s">
        <v>1267</v>
      </c>
      <c r="H445" s="11" t="n">
        <v>10015961</v>
      </c>
      <c r="I445" s="11" t="n">
        <v>1</v>
      </c>
      <c r="J445" s="11" t="s">
        <v>1270</v>
      </c>
      <c r="K445" s="11" t="s">
        <v>74</v>
      </c>
      <c r="L445" s="11" t="s">
        <v>75</v>
      </c>
      <c r="M445" s="13" t="n">
        <v>4013</v>
      </c>
      <c r="N445" s="13" t="n">
        <v>4013</v>
      </c>
      <c r="O445" s="11" t="n">
        <v>1</v>
      </c>
      <c r="P445" s="11" t="s">
        <v>29</v>
      </c>
      <c r="Q445" s="11" t="s">
        <v>30</v>
      </c>
      <c r="R445" s="11" t="s">
        <v>1271</v>
      </c>
      <c r="S445" s="11" t="s">
        <v>1227</v>
      </c>
      <c r="T445" s="20" t="n"/>
    </row>
    <row customHeight="1" ht="12.75" r="446" s="109" spans="1:22">
      <c r="A446" s="11" t="s">
        <v>1222</v>
      </c>
      <c r="B446" s="11" t="n">
        <v>62169</v>
      </c>
      <c r="C446" s="11" t="s">
        <v>227</v>
      </c>
      <c r="D446" s="11" t="n">
        <v>10015964</v>
      </c>
      <c r="E446" s="11" t="e">
        <v>#N/A</v>
      </c>
      <c r="F446" s="11" t="e">
        <v>#N/A</v>
      </c>
      <c r="G446" s="11" t="s">
        <v>1267</v>
      </c>
      <c r="H446" s="11" t="n">
        <v>10015964</v>
      </c>
      <c r="I446" s="11" t="n">
        <v>1</v>
      </c>
      <c r="J446" s="11" t="s">
        <v>1272</v>
      </c>
      <c r="K446" s="11" t="s">
        <v>74</v>
      </c>
      <c r="L446" s="11" t="s">
        <v>75</v>
      </c>
      <c r="M446" s="13" t="n">
        <v>4000</v>
      </c>
      <c r="N446" s="13" t="n">
        <v>4000</v>
      </c>
      <c r="O446" s="11" t="n">
        <v>1</v>
      </c>
      <c r="P446" s="11" t="s">
        <v>29</v>
      </c>
      <c r="Q446" s="11" t="s">
        <v>30</v>
      </c>
      <c r="R446" s="11" t="s">
        <v>1273</v>
      </c>
      <c r="S446" s="11" t="s">
        <v>1227</v>
      </c>
    </row>
    <row customHeight="1" ht="12.75" r="447" s="109" spans="1:22">
      <c r="A447" s="11" t="s">
        <v>1222</v>
      </c>
      <c r="B447" s="11" t="n">
        <v>62169</v>
      </c>
      <c r="C447" s="11" t="s">
        <v>227</v>
      </c>
      <c r="D447" s="11" t="n">
        <v>10015963</v>
      </c>
      <c r="E447" s="11" t="e">
        <v>#N/A</v>
      </c>
      <c r="F447" s="11" t="e">
        <v>#N/A</v>
      </c>
      <c r="G447" s="11" t="s">
        <v>1267</v>
      </c>
      <c r="H447" s="11" t="n">
        <v>10015963</v>
      </c>
      <c r="I447" s="11" t="n">
        <v>1</v>
      </c>
      <c r="J447" s="11" t="s">
        <v>1274</v>
      </c>
      <c r="K447" s="11" t="s">
        <v>74</v>
      </c>
      <c r="L447" s="11" t="s">
        <v>75</v>
      </c>
      <c r="M447" s="13" t="n">
        <v>3932</v>
      </c>
      <c r="N447" s="13" t="n">
        <v>3932</v>
      </c>
      <c r="O447" s="11" t="n">
        <v>1</v>
      </c>
      <c r="P447" s="11" t="s">
        <v>29</v>
      </c>
      <c r="Q447" s="11" t="s">
        <v>30</v>
      </c>
      <c r="R447" s="11" t="s">
        <v>1275</v>
      </c>
      <c r="S447" s="11" t="s">
        <v>1227</v>
      </c>
    </row>
    <row customHeight="1" ht="12.75" r="448" s="109" spans="1:22">
      <c r="A448" s="11" t="s">
        <v>1222</v>
      </c>
      <c r="B448" s="11" t="n">
        <v>62169</v>
      </c>
      <c r="C448" s="11" t="s">
        <v>227</v>
      </c>
      <c r="D448" s="11" t="n">
        <v>10052345</v>
      </c>
      <c r="E448" s="11" t="e">
        <v>#N/A</v>
      </c>
      <c r="F448" s="11" t="e">
        <v>#N/A</v>
      </c>
      <c r="G448" s="11" t="s">
        <v>1267</v>
      </c>
      <c r="H448" s="11" t="n">
        <v>10052345</v>
      </c>
      <c r="I448" s="11" t="n">
        <v>1</v>
      </c>
      <c r="J448" s="11" t="s">
        <v>1276</v>
      </c>
      <c r="K448" s="11" t="s">
        <v>74</v>
      </c>
      <c r="L448" s="11" t="s">
        <v>75</v>
      </c>
      <c r="M448" s="13" t="n">
        <v>108948</v>
      </c>
      <c r="N448" s="13" t="n">
        <v>108948</v>
      </c>
      <c r="O448" s="11" t="n">
        <v>1</v>
      </c>
      <c r="P448" s="11" t="s">
        <v>29</v>
      </c>
      <c r="Q448" s="11" t="s">
        <v>30</v>
      </c>
      <c r="R448" s="11" t="s">
        <v>1277</v>
      </c>
      <c r="S448" s="11" t="s">
        <v>1227</v>
      </c>
    </row>
    <row customHeight="1" ht="12.75" r="449" s="109" spans="1:22">
      <c r="A449" s="11" t="s">
        <v>1222</v>
      </c>
      <c r="B449" s="11" t="n">
        <v>62169</v>
      </c>
      <c r="C449" s="11" t="s">
        <v>227</v>
      </c>
      <c r="D449" s="11" t="s">
        <v>1278</v>
      </c>
      <c r="E449" s="11" t="e">
        <v>#N/A</v>
      </c>
      <c r="F449" s="11" t="e">
        <v>#N/A</v>
      </c>
      <c r="G449" s="11" t="s">
        <v>1256</v>
      </c>
      <c r="H449" s="11" t="s">
        <v>1278</v>
      </c>
      <c r="I449" s="11" t="n">
        <v>1</v>
      </c>
      <c r="J449" s="11" t="s">
        <v>1279</v>
      </c>
      <c r="K449" s="11" t="s">
        <v>74</v>
      </c>
      <c r="L449" s="11" t="s">
        <v>75</v>
      </c>
      <c r="M449" s="13" t="n">
        <v>18286</v>
      </c>
      <c r="N449" s="13" t="n">
        <v>18286</v>
      </c>
      <c r="O449" s="11" t="n">
        <v>1</v>
      </c>
      <c r="P449" s="11" t="s">
        <v>29</v>
      </c>
      <c r="Q449" s="11" t="n"/>
      <c r="R449" s="11" t="s">
        <v>1280</v>
      </c>
      <c r="S449" s="11" t="s">
        <v>1227</v>
      </c>
    </row>
    <row customHeight="1" ht="12.75" r="450" s="109" spans="1:22">
      <c r="A450" s="11" t="s">
        <v>1222</v>
      </c>
      <c r="B450" s="11" t="n">
        <v>62169</v>
      </c>
      <c r="C450" s="11" t="s">
        <v>227</v>
      </c>
      <c r="D450" s="11" t="s">
        <v>1281</v>
      </c>
      <c r="E450" s="11" t="e">
        <v>#N/A</v>
      </c>
      <c r="F450" s="11" t="e">
        <v>#N/A</v>
      </c>
      <c r="G450" s="11" t="s">
        <v>162</v>
      </c>
      <c r="H450" s="11" t="s">
        <v>1281</v>
      </c>
      <c r="I450" s="11" t="n">
        <v>1</v>
      </c>
      <c r="J450" s="11" t="s">
        <v>1282</v>
      </c>
      <c r="K450" s="11" t="s">
        <v>74</v>
      </c>
      <c r="L450" s="11" t="s">
        <v>75</v>
      </c>
      <c r="M450" s="13" t="n">
        <v>6424</v>
      </c>
      <c r="N450" s="13" t="n">
        <v>6424</v>
      </c>
      <c r="O450" s="11" t="n">
        <v>1</v>
      </c>
      <c r="P450" s="11" t="s">
        <v>29</v>
      </c>
      <c r="Q450" s="11" t="s">
        <v>1235</v>
      </c>
      <c r="R450" s="11" t="s">
        <v>1283</v>
      </c>
      <c r="S450" s="11" t="s">
        <v>1227</v>
      </c>
    </row>
    <row customHeight="1" ht="12.75" r="451" s="109" spans="1:22">
      <c r="A451" s="11" t="s">
        <v>1284</v>
      </c>
      <c r="B451" s="11" t="n">
        <v>91699</v>
      </c>
      <c r="C451" s="11" t="s">
        <v>227</v>
      </c>
      <c r="D451" s="11" t="s">
        <v>1285</v>
      </c>
      <c r="E451" s="11" t="e">
        <v>#N/A</v>
      </c>
      <c r="F451" s="11" t="e">
        <v>#N/A</v>
      </c>
      <c r="G451" s="11" t="s">
        <v>1286</v>
      </c>
      <c r="H451" s="11" t="s">
        <v>26</v>
      </c>
      <c r="I451" s="11" t="s">
        <v>26</v>
      </c>
      <c r="J451" s="11" t="s">
        <v>1287</v>
      </c>
      <c r="K451" s="11" t="s">
        <v>74</v>
      </c>
      <c r="L451" s="11" t="s">
        <v>75</v>
      </c>
      <c r="M451" s="13" t="n">
        <v>16937</v>
      </c>
      <c r="N451" s="13" t="n">
        <v>16937</v>
      </c>
      <c r="O451" s="11" t="n">
        <v>1</v>
      </c>
      <c r="P451" s="11" t="s">
        <v>29</v>
      </c>
      <c r="Q451" s="11" t="s">
        <v>244</v>
      </c>
      <c r="R451" s="11" t="s">
        <v>1288</v>
      </c>
      <c r="S451" s="11" t="n"/>
      <c r="T451" t="n">
        <v>610</v>
      </c>
    </row>
    <row customHeight="1" ht="12.75" r="452" s="109" spans="1:22">
      <c r="A452" s="11" t="s">
        <v>1284</v>
      </c>
      <c r="B452" s="11" t="n">
        <v>91699</v>
      </c>
      <c r="C452" s="11" t="s">
        <v>227</v>
      </c>
      <c r="D452" s="11" t="s">
        <v>1285</v>
      </c>
      <c r="E452" s="11" t="e">
        <v>#N/A</v>
      </c>
      <c r="F452" s="11" t="e">
        <v>#N/A</v>
      </c>
      <c r="G452" s="11" t="s">
        <v>1286</v>
      </c>
      <c r="H452" s="11" t="s">
        <v>26</v>
      </c>
      <c r="I452" s="11" t="s">
        <v>26</v>
      </c>
      <c r="J452" s="11" t="s">
        <v>1289</v>
      </c>
      <c r="K452" s="11" t="s">
        <v>74</v>
      </c>
      <c r="L452" s="11" t="s">
        <v>75</v>
      </c>
      <c r="M452" s="13" t="n">
        <v>6768</v>
      </c>
      <c r="N452" s="13" t="n">
        <v>6768</v>
      </c>
      <c r="O452" s="11" t="n">
        <v>1</v>
      </c>
      <c r="P452" s="11" t="s">
        <v>29</v>
      </c>
      <c r="Q452" s="11" t="s">
        <v>244</v>
      </c>
      <c r="R452" s="11" t="s">
        <v>1288</v>
      </c>
      <c r="S452" s="11" t="n"/>
    </row>
    <row customHeight="1" ht="12.75" r="453" s="109" spans="1:22">
      <c r="A453" s="11" t="s">
        <v>1284</v>
      </c>
      <c r="B453" s="11" t="n">
        <v>91699</v>
      </c>
      <c r="C453" s="11" t="s">
        <v>227</v>
      </c>
      <c r="D453" s="11" t="s">
        <v>1285</v>
      </c>
      <c r="E453" s="11" t="e">
        <v>#N/A</v>
      </c>
      <c r="F453" s="11" t="e">
        <v>#N/A</v>
      </c>
      <c r="G453" s="11" t="s">
        <v>1286</v>
      </c>
      <c r="H453" s="11" t="s">
        <v>26</v>
      </c>
      <c r="I453" s="11" t="s">
        <v>26</v>
      </c>
      <c r="J453" s="11" t="s">
        <v>1290</v>
      </c>
      <c r="K453" s="11" t="s">
        <v>74</v>
      </c>
      <c r="L453" s="11" t="s">
        <v>75</v>
      </c>
      <c r="M453" s="13" t="n">
        <v>22124</v>
      </c>
      <c r="N453" s="13" t="n">
        <v>22124</v>
      </c>
      <c r="O453" s="11" t="n">
        <v>1</v>
      </c>
      <c r="P453" s="11" t="s">
        <v>29</v>
      </c>
      <c r="Q453" s="11" t="s">
        <v>1291</v>
      </c>
      <c r="R453" s="11" t="s">
        <v>1288</v>
      </c>
      <c r="S453" s="11" t="n"/>
      <c r="T453" t="n">
        <v>610</v>
      </c>
    </row>
    <row customHeight="1" ht="25.5" r="454" s="109" spans="1:22">
      <c r="A454" s="11" t="s">
        <v>1173</v>
      </c>
      <c r="B454" s="11" t="n">
        <v>41847</v>
      </c>
      <c r="C454" s="11" t="s">
        <v>227</v>
      </c>
      <c r="D454" s="11" t="s">
        <v>1223</v>
      </c>
      <c r="E454" s="11" t="s">
        <v>89</v>
      </c>
      <c r="F454" s="111" t="n">
        <v>2224.125</v>
      </c>
      <c r="G454" s="11" t="s">
        <v>142</v>
      </c>
      <c r="H454" s="11" t="s">
        <v>1292</v>
      </c>
      <c r="I454" s="11" t="n"/>
      <c r="J454" s="11" t="s">
        <v>1293</v>
      </c>
      <c r="K454" s="11" t="s">
        <v>27</v>
      </c>
      <c r="L454" s="11" t="s">
        <v>41</v>
      </c>
      <c r="M454" s="13" t="n">
        <v>2792.79</v>
      </c>
      <c r="N454" s="13" t="n">
        <v>6356</v>
      </c>
      <c r="O454" s="11" t="s">
        <v>1294</v>
      </c>
      <c r="P454" s="11" t="s">
        <v>29</v>
      </c>
      <c r="Q454" s="11" t="s">
        <v>1295</v>
      </c>
      <c r="R454" s="19" t="s">
        <v>1296</v>
      </c>
      <c r="S454" s="19" t="s">
        <v>1297</v>
      </c>
    </row>
    <row customHeight="1" ht="25.5" r="455" s="109" spans="1:22">
      <c r="A455" s="11" t="s">
        <v>1173</v>
      </c>
      <c r="B455" s="11" t="n">
        <v>41847</v>
      </c>
      <c r="C455" s="11" t="s">
        <v>227</v>
      </c>
      <c r="D455" s="11" t="s">
        <v>1298</v>
      </c>
      <c r="E455" s="11" t="s">
        <v>89</v>
      </c>
      <c r="F455" s="111" t="n">
        <v>20</v>
      </c>
      <c r="G455" s="11" t="s">
        <v>142</v>
      </c>
      <c r="H455" s="11" t="s">
        <v>1292</v>
      </c>
      <c r="I455" s="11" t="n"/>
      <c r="J455" s="11" t="s">
        <v>1293</v>
      </c>
      <c r="K455" s="11" t="s">
        <v>27</v>
      </c>
      <c r="L455" s="11" t="s">
        <v>41</v>
      </c>
      <c r="M455" s="13" t="n">
        <v>2792.79</v>
      </c>
      <c r="N455" s="13" t="n">
        <v>6356</v>
      </c>
      <c r="O455" s="11" t="s">
        <v>1294</v>
      </c>
      <c r="P455" s="11" t="s">
        <v>29</v>
      </c>
      <c r="Q455" s="11" t="s">
        <v>1295</v>
      </c>
      <c r="R455" s="19" t="s">
        <v>1296</v>
      </c>
      <c r="S455" s="19" t="s">
        <v>1297</v>
      </c>
      <c r="T455" t="n">
        <v>426</v>
      </c>
    </row>
    <row customHeight="1" ht="12.75" r="456" s="109" spans="1:22">
      <c r="A456" s="11" t="s">
        <v>1173</v>
      </c>
      <c r="B456" s="11" t="n">
        <v>41847</v>
      </c>
      <c r="C456" s="11" t="s">
        <v>227</v>
      </c>
      <c r="D456" s="11" t="s">
        <v>1299</v>
      </c>
      <c r="E456" s="11" t="s">
        <v>57</v>
      </c>
      <c r="F456" s="111" t="n">
        <v>14</v>
      </c>
      <c r="G456" s="11" t="s">
        <v>269</v>
      </c>
      <c r="H456" s="11" t="s">
        <v>1300</v>
      </c>
      <c r="I456" s="11" t="n"/>
      <c r="J456" s="11" t="s">
        <v>1301</v>
      </c>
      <c r="K456" s="11" t="s">
        <v>27</v>
      </c>
      <c r="L456" s="11" t="s">
        <v>28</v>
      </c>
      <c r="M456" s="13" t="n">
        <v>7046.345</v>
      </c>
      <c r="N456" s="13" t="n">
        <v>14092.69</v>
      </c>
      <c r="O456" s="11" t="s">
        <v>1103</v>
      </c>
      <c r="P456" s="11" t="s">
        <v>29</v>
      </c>
      <c r="Q456" s="11" t="s">
        <v>1302</v>
      </c>
      <c r="R456" s="11" t="s">
        <v>1303</v>
      </c>
      <c r="S456" s="11" t="s">
        <v>1304</v>
      </c>
    </row>
    <row customHeight="1" ht="12.75" r="457" s="109" spans="1:22">
      <c r="A457" s="11" t="s">
        <v>1173</v>
      </c>
      <c r="B457" s="11" t="n">
        <v>41847</v>
      </c>
      <c r="C457" s="11" t="s">
        <v>227</v>
      </c>
      <c r="D457" s="11" t="s">
        <v>1305</v>
      </c>
      <c r="E457" s="11" t="s">
        <v>57</v>
      </c>
      <c r="F457" s="111" t="n">
        <v>18</v>
      </c>
      <c r="G457" s="11" t="s">
        <v>269</v>
      </c>
      <c r="H457" s="11" t="s">
        <v>1300</v>
      </c>
      <c r="I457" s="11" t="n"/>
      <c r="J457" s="11" t="s">
        <v>1301</v>
      </c>
      <c r="K457" s="11" t="s">
        <v>27</v>
      </c>
      <c r="L457" s="11" t="s">
        <v>28</v>
      </c>
      <c r="M457" s="13" t="n">
        <v>7046.345</v>
      </c>
      <c r="N457" s="13" t="n">
        <v>14092.69</v>
      </c>
      <c r="O457" s="11" t="s">
        <v>1103</v>
      </c>
      <c r="P457" s="11" t="s">
        <v>29</v>
      </c>
      <c r="Q457" s="11" t="s">
        <v>1306</v>
      </c>
      <c r="R457" s="11" t="s">
        <v>1303</v>
      </c>
      <c r="S457" s="11" t="s">
        <v>1304</v>
      </c>
      <c r="T457" t="n">
        <v>677</v>
      </c>
    </row>
    <row customHeight="1" ht="12.75" r="458" s="109" spans="1:22">
      <c r="A458" s="11" t="s">
        <v>1173</v>
      </c>
      <c r="B458" s="11" t="n">
        <v>41847</v>
      </c>
      <c r="C458" s="11" t="s">
        <v>227</v>
      </c>
      <c r="D458" s="11" t="s">
        <v>995</v>
      </c>
      <c r="E458" s="11" t="s">
        <v>57</v>
      </c>
      <c r="F458" s="111" t="n">
        <v>594</v>
      </c>
      <c r="G458" s="11" t="s">
        <v>269</v>
      </c>
      <c r="H458" s="11" t="s">
        <v>1300</v>
      </c>
      <c r="I458" s="11" t="n"/>
      <c r="J458" s="11" t="s">
        <v>1301</v>
      </c>
      <c r="K458" s="11" t="s">
        <v>27</v>
      </c>
      <c r="L458" s="11" t="s">
        <v>28</v>
      </c>
      <c r="M458" s="13" t="n">
        <v>14092.69</v>
      </c>
      <c r="N458" s="13" t="n">
        <v>14092.69</v>
      </c>
      <c r="O458" s="11" t="s">
        <v>472</v>
      </c>
      <c r="P458" s="11" t="s">
        <v>29</v>
      </c>
      <c r="Q458" s="11" t="s">
        <v>1307</v>
      </c>
      <c r="R458" s="11" t="s">
        <v>1303</v>
      </c>
      <c r="S458" s="11" t="s">
        <v>1304</v>
      </c>
    </row>
    <row customHeight="1" ht="12.75" r="459" s="109" spans="1:22">
      <c r="A459" s="11" t="s">
        <v>1173</v>
      </c>
      <c r="B459" s="11" t="n">
        <v>41847</v>
      </c>
      <c r="C459" s="11" t="s">
        <v>227</v>
      </c>
      <c r="D459" s="11" t="s">
        <v>998</v>
      </c>
      <c r="E459" s="11" t="s">
        <v>57</v>
      </c>
      <c r="F459" s="111" t="n">
        <v>196</v>
      </c>
      <c r="G459" s="11" t="s">
        <v>62</v>
      </c>
      <c r="H459" s="11" t="s">
        <v>1308</v>
      </c>
      <c r="I459" s="11" t="n"/>
      <c r="J459" s="11" t="s">
        <v>999</v>
      </c>
      <c r="K459" s="11" t="s">
        <v>27</v>
      </c>
      <c r="L459" s="11" t="s">
        <v>41</v>
      </c>
      <c r="M459" s="13" t="n">
        <v>4796.4</v>
      </c>
      <c r="N459" s="13" t="n">
        <v>4796.4</v>
      </c>
      <c r="O459" s="11" t="s">
        <v>472</v>
      </c>
      <c r="P459" s="11" t="s">
        <v>29</v>
      </c>
      <c r="Q459" s="11" t="s">
        <v>1115</v>
      </c>
      <c r="R459" s="11" t="s">
        <v>1309</v>
      </c>
      <c r="S459" s="11" t="s">
        <v>1304</v>
      </c>
    </row>
    <row customHeight="1" ht="12.75" r="460" s="109" spans="1:22">
      <c r="A460" s="11" t="s">
        <v>1173</v>
      </c>
      <c r="B460" s="11" t="n">
        <v>41847</v>
      </c>
      <c r="C460" s="11" t="s">
        <v>337</v>
      </c>
      <c r="D460" s="11" t="s">
        <v>1310</v>
      </c>
      <c r="E460" s="11" t="s">
        <v>57</v>
      </c>
      <c r="F460" s="111" t="n">
        <v>361</v>
      </c>
      <c r="G460" s="11" t="s">
        <v>162</v>
      </c>
      <c r="H460" s="11" t="n"/>
      <c r="I460" s="11" t="n"/>
      <c r="J460" s="11" t="s">
        <v>1311</v>
      </c>
      <c r="K460" s="11" t="s">
        <v>74</v>
      </c>
      <c r="L460" s="11" t="s">
        <v>75</v>
      </c>
      <c r="M460" s="13" t="n">
        <v>3608</v>
      </c>
      <c r="N460" s="13" t="n">
        <v>3608</v>
      </c>
      <c r="O460" s="11" t="s">
        <v>472</v>
      </c>
      <c r="P460" s="11" t="s">
        <v>29</v>
      </c>
      <c r="Q460" s="11" t="s">
        <v>1115</v>
      </c>
      <c r="R460" s="11" t="s">
        <v>1312</v>
      </c>
      <c r="S460" s="11" t="s">
        <v>26</v>
      </c>
    </row>
    <row customHeight="1" ht="12.75" r="461" s="109" spans="1:22">
      <c r="A461" s="11" t="s">
        <v>1173</v>
      </c>
      <c r="B461" s="11" t="n">
        <v>41847</v>
      </c>
      <c r="C461" s="11" t="s">
        <v>227</v>
      </c>
      <c r="D461" s="11" t="s">
        <v>1313</v>
      </c>
      <c r="E461" s="11" t="e">
        <v>#N/A</v>
      </c>
      <c r="F461" s="11" t="e">
        <v>#N/A</v>
      </c>
      <c r="G461" s="11" t="s">
        <v>339</v>
      </c>
      <c r="H461" s="11" t="s">
        <v>1314</v>
      </c>
      <c r="I461" s="11" t="n"/>
      <c r="J461" s="11" t="s">
        <v>1315</v>
      </c>
      <c r="K461" s="11" t="s">
        <v>74</v>
      </c>
      <c r="L461" s="11" t="s">
        <v>75</v>
      </c>
      <c r="M461" s="13" t="n">
        <v>3191.11</v>
      </c>
      <c r="N461" s="13" t="n">
        <v>3191.11</v>
      </c>
      <c r="O461" s="11" t="s">
        <v>472</v>
      </c>
      <c r="P461" s="11" t="s">
        <v>29</v>
      </c>
      <c r="Q461" s="11" t="s">
        <v>1115</v>
      </c>
      <c r="R461" s="11" t="s">
        <v>1316</v>
      </c>
      <c r="S461" s="11" t="s">
        <v>26</v>
      </c>
      <c r="T461" t="n">
        <v>1282.4</v>
      </c>
    </row>
    <row customHeight="1" ht="51" r="462" s="109" spans="1:22">
      <c r="A462" s="11" t="s">
        <v>1173</v>
      </c>
      <c r="B462" s="11" t="n">
        <v>41847</v>
      </c>
      <c r="C462" s="11" t="s">
        <v>227</v>
      </c>
      <c r="D462" s="11" t="s">
        <v>1317</v>
      </c>
      <c r="E462" s="11" t="e">
        <v>#N/A</v>
      </c>
      <c r="F462" s="11" t="e">
        <v>#N/A</v>
      </c>
      <c r="G462" s="11" t="s">
        <v>1318</v>
      </c>
      <c r="H462" s="11" t="n"/>
      <c r="I462" s="11" t="n"/>
      <c r="J462" s="19" t="s">
        <v>1319</v>
      </c>
      <c r="K462" s="19" t="s">
        <v>1320</v>
      </c>
      <c r="L462" s="19" t="s">
        <v>1321</v>
      </c>
      <c r="M462" s="27" t="s">
        <v>1322</v>
      </c>
      <c r="N462" s="27" t="s">
        <v>1323</v>
      </c>
      <c r="O462" s="11" t="s">
        <v>472</v>
      </c>
      <c r="P462" s="11" t="s">
        <v>29</v>
      </c>
      <c r="Q462" s="19" t="s">
        <v>1324</v>
      </c>
      <c r="R462" s="19" t="s">
        <v>1325</v>
      </c>
      <c r="S462" s="19" t="s">
        <v>1326</v>
      </c>
    </row>
    <row customHeight="1" ht="12.75" r="463" s="109" spans="1:22">
      <c r="A463" s="11" t="s">
        <v>1173</v>
      </c>
      <c r="B463" s="11" t="n">
        <v>41847</v>
      </c>
      <c r="C463" s="11" t="s">
        <v>227</v>
      </c>
      <c r="D463" s="11" t="s">
        <v>1327</v>
      </c>
      <c r="E463" s="11" t="e">
        <v>#N/A</v>
      </c>
      <c r="F463" s="11" t="e">
        <v>#N/A</v>
      </c>
      <c r="G463" s="11" t="s">
        <v>1328</v>
      </c>
      <c r="H463" s="11" t="n"/>
      <c r="I463" s="11" t="n"/>
      <c r="J463" s="11" t="s">
        <v>1329</v>
      </c>
      <c r="K463" s="11" t="s">
        <v>27</v>
      </c>
      <c r="L463" s="11" t="s">
        <v>41</v>
      </c>
      <c r="M463" s="13" t="n">
        <v>64590</v>
      </c>
      <c r="N463" s="13" t="n">
        <v>64590</v>
      </c>
      <c r="O463" s="11" t="s">
        <v>472</v>
      </c>
      <c r="P463" s="11" t="s">
        <v>29</v>
      </c>
      <c r="Q463" s="11" t="s">
        <v>1330</v>
      </c>
      <c r="R463" s="11" t="s">
        <v>1331</v>
      </c>
      <c r="S463" s="11" t="s">
        <v>26</v>
      </c>
    </row>
    <row customHeight="1" ht="12.75" r="464" s="109" spans="1:22">
      <c r="A464" s="11" t="s">
        <v>1173</v>
      </c>
      <c r="B464" s="11" t="n">
        <v>41847</v>
      </c>
      <c r="C464" s="11" t="s">
        <v>227</v>
      </c>
      <c r="D464" s="11" t="s">
        <v>1332</v>
      </c>
      <c r="E464" s="11" t="e">
        <v>#N/A</v>
      </c>
      <c r="F464" s="11" t="e">
        <v>#N/A</v>
      </c>
      <c r="G464" s="11" t="s">
        <v>339</v>
      </c>
      <c r="H464" s="11" t="n"/>
      <c r="I464" s="11" t="n"/>
      <c r="J464" s="11" t="s">
        <v>1315</v>
      </c>
      <c r="K464" s="11" t="s">
        <v>74</v>
      </c>
      <c r="L464" s="11" t="s">
        <v>75</v>
      </c>
      <c r="M464" s="13" t="n">
        <v>3191.11</v>
      </c>
      <c r="N464" s="13" t="n">
        <v>3191.11</v>
      </c>
      <c r="O464" s="11" t="s">
        <v>472</v>
      </c>
      <c r="P464" s="11" t="s">
        <v>29</v>
      </c>
      <c r="Q464" s="11" t="s">
        <v>1115</v>
      </c>
      <c r="R464" s="11" t="s">
        <v>1316</v>
      </c>
      <c r="S464" s="11" t="s">
        <v>26</v>
      </c>
    </row>
    <row customHeight="1" ht="12.75" r="465" s="109" spans="1:22">
      <c r="A465" s="11" t="s">
        <v>1173</v>
      </c>
      <c r="B465" s="11" t="n">
        <v>41847</v>
      </c>
      <c r="C465" s="11" t="s">
        <v>227</v>
      </c>
      <c r="D465" s="11" t="s">
        <v>1333</v>
      </c>
      <c r="E465" s="11" t="e">
        <v>#N/A</v>
      </c>
      <c r="F465" s="11" t="e">
        <v>#N/A</v>
      </c>
      <c r="G465" s="11" t="s">
        <v>339</v>
      </c>
      <c r="H465" s="11" t="n"/>
      <c r="I465" s="11" t="n"/>
      <c r="J465" s="11" t="s">
        <v>1334</v>
      </c>
      <c r="K465" s="11" t="s">
        <v>74</v>
      </c>
      <c r="L465" s="11" t="s">
        <v>129</v>
      </c>
      <c r="M465" s="13" t="n">
        <v>2049</v>
      </c>
      <c r="N465" s="13" t="n">
        <v>2049</v>
      </c>
      <c r="O465" s="11" t="s">
        <v>472</v>
      </c>
      <c r="P465" s="11" t="s">
        <v>291</v>
      </c>
      <c r="Q465" s="11" t="s">
        <v>1335</v>
      </c>
      <c r="R465" s="11" t="s">
        <v>1336</v>
      </c>
      <c r="S465" s="11" t="s">
        <v>26</v>
      </c>
    </row>
    <row customHeight="1" ht="12.75" r="466" s="109" spans="1:22">
      <c r="A466" s="11" t="s">
        <v>1337</v>
      </c>
      <c r="B466" s="11" t="n">
        <v>38937</v>
      </c>
      <c r="C466" s="11" t="s">
        <v>227</v>
      </c>
      <c r="D466" s="11" t="s">
        <v>1338</v>
      </c>
      <c r="E466" s="11" t="e">
        <v>#N/A</v>
      </c>
      <c r="F466" s="11" t="e">
        <v>#N/A</v>
      </c>
      <c r="G466" s="11" t="s">
        <v>1091</v>
      </c>
      <c r="H466" s="11" t="s">
        <v>26</v>
      </c>
      <c r="I466" s="11" t="s">
        <v>26</v>
      </c>
      <c r="J466" s="11" t="s">
        <v>1338</v>
      </c>
      <c r="K466" s="11" t="s">
        <v>27</v>
      </c>
      <c r="L466" s="11" t="s">
        <v>52</v>
      </c>
      <c r="M466" s="13" t="n">
        <v>188</v>
      </c>
      <c r="N466" s="13" t="n">
        <v>188</v>
      </c>
      <c r="O466" s="11" t="n">
        <v>1</v>
      </c>
      <c r="P466" s="11" t="s">
        <v>29</v>
      </c>
      <c r="Q466" s="11" t="s">
        <v>244</v>
      </c>
      <c r="R466" s="11" t="s">
        <v>1339</v>
      </c>
      <c r="S466" s="11" t="s">
        <v>26</v>
      </c>
    </row>
    <row customHeight="1" ht="12.75" r="467" s="109" spans="1:22">
      <c r="A467" s="11" t="s">
        <v>1337</v>
      </c>
      <c r="B467" s="11" t="n">
        <v>38937</v>
      </c>
      <c r="C467" s="11" t="s">
        <v>227</v>
      </c>
      <c r="D467" s="11" t="s">
        <v>1340</v>
      </c>
      <c r="E467" s="11" t="e">
        <v>#N/A</v>
      </c>
      <c r="F467" s="11" t="e">
        <v>#N/A</v>
      </c>
      <c r="G467" s="11" t="s">
        <v>1091</v>
      </c>
      <c r="H467" s="11" t="s">
        <v>26</v>
      </c>
      <c r="I467" s="11" t="s">
        <v>26</v>
      </c>
      <c r="J467" s="11" t="s">
        <v>1340</v>
      </c>
      <c r="K467" s="11" t="s">
        <v>27</v>
      </c>
      <c r="L467" s="11" t="s">
        <v>52</v>
      </c>
      <c r="M467" s="13" t="n">
        <v>190</v>
      </c>
      <c r="N467" s="13" t="n">
        <v>190</v>
      </c>
      <c r="O467" s="11" t="n">
        <v>1</v>
      </c>
      <c r="P467" s="11" t="s">
        <v>29</v>
      </c>
      <c r="Q467" s="11" t="s">
        <v>244</v>
      </c>
      <c r="R467" s="11" t="s">
        <v>1339</v>
      </c>
      <c r="S467" s="11" t="s">
        <v>26</v>
      </c>
    </row>
    <row customHeight="1" ht="12.75" r="468" s="109" spans="1:22">
      <c r="A468" s="11" t="s">
        <v>1341</v>
      </c>
      <c r="B468" s="11" t="n">
        <v>86289</v>
      </c>
      <c r="C468" s="11" t="s">
        <v>227</v>
      </c>
      <c r="D468" s="11" t="s">
        <v>353</v>
      </c>
      <c r="E468" s="11" t="s">
        <v>57</v>
      </c>
      <c r="F468" s="111" t="n">
        <v>1977</v>
      </c>
      <c r="G468" s="11" t="s">
        <v>105</v>
      </c>
      <c r="H468" s="11" t="s">
        <v>1227</v>
      </c>
      <c r="I468" s="11" t="n">
        <v>1</v>
      </c>
      <c r="J468" s="11" t="s">
        <v>1342</v>
      </c>
      <c r="K468" s="11" t="s">
        <v>27</v>
      </c>
      <c r="L468" s="11" t="s">
        <v>28</v>
      </c>
      <c r="M468" s="13" t="n">
        <v>5621</v>
      </c>
      <c r="N468" s="13" t="n">
        <v>5621</v>
      </c>
      <c r="O468" s="11" t="n">
        <v>1</v>
      </c>
      <c r="P468" s="11" t="s">
        <v>29</v>
      </c>
      <c r="Q468" s="11" t="s">
        <v>239</v>
      </c>
      <c r="R468" s="11" t="s">
        <v>1339</v>
      </c>
      <c r="S468" s="11" t="s">
        <v>26</v>
      </c>
    </row>
    <row customHeight="1" ht="12.75" r="469" s="109" spans="1:22">
      <c r="A469" s="11" t="s">
        <v>1343</v>
      </c>
      <c r="B469" s="11" t="n">
        <v>49162</v>
      </c>
      <c r="C469" s="11" t="s">
        <v>227</v>
      </c>
      <c r="D469" s="11" t="s">
        <v>1344</v>
      </c>
      <c r="E469" s="11" t="e">
        <v>#N/A</v>
      </c>
      <c r="F469" s="11" t="e">
        <v>#N/A</v>
      </c>
      <c r="G469" s="11" t="s">
        <v>201</v>
      </c>
      <c r="H469" s="11" t="n"/>
      <c r="I469" s="11" t="n"/>
      <c r="J469" s="11" t="s">
        <v>1345</v>
      </c>
      <c r="K469" s="11" t="s">
        <v>27</v>
      </c>
      <c r="L469" s="11" t="s">
        <v>52</v>
      </c>
      <c r="M469" s="13" t="n">
        <v>993.74</v>
      </c>
      <c r="N469" s="13" t="n">
        <v>993.74</v>
      </c>
      <c r="O469" s="11" t="n">
        <v>1</v>
      </c>
      <c r="P469" s="11" t="s">
        <v>29</v>
      </c>
      <c r="Q469" s="11" t="s">
        <v>1013</v>
      </c>
      <c r="R469" s="11" t="s">
        <v>1339</v>
      </c>
      <c r="S469" s="20" t="s">
        <v>26</v>
      </c>
      <c r="T469" t="n">
        <v>175.5</v>
      </c>
    </row>
    <row customHeight="1" ht="12.75" r="470" s="109" spans="1:22">
      <c r="A470" s="11" t="s">
        <v>1343</v>
      </c>
      <c r="B470" s="11" t="n">
        <v>49162</v>
      </c>
      <c r="C470" s="11" t="s">
        <v>227</v>
      </c>
      <c r="D470" s="11" t="s">
        <v>1346</v>
      </c>
      <c r="E470" s="11" t="e">
        <v>#N/A</v>
      </c>
      <c r="F470" s="11" t="e">
        <v>#N/A</v>
      </c>
      <c r="G470" s="11" t="s">
        <v>201</v>
      </c>
      <c r="H470" s="11" t="n"/>
      <c r="I470" s="11" t="n"/>
      <c r="J470" s="11" t="s">
        <v>1346</v>
      </c>
      <c r="K470" s="11" t="s">
        <v>27</v>
      </c>
      <c r="L470" s="11" t="s">
        <v>52</v>
      </c>
      <c r="M470" s="13" t="n">
        <v>188</v>
      </c>
      <c r="N470" s="13" t="n">
        <v>188</v>
      </c>
      <c r="O470" s="11" t="n">
        <v>1</v>
      </c>
      <c r="P470" s="11" t="s">
        <v>29</v>
      </c>
      <c r="Q470" s="11" t="s">
        <v>1013</v>
      </c>
      <c r="R470" s="11" t="s">
        <v>1339</v>
      </c>
      <c r="S470" s="20" t="s">
        <v>26</v>
      </c>
    </row>
    <row customHeight="1" ht="12.75" r="471" s="109" spans="1:22">
      <c r="A471" s="11" t="s">
        <v>1343</v>
      </c>
      <c r="B471" s="11" t="n">
        <v>49162</v>
      </c>
      <c r="C471" s="11" t="s">
        <v>227</v>
      </c>
      <c r="D471" s="11" t="s">
        <v>1347</v>
      </c>
      <c r="E471" s="11" t="e">
        <v>#N/A</v>
      </c>
      <c r="F471" s="11" t="e">
        <v>#N/A</v>
      </c>
      <c r="G471" s="11" t="s">
        <v>201</v>
      </c>
      <c r="H471" s="11" t="n"/>
      <c r="I471" s="11" t="n"/>
      <c r="J471" s="11" t="s">
        <v>1348</v>
      </c>
      <c r="K471" s="11" t="s">
        <v>27</v>
      </c>
      <c r="L471" s="11" t="s">
        <v>52</v>
      </c>
      <c r="M471" s="13" t="n">
        <v>57.64</v>
      </c>
      <c r="N471" s="13" t="n">
        <v>115.28</v>
      </c>
      <c r="O471" s="11" t="n">
        <v>2</v>
      </c>
      <c r="P471" s="11" t="s">
        <v>29</v>
      </c>
      <c r="Q471" s="11" t="s">
        <v>1013</v>
      </c>
      <c r="R471" s="11" t="s">
        <v>1349</v>
      </c>
      <c r="S471" s="20" t="s">
        <v>26</v>
      </c>
      <c r="T471" t="n">
        <v>17.2</v>
      </c>
    </row>
    <row customHeight="1" ht="12.75" r="472" s="109" spans="1:22">
      <c r="A472" s="11" t="s">
        <v>1343</v>
      </c>
      <c r="B472" s="11" t="n">
        <v>49162</v>
      </c>
      <c r="C472" s="11" t="s">
        <v>227</v>
      </c>
      <c r="D472" s="11" t="s">
        <v>1350</v>
      </c>
      <c r="E472" s="11" t="s">
        <v>57</v>
      </c>
      <c r="F472" s="111" t="n">
        <v>333</v>
      </c>
      <c r="G472" s="11" t="s">
        <v>280</v>
      </c>
      <c r="H472" s="11" t="n"/>
      <c r="I472" s="11" t="n"/>
      <c r="J472" s="11" t="s">
        <v>1351</v>
      </c>
      <c r="K472" s="11" t="s">
        <v>27</v>
      </c>
      <c r="L472" s="11" t="s">
        <v>52</v>
      </c>
      <c r="M472" s="13" t="n">
        <v>57.07</v>
      </c>
      <c r="N472" s="13" t="n">
        <v>57.07</v>
      </c>
      <c r="O472" s="11" t="n">
        <v>1</v>
      </c>
      <c r="P472" s="11" t="s">
        <v>29</v>
      </c>
      <c r="Q472" s="11" t="n">
        <v>4340</v>
      </c>
      <c r="R472" s="11" t="s">
        <v>1352</v>
      </c>
      <c r="S472" s="20" t="s">
        <v>1353</v>
      </c>
    </row>
    <row customHeight="1" ht="12.75" r="473" s="109" spans="1:22">
      <c r="A473" s="11" t="s">
        <v>1343</v>
      </c>
      <c r="B473" s="11" t="n">
        <v>49162</v>
      </c>
      <c r="C473" s="11" t="s">
        <v>227</v>
      </c>
      <c r="D473" s="11" t="s">
        <v>1354</v>
      </c>
      <c r="E473" s="11" t="s">
        <v>57</v>
      </c>
      <c r="F473" s="111" t="n">
        <v>333</v>
      </c>
      <c r="G473" s="11" t="s">
        <v>280</v>
      </c>
      <c r="H473" s="11" t="n"/>
      <c r="I473" s="11" t="n"/>
      <c r="J473" s="11" t="s">
        <v>1355</v>
      </c>
      <c r="K473" s="11" t="s">
        <v>27</v>
      </c>
      <c r="L473" s="11" t="s">
        <v>52</v>
      </c>
      <c r="M473" s="13" t="n">
        <v>80</v>
      </c>
      <c r="N473" s="13" t="n">
        <v>80</v>
      </c>
      <c r="O473" s="11" t="n">
        <v>1</v>
      </c>
      <c r="P473" s="11" t="s">
        <v>29</v>
      </c>
      <c r="Q473" s="11" t="n">
        <v>410</v>
      </c>
      <c r="R473" s="11" t="s">
        <v>1356</v>
      </c>
      <c r="S473" s="20" t="s">
        <v>1357</v>
      </c>
      <c r="T473" t="n">
        <v>17.8</v>
      </c>
    </row>
    <row customHeight="1" ht="12.75" r="474" s="109" spans="1:22">
      <c r="A474" s="11" t="s">
        <v>1343</v>
      </c>
      <c r="B474" s="11" t="n">
        <v>49162</v>
      </c>
      <c r="C474" s="11" t="s">
        <v>227</v>
      </c>
      <c r="D474" s="11" t="s">
        <v>1358</v>
      </c>
      <c r="E474" s="11" t="e">
        <v>#N/A</v>
      </c>
      <c r="F474" s="11" t="e">
        <v>#N/A</v>
      </c>
      <c r="G474" s="11" t="s">
        <v>201</v>
      </c>
      <c r="H474" s="11" t="n"/>
      <c r="I474" s="11" t="n"/>
      <c r="J474" s="11" t="s">
        <v>1358</v>
      </c>
      <c r="K474" s="11" t="s">
        <v>27</v>
      </c>
      <c r="L474" s="11" t="s">
        <v>52</v>
      </c>
      <c r="M474" s="13" t="n">
        <v>113</v>
      </c>
      <c r="N474" s="13" t="n">
        <v>113</v>
      </c>
      <c r="O474" s="11" t="n">
        <v>1</v>
      </c>
      <c r="P474" s="11" t="s">
        <v>29</v>
      </c>
      <c r="Q474" s="11" t="s">
        <v>1013</v>
      </c>
      <c r="R474" s="11" t="s">
        <v>1359</v>
      </c>
      <c r="S474" s="20" t="s">
        <v>1360</v>
      </c>
    </row>
    <row customHeight="1" ht="12.75" r="475" s="109" spans="1:22">
      <c r="A475" s="11" t="s">
        <v>1343</v>
      </c>
      <c r="B475" s="11" t="n">
        <v>49162</v>
      </c>
      <c r="C475" s="11" t="s">
        <v>227</v>
      </c>
      <c r="D475" s="11" t="s">
        <v>1361</v>
      </c>
      <c r="E475" s="11" t="e">
        <v>#N/A</v>
      </c>
      <c r="F475" s="11" t="e">
        <v>#N/A</v>
      </c>
      <c r="G475" s="11" t="s">
        <v>280</v>
      </c>
      <c r="H475" s="11" t="n"/>
      <c r="I475" s="11" t="n"/>
      <c r="J475" s="11" t="s">
        <v>1361</v>
      </c>
      <c r="K475" s="11" t="s">
        <v>74</v>
      </c>
      <c r="L475" s="11" t="s">
        <v>75</v>
      </c>
      <c r="M475" s="13" t="n">
        <v>671</v>
      </c>
      <c r="N475" s="13" t="n">
        <v>671</v>
      </c>
      <c r="O475" s="11" t="n">
        <v>1</v>
      </c>
      <c r="P475" s="11" t="s">
        <v>29</v>
      </c>
      <c r="Q475" s="11" t="s">
        <v>244</v>
      </c>
      <c r="R475" s="11" t="s">
        <v>1362</v>
      </c>
      <c r="S475" s="20" t="s">
        <v>1363</v>
      </c>
    </row>
    <row customHeight="1" ht="12.75" r="476" s="109" spans="1:22">
      <c r="A476" s="11" t="s">
        <v>1343</v>
      </c>
      <c r="B476" s="11" t="n">
        <v>49162</v>
      </c>
      <c r="C476" s="11" t="s">
        <v>227</v>
      </c>
      <c r="D476" s="11" t="s">
        <v>1364</v>
      </c>
      <c r="E476" s="11" t="e">
        <v>#N/A</v>
      </c>
      <c r="F476" s="11" t="e">
        <v>#N/A</v>
      </c>
      <c r="G476" s="11" t="s">
        <v>280</v>
      </c>
      <c r="H476" s="11" t="n"/>
      <c r="I476" s="11" t="n"/>
      <c r="J476" s="11" t="s">
        <v>1364</v>
      </c>
      <c r="K476" s="11" t="s">
        <v>74</v>
      </c>
      <c r="L476" s="11" t="s">
        <v>75</v>
      </c>
      <c r="M476" s="13" t="n">
        <v>687</v>
      </c>
      <c r="N476" s="13" t="n">
        <v>687</v>
      </c>
      <c r="O476" s="11" t="n">
        <v>1</v>
      </c>
      <c r="P476" s="11" t="s">
        <v>29</v>
      </c>
      <c r="Q476" s="11" t="s">
        <v>244</v>
      </c>
      <c r="R476" s="11" t="s">
        <v>1365</v>
      </c>
      <c r="S476" s="20" t="s">
        <v>1363</v>
      </c>
    </row>
    <row customHeight="1" ht="12.75" r="477" s="109" spans="1:22">
      <c r="A477" s="11" t="s">
        <v>1343</v>
      </c>
      <c r="B477" s="11" t="n">
        <v>49162</v>
      </c>
      <c r="C477" s="11" t="s">
        <v>1366</v>
      </c>
      <c r="D477" s="11" t="s">
        <v>1367</v>
      </c>
      <c r="E477" s="11" t="e">
        <v>#N/A</v>
      </c>
      <c r="F477" s="11" t="e">
        <v>#N/A</v>
      </c>
      <c r="G477" s="11" t="s">
        <v>280</v>
      </c>
      <c r="H477" s="11" t="n"/>
      <c r="I477" s="11" t="n"/>
      <c r="J477" s="11" t="s">
        <v>1367</v>
      </c>
      <c r="K477" s="11" t="s">
        <v>27</v>
      </c>
      <c r="L477" s="11" t="s">
        <v>52</v>
      </c>
      <c r="M477" s="13" t="n">
        <v>424</v>
      </c>
      <c r="N477" s="13" t="n">
        <v>424</v>
      </c>
      <c r="O477" s="11" t="n">
        <v>1</v>
      </c>
      <c r="P477" s="11" t="s">
        <v>29</v>
      </c>
      <c r="Q477" s="11" t="s">
        <v>244</v>
      </c>
      <c r="R477" s="11" t="s">
        <v>1368</v>
      </c>
      <c r="S477" s="20" t="s">
        <v>1363</v>
      </c>
    </row>
    <row customHeight="1" ht="12.75" r="478" s="109" spans="1:22">
      <c r="A478" s="11" t="s">
        <v>1343</v>
      </c>
      <c r="B478" s="11" t="n">
        <v>49162</v>
      </c>
      <c r="C478" s="11" t="s">
        <v>227</v>
      </c>
      <c r="D478" s="11" t="s">
        <v>1369</v>
      </c>
      <c r="E478" s="11" t="e">
        <v>#N/A</v>
      </c>
      <c r="F478" s="11" t="e">
        <v>#N/A</v>
      </c>
      <c r="G478" s="11" t="s">
        <v>280</v>
      </c>
      <c r="H478" s="11" t="n"/>
      <c r="I478" s="11" t="n"/>
      <c r="J478" s="11" t="s">
        <v>1369</v>
      </c>
      <c r="K478" s="11" t="s">
        <v>27</v>
      </c>
      <c r="L478" s="11" t="s">
        <v>52</v>
      </c>
      <c r="M478" s="13" t="n">
        <v>381.98</v>
      </c>
      <c r="N478" s="13" t="n">
        <v>381.98</v>
      </c>
      <c r="O478" s="11" t="n">
        <v>1</v>
      </c>
      <c r="P478" s="11" t="s">
        <v>29</v>
      </c>
      <c r="Q478" s="11" t="s">
        <v>1013</v>
      </c>
      <c r="R478" s="11" t="s">
        <v>1370</v>
      </c>
      <c r="S478" s="20" t="s">
        <v>1357</v>
      </c>
    </row>
    <row customHeight="1" ht="12.75" r="479" s="109" spans="1:22">
      <c r="A479" s="11" t="s">
        <v>1343</v>
      </c>
      <c r="B479" s="11" t="n">
        <v>49162</v>
      </c>
      <c r="C479" s="11" t="s">
        <v>227</v>
      </c>
      <c r="D479" s="11" t="s">
        <v>1371</v>
      </c>
      <c r="E479" s="11" t="e">
        <v>#N/A</v>
      </c>
      <c r="F479" s="11" t="e">
        <v>#N/A</v>
      </c>
      <c r="G479" s="11" t="s">
        <v>280</v>
      </c>
      <c r="H479" s="11" t="n"/>
      <c r="I479" s="11" t="n"/>
      <c r="J479" s="11" t="s">
        <v>1371</v>
      </c>
      <c r="K479" s="11" t="s">
        <v>27</v>
      </c>
      <c r="L479" s="11" t="s">
        <v>52</v>
      </c>
      <c r="M479" s="13" t="n">
        <v>56.66</v>
      </c>
      <c r="N479" s="13" t="n">
        <v>170</v>
      </c>
      <c r="O479" s="11" t="n">
        <v>3</v>
      </c>
      <c r="P479" s="11" t="s">
        <v>29</v>
      </c>
      <c r="Q479" s="11" t="n">
        <v>4340</v>
      </c>
      <c r="R479" s="11" t="s">
        <v>1372</v>
      </c>
      <c r="S479" s="20" t="s">
        <v>1353</v>
      </c>
      <c r="T479" t="n">
        <v>6.9</v>
      </c>
    </row>
    <row customHeight="1" ht="12.75" r="480" s="109" spans="1:22">
      <c r="A480" s="11" t="s">
        <v>1343</v>
      </c>
      <c r="B480" s="11" t="n">
        <v>49162</v>
      </c>
      <c r="C480" s="11" t="s">
        <v>227</v>
      </c>
      <c r="D480" s="11" t="s">
        <v>1373</v>
      </c>
      <c r="E480" s="11" t="s">
        <v>57</v>
      </c>
      <c r="F480" s="111" t="n">
        <v>515</v>
      </c>
      <c r="G480" s="11" t="s">
        <v>162</v>
      </c>
      <c r="H480" s="11" t="n"/>
      <c r="I480" s="11" t="n"/>
      <c r="J480" s="11" t="s">
        <v>1373</v>
      </c>
      <c r="K480" s="11" t="s">
        <v>74</v>
      </c>
      <c r="L480" s="11" t="s">
        <v>129</v>
      </c>
      <c r="M480" s="13" t="n">
        <v>339.51</v>
      </c>
      <c r="N480" s="13" t="n">
        <v>339.51</v>
      </c>
      <c r="O480" s="11" t="n">
        <v>1</v>
      </c>
      <c r="P480" s="11" t="s">
        <v>130</v>
      </c>
      <c r="Q480" s="11" t="s">
        <v>244</v>
      </c>
      <c r="R480" s="11" t="s">
        <v>1374</v>
      </c>
      <c r="S480" s="20" t="s">
        <v>1375</v>
      </c>
    </row>
    <row customHeight="1" ht="12.75" r="481" s="109" spans="1:22">
      <c r="A481" s="11" t="s">
        <v>1343</v>
      </c>
      <c r="B481" s="11" t="n">
        <v>49162</v>
      </c>
      <c r="C481" s="11" t="s">
        <v>227</v>
      </c>
      <c r="D481" s="11" t="s">
        <v>1376</v>
      </c>
      <c r="E481" s="11" t="s">
        <v>57</v>
      </c>
      <c r="F481" s="111" t="n">
        <v>136</v>
      </c>
      <c r="G481" s="11" t="s">
        <v>162</v>
      </c>
      <c r="H481" s="11" t="n"/>
      <c r="I481" s="11" t="n"/>
      <c r="J481" s="11" t="s">
        <v>1376</v>
      </c>
      <c r="K481" s="11" t="s">
        <v>27</v>
      </c>
      <c r="L481" s="11" t="s">
        <v>52</v>
      </c>
      <c r="M481" s="13" t="n">
        <v>154</v>
      </c>
      <c r="N481" s="13" t="n">
        <v>154</v>
      </c>
      <c r="O481" s="11" t="n">
        <v>1</v>
      </c>
      <c r="P481" s="11" t="s">
        <v>29</v>
      </c>
      <c r="Q481" s="11" t="s">
        <v>1013</v>
      </c>
      <c r="R481" s="11" t="s">
        <v>1377</v>
      </c>
      <c r="S481" s="20" t="s">
        <v>1378</v>
      </c>
      <c r="T481" t="n">
        <v>24.9</v>
      </c>
    </row>
    <row customHeight="1" ht="12.75" r="482" s="109" spans="1:22">
      <c r="A482" s="11" t="s">
        <v>1343</v>
      </c>
      <c r="B482" s="11" t="n">
        <v>49162</v>
      </c>
      <c r="C482" s="11" t="s">
        <v>227</v>
      </c>
      <c r="D482" s="11" t="s">
        <v>1379</v>
      </c>
      <c r="E482" s="11" t="e">
        <v>#N/A</v>
      </c>
      <c r="F482" s="11" t="e">
        <v>#N/A</v>
      </c>
      <c r="G482" s="11" t="s">
        <v>280</v>
      </c>
      <c r="H482" s="11" t="n"/>
      <c r="I482" s="11" t="n"/>
      <c r="J482" s="11" t="s">
        <v>1379</v>
      </c>
      <c r="K482" s="11" t="s">
        <v>27</v>
      </c>
      <c r="L482" s="11" t="s">
        <v>52</v>
      </c>
      <c r="M482" s="13" t="n">
        <v>169.67</v>
      </c>
      <c r="N482" s="13" t="n">
        <v>169.67</v>
      </c>
      <c r="O482" s="11" t="n">
        <v>1</v>
      </c>
      <c r="P482" s="11" t="s">
        <v>29</v>
      </c>
      <c r="Q482" s="11" t="s">
        <v>59</v>
      </c>
      <c r="R482" s="11" t="s">
        <v>1380</v>
      </c>
      <c r="S482" s="20" t="s">
        <v>1381</v>
      </c>
    </row>
    <row customHeight="1" ht="12.75" r="483" s="109" spans="1:22">
      <c r="A483" s="11" t="s">
        <v>1343</v>
      </c>
      <c r="B483" s="11" t="n">
        <v>49162</v>
      </c>
      <c r="C483" s="11" t="s">
        <v>227</v>
      </c>
      <c r="D483" s="11" t="s">
        <v>1382</v>
      </c>
      <c r="E483" s="11" t="e">
        <v>#N/A</v>
      </c>
      <c r="F483" s="11" t="e">
        <v>#N/A</v>
      </c>
      <c r="G483" s="11" t="s">
        <v>162</v>
      </c>
      <c r="H483" s="11" t="n"/>
      <c r="I483" s="11" t="n"/>
      <c r="J483" s="11" t="s">
        <v>1382</v>
      </c>
      <c r="K483" s="11" t="s">
        <v>27</v>
      </c>
      <c r="L483" s="11" t="s">
        <v>52</v>
      </c>
      <c r="M483" s="13" t="n">
        <v>38.32</v>
      </c>
      <c r="N483" s="13" t="n">
        <v>114.96</v>
      </c>
      <c r="O483" s="11" t="n">
        <v>3</v>
      </c>
      <c r="P483" s="11" t="s">
        <v>29</v>
      </c>
      <c r="Q483" s="11" t="n">
        <v>4340</v>
      </c>
      <c r="R483" s="11" t="s">
        <v>1383</v>
      </c>
      <c r="S483" s="20" t="s">
        <v>1357</v>
      </c>
      <c r="T483" t="n">
        <v>3.6</v>
      </c>
    </row>
    <row customHeight="1" ht="12.75" r="484" s="109" spans="1:22">
      <c r="A484" s="11" t="s">
        <v>1343</v>
      </c>
      <c r="B484" s="11" t="n">
        <v>49162</v>
      </c>
      <c r="C484" s="11" t="s">
        <v>227</v>
      </c>
      <c r="D484" s="11" t="s">
        <v>1384</v>
      </c>
      <c r="E484" s="11" t="e">
        <v>#N/A</v>
      </c>
      <c r="F484" s="11" t="e">
        <v>#N/A</v>
      </c>
      <c r="G484" s="11" t="s">
        <v>280</v>
      </c>
      <c r="H484" s="11" t="n"/>
      <c r="I484" s="11" t="n"/>
      <c r="J484" s="11" t="s">
        <v>1384</v>
      </c>
      <c r="K484" s="11" t="s">
        <v>27</v>
      </c>
      <c r="L484" s="11" t="s">
        <v>52</v>
      </c>
      <c r="M484" s="13" t="n">
        <v>56.09</v>
      </c>
      <c r="N484" s="13" t="n">
        <v>112.18</v>
      </c>
      <c r="O484" s="11" t="n">
        <v>2</v>
      </c>
      <c r="P484" s="11" t="s">
        <v>29</v>
      </c>
      <c r="Q484" s="11" t="n">
        <v>410</v>
      </c>
      <c r="R484" s="11" t="s">
        <v>1385</v>
      </c>
      <c r="S484" s="20" t="s">
        <v>1360</v>
      </c>
    </row>
    <row customHeight="1" ht="12.75" r="485" s="109" spans="1:22">
      <c r="A485" s="11" t="s">
        <v>1343</v>
      </c>
      <c r="B485" s="11" t="n">
        <v>49162</v>
      </c>
      <c r="C485" s="11" t="s">
        <v>227</v>
      </c>
      <c r="D485" s="11" t="s">
        <v>1386</v>
      </c>
      <c r="E485" s="11" t="e">
        <v>#N/A</v>
      </c>
      <c r="F485" s="11" t="e">
        <v>#N/A</v>
      </c>
      <c r="G485" s="11" t="s">
        <v>269</v>
      </c>
      <c r="H485" s="11" t="n"/>
      <c r="I485" s="11" t="n"/>
      <c r="J485" s="11" t="s">
        <v>1387</v>
      </c>
      <c r="K485" s="11" t="s">
        <v>27</v>
      </c>
      <c r="L485" s="11" t="s">
        <v>28</v>
      </c>
      <c r="M485" s="13" t="n">
        <v>1985.94</v>
      </c>
      <c r="N485" s="13" t="n">
        <v>1985.94</v>
      </c>
      <c r="O485" s="11" t="n">
        <v>1</v>
      </c>
      <c r="P485" s="11" t="s">
        <v>29</v>
      </c>
      <c r="Q485" s="11" t="s">
        <v>465</v>
      </c>
      <c r="R485" s="11" t="s">
        <v>532</v>
      </c>
      <c r="S485" s="20" t="s">
        <v>1388</v>
      </c>
      <c r="T485" t="n">
        <v>49</v>
      </c>
    </row>
    <row customHeight="1" ht="12.75" r="486" s="109" spans="1:22">
      <c r="A486" s="11" t="s">
        <v>1343</v>
      </c>
      <c r="B486" s="11" t="n">
        <v>49162</v>
      </c>
      <c r="C486" s="11" t="s">
        <v>227</v>
      </c>
      <c r="D486" s="11" t="s">
        <v>1389</v>
      </c>
      <c r="E486" s="11" t="s">
        <v>89</v>
      </c>
      <c r="F486" s="111" t="n">
        <v>202.5</v>
      </c>
      <c r="G486" s="11" t="s">
        <v>119</v>
      </c>
      <c r="H486" s="11" t="n"/>
      <c r="I486" s="11" t="n"/>
      <c r="J486" s="11" t="s">
        <v>1389</v>
      </c>
      <c r="K486" s="11" t="s">
        <v>35</v>
      </c>
      <c r="L486" s="11" t="s">
        <v>36</v>
      </c>
      <c r="M486" s="13" t="n">
        <v>441</v>
      </c>
      <c r="N486" s="13" t="n">
        <v>441</v>
      </c>
      <c r="O486" s="11" t="n">
        <v>1</v>
      </c>
      <c r="P486" s="11" t="s">
        <v>130</v>
      </c>
      <c r="Q486" s="11" t="s">
        <v>1390</v>
      </c>
      <c r="R486" s="11" t="s">
        <v>1391</v>
      </c>
      <c r="S486" s="20" t="s">
        <v>1357</v>
      </c>
    </row>
    <row customHeight="1" ht="12.75" r="487" s="109" spans="1:22">
      <c r="A487" s="11" t="s">
        <v>1343</v>
      </c>
      <c r="B487" s="11" t="n">
        <v>49162</v>
      </c>
      <c r="C487" s="11" t="s">
        <v>227</v>
      </c>
      <c r="D487" s="11" t="s">
        <v>1392</v>
      </c>
      <c r="E487" s="11" t="e">
        <v>#N/A</v>
      </c>
      <c r="F487" s="11" t="e">
        <v>#N/A</v>
      </c>
      <c r="G487" s="11" t="s">
        <v>1393</v>
      </c>
      <c r="H487" s="11" t="n"/>
      <c r="I487" s="11" t="n"/>
      <c r="J487" s="11" t="s">
        <v>1392</v>
      </c>
      <c r="K487" s="11" t="s">
        <v>35</v>
      </c>
      <c r="L487" s="11" t="s">
        <v>36</v>
      </c>
      <c r="M487" s="13" t="n">
        <v>355</v>
      </c>
      <c r="N487" s="13" t="n">
        <v>355</v>
      </c>
      <c r="O487" s="11" t="n">
        <v>1</v>
      </c>
      <c r="P487" s="11" t="s">
        <v>130</v>
      </c>
      <c r="Q487" s="11" t="s">
        <v>1394</v>
      </c>
      <c r="R487" s="11" t="s">
        <v>1395</v>
      </c>
      <c r="S487" s="20" t="s">
        <v>1357</v>
      </c>
      <c r="T487" t="n">
        <v>10.3</v>
      </c>
    </row>
    <row customHeight="1" ht="12.75" r="488" s="109" spans="1:22">
      <c r="A488" s="11" t="s">
        <v>1343</v>
      </c>
      <c r="B488" s="11" t="n">
        <v>49162</v>
      </c>
      <c r="C488" s="11" t="s">
        <v>227</v>
      </c>
      <c r="D488" s="11" t="s">
        <v>1396</v>
      </c>
      <c r="E488" s="11" t="e">
        <v>#N/A</v>
      </c>
      <c r="F488" s="11" t="e">
        <v>#N/A</v>
      </c>
      <c r="G488" s="11" t="s">
        <v>269</v>
      </c>
      <c r="H488" s="11" t="n"/>
      <c r="I488" s="11" t="n"/>
      <c r="J488" s="11" t="s">
        <v>1397</v>
      </c>
      <c r="K488" s="11" t="s">
        <v>27</v>
      </c>
      <c r="L488" s="11" t="s">
        <v>28</v>
      </c>
      <c r="M488" s="13" t="n">
        <v>584.4400000000001</v>
      </c>
      <c r="N488" s="13" t="n">
        <v>584.4400000000001</v>
      </c>
      <c r="O488" s="11" t="n">
        <v>1</v>
      </c>
      <c r="P488" s="11" t="s">
        <v>29</v>
      </c>
      <c r="Q488" s="11" t="s">
        <v>244</v>
      </c>
      <c r="R488" s="11" t="s">
        <v>1398</v>
      </c>
      <c r="S488" s="20" t="s">
        <v>1399</v>
      </c>
    </row>
    <row customHeight="1" ht="12.75" r="489" s="109" spans="1:22">
      <c r="A489" s="11" t="s">
        <v>1343</v>
      </c>
      <c r="B489" s="11" t="n">
        <v>49162</v>
      </c>
      <c r="C489" s="11" t="s">
        <v>227</v>
      </c>
      <c r="D489" s="11" t="s">
        <v>1400</v>
      </c>
      <c r="E489" s="11" t="s">
        <v>57</v>
      </c>
      <c r="F489" s="111" t="n">
        <v>186</v>
      </c>
      <c r="G489" s="11" t="s">
        <v>162</v>
      </c>
      <c r="H489" s="11" t="n"/>
      <c r="I489" s="11" t="n"/>
      <c r="J489" s="11" t="s">
        <v>1401</v>
      </c>
      <c r="K489" s="11" t="s">
        <v>35</v>
      </c>
      <c r="L489" s="11" t="s">
        <v>36</v>
      </c>
      <c r="M489" s="13" t="n">
        <v>120</v>
      </c>
      <c r="N489" s="13" t="n">
        <v>965</v>
      </c>
      <c r="O489" s="11" t="n">
        <v>8</v>
      </c>
      <c r="P489" s="11" t="s">
        <v>130</v>
      </c>
      <c r="Q489" s="11" t="s">
        <v>244</v>
      </c>
      <c r="R489" s="11" t="s">
        <v>1402</v>
      </c>
      <c r="S489" s="20" t="s">
        <v>1363</v>
      </c>
      <c r="T489" t="n">
        <v>29.1</v>
      </c>
    </row>
    <row customHeight="1" ht="12.75" r="490" s="109" spans="1:22">
      <c r="A490" s="11" t="s">
        <v>1343</v>
      </c>
      <c r="B490" s="11" t="n">
        <v>49162</v>
      </c>
      <c r="C490" s="11" t="s">
        <v>227</v>
      </c>
      <c r="D490" s="11" t="s">
        <v>1403</v>
      </c>
      <c r="E490" s="11" t="e">
        <v>#N/A</v>
      </c>
      <c r="F490" s="11" t="e">
        <v>#N/A</v>
      </c>
      <c r="G490" s="11" t="s">
        <v>269</v>
      </c>
      <c r="H490" s="11" t="n"/>
      <c r="I490" s="11" t="n"/>
      <c r="J490" s="11" t="s">
        <v>1403</v>
      </c>
      <c r="K490" s="11" t="s">
        <v>27</v>
      </c>
      <c r="L490" s="11" t="s">
        <v>52</v>
      </c>
      <c r="M490" s="13" t="n">
        <v>2042.68</v>
      </c>
      <c r="N490" s="13" t="n">
        <v>2042.68</v>
      </c>
      <c r="O490" s="11" t="n">
        <v>1</v>
      </c>
      <c r="P490" s="11" t="s">
        <v>29</v>
      </c>
      <c r="Q490" s="11" t="s">
        <v>244</v>
      </c>
      <c r="R490" s="11" t="s">
        <v>1404</v>
      </c>
      <c r="S490" s="20" t="s">
        <v>1363</v>
      </c>
    </row>
    <row customHeight="1" ht="12.75" r="491" s="109" spans="1:22">
      <c r="A491" s="11" t="s">
        <v>1343</v>
      </c>
      <c r="B491" s="11" t="n">
        <v>49162</v>
      </c>
      <c r="C491" s="11" t="s">
        <v>227</v>
      </c>
      <c r="D491" s="11" t="s">
        <v>1405</v>
      </c>
      <c r="E491" s="11" t="e">
        <v>#N/A</v>
      </c>
      <c r="F491" s="11" t="e">
        <v>#N/A</v>
      </c>
      <c r="G491" s="11" t="s">
        <v>269</v>
      </c>
      <c r="H491" s="11" t="n"/>
      <c r="I491" s="11" t="n"/>
      <c r="J491" s="11" t="s">
        <v>1405</v>
      </c>
      <c r="K491" s="11" t="s">
        <v>27</v>
      </c>
      <c r="L491" s="11" t="s">
        <v>52</v>
      </c>
      <c r="M491" s="13" t="n">
        <v>283.05</v>
      </c>
      <c r="N491" s="13" t="n">
        <v>283.05</v>
      </c>
      <c r="O491" s="11" t="n">
        <v>1</v>
      </c>
      <c r="P491" s="11" t="s">
        <v>29</v>
      </c>
      <c r="Q491" s="11" t="s">
        <v>465</v>
      </c>
      <c r="R491" s="11" t="s">
        <v>1406</v>
      </c>
      <c r="S491" s="20" t="s">
        <v>1407</v>
      </c>
      <c r="T491" t="n">
        <v>30.2</v>
      </c>
    </row>
    <row customHeight="1" ht="12.75" r="492" s="109" spans="1:22">
      <c r="A492" s="11" t="s">
        <v>1343</v>
      </c>
      <c r="B492" s="11" t="n">
        <v>49162</v>
      </c>
      <c r="C492" s="11" t="s">
        <v>227</v>
      </c>
      <c r="D492" s="11" t="s">
        <v>1408</v>
      </c>
      <c r="E492" s="11" t="s">
        <v>57</v>
      </c>
      <c r="F492" s="111" t="n">
        <v>648</v>
      </c>
      <c r="G492" s="11" t="s">
        <v>269</v>
      </c>
      <c r="H492" s="11" t="n"/>
      <c r="I492" s="11" t="n"/>
      <c r="J492" s="11" t="s">
        <v>1408</v>
      </c>
      <c r="K492" s="11" t="s">
        <v>27</v>
      </c>
      <c r="L492" s="11" t="s">
        <v>52</v>
      </c>
      <c r="M492" s="13" t="n">
        <v>109.4</v>
      </c>
      <c r="N492" s="13" t="n">
        <v>437.61</v>
      </c>
      <c r="O492" s="11" t="n">
        <v>4</v>
      </c>
      <c r="P492" s="11" t="s">
        <v>29</v>
      </c>
      <c r="Q492" s="11" t="s">
        <v>1013</v>
      </c>
      <c r="R492" s="11" t="s">
        <v>1409</v>
      </c>
      <c r="S492" s="20" t="s">
        <v>1407</v>
      </c>
    </row>
    <row customHeight="1" ht="12.75" r="493" s="109" spans="1:22">
      <c r="A493" s="11" t="s">
        <v>1343</v>
      </c>
      <c r="B493" s="11" t="n">
        <v>49162</v>
      </c>
      <c r="C493" s="11" t="s">
        <v>227</v>
      </c>
      <c r="D493" s="11" t="s">
        <v>1009</v>
      </c>
      <c r="E493" s="11" t="e">
        <v>#N/A</v>
      </c>
      <c r="F493" s="11" t="e">
        <v>#N/A</v>
      </c>
      <c r="G493" s="11" t="s">
        <v>269</v>
      </c>
      <c r="H493" s="11" t="n"/>
      <c r="I493" s="11" t="n"/>
      <c r="J493" s="11" t="s">
        <v>1410</v>
      </c>
      <c r="K493" s="11" t="s">
        <v>27</v>
      </c>
      <c r="L493" s="11" t="s">
        <v>52</v>
      </c>
      <c r="M493" s="13" t="n">
        <v>182.59</v>
      </c>
      <c r="N493" s="13" t="n">
        <v>365</v>
      </c>
      <c r="O493" s="11" t="n">
        <v>2</v>
      </c>
      <c r="P493" s="11" t="s">
        <v>29</v>
      </c>
      <c r="Q493" s="11" t="s">
        <v>1013</v>
      </c>
      <c r="R493" s="11" t="s">
        <v>1411</v>
      </c>
      <c r="S493" s="20" t="s">
        <v>1407</v>
      </c>
      <c r="T493" t="n">
        <v>33.9</v>
      </c>
    </row>
    <row customHeight="1" ht="12.75" r="494" s="109" spans="1:22">
      <c r="A494" s="11" t="s">
        <v>1343</v>
      </c>
      <c r="B494" s="11" t="n">
        <v>49162</v>
      </c>
      <c r="C494" s="11" t="s">
        <v>227</v>
      </c>
      <c r="D494" s="11" t="s">
        <v>1412</v>
      </c>
      <c r="E494" s="11" t="e">
        <v>#N/A</v>
      </c>
      <c r="F494" s="11" t="e">
        <v>#N/A</v>
      </c>
      <c r="G494" s="11" t="s">
        <v>269</v>
      </c>
      <c r="H494" s="11" t="n"/>
      <c r="I494" s="11" t="n"/>
      <c r="J494" s="11" t="s">
        <v>1412</v>
      </c>
      <c r="K494" s="11" t="s">
        <v>74</v>
      </c>
      <c r="L494" s="11" t="s">
        <v>75</v>
      </c>
      <c r="M494" s="13" t="n">
        <v>501</v>
      </c>
      <c r="N494" s="13" t="n">
        <v>1505</v>
      </c>
      <c r="O494" s="11" t="n">
        <v>3</v>
      </c>
      <c r="P494" s="11" t="s">
        <v>29</v>
      </c>
      <c r="Q494" s="11" t="s">
        <v>1013</v>
      </c>
      <c r="R494" s="11" t="s">
        <v>1413</v>
      </c>
      <c r="S494" s="20" t="s">
        <v>1407</v>
      </c>
    </row>
    <row customHeight="1" ht="12.75" r="495" s="109" spans="1:22">
      <c r="A495" s="11" t="s">
        <v>1343</v>
      </c>
      <c r="B495" s="11" t="n">
        <v>49162</v>
      </c>
      <c r="C495" s="11" t="s">
        <v>227</v>
      </c>
      <c r="D495" s="11" t="s">
        <v>1414</v>
      </c>
      <c r="E495" s="11" t="s">
        <v>89</v>
      </c>
      <c r="F495" s="111" t="n">
        <v>210.375</v>
      </c>
      <c r="G495" s="11" t="s">
        <v>176</v>
      </c>
      <c r="H495" s="11" t="n"/>
      <c r="I495" s="11" t="n"/>
      <c r="J495" s="11" t="s">
        <v>1414</v>
      </c>
      <c r="K495" s="11" t="s">
        <v>74</v>
      </c>
      <c r="L495" s="11" t="s">
        <v>75</v>
      </c>
      <c r="M495" s="13" t="n">
        <v>624.86</v>
      </c>
      <c r="N495" s="13" t="n">
        <v>624.86</v>
      </c>
      <c r="O495" s="11" t="n">
        <v>1</v>
      </c>
      <c r="P495" s="11" t="s">
        <v>29</v>
      </c>
      <c r="Q495" s="11" t="s">
        <v>265</v>
      </c>
      <c r="R495" s="11" t="s">
        <v>1415</v>
      </c>
      <c r="S495" s="20" t="s">
        <v>1357</v>
      </c>
      <c r="T495" t="n">
        <v>12.3</v>
      </c>
    </row>
    <row customHeight="1" ht="12.75" r="496" s="109" spans="1:22">
      <c r="A496" s="11" t="s">
        <v>1343</v>
      </c>
      <c r="B496" s="11" t="n">
        <v>49162</v>
      </c>
      <c r="C496" s="11" t="s">
        <v>227</v>
      </c>
      <c r="D496" s="11" t="s">
        <v>1416</v>
      </c>
      <c r="E496" s="11" t="s">
        <v>89</v>
      </c>
      <c r="F496" s="111" t="n">
        <v>311.625</v>
      </c>
      <c r="G496" s="11" t="s">
        <v>176</v>
      </c>
      <c r="H496" s="11" t="n"/>
      <c r="I496" s="11" t="n"/>
      <c r="J496" s="11" t="s">
        <v>1417</v>
      </c>
      <c r="K496" s="11" t="s">
        <v>74</v>
      </c>
      <c r="L496" s="11" t="s">
        <v>75</v>
      </c>
      <c r="M496" s="13" t="n">
        <v>354.51</v>
      </c>
      <c r="N496" s="13" t="n">
        <v>709</v>
      </c>
      <c r="O496" s="11" t="n">
        <v>2</v>
      </c>
      <c r="P496" s="11" t="s">
        <v>29</v>
      </c>
      <c r="Q496" s="11" t="s">
        <v>265</v>
      </c>
      <c r="R496" s="11" t="s">
        <v>1418</v>
      </c>
      <c r="S496" s="20" t="s">
        <v>1357</v>
      </c>
    </row>
    <row customHeight="1" ht="12.75" r="497" s="109" spans="1:22">
      <c r="A497" s="11" t="s">
        <v>1343</v>
      </c>
      <c r="B497" s="11" t="n">
        <v>49162</v>
      </c>
      <c r="C497" s="11" t="s">
        <v>227</v>
      </c>
      <c r="D497" s="11" t="s">
        <v>1419</v>
      </c>
      <c r="E497" s="11" t="s">
        <v>57</v>
      </c>
      <c r="F497" s="111" t="n">
        <v>1712</v>
      </c>
      <c r="G497" s="11" t="s">
        <v>339</v>
      </c>
      <c r="H497" s="11" t="n"/>
      <c r="I497" s="11" t="n"/>
      <c r="J497" s="11" t="s">
        <v>1420</v>
      </c>
      <c r="K497" s="11" t="s">
        <v>74</v>
      </c>
      <c r="L497" s="11" t="s">
        <v>129</v>
      </c>
      <c r="M497" s="13" t="n">
        <v>141</v>
      </c>
      <c r="N497" s="13" t="n">
        <v>564</v>
      </c>
      <c r="O497" s="11" t="n">
        <v>4</v>
      </c>
      <c r="P497" s="11" t="s">
        <v>130</v>
      </c>
      <c r="Q497" s="11" t="s">
        <v>1421</v>
      </c>
      <c r="R497" s="11" t="s">
        <v>1422</v>
      </c>
      <c r="S497" s="20" t="s">
        <v>1357</v>
      </c>
      <c r="T497" t="n">
        <v>11.7</v>
      </c>
    </row>
    <row customHeight="1" ht="12.75" r="498" s="109" spans="1:22">
      <c r="A498" s="11" t="s">
        <v>1343</v>
      </c>
      <c r="B498" s="11" t="n">
        <v>49162</v>
      </c>
      <c r="C498" s="11" t="s">
        <v>227</v>
      </c>
      <c r="D498" s="11" t="s">
        <v>1423</v>
      </c>
      <c r="E498" s="11" t="s">
        <v>57</v>
      </c>
      <c r="F498" s="111" t="n">
        <v>1977</v>
      </c>
      <c r="G498" s="11" t="s">
        <v>62</v>
      </c>
      <c r="H498" s="11" t="n"/>
      <c r="I498" s="11" t="n"/>
      <c r="J498" s="11" t="s">
        <v>1423</v>
      </c>
      <c r="K498" s="11" t="s">
        <v>27</v>
      </c>
      <c r="L498" s="11" t="s">
        <v>52</v>
      </c>
      <c r="M498" s="13" t="n">
        <v>608.87</v>
      </c>
      <c r="N498" s="13" t="n">
        <v>608.87</v>
      </c>
      <c r="O498" s="11" t="n">
        <v>1</v>
      </c>
      <c r="P498" s="11" t="s">
        <v>29</v>
      </c>
      <c r="Q498" s="11" t="s">
        <v>1424</v>
      </c>
      <c r="R498" s="11" t="s">
        <v>1425</v>
      </c>
      <c r="S498" s="20" t="s">
        <v>1399</v>
      </c>
    </row>
    <row customHeight="1" ht="12.75" r="499" s="109" spans="1:22">
      <c r="A499" s="11" t="s">
        <v>1343</v>
      </c>
      <c r="B499" s="11" t="n">
        <v>49162</v>
      </c>
      <c r="C499" s="11" t="s">
        <v>227</v>
      </c>
      <c r="D499" s="11" t="s">
        <v>1426</v>
      </c>
      <c r="E499" s="11" t="s">
        <v>57</v>
      </c>
      <c r="F499" s="111" t="n">
        <v>197</v>
      </c>
      <c r="G499" s="11" t="s">
        <v>62</v>
      </c>
      <c r="H499" s="11" t="n"/>
      <c r="I499" s="11" t="n"/>
      <c r="J499" s="11" t="s">
        <v>1427</v>
      </c>
      <c r="K499" s="11" t="s">
        <v>27</v>
      </c>
      <c r="L499" s="11" t="s">
        <v>52</v>
      </c>
      <c r="M499" s="13" t="n">
        <v>1210.4</v>
      </c>
      <c r="N499" s="13" t="n">
        <v>1210.4</v>
      </c>
      <c r="O499" s="11" t="n">
        <v>1</v>
      </c>
      <c r="P499" s="11" t="s">
        <v>29</v>
      </c>
      <c r="Q499" s="11" t="s">
        <v>1424</v>
      </c>
      <c r="R499" s="11" t="s">
        <v>1428</v>
      </c>
      <c r="S499" s="20" t="s">
        <v>1363</v>
      </c>
      <c r="T499" t="n">
        <v>11</v>
      </c>
    </row>
    <row customHeight="1" ht="12.75" r="500" s="109" spans="1:22">
      <c r="A500" s="11" t="s">
        <v>1343</v>
      </c>
      <c r="B500" s="11" t="n">
        <v>49162</v>
      </c>
      <c r="C500" s="11" t="s">
        <v>227</v>
      </c>
      <c r="D500" s="11" t="s">
        <v>1429</v>
      </c>
      <c r="E500" s="11" t="s">
        <v>57</v>
      </c>
      <c r="F500" s="111" t="n">
        <v>594</v>
      </c>
      <c r="G500" s="11" t="s">
        <v>269</v>
      </c>
      <c r="H500" s="11" t="n"/>
      <c r="I500" s="11" t="n"/>
      <c r="J500" s="11" t="s">
        <v>1429</v>
      </c>
      <c r="K500" s="11" t="s">
        <v>27</v>
      </c>
      <c r="L500" s="11" t="s">
        <v>52</v>
      </c>
      <c r="M500" s="13" t="n">
        <v>344.94</v>
      </c>
      <c r="N500" s="13" t="n">
        <v>344.94</v>
      </c>
      <c r="O500" s="11" t="n">
        <v>1</v>
      </c>
      <c r="P500" s="11" t="s">
        <v>29</v>
      </c>
      <c r="Q500" s="11" t="s">
        <v>1424</v>
      </c>
      <c r="R500" s="11" t="s">
        <v>1430</v>
      </c>
      <c r="S500" s="20" t="s">
        <v>1363</v>
      </c>
    </row>
    <row customHeight="1" ht="12.75" r="501" s="109" spans="1:22">
      <c r="A501" s="11" t="s">
        <v>1343</v>
      </c>
      <c r="B501" s="11" t="n">
        <v>49162</v>
      </c>
      <c r="C501" s="11" t="s">
        <v>227</v>
      </c>
      <c r="D501" s="11" t="s">
        <v>1431</v>
      </c>
      <c r="E501" s="11" t="e">
        <v>#N/A</v>
      </c>
      <c r="F501" s="11" t="e">
        <v>#N/A</v>
      </c>
      <c r="G501" s="11" t="s">
        <v>1432</v>
      </c>
      <c r="H501" s="11" t="n"/>
      <c r="I501" s="11" t="n"/>
      <c r="J501" s="11" t="s">
        <v>1431</v>
      </c>
      <c r="K501" s="11" t="s">
        <v>27</v>
      </c>
      <c r="L501" s="11" t="s">
        <v>52</v>
      </c>
      <c r="M501" s="13" t="n">
        <v>364.39</v>
      </c>
      <c r="N501" s="13" t="n">
        <v>364.39</v>
      </c>
      <c r="O501" s="11" t="n">
        <v>1</v>
      </c>
      <c r="P501" s="11" t="s">
        <v>29</v>
      </c>
      <c r="Q501" s="11" t="s">
        <v>1013</v>
      </c>
      <c r="R501" s="11" t="s">
        <v>1433</v>
      </c>
      <c r="S501" s="20" t="s">
        <v>1407</v>
      </c>
      <c r="T501" t="n">
        <v>28.2</v>
      </c>
    </row>
    <row customHeight="1" ht="12.75" r="502" s="109" spans="1:22">
      <c r="A502" s="11" t="s">
        <v>1343</v>
      </c>
      <c r="B502" s="11" t="n">
        <v>49162</v>
      </c>
      <c r="C502" s="11" t="s">
        <v>227</v>
      </c>
      <c r="D502" s="11" t="s">
        <v>1434</v>
      </c>
      <c r="E502" s="11" t="e">
        <v>#N/A</v>
      </c>
      <c r="F502" s="11" t="e">
        <v>#N/A</v>
      </c>
      <c r="G502" s="11" t="s">
        <v>1432</v>
      </c>
      <c r="H502" s="11" t="n"/>
      <c r="I502" s="11" t="n"/>
      <c r="J502" s="11" t="s">
        <v>1434</v>
      </c>
      <c r="K502" s="11" t="s">
        <v>27</v>
      </c>
      <c r="L502" s="11" t="s">
        <v>52</v>
      </c>
      <c r="M502" s="13" t="n">
        <v>207</v>
      </c>
      <c r="N502" s="13" t="n">
        <v>103.5</v>
      </c>
      <c r="O502" s="11" t="n">
        <v>2</v>
      </c>
      <c r="P502" s="11" t="s">
        <v>29</v>
      </c>
      <c r="Q502" s="11" t="s">
        <v>1013</v>
      </c>
      <c r="R502" s="11" t="s">
        <v>1435</v>
      </c>
      <c r="S502" s="20" t="s">
        <v>1407</v>
      </c>
    </row>
    <row customHeight="1" ht="12.75" r="503" s="109" spans="1:22">
      <c r="A503" s="11" t="s">
        <v>1343</v>
      </c>
      <c r="B503" s="11" t="n">
        <v>49162</v>
      </c>
      <c r="C503" s="11" t="s">
        <v>227</v>
      </c>
      <c r="D503" s="11" t="s">
        <v>1436</v>
      </c>
      <c r="E503" s="11" t="e">
        <v>#N/A</v>
      </c>
      <c r="F503" s="11" t="e">
        <v>#N/A</v>
      </c>
      <c r="G503" s="11" t="s">
        <v>1432</v>
      </c>
      <c r="H503" s="11" t="n"/>
      <c r="I503" s="11" t="n"/>
      <c r="J503" s="11" t="s">
        <v>1436</v>
      </c>
      <c r="K503" s="11" t="s">
        <v>27</v>
      </c>
      <c r="L503" s="11" t="s">
        <v>52</v>
      </c>
      <c r="M503" s="13" t="n">
        <v>91</v>
      </c>
      <c r="N503" s="13" t="n">
        <v>273</v>
      </c>
      <c r="O503" s="11" t="n">
        <v>3</v>
      </c>
      <c r="P503" s="11" t="s">
        <v>29</v>
      </c>
      <c r="Q503" s="11" t="n">
        <v>4340</v>
      </c>
      <c r="R503" s="11" t="s">
        <v>1437</v>
      </c>
      <c r="S503" s="20" t="s">
        <v>1438</v>
      </c>
      <c r="T503" t="n">
        <v>29.9</v>
      </c>
    </row>
    <row customHeight="1" ht="12.75" r="504" s="109" spans="1:22">
      <c r="A504" s="11" t="s">
        <v>1343</v>
      </c>
      <c r="B504" s="11" t="n">
        <v>49162</v>
      </c>
      <c r="C504" s="11" t="s">
        <v>227</v>
      </c>
      <c r="D504" s="11" t="s">
        <v>1439</v>
      </c>
      <c r="E504" s="11" t="e">
        <v>#N/A</v>
      </c>
      <c r="F504" s="11" t="e">
        <v>#N/A</v>
      </c>
      <c r="G504" s="11" t="s">
        <v>1432</v>
      </c>
      <c r="H504" s="11" t="n"/>
      <c r="I504" s="11" t="n"/>
      <c r="J504" s="11" t="s">
        <v>1439</v>
      </c>
      <c r="K504" s="11" t="s">
        <v>27</v>
      </c>
      <c r="L504" s="11" t="s">
        <v>52</v>
      </c>
      <c r="M504" s="13" t="n">
        <v>58.5</v>
      </c>
      <c r="N504" s="13" t="n">
        <v>117</v>
      </c>
      <c r="O504" s="11" t="n">
        <v>2</v>
      </c>
      <c r="P504" s="11" t="s">
        <v>29</v>
      </c>
      <c r="Q504" s="11" t="s">
        <v>1013</v>
      </c>
      <c r="R504" s="11" t="s">
        <v>1440</v>
      </c>
      <c r="S504" s="20" t="s">
        <v>1407</v>
      </c>
    </row>
    <row customHeight="1" ht="12.75" r="505" s="109" spans="1:22">
      <c r="A505" s="11" t="s">
        <v>1343</v>
      </c>
      <c r="B505" s="11" t="n">
        <v>49162</v>
      </c>
      <c r="C505" s="11" t="s">
        <v>227</v>
      </c>
      <c r="D505" s="11" t="s">
        <v>1441</v>
      </c>
      <c r="E505" s="11" t="e">
        <v>#N/A</v>
      </c>
      <c r="F505" s="11" t="e">
        <v>#N/A</v>
      </c>
      <c r="G505" s="11" t="s">
        <v>1432</v>
      </c>
      <c r="H505" s="11" t="n"/>
      <c r="I505" s="11" t="n"/>
      <c r="J505" s="11" t="s">
        <v>1441</v>
      </c>
      <c r="K505" s="11" t="s">
        <v>27</v>
      </c>
      <c r="L505" s="11" t="s">
        <v>52</v>
      </c>
      <c r="M505" s="13" t="n">
        <v>138</v>
      </c>
      <c r="N505" s="13" t="n">
        <v>1656</v>
      </c>
      <c r="O505" s="11" t="n">
        <v>12</v>
      </c>
      <c r="P505" s="11" t="s">
        <v>29</v>
      </c>
      <c r="Q505" s="11" t="s">
        <v>1424</v>
      </c>
      <c r="R505" s="11" t="s">
        <v>1442</v>
      </c>
      <c r="S505" s="20" t="s">
        <v>1399</v>
      </c>
      <c r="T505" t="n">
        <v>53.6</v>
      </c>
    </row>
    <row customHeight="1" ht="12.75" r="506" s="109" spans="1:22">
      <c r="A506" s="11" t="s">
        <v>1343</v>
      </c>
      <c r="B506" s="11" t="n">
        <v>49162</v>
      </c>
      <c r="C506" s="11" t="s">
        <v>227</v>
      </c>
      <c r="D506" s="11" t="s">
        <v>1443</v>
      </c>
      <c r="E506" s="11" t="e">
        <v>#N/A</v>
      </c>
      <c r="F506" s="11" t="e">
        <v>#N/A</v>
      </c>
      <c r="G506" s="11" t="s">
        <v>1432</v>
      </c>
      <c r="H506" s="11" t="n"/>
      <c r="I506" s="11" t="n"/>
      <c r="J506" s="11" t="s">
        <v>1443</v>
      </c>
      <c r="K506" s="11" t="s">
        <v>27</v>
      </c>
      <c r="L506" s="11" t="s">
        <v>28</v>
      </c>
      <c r="M506" s="13" t="n">
        <v>322.15</v>
      </c>
      <c r="N506" s="13" t="n">
        <v>322.15</v>
      </c>
      <c r="O506" s="11" t="n">
        <v>1</v>
      </c>
      <c r="P506" s="11" t="s">
        <v>29</v>
      </c>
      <c r="Q506" s="11" t="s">
        <v>1444</v>
      </c>
      <c r="R506" s="11" t="s">
        <v>1445</v>
      </c>
      <c r="S506" s="20" t="s">
        <v>1357</v>
      </c>
    </row>
    <row customHeight="1" ht="12.75" r="507" s="109" spans="1:22">
      <c r="A507" s="11" t="s">
        <v>1343</v>
      </c>
      <c r="B507" s="11" t="n">
        <v>49162</v>
      </c>
      <c r="C507" s="11" t="s">
        <v>227</v>
      </c>
      <c r="D507" s="11" t="s">
        <v>1446</v>
      </c>
      <c r="E507" s="11" t="e">
        <v>#N/A</v>
      </c>
      <c r="F507" s="11" t="e">
        <v>#N/A</v>
      </c>
      <c r="G507" s="11" t="s">
        <v>119</v>
      </c>
      <c r="H507" s="11" t="n"/>
      <c r="I507" s="11" t="n"/>
      <c r="J507" s="11" t="s">
        <v>1446</v>
      </c>
      <c r="K507" s="11" t="s">
        <v>27</v>
      </c>
      <c r="L507" s="11" t="s">
        <v>28</v>
      </c>
      <c r="M507" s="13" t="n">
        <v>78.75</v>
      </c>
      <c r="N507" s="13" t="n">
        <v>945</v>
      </c>
      <c r="O507" s="11" t="n">
        <v>12</v>
      </c>
      <c r="P507" s="11" t="s">
        <v>29</v>
      </c>
      <c r="Q507" s="11" t="s">
        <v>1394</v>
      </c>
      <c r="R507" s="11" t="s">
        <v>1447</v>
      </c>
      <c r="S507" s="20" t="s">
        <v>1448</v>
      </c>
      <c r="T507" t="n">
        <v>3.4</v>
      </c>
    </row>
    <row customHeight="1" ht="12.75" r="508" s="109" spans="1:22">
      <c r="A508" s="11" t="s">
        <v>1343</v>
      </c>
      <c r="B508" s="11" t="n">
        <v>49162</v>
      </c>
      <c r="C508" s="11" t="s">
        <v>227</v>
      </c>
      <c r="D508" s="11" t="s">
        <v>1449</v>
      </c>
      <c r="E508" s="11" t="e">
        <v>#N/A</v>
      </c>
      <c r="F508" s="11" t="e">
        <v>#N/A</v>
      </c>
      <c r="G508" s="11" t="s">
        <v>201</v>
      </c>
      <c r="H508" s="11" t="n"/>
      <c r="I508" s="11" t="n"/>
      <c r="J508" s="11" t="s">
        <v>1449</v>
      </c>
      <c r="K508" s="11" t="s">
        <v>27</v>
      </c>
      <c r="L508" s="11" t="s">
        <v>52</v>
      </c>
      <c r="M508" s="13" t="n">
        <v>432.56</v>
      </c>
      <c r="N508" s="13" t="n">
        <v>432.56</v>
      </c>
      <c r="O508" s="11" t="n">
        <v>1</v>
      </c>
      <c r="P508" s="11" t="s">
        <v>29</v>
      </c>
      <c r="Q508" s="11" t="s">
        <v>1450</v>
      </c>
      <c r="R508" s="11" t="s">
        <v>1451</v>
      </c>
      <c r="S508" s="20" t="s">
        <v>1357</v>
      </c>
    </row>
    <row customHeight="1" ht="12.75" r="509" s="109" spans="1:22">
      <c r="A509" s="11" t="s">
        <v>1343</v>
      </c>
      <c r="B509" s="11" t="n">
        <v>49162</v>
      </c>
      <c r="C509" s="11" t="s">
        <v>227</v>
      </c>
      <c r="D509" s="11" t="s">
        <v>1452</v>
      </c>
      <c r="E509" s="11" t="s">
        <v>57</v>
      </c>
      <c r="F509" s="111" t="n">
        <v>3533.625</v>
      </c>
      <c r="G509" s="11" t="s">
        <v>948</v>
      </c>
      <c r="H509" s="11" t="n"/>
      <c r="I509" s="11" t="n"/>
      <c r="J509" s="11" t="s">
        <v>1452</v>
      </c>
      <c r="K509" s="11" t="s">
        <v>35</v>
      </c>
      <c r="L509" s="11" t="s">
        <v>36</v>
      </c>
      <c r="M509" s="13" t="n">
        <v>130</v>
      </c>
      <c r="N509" s="13" t="n">
        <v>130</v>
      </c>
      <c r="O509" s="11" t="n">
        <v>1</v>
      </c>
      <c r="P509" s="11" t="s">
        <v>130</v>
      </c>
      <c r="Q509" s="11" t="s">
        <v>1394</v>
      </c>
      <c r="R509" s="11" t="s">
        <v>1453</v>
      </c>
      <c r="S509" s="20" t="s">
        <v>1357</v>
      </c>
      <c r="T509" t="n">
        <v>3.38</v>
      </c>
    </row>
    <row customHeight="1" ht="12.75" r="510" s="109" spans="1:22">
      <c r="A510" s="11" t="s">
        <v>1343</v>
      </c>
      <c r="B510" s="11" t="n">
        <v>49162</v>
      </c>
      <c r="C510" s="11" t="s">
        <v>227</v>
      </c>
      <c r="D510" s="11" t="s">
        <v>1454</v>
      </c>
      <c r="E510" s="11" t="e">
        <v>#N/A</v>
      </c>
      <c r="F510" s="11" t="e">
        <v>#N/A</v>
      </c>
      <c r="G510" s="11" t="s">
        <v>242</v>
      </c>
      <c r="H510" s="11" t="n"/>
      <c r="I510" s="11" t="n"/>
      <c r="J510" s="11" t="s">
        <v>1455</v>
      </c>
      <c r="K510" s="11" t="s">
        <v>35</v>
      </c>
      <c r="L510" s="11" t="s">
        <v>36</v>
      </c>
      <c r="M510" s="13" t="n">
        <v>6.76</v>
      </c>
      <c r="N510" s="13" t="n">
        <v>3200</v>
      </c>
      <c r="O510" s="11" t="n">
        <v>473</v>
      </c>
      <c r="P510" s="11" t="s">
        <v>130</v>
      </c>
      <c r="Q510" s="11" t="s">
        <v>239</v>
      </c>
      <c r="R510" s="11" t="s">
        <v>1456</v>
      </c>
      <c r="S510" s="20" t="s">
        <v>1357</v>
      </c>
    </row>
    <row customHeight="1" ht="12.75" r="511" s="109" spans="1:22">
      <c r="A511" s="11" t="s">
        <v>1343</v>
      </c>
      <c r="B511" s="11" t="n">
        <v>49162</v>
      </c>
      <c r="C511" s="11" t="s">
        <v>227</v>
      </c>
      <c r="D511" s="11" t="s">
        <v>1457</v>
      </c>
      <c r="E511" s="11" t="e">
        <v>#N/A</v>
      </c>
      <c r="F511" s="11" t="e">
        <v>#N/A</v>
      </c>
      <c r="G511" s="11" t="s">
        <v>724</v>
      </c>
      <c r="H511" s="11" t="n"/>
      <c r="I511" s="11" t="n"/>
      <c r="J511" s="11" t="s">
        <v>1457</v>
      </c>
      <c r="K511" s="11" t="s">
        <v>74</v>
      </c>
      <c r="L511" s="11" t="s">
        <v>129</v>
      </c>
      <c r="M511" s="13" t="n">
        <v>279</v>
      </c>
      <c r="N511" s="13" t="n">
        <v>837.28</v>
      </c>
      <c r="O511" s="11" t="n">
        <v>3</v>
      </c>
      <c r="P511" s="11" t="s">
        <v>29</v>
      </c>
      <c r="Q511" s="11" t="s">
        <v>1394</v>
      </c>
      <c r="R511" s="11" t="s">
        <v>1458</v>
      </c>
      <c r="S511" s="20" t="s">
        <v>1357</v>
      </c>
      <c r="T511" t="n">
        <v>24.8</v>
      </c>
    </row>
    <row customHeight="1" ht="12.75" r="512" s="109" spans="1:22">
      <c r="A512" s="11" t="s">
        <v>1343</v>
      </c>
      <c r="B512" s="11" t="n">
        <v>49162</v>
      </c>
      <c r="C512" s="11" t="s">
        <v>227</v>
      </c>
      <c r="D512" s="11" t="s">
        <v>1459</v>
      </c>
      <c r="E512" s="11" t="e">
        <v>#N/A</v>
      </c>
      <c r="F512" s="11" t="e">
        <v>#N/A</v>
      </c>
      <c r="G512" s="11" t="s">
        <v>142</v>
      </c>
      <c r="H512" s="11" t="n"/>
      <c r="I512" s="11" t="n"/>
      <c r="J512" s="11" t="s">
        <v>1460</v>
      </c>
      <c r="K512" s="11" t="s">
        <v>74</v>
      </c>
      <c r="L512" s="11" t="s">
        <v>129</v>
      </c>
      <c r="M512" s="13" t="n">
        <v>15.3</v>
      </c>
      <c r="N512" s="13" t="n">
        <v>1469</v>
      </c>
      <c r="O512" s="11" t="n">
        <v>96</v>
      </c>
      <c r="P512" s="11" t="s">
        <v>130</v>
      </c>
      <c r="Q512" s="11" t="s">
        <v>239</v>
      </c>
      <c r="R512" s="11" t="s">
        <v>1461</v>
      </c>
      <c r="S512" s="20" t="s">
        <v>1357</v>
      </c>
    </row>
    <row customHeight="1" ht="12.75" r="513" s="109" spans="1:22">
      <c r="A513" s="11" t="s">
        <v>1343</v>
      </c>
      <c r="B513" s="11" t="n">
        <v>49162</v>
      </c>
      <c r="C513" s="11" t="s">
        <v>227</v>
      </c>
      <c r="D513" s="11" t="s">
        <v>943</v>
      </c>
      <c r="E513" s="11" t="e">
        <v>#N/A</v>
      </c>
      <c r="F513" s="11" t="e">
        <v>#N/A</v>
      </c>
      <c r="G513" s="11" t="s">
        <v>142</v>
      </c>
      <c r="H513" s="11" t="n"/>
      <c r="I513" s="11" t="n"/>
      <c r="J513" s="11" t="s">
        <v>1462</v>
      </c>
      <c r="K513" s="11" t="s">
        <v>27</v>
      </c>
      <c r="L513" s="11" t="s">
        <v>52</v>
      </c>
      <c r="M513" s="13" t="n">
        <v>52</v>
      </c>
      <c r="N513" s="13" t="n">
        <v>259</v>
      </c>
      <c r="O513" s="11" t="n">
        <v>5</v>
      </c>
      <c r="P513" s="11" t="s">
        <v>29</v>
      </c>
      <c r="Q513" s="11" t="s">
        <v>244</v>
      </c>
      <c r="R513" s="11" t="s">
        <v>1463</v>
      </c>
      <c r="S513" s="20" t="s">
        <v>1357</v>
      </c>
      <c r="T513" t="n">
        <v>2</v>
      </c>
    </row>
    <row customHeight="1" ht="12.75" r="514" s="109" spans="1:22">
      <c r="A514" s="11" t="s">
        <v>1343</v>
      </c>
      <c r="B514" s="11" t="n">
        <v>49162</v>
      </c>
      <c r="C514" s="11" t="s">
        <v>227</v>
      </c>
      <c r="D514" s="11" t="s">
        <v>1464</v>
      </c>
      <c r="E514" s="11" t="e">
        <v>#N/A</v>
      </c>
      <c r="F514" s="11" t="e">
        <v>#N/A</v>
      </c>
      <c r="G514" s="11" t="s">
        <v>142</v>
      </c>
      <c r="H514" s="11" t="n"/>
      <c r="I514" s="11" t="n"/>
      <c r="J514" s="11" t="s">
        <v>1464</v>
      </c>
      <c r="K514" s="11" t="s">
        <v>35</v>
      </c>
      <c r="L514" s="11" t="s">
        <v>36</v>
      </c>
      <c r="M514" s="13" t="n">
        <v>451</v>
      </c>
      <c r="N514" s="13" t="n">
        <v>451</v>
      </c>
      <c r="O514" s="11" t="n">
        <v>1</v>
      </c>
      <c r="P514" s="11" t="s">
        <v>130</v>
      </c>
      <c r="Q514" s="11" t="s">
        <v>244</v>
      </c>
      <c r="R514" s="11" t="s">
        <v>1402</v>
      </c>
      <c r="S514" s="20" t="s">
        <v>1357</v>
      </c>
    </row>
    <row customHeight="1" ht="12.75" r="515" s="109" spans="1:22">
      <c r="A515" s="11" t="s">
        <v>1343</v>
      </c>
      <c r="B515" s="11" t="n">
        <v>49162</v>
      </c>
      <c r="C515" s="11" t="s">
        <v>227</v>
      </c>
      <c r="D515" s="11" t="s">
        <v>1465</v>
      </c>
      <c r="E515" s="11" t="e">
        <v>#N/A</v>
      </c>
      <c r="F515" s="11" t="e">
        <v>#N/A</v>
      </c>
      <c r="G515" s="11" t="s">
        <v>146</v>
      </c>
      <c r="H515" s="11" t="n"/>
      <c r="I515" s="11" t="n"/>
      <c r="J515" s="11" t="s">
        <v>1466</v>
      </c>
      <c r="K515" s="11" t="s">
        <v>27</v>
      </c>
      <c r="L515" s="11" t="s">
        <v>28</v>
      </c>
      <c r="M515" s="13" t="n">
        <v>44</v>
      </c>
      <c r="N515" s="13" t="n">
        <v>794</v>
      </c>
      <c r="O515" s="11" t="n">
        <v>18</v>
      </c>
      <c r="P515" s="11" t="s">
        <v>29</v>
      </c>
      <c r="Q515" s="11" t="s">
        <v>736</v>
      </c>
      <c r="R515" s="11" t="s">
        <v>1467</v>
      </c>
      <c r="S515" s="20" t="s">
        <v>1357</v>
      </c>
      <c r="T515" t="n">
        <v>34.1</v>
      </c>
    </row>
    <row customHeight="1" ht="12.75" r="516" s="109" spans="1:22">
      <c r="A516" s="11" t="s">
        <v>1343</v>
      </c>
      <c r="B516" s="11" t="n">
        <v>49162</v>
      </c>
      <c r="C516" s="11" t="s">
        <v>227</v>
      </c>
      <c r="D516" s="11" t="s">
        <v>1468</v>
      </c>
      <c r="E516" s="11" t="e">
        <v>#N/A</v>
      </c>
      <c r="F516" s="11" t="e">
        <v>#N/A</v>
      </c>
      <c r="G516" s="11" t="s">
        <v>146</v>
      </c>
      <c r="H516" s="11" t="n"/>
      <c r="I516" s="11" t="n"/>
      <c r="J516" s="11" t="s">
        <v>1468</v>
      </c>
      <c r="K516" s="11" t="s">
        <v>27</v>
      </c>
      <c r="L516" s="11" t="s">
        <v>28</v>
      </c>
      <c r="M516" s="13" t="n">
        <v>39.99</v>
      </c>
      <c r="N516" s="13" t="n">
        <v>719</v>
      </c>
      <c r="O516" s="11" t="n">
        <v>18</v>
      </c>
      <c r="P516" s="11" t="s">
        <v>29</v>
      </c>
      <c r="Q516" s="11" t="s">
        <v>736</v>
      </c>
      <c r="R516" s="11" t="s">
        <v>1469</v>
      </c>
      <c r="S516" s="20" t="s">
        <v>1357</v>
      </c>
    </row>
    <row customHeight="1" ht="12.75" r="517" s="109" spans="1:22">
      <c r="A517" s="11" t="s">
        <v>1343</v>
      </c>
      <c r="B517" s="11" t="n">
        <v>49162</v>
      </c>
      <c r="C517" s="11" t="s">
        <v>227</v>
      </c>
      <c r="D517" s="11" t="s">
        <v>1470</v>
      </c>
      <c r="E517" s="11" t="e">
        <v>#N/A</v>
      </c>
      <c r="F517" s="11" t="e">
        <v>#N/A</v>
      </c>
      <c r="G517" s="11" t="s">
        <v>734</v>
      </c>
      <c r="H517" s="11" t="n"/>
      <c r="I517" s="11" t="n"/>
      <c r="J517" s="11" t="s">
        <v>1471</v>
      </c>
      <c r="K517" s="11" t="s">
        <v>27</v>
      </c>
      <c r="L517" s="11" t="s">
        <v>52</v>
      </c>
      <c r="M517" s="13" t="n">
        <v>85</v>
      </c>
      <c r="N517" s="13" t="n">
        <v>509</v>
      </c>
      <c r="O517" s="11" t="n">
        <v>6</v>
      </c>
      <c r="P517" s="11" t="s">
        <v>29</v>
      </c>
      <c r="Q517" s="11" t="s">
        <v>1421</v>
      </c>
      <c r="R517" s="11" t="s">
        <v>1472</v>
      </c>
      <c r="S517" s="20" t="s">
        <v>1357</v>
      </c>
    </row>
    <row customHeight="1" ht="12.75" r="518" s="109" spans="1:22">
      <c r="A518" s="11" t="s">
        <v>1343</v>
      </c>
      <c r="B518" s="11" t="n">
        <v>49162</v>
      </c>
      <c r="C518" s="11" t="s">
        <v>227</v>
      </c>
      <c r="D518" s="11" t="s">
        <v>1473</v>
      </c>
      <c r="E518" s="11" t="e">
        <v>#N/A</v>
      </c>
      <c r="F518" s="11" t="e">
        <v>#N/A</v>
      </c>
      <c r="G518" s="11" t="s">
        <v>334</v>
      </c>
      <c r="H518" s="11" t="n"/>
      <c r="I518" s="11" t="n"/>
      <c r="J518" s="11" t="s">
        <v>926</v>
      </c>
      <c r="K518" s="11" t="s">
        <v>27</v>
      </c>
      <c r="L518" s="11" t="s">
        <v>28</v>
      </c>
      <c r="M518" s="13" t="n">
        <v>76</v>
      </c>
      <c r="N518" s="13" t="n">
        <v>608</v>
      </c>
      <c r="O518" s="11" t="n">
        <v>8</v>
      </c>
      <c r="P518" s="11" t="s">
        <v>29</v>
      </c>
      <c r="Q518" s="11" t="s">
        <v>244</v>
      </c>
      <c r="R518" s="11" t="s">
        <v>1474</v>
      </c>
      <c r="S518" s="20" t="s">
        <v>1381</v>
      </c>
    </row>
    <row customHeight="1" ht="12.75" r="519" s="109" spans="1:22">
      <c r="A519" s="11" t="s">
        <v>1343</v>
      </c>
      <c r="B519" s="11" t="n">
        <v>49162</v>
      </c>
      <c r="C519" s="11" t="s">
        <v>227</v>
      </c>
      <c r="D519" s="11" t="s">
        <v>1475</v>
      </c>
      <c r="E519" s="11" t="e">
        <v>#N/A</v>
      </c>
      <c r="F519" s="11" t="e">
        <v>#N/A</v>
      </c>
      <c r="G519" s="11" t="s">
        <v>724</v>
      </c>
      <c r="H519" s="11" t="n"/>
      <c r="I519" s="11" t="n"/>
      <c r="J519" s="11" t="s">
        <v>1475</v>
      </c>
      <c r="K519" s="11" t="s">
        <v>74</v>
      </c>
      <c r="L519" s="11" t="s">
        <v>75</v>
      </c>
      <c r="M519" s="13" t="n">
        <v>171</v>
      </c>
      <c r="N519" s="13" t="n">
        <v>171</v>
      </c>
      <c r="O519" s="11" t="n">
        <v>1</v>
      </c>
      <c r="P519" s="11" t="s">
        <v>29</v>
      </c>
      <c r="Q519" s="11" t="n">
        <v>321</v>
      </c>
      <c r="R519" s="11" t="s">
        <v>1476</v>
      </c>
      <c r="S519" s="20" t="s">
        <v>1357</v>
      </c>
      <c r="T519" t="n">
        <v>44.2</v>
      </c>
    </row>
    <row customHeight="1" ht="12.75" r="520" s="109" spans="1:22">
      <c r="A520" s="11" t="s">
        <v>1343</v>
      </c>
      <c r="B520" s="11" t="n">
        <v>49162</v>
      </c>
      <c r="C520" s="11" t="s">
        <v>227</v>
      </c>
      <c r="D520" s="11" t="s">
        <v>1477</v>
      </c>
      <c r="E520" s="11" t="s">
        <v>57</v>
      </c>
      <c r="F520" s="111" t="n">
        <v>428.625</v>
      </c>
      <c r="G520" s="11" t="s">
        <v>69</v>
      </c>
      <c r="H520" s="11" t="n"/>
      <c r="I520" s="11" t="n"/>
      <c r="J520" s="11" t="s">
        <v>1477</v>
      </c>
      <c r="K520" s="11" t="s">
        <v>27</v>
      </c>
      <c r="L520" s="11" t="s">
        <v>28</v>
      </c>
      <c r="M520" s="13" t="n">
        <v>52</v>
      </c>
      <c r="N520" s="13" t="n">
        <v>1458</v>
      </c>
      <c r="O520" s="11" t="n">
        <v>28</v>
      </c>
      <c r="P520" s="11" t="s">
        <v>29</v>
      </c>
      <c r="Q520" s="11" t="s">
        <v>244</v>
      </c>
      <c r="R520" s="11" t="s">
        <v>1478</v>
      </c>
      <c r="S520" s="20" t="s">
        <v>1375</v>
      </c>
    </row>
    <row customHeight="1" ht="12.75" r="521" s="109" spans="1:22">
      <c r="A521" s="11" t="s">
        <v>1343</v>
      </c>
      <c r="B521" s="11" t="n">
        <v>49196</v>
      </c>
      <c r="C521" s="11" t="s">
        <v>227</v>
      </c>
      <c r="D521" s="11" t="s">
        <v>1479</v>
      </c>
      <c r="E521" s="11" t="s">
        <v>89</v>
      </c>
      <c r="F521" s="111" t="n">
        <v>257.625</v>
      </c>
      <c r="G521" s="11" t="s">
        <v>142</v>
      </c>
      <c r="H521" s="11" t="n"/>
      <c r="I521" s="11" t="n"/>
      <c r="J521" s="11" t="s">
        <v>1479</v>
      </c>
      <c r="K521" s="11" t="s">
        <v>74</v>
      </c>
      <c r="L521" s="11" t="s">
        <v>129</v>
      </c>
      <c r="M521" s="13" t="n">
        <v>150</v>
      </c>
      <c r="N521" s="13" t="n">
        <v>905</v>
      </c>
      <c r="O521" s="11" t="n">
        <v>6</v>
      </c>
      <c r="P521" s="11" t="s">
        <v>130</v>
      </c>
      <c r="Q521" s="11" t="s">
        <v>244</v>
      </c>
      <c r="R521" s="11" t="s">
        <v>1480</v>
      </c>
      <c r="S521" s="20" t="s">
        <v>1481</v>
      </c>
      <c r="T521" t="n">
        <v>29.4</v>
      </c>
    </row>
    <row customHeight="1" ht="12.75" r="522" s="109" spans="1:22">
      <c r="A522" s="11" t="s">
        <v>1343</v>
      </c>
      <c r="B522" s="11" t="n">
        <v>49162</v>
      </c>
      <c r="C522" s="11" t="s">
        <v>227</v>
      </c>
      <c r="D522" s="11" t="s">
        <v>1482</v>
      </c>
      <c r="E522" s="11" t="s">
        <v>89</v>
      </c>
      <c r="F522" s="111" t="n">
        <v>225</v>
      </c>
      <c r="G522" s="11" t="s">
        <v>142</v>
      </c>
      <c r="H522" s="11" t="n"/>
      <c r="I522" s="11" t="n"/>
      <c r="J522" s="11" t="s">
        <v>1482</v>
      </c>
      <c r="K522" s="11" t="s">
        <v>74</v>
      </c>
      <c r="L522" s="11" t="s">
        <v>129</v>
      </c>
      <c r="M522" s="13" t="n">
        <v>107</v>
      </c>
      <c r="N522" s="13" t="n">
        <v>859</v>
      </c>
      <c r="O522" s="11" t="n">
        <v>8</v>
      </c>
      <c r="P522" s="11" t="s">
        <v>130</v>
      </c>
      <c r="Q522" s="11" t="s">
        <v>244</v>
      </c>
      <c r="R522" s="11" t="s">
        <v>1483</v>
      </c>
      <c r="S522" s="20" t="s">
        <v>1481</v>
      </c>
    </row>
    <row customHeight="1" ht="12.75" r="523" s="109" spans="1:22">
      <c r="A523" s="11" t="s">
        <v>1343</v>
      </c>
      <c r="B523" s="11" t="n">
        <v>49162</v>
      </c>
      <c r="C523" s="11" t="s">
        <v>227</v>
      </c>
      <c r="D523" s="11" t="s">
        <v>1484</v>
      </c>
      <c r="E523" s="11" t="e">
        <v>#N/A</v>
      </c>
      <c r="F523" s="11" t="e">
        <v>#N/A</v>
      </c>
      <c r="G523" s="11" t="s">
        <v>142</v>
      </c>
      <c r="H523" s="11" t="n"/>
      <c r="I523" s="11" t="n"/>
      <c r="J523" s="11" t="s">
        <v>1484</v>
      </c>
      <c r="K523" s="11" t="s">
        <v>74</v>
      </c>
      <c r="L523" s="11" t="s">
        <v>129</v>
      </c>
      <c r="M523" s="13" t="n">
        <v>7.6</v>
      </c>
      <c r="N523" s="13" t="n">
        <v>2929</v>
      </c>
      <c r="O523" s="11" t="n">
        <v>385</v>
      </c>
      <c r="P523" s="11" t="s">
        <v>130</v>
      </c>
      <c r="Q523" s="11" t="s">
        <v>239</v>
      </c>
      <c r="R523" s="11" t="s">
        <v>1485</v>
      </c>
      <c r="S523" s="20" t="s">
        <v>1363</v>
      </c>
      <c r="T523" t="n">
        <v>61.95</v>
      </c>
    </row>
    <row customHeight="1" ht="12.75" r="524" s="109" spans="1:22">
      <c r="A524" s="11" t="s">
        <v>1343</v>
      </c>
      <c r="B524" s="11" t="n">
        <v>49162</v>
      </c>
      <c r="C524" s="11" t="s">
        <v>227</v>
      </c>
      <c r="D524" s="11" t="s">
        <v>1486</v>
      </c>
      <c r="E524" s="11" t="e">
        <v>#N/A</v>
      </c>
      <c r="F524" s="11" t="e">
        <v>#N/A</v>
      </c>
      <c r="G524" s="11" t="s">
        <v>142</v>
      </c>
      <c r="H524" s="11" t="n"/>
      <c r="I524" s="11" t="n"/>
      <c r="J524" s="11" t="s">
        <v>1486</v>
      </c>
      <c r="K524" s="11" t="s">
        <v>74</v>
      </c>
      <c r="L524" s="11" t="s">
        <v>129</v>
      </c>
      <c r="M524" s="13" t="n">
        <v>12.79</v>
      </c>
      <c r="N524" s="13" t="n">
        <v>1842</v>
      </c>
      <c r="O524" s="11" t="n">
        <v>144</v>
      </c>
      <c r="P524" s="11" t="s">
        <v>130</v>
      </c>
      <c r="Q524" s="11" t="s">
        <v>239</v>
      </c>
      <c r="R524" s="11" t="s">
        <v>1487</v>
      </c>
      <c r="S524" s="20" t="s">
        <v>1363</v>
      </c>
    </row>
    <row customHeight="1" ht="12.75" r="525" s="109" spans="1:22">
      <c r="A525" s="11" t="s">
        <v>1343</v>
      </c>
      <c r="B525" s="11" t="n">
        <v>49162</v>
      </c>
      <c r="C525" s="11" t="s">
        <v>227</v>
      </c>
      <c r="D525" s="11" t="s">
        <v>1488</v>
      </c>
      <c r="E525" s="11" t="e">
        <v>#N/A</v>
      </c>
      <c r="F525" s="11" t="e">
        <v>#N/A</v>
      </c>
      <c r="G525" s="11" t="s">
        <v>142</v>
      </c>
      <c r="H525" s="11" t="n"/>
      <c r="I525" s="11" t="n"/>
      <c r="J525" s="11" t="s">
        <v>1488</v>
      </c>
      <c r="K525" s="11" t="s">
        <v>74</v>
      </c>
      <c r="L525" s="11" t="s">
        <v>129</v>
      </c>
      <c r="M525" s="13" t="n">
        <v>27.69</v>
      </c>
      <c r="N525" s="13" t="n">
        <v>3988</v>
      </c>
      <c r="O525" s="11" t="n">
        <v>144</v>
      </c>
      <c r="P525" s="11" t="s">
        <v>130</v>
      </c>
      <c r="Q525" s="11" t="s">
        <v>239</v>
      </c>
      <c r="R525" s="11" t="s">
        <v>1489</v>
      </c>
      <c r="S525" s="20" t="s">
        <v>1363</v>
      </c>
      <c r="T525" t="n">
        <v>81.3</v>
      </c>
    </row>
    <row customHeight="1" ht="12.75" r="526" s="109" spans="1:22">
      <c r="A526" s="11" t="s">
        <v>1343</v>
      </c>
      <c r="B526" s="11" t="n">
        <v>49162</v>
      </c>
      <c r="C526" s="11" t="s">
        <v>227</v>
      </c>
      <c r="D526" s="11" t="s">
        <v>1490</v>
      </c>
      <c r="E526" s="11" t="e">
        <v>#N/A</v>
      </c>
      <c r="F526" s="11" t="e">
        <v>#N/A</v>
      </c>
      <c r="G526" s="11" t="s">
        <v>1491</v>
      </c>
      <c r="H526" s="11" t="n"/>
      <c r="I526" s="11" t="n"/>
      <c r="J526" s="11" t="s">
        <v>1490</v>
      </c>
      <c r="K526" s="11" t="s">
        <v>27</v>
      </c>
      <c r="L526" s="11" t="s">
        <v>52</v>
      </c>
      <c r="M526" s="13" t="n">
        <v>280</v>
      </c>
      <c r="N526" s="13" t="n">
        <v>280</v>
      </c>
      <c r="O526" s="11" t="n">
        <v>1</v>
      </c>
      <c r="P526" s="11" t="s">
        <v>29</v>
      </c>
      <c r="Q526" s="11" t="s">
        <v>244</v>
      </c>
      <c r="R526" s="11" t="s">
        <v>1492</v>
      </c>
      <c r="S526" s="20" t="s">
        <v>1357</v>
      </c>
    </row>
    <row customHeight="1" ht="12.75" r="527" s="109" spans="1:22">
      <c r="A527" s="11" t="s">
        <v>1343</v>
      </c>
      <c r="B527" s="11" t="n">
        <v>49162</v>
      </c>
      <c r="C527" s="11" t="s">
        <v>227</v>
      </c>
      <c r="D527" s="11" t="s">
        <v>1493</v>
      </c>
      <c r="E527" s="11" t="e">
        <v>#N/A</v>
      </c>
      <c r="F527" s="11" t="e">
        <v>#N/A</v>
      </c>
      <c r="G527" s="11" t="s">
        <v>201</v>
      </c>
      <c r="H527" s="11" t="n"/>
      <c r="I527" s="11" t="n"/>
      <c r="J527" s="11" t="s">
        <v>1493</v>
      </c>
      <c r="K527" s="11" t="s">
        <v>27</v>
      </c>
      <c r="L527" s="11" t="s">
        <v>52</v>
      </c>
      <c r="M527" s="13" t="n">
        <v>262</v>
      </c>
      <c r="N527" s="13" t="n">
        <v>262</v>
      </c>
      <c r="O527" s="11" t="n">
        <v>1</v>
      </c>
      <c r="P527" s="11" t="s">
        <v>29</v>
      </c>
      <c r="Q527" s="11" t="s">
        <v>1494</v>
      </c>
      <c r="R527" s="11" t="s">
        <v>1495</v>
      </c>
      <c r="S527" s="20" t="s">
        <v>1357</v>
      </c>
      <c r="T527" t="n">
        <v>7</v>
      </c>
    </row>
    <row customHeight="1" ht="12.75" r="528" s="109" spans="1:22">
      <c r="A528" s="11" t="s">
        <v>1343</v>
      </c>
      <c r="B528" s="11" t="n">
        <v>49162</v>
      </c>
      <c r="C528" s="11" t="s">
        <v>227</v>
      </c>
      <c r="D528" s="11" t="s">
        <v>1496</v>
      </c>
      <c r="E528" s="11" t="e">
        <v>#N/A</v>
      </c>
      <c r="F528" s="11" t="e">
        <v>#N/A</v>
      </c>
      <c r="G528" s="11" t="s">
        <v>201</v>
      </c>
      <c r="H528" s="11" t="n"/>
      <c r="I528" s="11" t="n"/>
      <c r="J528" s="11" t="s">
        <v>1496</v>
      </c>
      <c r="K528" s="11" t="s">
        <v>27</v>
      </c>
      <c r="L528" s="11" t="s">
        <v>28</v>
      </c>
      <c r="M528" s="13" t="n">
        <v>51.66</v>
      </c>
      <c r="N528" s="13" t="n">
        <v>155</v>
      </c>
      <c r="O528" s="11" t="n">
        <v>3</v>
      </c>
      <c r="P528" s="11" t="s">
        <v>29</v>
      </c>
      <c r="Q528" s="11" t="n">
        <v>410</v>
      </c>
      <c r="R528" s="11" t="s">
        <v>1497</v>
      </c>
      <c r="S528" s="20" t="s">
        <v>1357</v>
      </c>
    </row>
    <row customHeight="1" ht="12.75" r="529" s="109" spans="1:22">
      <c r="A529" s="11" t="s">
        <v>1343</v>
      </c>
      <c r="B529" s="11" t="n">
        <v>49162</v>
      </c>
      <c r="C529" s="11" t="s">
        <v>227</v>
      </c>
      <c r="D529" s="11" t="s">
        <v>1498</v>
      </c>
      <c r="E529" s="11" t="e">
        <v>#N/A</v>
      </c>
      <c r="F529" s="11" t="e">
        <v>#N/A</v>
      </c>
      <c r="G529" s="11" t="s">
        <v>280</v>
      </c>
      <c r="H529" s="11" t="n"/>
      <c r="I529" s="11" t="n"/>
      <c r="J529" s="11" t="s">
        <v>1498</v>
      </c>
      <c r="K529" s="11" t="s">
        <v>27</v>
      </c>
      <c r="L529" s="11" t="s">
        <v>52</v>
      </c>
      <c r="M529" s="13" t="n">
        <v>310</v>
      </c>
      <c r="N529" s="13" t="n">
        <v>310</v>
      </c>
      <c r="O529" s="11" t="n">
        <v>1</v>
      </c>
      <c r="P529" s="11" t="s">
        <v>29</v>
      </c>
      <c r="Q529" s="11" t="s">
        <v>1494</v>
      </c>
      <c r="R529" s="11" t="s">
        <v>1499</v>
      </c>
      <c r="S529" s="20" t="s">
        <v>1357</v>
      </c>
      <c r="T529" t="n">
        <v>9.5</v>
      </c>
    </row>
    <row customHeight="1" ht="12.75" r="530" s="109" spans="1:22">
      <c r="A530" s="11" t="s">
        <v>1343</v>
      </c>
      <c r="B530" s="11" t="n">
        <v>49162</v>
      </c>
      <c r="C530" s="11" t="s">
        <v>227</v>
      </c>
      <c r="D530" s="11" t="s">
        <v>1500</v>
      </c>
      <c r="E530" s="11" t="s">
        <v>57</v>
      </c>
      <c r="F530" s="111" t="n">
        <v>315</v>
      </c>
      <c r="G530" s="11" t="s">
        <v>162</v>
      </c>
      <c r="H530" s="11" t="n"/>
      <c r="I530" s="11" t="n"/>
      <c r="J530" s="11" t="s">
        <v>1500</v>
      </c>
      <c r="K530" s="11" t="s">
        <v>27</v>
      </c>
      <c r="L530" s="11" t="s">
        <v>52</v>
      </c>
      <c r="M530" s="13" t="n">
        <v>245</v>
      </c>
      <c r="N530" s="13" t="n">
        <v>245</v>
      </c>
      <c r="O530" s="11" t="n">
        <v>1</v>
      </c>
      <c r="P530" s="11" t="s">
        <v>29</v>
      </c>
      <c r="Q530" s="11" t="s">
        <v>1494</v>
      </c>
      <c r="R530" s="11" t="s">
        <v>1501</v>
      </c>
      <c r="S530" s="20" t="s">
        <v>1357</v>
      </c>
    </row>
    <row customHeight="1" ht="12.75" r="531" s="109" spans="1:22">
      <c r="A531" s="11" t="s">
        <v>1343</v>
      </c>
      <c r="B531" s="11" t="n">
        <v>49162</v>
      </c>
      <c r="C531" s="11" t="s">
        <v>227</v>
      </c>
      <c r="D531" s="11" t="s">
        <v>1502</v>
      </c>
      <c r="E531" s="11" t="s">
        <v>57</v>
      </c>
      <c r="F531" s="111" t="n">
        <v>117</v>
      </c>
      <c r="G531" s="11" t="s">
        <v>280</v>
      </c>
      <c r="H531" s="11" t="n"/>
      <c r="I531" s="11" t="n"/>
      <c r="J531" s="11" t="s">
        <v>1500</v>
      </c>
      <c r="K531" s="11" t="s">
        <v>27</v>
      </c>
      <c r="L531" s="11" t="s">
        <v>52</v>
      </c>
      <c r="M531" s="13" t="n">
        <v>245</v>
      </c>
      <c r="N531" s="13" t="n">
        <v>245</v>
      </c>
      <c r="O531" s="11" t="n">
        <v>1</v>
      </c>
      <c r="P531" s="11" t="s">
        <v>29</v>
      </c>
      <c r="Q531" s="11" t="s">
        <v>1494</v>
      </c>
      <c r="R531" s="11" t="s">
        <v>1501</v>
      </c>
      <c r="S531" s="20" t="s">
        <v>1357</v>
      </c>
      <c r="T531" t="n">
        <v>8.9</v>
      </c>
    </row>
    <row customHeight="1" ht="12.75" r="532" s="109" spans="1:22">
      <c r="A532" s="11" t="s">
        <v>1343</v>
      </c>
      <c r="B532" s="11" t="n">
        <v>49162</v>
      </c>
      <c r="C532" s="11" t="s">
        <v>227</v>
      </c>
      <c r="D532" s="11" t="s">
        <v>1503</v>
      </c>
      <c r="E532" s="11" t="s">
        <v>57</v>
      </c>
      <c r="F532" s="111" t="n">
        <v>253.125</v>
      </c>
      <c r="G532" s="11" t="s">
        <v>162</v>
      </c>
      <c r="H532" s="11" t="n"/>
      <c r="I532" s="11" t="n"/>
      <c r="J532" s="11" t="s">
        <v>1503</v>
      </c>
      <c r="K532" s="11" t="s">
        <v>27</v>
      </c>
      <c r="L532" s="11" t="s">
        <v>52</v>
      </c>
      <c r="M532" s="13" t="n">
        <v>75</v>
      </c>
      <c r="N532" s="13" t="n">
        <v>301</v>
      </c>
      <c r="O532" s="11" t="n">
        <v>3</v>
      </c>
      <c r="P532" s="11" t="s">
        <v>29</v>
      </c>
      <c r="Q532" s="11" t="s">
        <v>1013</v>
      </c>
      <c r="R532" s="11" t="s">
        <v>1504</v>
      </c>
      <c r="S532" s="20" t="s">
        <v>1381</v>
      </c>
    </row>
    <row customHeight="1" ht="12.75" r="533" s="109" spans="1:22">
      <c r="A533" s="11" t="s">
        <v>1343</v>
      </c>
      <c r="B533" s="11" t="n">
        <v>49162</v>
      </c>
      <c r="C533" s="11" t="s">
        <v>227</v>
      </c>
      <c r="D533" s="11" t="s">
        <v>1505</v>
      </c>
      <c r="E533" s="11" t="e">
        <v>#N/A</v>
      </c>
      <c r="F533" s="11" t="e">
        <v>#N/A</v>
      </c>
      <c r="G533" s="11" t="s">
        <v>201</v>
      </c>
      <c r="H533" s="11" t="n"/>
      <c r="I533" s="11" t="n"/>
      <c r="J533" s="11" t="s">
        <v>1505</v>
      </c>
      <c r="K533" s="11" t="s">
        <v>27</v>
      </c>
      <c r="L533" s="11" t="s">
        <v>52</v>
      </c>
      <c r="M533" s="13" t="n">
        <v>34.75</v>
      </c>
      <c r="N533" s="13" t="n">
        <v>139</v>
      </c>
      <c r="O533" s="11" t="n">
        <v>4</v>
      </c>
      <c r="P533" s="11" t="s">
        <v>29</v>
      </c>
      <c r="Q533" s="11" t="n">
        <v>4340</v>
      </c>
      <c r="R533" s="11" t="s">
        <v>1506</v>
      </c>
      <c r="S533" s="20" t="s">
        <v>1357</v>
      </c>
      <c r="T533" t="n">
        <v>3.6</v>
      </c>
    </row>
    <row customHeight="1" ht="12.75" r="534" s="109" spans="1:22">
      <c r="A534" s="11" t="s">
        <v>1343</v>
      </c>
      <c r="B534" s="11" t="n">
        <v>49162</v>
      </c>
      <c r="C534" s="11" t="s">
        <v>227</v>
      </c>
      <c r="D534" s="11" t="s">
        <v>1507</v>
      </c>
      <c r="E534" s="11" t="e">
        <v>#N/A</v>
      </c>
      <c r="F534" s="11" t="e">
        <v>#N/A</v>
      </c>
      <c r="G534" s="11" t="s">
        <v>201</v>
      </c>
      <c r="H534" s="11" t="n"/>
      <c r="I534" s="11" t="n"/>
      <c r="J534" s="11" t="s">
        <v>1507</v>
      </c>
      <c r="K534" s="11" t="s">
        <v>27</v>
      </c>
      <c r="L534" s="11" t="s">
        <v>52</v>
      </c>
      <c r="M534" s="13" t="n">
        <v>261</v>
      </c>
      <c r="N534" s="13" t="n">
        <v>522</v>
      </c>
      <c r="O534" s="11" t="n">
        <v>2</v>
      </c>
      <c r="P534" s="11" t="s">
        <v>29</v>
      </c>
      <c r="Q534" s="11" t="s">
        <v>1508</v>
      </c>
      <c r="R534" s="11" t="s">
        <v>1509</v>
      </c>
      <c r="S534" s="20" t="s">
        <v>1381</v>
      </c>
    </row>
    <row customHeight="1" ht="12.75" r="535" s="109" spans="1:22">
      <c r="A535" s="11" t="s">
        <v>1343</v>
      </c>
      <c r="B535" s="11" t="n">
        <v>49162</v>
      </c>
      <c r="C535" s="11" t="s">
        <v>227</v>
      </c>
      <c r="D535" s="11" t="s">
        <v>1510</v>
      </c>
      <c r="E535" s="11" t="e">
        <v>#N/A</v>
      </c>
      <c r="F535" s="11" t="e">
        <v>#N/A</v>
      </c>
      <c r="G535" s="11" t="s">
        <v>201</v>
      </c>
      <c r="H535" s="11" t="n"/>
      <c r="I535" s="11" t="n"/>
      <c r="J535" s="11" t="s">
        <v>1510</v>
      </c>
      <c r="K535" s="11" t="s">
        <v>27</v>
      </c>
      <c r="L535" s="11" t="s">
        <v>52</v>
      </c>
      <c r="M535" s="13" t="n">
        <v>1254</v>
      </c>
      <c r="N535" s="13" t="n">
        <v>1254</v>
      </c>
      <c r="O535" s="11" t="n">
        <v>1</v>
      </c>
      <c r="P535" s="11" t="s">
        <v>29</v>
      </c>
      <c r="Q535" s="11" t="s">
        <v>1508</v>
      </c>
      <c r="R535" s="11" t="s">
        <v>1511</v>
      </c>
      <c r="S535" s="20" t="s">
        <v>1512</v>
      </c>
      <c r="T535" t="n">
        <v>44.9</v>
      </c>
    </row>
    <row customHeight="1" ht="12.75" r="536" s="109" spans="1:22">
      <c r="A536" s="11" t="s">
        <v>1343</v>
      </c>
      <c r="B536" s="11" t="n">
        <v>49162</v>
      </c>
      <c r="C536" s="11" t="s">
        <v>227</v>
      </c>
      <c r="D536" s="11" t="s">
        <v>1513</v>
      </c>
      <c r="E536" s="11" t="s">
        <v>57</v>
      </c>
      <c r="F536" s="111" t="n">
        <v>1588.5</v>
      </c>
      <c r="G536" s="11" t="s">
        <v>201</v>
      </c>
      <c r="H536" s="11" t="n"/>
      <c r="I536" s="11" t="n"/>
      <c r="J536" s="11" t="s">
        <v>1513</v>
      </c>
      <c r="K536" s="11" t="s">
        <v>74</v>
      </c>
      <c r="L536" s="11" t="s">
        <v>75</v>
      </c>
      <c r="M536" s="13" t="n">
        <v>741</v>
      </c>
      <c r="N536" s="13" t="n">
        <v>741</v>
      </c>
      <c r="O536" s="11" t="n">
        <v>1</v>
      </c>
      <c r="P536" s="11" t="s">
        <v>29</v>
      </c>
      <c r="Q536" s="11" t="s">
        <v>1508</v>
      </c>
      <c r="R536" s="11" t="s">
        <v>1514</v>
      </c>
      <c r="S536" s="20" t="s">
        <v>1512</v>
      </c>
    </row>
    <row customHeight="1" ht="12.75" r="537" s="109" spans="1:22">
      <c r="A537" s="11" t="s">
        <v>1343</v>
      </c>
      <c r="B537" s="11" t="n">
        <v>49162</v>
      </c>
      <c r="C537" s="11" t="s">
        <v>227</v>
      </c>
      <c r="D537" s="11" t="s">
        <v>1515</v>
      </c>
      <c r="E537" s="11" t="e">
        <v>#N/A</v>
      </c>
      <c r="F537" s="11" t="e">
        <v>#N/A</v>
      </c>
      <c r="G537" s="11" t="s">
        <v>162</v>
      </c>
      <c r="H537" s="11" t="n"/>
      <c r="I537" s="11" t="n"/>
      <c r="J537" s="11" t="s">
        <v>1515</v>
      </c>
      <c r="K537" s="11" t="s">
        <v>27</v>
      </c>
      <c r="L537" s="11" t="s">
        <v>52</v>
      </c>
      <c r="M537" s="13" t="n">
        <v>98</v>
      </c>
      <c r="N537" s="13" t="n">
        <v>294</v>
      </c>
      <c r="O537" s="11" t="n">
        <v>3</v>
      </c>
      <c r="P537" s="11" t="s">
        <v>29</v>
      </c>
      <c r="Q537" s="11" t="s">
        <v>1013</v>
      </c>
      <c r="R537" s="11" t="s">
        <v>1516</v>
      </c>
      <c r="S537" s="20" t="s">
        <v>1517</v>
      </c>
      <c r="T537" t="n">
        <v>12.7</v>
      </c>
    </row>
    <row customHeight="1" ht="12.75" r="538" s="109" spans="1:22">
      <c r="A538" s="11" t="s">
        <v>1343</v>
      </c>
      <c r="B538" s="11" t="n">
        <v>49162</v>
      </c>
      <c r="C538" s="11" t="s">
        <v>227</v>
      </c>
      <c r="D538" s="11" t="s">
        <v>1518</v>
      </c>
      <c r="E538" s="11" t="e">
        <v>#N/A</v>
      </c>
      <c r="F538" s="11" t="e">
        <v>#N/A</v>
      </c>
      <c r="G538" s="11" t="s">
        <v>201</v>
      </c>
      <c r="H538" s="11" t="n"/>
      <c r="I538" s="11" t="n"/>
      <c r="J538" s="11" t="s">
        <v>1518</v>
      </c>
      <c r="K538" s="11" t="s">
        <v>27</v>
      </c>
      <c r="L538" s="11" t="s">
        <v>28</v>
      </c>
      <c r="M538" s="13" t="n">
        <v>44</v>
      </c>
      <c r="N538" s="13" t="n">
        <v>220</v>
      </c>
      <c r="O538" s="11" t="n">
        <v>5</v>
      </c>
      <c r="P538" s="11" t="s">
        <v>29</v>
      </c>
      <c r="Q538" s="11" t="s">
        <v>1519</v>
      </c>
      <c r="R538" s="11" t="s">
        <v>1520</v>
      </c>
      <c r="S538" s="20" t="s">
        <v>1521</v>
      </c>
    </row>
    <row customHeight="1" ht="12.75" r="539" s="109" spans="1:22">
      <c r="A539" s="11" t="s">
        <v>1343</v>
      </c>
      <c r="B539" s="11" t="n">
        <v>49162</v>
      </c>
      <c r="C539" s="11" t="s">
        <v>227</v>
      </c>
      <c r="D539" s="11" t="s">
        <v>1522</v>
      </c>
      <c r="E539" s="11" t="e">
        <v>#N/A</v>
      </c>
      <c r="F539" s="11" t="e">
        <v>#N/A</v>
      </c>
      <c r="G539" s="11" t="s">
        <v>48</v>
      </c>
      <c r="H539" s="11" t="n"/>
      <c r="I539" s="11" t="n"/>
      <c r="J539" s="11" t="s">
        <v>1522</v>
      </c>
      <c r="K539" s="11" t="s">
        <v>27</v>
      </c>
      <c r="L539" s="11" t="s">
        <v>52</v>
      </c>
      <c r="M539" s="13" t="n">
        <v>683</v>
      </c>
      <c r="N539" s="13" t="n">
        <v>683</v>
      </c>
      <c r="O539" s="11" t="n">
        <v>1</v>
      </c>
      <c r="P539" s="11" t="s">
        <v>29</v>
      </c>
      <c r="Q539" s="11" t="s">
        <v>265</v>
      </c>
      <c r="R539" s="11" t="s">
        <v>1402</v>
      </c>
      <c r="S539" s="20" t="s">
        <v>1357</v>
      </c>
      <c r="T539" t="n">
        <v>20</v>
      </c>
    </row>
    <row customHeight="1" ht="12.75" r="540" s="109" spans="1:22">
      <c r="A540" s="11" t="s">
        <v>1523</v>
      </c>
      <c r="B540" s="11" t="n">
        <v>11994</v>
      </c>
      <c r="C540" s="11" t="s">
        <v>227</v>
      </c>
      <c r="D540" s="11" t="s">
        <v>1524</v>
      </c>
      <c r="E540" s="11" t="s">
        <v>57</v>
      </c>
      <c r="F540" s="111" t="n">
        <v>8</v>
      </c>
      <c r="G540" s="11" t="s">
        <v>1525</v>
      </c>
      <c r="H540" s="11" t="n"/>
      <c r="I540" s="11" t="n">
        <v>1</v>
      </c>
      <c r="J540" s="11" t="s">
        <v>1526</v>
      </c>
      <c r="K540" s="11" t="s">
        <v>1012</v>
      </c>
      <c r="L540" s="11" t="s">
        <v>41</v>
      </c>
      <c r="M540" s="13" t="n">
        <v>4579</v>
      </c>
      <c r="N540" s="13" t="n">
        <v>4579</v>
      </c>
      <c r="O540" s="11" t="n">
        <v>1</v>
      </c>
      <c r="P540" s="11" t="s">
        <v>29</v>
      </c>
      <c r="Q540" s="11" t="s">
        <v>154</v>
      </c>
      <c r="R540" s="106" t="s">
        <v>1527</v>
      </c>
      <c r="S540" s="20" t="s">
        <v>1357</v>
      </c>
    </row>
    <row customHeight="1" ht="12.75" r="541" s="109" spans="1:22">
      <c r="A541" s="11" t="s">
        <v>1523</v>
      </c>
      <c r="B541" s="11" t="n">
        <v>11994</v>
      </c>
      <c r="C541" s="11" t="s">
        <v>227</v>
      </c>
      <c r="D541" s="11" t="s">
        <v>1528</v>
      </c>
      <c r="E541" s="11" t="s">
        <v>89</v>
      </c>
      <c r="F541" s="111" t="n">
        <v>154.125</v>
      </c>
      <c r="G541" s="11" t="s">
        <v>119</v>
      </c>
      <c r="H541" s="11" t="n"/>
      <c r="I541" s="11" t="n">
        <v>1</v>
      </c>
      <c r="J541" s="11" t="s">
        <v>1529</v>
      </c>
      <c r="K541" s="11" t="s">
        <v>74</v>
      </c>
      <c r="L541" s="11" t="s">
        <v>75</v>
      </c>
      <c r="M541" s="13" t="n">
        <v>25962</v>
      </c>
      <c r="N541" s="13" t="n">
        <v>25962</v>
      </c>
      <c r="O541" s="11" t="n">
        <v>1</v>
      </c>
      <c r="P541" s="11" t="s">
        <v>29</v>
      </c>
      <c r="Q541" s="11" t="s">
        <v>1530</v>
      </c>
      <c r="R541" s="106" t="s">
        <v>1531</v>
      </c>
      <c r="S541" s="20" t="s">
        <v>1357</v>
      </c>
      <c r="T541" t="n">
        <v>300.9</v>
      </c>
    </row>
    <row customHeight="1" ht="12.75" r="542" s="109" spans="1:22">
      <c r="A542" s="11" t="s">
        <v>1523</v>
      </c>
      <c r="B542" s="11" t="n">
        <v>11994</v>
      </c>
      <c r="C542" s="11" t="s">
        <v>227</v>
      </c>
      <c r="D542" s="11" t="s">
        <v>1532</v>
      </c>
      <c r="E542" s="11" t="s">
        <v>89</v>
      </c>
      <c r="F542" s="111" t="n">
        <v>27</v>
      </c>
      <c r="G542" s="11" t="s">
        <v>242</v>
      </c>
      <c r="H542" s="11" t="n"/>
      <c r="I542" s="11" t="n">
        <v>1</v>
      </c>
      <c r="J542" s="11" t="s">
        <v>1533</v>
      </c>
      <c r="K542" s="11" t="s">
        <v>74</v>
      </c>
      <c r="L542" s="11" t="s">
        <v>75</v>
      </c>
      <c r="M542" s="13" t="n">
        <v>34427</v>
      </c>
      <c r="N542" s="13" t="n">
        <v>34427</v>
      </c>
      <c r="O542" s="11" t="n">
        <v>1</v>
      </c>
      <c r="P542" s="11" t="s">
        <v>29</v>
      </c>
      <c r="Q542" s="11" t="s">
        <v>265</v>
      </c>
      <c r="R542" s="106" t="s">
        <v>1534</v>
      </c>
      <c r="S542" s="20" t="s">
        <v>1357</v>
      </c>
    </row>
    <row customHeight="1" ht="12.75" r="543" s="109" spans="1:22">
      <c r="A543" s="11" t="s">
        <v>1535</v>
      </c>
      <c r="B543" s="11" t="n">
        <v>57765</v>
      </c>
      <c r="C543" s="11" t="s">
        <v>227</v>
      </c>
      <c r="D543" s="11" t="s">
        <v>1536</v>
      </c>
      <c r="E543" s="11" t="e">
        <v>#N/A</v>
      </c>
      <c r="F543" s="11" t="e">
        <v>#N/A</v>
      </c>
      <c r="G543" s="11" t="n"/>
      <c r="H543" s="11" t="n"/>
      <c r="I543" s="11" t="n"/>
      <c r="J543" s="11" t="n"/>
      <c r="K543" s="11" t="s">
        <v>27</v>
      </c>
      <c r="L543" s="11" t="s">
        <v>52</v>
      </c>
      <c r="M543" s="13" t="n"/>
      <c r="N543" s="13" t="n"/>
      <c r="O543" s="11" t="n">
        <v>1</v>
      </c>
      <c r="P543" s="11" t="s">
        <v>29</v>
      </c>
      <c r="Q543" s="11" t="s">
        <v>704</v>
      </c>
      <c r="R543" s="11" t="s">
        <v>1537</v>
      </c>
      <c r="S543" s="20" t="s">
        <v>1357</v>
      </c>
      <c r="T543" t="n">
        <v>12.8</v>
      </c>
    </row>
    <row customHeight="1" ht="12.75" r="544" s="109" spans="1:22">
      <c r="A544" s="11" t="s">
        <v>1535</v>
      </c>
      <c r="B544" s="11" t="n">
        <v>57765</v>
      </c>
      <c r="C544" s="11" t="s">
        <v>227</v>
      </c>
      <c r="D544" s="11" t="s">
        <v>1538</v>
      </c>
      <c r="E544" s="11" t="s">
        <v>57</v>
      </c>
      <c r="F544" s="111" t="n">
        <v>565</v>
      </c>
      <c r="G544" s="11" t="s">
        <v>269</v>
      </c>
      <c r="H544" s="11" t="n"/>
      <c r="I544" s="11" t="n"/>
      <c r="J544" s="11" t="n"/>
      <c r="K544" s="11" t="s">
        <v>27</v>
      </c>
      <c r="L544" s="11" t="s">
        <v>52</v>
      </c>
      <c r="M544" s="13" t="n"/>
      <c r="N544" s="13" t="n"/>
      <c r="O544" s="11" t="n">
        <v>3</v>
      </c>
      <c r="P544" s="11" t="s">
        <v>29</v>
      </c>
      <c r="Q544" s="11" t="n">
        <v>4340</v>
      </c>
      <c r="R544" s="11" t="s">
        <v>1539</v>
      </c>
      <c r="S544" s="20" t="s">
        <v>1540</v>
      </c>
    </row>
    <row customHeight="1" ht="12.75" r="545" s="109" spans="1:22">
      <c r="A545" s="11" t="s">
        <v>1535</v>
      </c>
      <c r="B545" s="11" t="n">
        <v>57765</v>
      </c>
      <c r="C545" s="11" t="s">
        <v>227</v>
      </c>
      <c r="D545" s="11" t="s">
        <v>1541</v>
      </c>
      <c r="E545" s="11" t="e">
        <v>#N/A</v>
      </c>
      <c r="F545" s="11" t="e">
        <v>#N/A</v>
      </c>
      <c r="G545" s="11" t="n"/>
      <c r="H545" s="11" t="n"/>
      <c r="I545" s="11" t="n"/>
      <c r="J545" s="11" t="n"/>
      <c r="K545" s="11" t="s">
        <v>27</v>
      </c>
      <c r="L545" s="11" t="s">
        <v>52</v>
      </c>
      <c r="M545" s="13" t="n"/>
      <c r="N545" s="13" t="n"/>
      <c r="O545" s="11" t="n">
        <v>3</v>
      </c>
      <c r="P545" s="11" t="s">
        <v>29</v>
      </c>
      <c r="Q545" s="11" t="s">
        <v>704</v>
      </c>
      <c r="R545" s="11" t="s">
        <v>1542</v>
      </c>
      <c r="S545" s="20" t="s">
        <v>1543</v>
      </c>
      <c r="T545" t="n">
        <v>21.3</v>
      </c>
    </row>
    <row customHeight="1" ht="12.75" r="546" s="109" spans="1:22">
      <c r="A546" s="11" t="s">
        <v>1535</v>
      </c>
      <c r="B546" s="11" t="n">
        <v>57765</v>
      </c>
      <c r="C546" s="11" t="s">
        <v>227</v>
      </c>
      <c r="D546" s="11" t="s">
        <v>1405</v>
      </c>
      <c r="E546" s="11" t="e">
        <v>#N/A</v>
      </c>
      <c r="F546" s="11" t="e">
        <v>#N/A</v>
      </c>
      <c r="G546" s="11" t="n"/>
      <c r="H546" s="11" t="n"/>
      <c r="I546" s="11" t="n"/>
      <c r="J546" s="11" t="n"/>
      <c r="K546" s="11" t="s">
        <v>27</v>
      </c>
      <c r="L546" s="11" t="s">
        <v>52</v>
      </c>
      <c r="M546" s="13" t="n"/>
      <c r="N546" s="13" t="n"/>
      <c r="O546" s="11" t="n">
        <v>1</v>
      </c>
      <c r="P546" s="11" t="s">
        <v>29</v>
      </c>
      <c r="Q546" s="11" t="s">
        <v>1006</v>
      </c>
      <c r="R546" s="11" t="s">
        <v>1544</v>
      </c>
      <c r="S546" s="20" t="s">
        <v>1543</v>
      </c>
    </row>
    <row customHeight="1" ht="12.75" r="547" s="109" spans="1:22">
      <c r="A547" s="11" t="s">
        <v>1535</v>
      </c>
      <c r="B547" s="11" t="n">
        <v>57765</v>
      </c>
      <c r="C547" s="11" t="s">
        <v>227</v>
      </c>
      <c r="D547" s="11" t="s">
        <v>1545</v>
      </c>
      <c r="E547" s="11" t="e">
        <v>#N/A</v>
      </c>
      <c r="F547" s="11" t="e">
        <v>#N/A</v>
      </c>
      <c r="G547" s="11" t="n"/>
      <c r="H547" s="11" t="n"/>
      <c r="I547" s="11" t="n"/>
      <c r="J547" s="11" t="n"/>
      <c r="K547" s="11" t="s">
        <v>27</v>
      </c>
      <c r="L547" s="11" t="s">
        <v>52</v>
      </c>
      <c r="M547" s="13" t="n"/>
      <c r="N547" s="13" t="n"/>
      <c r="O547" s="11" t="n">
        <v>1</v>
      </c>
      <c r="P547" s="11" t="s">
        <v>29</v>
      </c>
      <c r="Q547" s="11" t="n">
        <v>4340</v>
      </c>
      <c r="R547" s="11" t="s">
        <v>1546</v>
      </c>
      <c r="S547" s="20" t="s">
        <v>1547</v>
      </c>
      <c r="T547" t="n">
        <v>18.5</v>
      </c>
    </row>
    <row customHeight="1" ht="12.75" r="548" s="109" spans="1:22">
      <c r="A548" s="11" t="s">
        <v>1535</v>
      </c>
      <c r="B548" s="11" t="n">
        <v>57765</v>
      </c>
      <c r="C548" s="11" t="s">
        <v>227</v>
      </c>
      <c r="D548" s="11" t="s">
        <v>1548</v>
      </c>
      <c r="E548" s="11" t="s">
        <v>57</v>
      </c>
      <c r="F548" s="111" t="n">
        <v>112</v>
      </c>
      <c r="G548" s="11" t="s">
        <v>62</v>
      </c>
      <c r="H548" s="11" t="n"/>
      <c r="I548" s="11" t="n"/>
      <c r="J548" s="11" t="n"/>
      <c r="K548" s="11" t="s">
        <v>27</v>
      </c>
      <c r="L548" s="11" t="s">
        <v>52</v>
      </c>
      <c r="M548" s="13" t="n"/>
      <c r="N548" s="13" t="n"/>
      <c r="O548" s="11" t="n">
        <v>1</v>
      </c>
      <c r="P548" s="11" t="s">
        <v>29</v>
      </c>
      <c r="Q548" s="11" t="s">
        <v>1549</v>
      </c>
      <c r="R548" s="11" t="s">
        <v>1550</v>
      </c>
    </row>
    <row customHeight="1" ht="12.75" r="549" s="109" spans="1:22">
      <c r="A549" s="11" t="s">
        <v>1535</v>
      </c>
      <c r="B549" s="11" t="n">
        <v>57765</v>
      </c>
      <c r="C549" s="11" t="s">
        <v>227</v>
      </c>
      <c r="D549" s="11" t="s">
        <v>1551</v>
      </c>
      <c r="E549" s="11" t="s">
        <v>57</v>
      </c>
      <c r="F549" s="111" t="n">
        <v>812</v>
      </c>
      <c r="G549" s="11" t="s">
        <v>62</v>
      </c>
      <c r="H549" s="11" t="n"/>
      <c r="I549" s="11" t="n"/>
      <c r="J549" s="11" t="n"/>
      <c r="K549" s="11" t="s">
        <v>27</v>
      </c>
      <c r="L549" s="11" t="s">
        <v>52</v>
      </c>
      <c r="M549" s="13" t="n"/>
      <c r="N549" s="13" t="n"/>
      <c r="O549" s="11" t="n">
        <v>1</v>
      </c>
      <c r="P549" s="11" t="s">
        <v>29</v>
      </c>
      <c r="Q549" s="11" t="s">
        <v>1549</v>
      </c>
      <c r="R549" s="11" t="s">
        <v>1550</v>
      </c>
    </row>
    <row customHeight="1" ht="12.75" r="550" s="109" spans="1:22">
      <c r="A550" s="11" t="s">
        <v>1535</v>
      </c>
      <c r="B550" s="11" t="n">
        <v>57765</v>
      </c>
      <c r="C550" s="11" t="s">
        <v>227</v>
      </c>
      <c r="D550" s="11" t="s">
        <v>1552</v>
      </c>
      <c r="E550" s="11" t="s">
        <v>57</v>
      </c>
      <c r="F550" s="111" t="n">
        <v>5014</v>
      </c>
      <c r="G550" s="11" t="s">
        <v>1553</v>
      </c>
      <c r="H550" s="11" t="n"/>
      <c r="I550" s="11" t="n"/>
      <c r="J550" s="11" t="n"/>
      <c r="K550" s="11" t="s">
        <v>27</v>
      </c>
      <c r="L550" s="11" t="s">
        <v>52</v>
      </c>
      <c r="M550" s="13" t="n"/>
      <c r="N550" s="13" t="n"/>
      <c r="O550" s="11" t="n">
        <v>1</v>
      </c>
      <c r="P550" s="11" t="s">
        <v>29</v>
      </c>
      <c r="Q550" s="11" t="s">
        <v>1554</v>
      </c>
      <c r="R550" s="11" t="s">
        <v>1555</v>
      </c>
    </row>
    <row customHeight="1" ht="12.75" r="551" s="109" spans="1:22">
      <c r="A551" s="11" t="s">
        <v>1535</v>
      </c>
      <c r="B551" s="11" t="n">
        <v>57765</v>
      </c>
      <c r="C551" s="11" t="s">
        <v>227</v>
      </c>
      <c r="D551" s="11" t="s">
        <v>1019</v>
      </c>
      <c r="E551" s="11" t="e">
        <v>#N/A</v>
      </c>
      <c r="F551" s="11" t="e">
        <v>#N/A</v>
      </c>
      <c r="G551" s="11" t="s">
        <v>1556</v>
      </c>
      <c r="H551" s="11" t="n"/>
      <c r="I551" s="11" t="n"/>
      <c r="J551" s="11" t="n"/>
      <c r="K551" s="11" t="s">
        <v>27</v>
      </c>
      <c r="L551" s="11" t="s">
        <v>52</v>
      </c>
      <c r="M551" s="13" t="n"/>
      <c r="N551" s="13" t="n"/>
      <c r="O551" s="11" t="n">
        <v>1</v>
      </c>
      <c r="P551" s="11" t="s">
        <v>29</v>
      </c>
      <c r="Q551" s="11" t="s">
        <v>1554</v>
      </c>
      <c r="R551" s="11" t="s">
        <v>1555</v>
      </c>
    </row>
    <row customHeight="1" ht="12.75" r="552" s="109" spans="1:22">
      <c r="A552" s="11" t="s">
        <v>1535</v>
      </c>
      <c r="B552" s="11" t="n">
        <v>57765</v>
      </c>
      <c r="C552" s="11" t="s">
        <v>227</v>
      </c>
      <c r="D552" s="11" t="s">
        <v>1557</v>
      </c>
      <c r="E552" s="11" t="s">
        <v>57</v>
      </c>
      <c r="F552" s="111" t="n">
        <v>3954</v>
      </c>
      <c r="G552" s="11" t="s">
        <v>105</v>
      </c>
      <c r="H552" s="11" t="n"/>
      <c r="I552" s="11" t="n"/>
      <c r="J552" s="11" t="n"/>
      <c r="K552" s="11" t="s">
        <v>27</v>
      </c>
      <c r="L552" s="11" t="s">
        <v>52</v>
      </c>
      <c r="M552" s="13" t="n"/>
      <c r="N552" s="13" t="n"/>
      <c r="O552" s="11" t="n">
        <v>1</v>
      </c>
      <c r="P552" s="11" t="s">
        <v>29</v>
      </c>
      <c r="Q552" s="11" t="n">
        <v>4340</v>
      </c>
      <c r="R552" s="11" t="s">
        <v>1558</v>
      </c>
      <c r="S552" s="20" t="s">
        <v>1547</v>
      </c>
    </row>
    <row customHeight="1" ht="12.75" r="553" s="109" spans="1:22">
      <c r="A553" s="11" t="s">
        <v>1535</v>
      </c>
      <c r="B553" s="11" t="n">
        <v>57765</v>
      </c>
      <c r="C553" s="11" t="s">
        <v>227</v>
      </c>
      <c r="D553" s="11" t="s">
        <v>1559</v>
      </c>
      <c r="E553" s="11" t="e">
        <v>#N/A</v>
      </c>
      <c r="F553" s="11" t="e">
        <v>#N/A</v>
      </c>
      <c r="G553" s="11" t="s">
        <v>1560</v>
      </c>
      <c r="H553" s="11" t="n"/>
      <c r="I553" s="11" t="n"/>
      <c r="J553" s="11" t="n"/>
      <c r="K553" s="11" t="s">
        <v>27</v>
      </c>
      <c r="L553" s="11" t="s">
        <v>52</v>
      </c>
      <c r="M553" s="13" t="n"/>
      <c r="N553" s="13" t="n"/>
      <c r="O553" s="11" t="n">
        <v>1</v>
      </c>
      <c r="P553" s="11" t="s">
        <v>29</v>
      </c>
      <c r="Q553" s="11" t="n">
        <v>4340</v>
      </c>
      <c r="R553" s="11" t="s">
        <v>1561</v>
      </c>
      <c r="S553" s="20" t="s">
        <v>1547</v>
      </c>
    </row>
    <row customHeight="1" ht="12.75" r="554" s="109" spans="1:22">
      <c r="A554" s="11" t="s">
        <v>1535</v>
      </c>
      <c r="B554" s="11" t="n">
        <v>57765</v>
      </c>
      <c r="C554" s="11" t="s">
        <v>227</v>
      </c>
      <c r="D554" s="11" t="s">
        <v>1562</v>
      </c>
      <c r="E554" s="11" t="e">
        <v>#N/A</v>
      </c>
      <c r="F554" s="11" t="e">
        <v>#N/A</v>
      </c>
      <c r="G554" s="11" t="n"/>
      <c r="H554" s="11" t="n"/>
      <c r="I554" s="11" t="n"/>
      <c r="J554" s="11" t="n"/>
      <c r="K554" s="11" t="s">
        <v>27</v>
      </c>
      <c r="L554" s="11" t="s">
        <v>52</v>
      </c>
      <c r="M554" s="13" t="n"/>
      <c r="N554" s="13" t="n"/>
      <c r="O554" s="11" t="n">
        <v>1</v>
      </c>
      <c r="P554" s="11" t="s">
        <v>29</v>
      </c>
      <c r="Q554" s="11" t="s">
        <v>1549</v>
      </c>
      <c r="R554" s="11" t="s">
        <v>1563</v>
      </c>
    </row>
    <row customHeight="1" ht="12.75" r="555" s="109" spans="1:22">
      <c r="A555" s="11" t="s">
        <v>1535</v>
      </c>
      <c r="B555" s="11" t="n">
        <v>57765</v>
      </c>
      <c r="C555" s="11" t="s">
        <v>227</v>
      </c>
      <c r="D555" s="11" t="s">
        <v>1564</v>
      </c>
      <c r="E555" s="11" t="s">
        <v>57</v>
      </c>
      <c r="F555" s="111" t="n">
        <v>1977</v>
      </c>
      <c r="G555" s="11" t="s">
        <v>162</v>
      </c>
      <c r="H555" s="11" t="n"/>
      <c r="I555" s="11" t="n"/>
      <c r="J555" s="11" t="n"/>
      <c r="K555" s="11" t="s">
        <v>27</v>
      </c>
      <c r="L555" s="11" t="s">
        <v>52</v>
      </c>
      <c r="M555" s="13" t="n"/>
      <c r="N555" s="13" t="n"/>
      <c r="O555" s="11" t="n">
        <v>2</v>
      </c>
      <c r="P555" s="11" t="s">
        <v>29</v>
      </c>
      <c r="Q555" s="11" t="n">
        <v>4340</v>
      </c>
      <c r="R555" s="11" t="s">
        <v>1565</v>
      </c>
      <c r="T555" t="n">
        <v>8.300000000000001</v>
      </c>
    </row>
    <row customHeight="1" ht="12.75" r="556" s="109" spans="1:22">
      <c r="A556" s="11" t="s">
        <v>1535</v>
      </c>
      <c r="B556" s="11" t="n">
        <v>57765</v>
      </c>
      <c r="C556" s="11" t="s">
        <v>227</v>
      </c>
      <c r="D556" s="11" t="s">
        <v>1566</v>
      </c>
      <c r="E556" s="11" t="s">
        <v>57</v>
      </c>
      <c r="F556" s="111" t="n">
        <v>515</v>
      </c>
      <c r="G556" s="11" t="s">
        <v>162</v>
      </c>
      <c r="H556" s="11" t="n"/>
      <c r="I556" s="11" t="n"/>
      <c r="J556" s="11" t="n"/>
      <c r="K556" s="11" t="s">
        <v>27</v>
      </c>
      <c r="L556" s="11" t="s">
        <v>28</v>
      </c>
      <c r="M556" s="13" t="n"/>
      <c r="N556" s="13" t="n"/>
      <c r="O556" s="11" t="n">
        <v>5</v>
      </c>
      <c r="P556" s="11" t="s">
        <v>29</v>
      </c>
      <c r="Q556" s="11" t="n">
        <v>4340</v>
      </c>
      <c r="R556" s="11" t="s">
        <v>1567</v>
      </c>
      <c r="S556" s="20" t="s">
        <v>1568</v>
      </c>
    </row>
    <row customHeight="1" ht="12.75" r="557" s="109" spans="1:22">
      <c r="A557" s="11" t="s">
        <v>1535</v>
      </c>
      <c r="B557" s="11" t="n">
        <v>57765</v>
      </c>
      <c r="C557" s="11" t="s">
        <v>227</v>
      </c>
      <c r="D557" s="11" t="s">
        <v>1569</v>
      </c>
      <c r="E557" s="11" t="e">
        <v>#N/A</v>
      </c>
      <c r="F557" s="11" t="e">
        <v>#N/A</v>
      </c>
      <c r="G557" s="11" t="n"/>
      <c r="H557" s="11" t="n"/>
      <c r="I557" s="11" t="n"/>
      <c r="J557" s="11" t="n"/>
      <c r="K557" s="11" t="s">
        <v>27</v>
      </c>
      <c r="L557" s="11" t="s">
        <v>52</v>
      </c>
      <c r="M557" s="13" t="n"/>
      <c r="N557" s="13" t="n"/>
      <c r="O557" s="11" t="n">
        <v>2</v>
      </c>
      <c r="P557" s="11" t="s">
        <v>29</v>
      </c>
      <c r="Q557" s="11" t="n">
        <v>4340</v>
      </c>
      <c r="R557" s="11" t="s">
        <v>1570</v>
      </c>
      <c r="S557" s="20" t="s">
        <v>1547</v>
      </c>
      <c r="T557" t="n">
        <v>4.5</v>
      </c>
    </row>
    <row customHeight="1" ht="12.75" r="558" s="109" spans="1:22">
      <c r="A558" s="11" t="s">
        <v>1535</v>
      </c>
      <c r="B558" s="11" t="n">
        <v>57765</v>
      </c>
      <c r="C558" s="11" t="s">
        <v>227</v>
      </c>
      <c r="D558" s="11" t="s">
        <v>1571</v>
      </c>
      <c r="E558" s="11" t="e">
        <v>#N/A</v>
      </c>
      <c r="F558" s="11" t="e">
        <v>#N/A</v>
      </c>
      <c r="G558" s="11" t="n"/>
      <c r="H558" s="11" t="n"/>
      <c r="I558" s="11" t="n"/>
      <c r="J558" s="11" t="n"/>
      <c r="K558" s="11" t="s">
        <v>27</v>
      </c>
      <c r="L558" s="11" t="s">
        <v>52</v>
      </c>
      <c r="M558" s="13" t="n"/>
      <c r="N558" s="13" t="n"/>
      <c r="O558" s="11" t="n">
        <v>1</v>
      </c>
      <c r="P558" s="11" t="s">
        <v>29</v>
      </c>
      <c r="Q558" s="11" t="s">
        <v>1549</v>
      </c>
      <c r="R558" s="11" t="s">
        <v>1563</v>
      </c>
    </row>
    <row customHeight="1" ht="12.75" r="559" s="109" spans="1:22">
      <c r="A559" s="11" t="s">
        <v>1535</v>
      </c>
      <c r="B559" s="11" t="n">
        <v>57765</v>
      </c>
      <c r="C559" s="11" t="s">
        <v>227</v>
      </c>
      <c r="D559" s="11" t="s">
        <v>1572</v>
      </c>
      <c r="E559" s="11" t="e">
        <v>#N/A</v>
      </c>
      <c r="F559" s="11" t="e">
        <v>#N/A</v>
      </c>
      <c r="G559" s="11" t="n"/>
      <c r="H559" s="11" t="n"/>
      <c r="I559" s="11" t="n"/>
      <c r="J559" s="11" t="n"/>
      <c r="K559" s="11" t="s">
        <v>27</v>
      </c>
      <c r="L559" s="11" t="s">
        <v>52</v>
      </c>
      <c r="M559" s="13" t="n"/>
      <c r="N559" s="13" t="n"/>
      <c r="O559" s="11" t="n">
        <v>3</v>
      </c>
      <c r="P559" s="11" t="s">
        <v>29</v>
      </c>
      <c r="Q559" s="11" t="n">
        <v>4340</v>
      </c>
      <c r="R559" s="11" t="s">
        <v>1573</v>
      </c>
      <c r="S559" s="20" t="s">
        <v>1547</v>
      </c>
    </row>
    <row customHeight="1" ht="12.75" r="560" s="109" spans="1:22">
      <c r="A560" s="11" t="s">
        <v>1535</v>
      </c>
      <c r="B560" s="11" t="n">
        <v>57765</v>
      </c>
      <c r="C560" s="11" t="s">
        <v>227</v>
      </c>
      <c r="D560" s="11" t="s">
        <v>1574</v>
      </c>
      <c r="E560" s="11" t="e">
        <v>#N/A</v>
      </c>
      <c r="F560" s="11" t="e">
        <v>#N/A</v>
      </c>
      <c r="G560" s="11" t="n"/>
      <c r="H560" s="11" t="n"/>
      <c r="I560" s="11" t="n"/>
      <c r="J560" s="11" t="n"/>
      <c r="K560" s="11" t="s">
        <v>27</v>
      </c>
      <c r="L560" s="11" t="s">
        <v>52</v>
      </c>
      <c r="M560" s="13" t="n"/>
      <c r="N560" s="13" t="n"/>
      <c r="O560" s="11" t="n">
        <v>3</v>
      </c>
      <c r="P560" s="11" t="s">
        <v>29</v>
      </c>
      <c r="Q560" s="11" t="n">
        <v>4340</v>
      </c>
      <c r="R560" s="11" t="s">
        <v>1575</v>
      </c>
      <c r="S560" s="20" t="s">
        <v>1547</v>
      </c>
    </row>
    <row customHeight="1" ht="12.75" r="561" s="109" spans="1:22">
      <c r="A561" s="11" t="s">
        <v>1535</v>
      </c>
      <c r="B561" s="11" t="n">
        <v>57765</v>
      </c>
      <c r="C561" s="11" t="s">
        <v>227</v>
      </c>
      <c r="D561" s="11" t="s">
        <v>1576</v>
      </c>
      <c r="E561" s="11" t="e">
        <v>#N/A</v>
      </c>
      <c r="F561" s="11" t="e">
        <v>#N/A</v>
      </c>
      <c r="G561" s="11" t="n"/>
      <c r="H561" s="11" t="n"/>
      <c r="I561" s="11" t="n"/>
      <c r="J561" s="11" t="n"/>
      <c r="K561" s="11" t="s">
        <v>27</v>
      </c>
      <c r="L561" s="11" t="s">
        <v>52</v>
      </c>
      <c r="M561" s="13" t="n"/>
      <c r="N561" s="13" t="n"/>
      <c r="O561" s="11" t="n">
        <v>1</v>
      </c>
      <c r="P561" s="11" t="s">
        <v>29</v>
      </c>
      <c r="Q561" s="11" t="n">
        <v>410</v>
      </c>
      <c r="R561" s="11" t="s">
        <v>1577</v>
      </c>
      <c r="S561" s="20" t="s">
        <v>1578</v>
      </c>
      <c r="T561" t="n">
        <v>17.4</v>
      </c>
    </row>
    <row customHeight="1" ht="12.75" r="562" s="109" spans="1:22">
      <c r="A562" s="11" t="s">
        <v>1535</v>
      </c>
      <c r="B562" s="11" t="n">
        <v>57765</v>
      </c>
      <c r="C562" s="11" t="s">
        <v>227</v>
      </c>
      <c r="D562" s="11" t="s">
        <v>1579</v>
      </c>
      <c r="E562" s="11" t="e">
        <v>#N/A</v>
      </c>
      <c r="F562" s="11" t="e">
        <v>#N/A</v>
      </c>
      <c r="G562" s="11" t="n"/>
      <c r="H562" s="11" t="n"/>
      <c r="I562" s="11" t="n"/>
      <c r="J562" s="11" t="n"/>
      <c r="K562" s="11" t="s">
        <v>27</v>
      </c>
      <c r="L562" s="11" t="s">
        <v>52</v>
      </c>
      <c r="M562" s="13" t="n"/>
      <c r="N562" s="13" t="n"/>
      <c r="O562" s="11" t="n">
        <v>1</v>
      </c>
      <c r="P562" s="11" t="s">
        <v>29</v>
      </c>
      <c r="Q562" s="11" t="s">
        <v>704</v>
      </c>
      <c r="R562" s="11" t="s">
        <v>1580</v>
      </c>
      <c r="S562" s="20" t="s">
        <v>1543</v>
      </c>
    </row>
    <row customHeight="1" ht="12.75" r="563" s="109" spans="1:22">
      <c r="A563" s="11" t="s">
        <v>1535</v>
      </c>
      <c r="B563" s="11" t="n">
        <v>57765</v>
      </c>
      <c r="C563" s="11" t="s">
        <v>227</v>
      </c>
      <c r="D563" s="11" t="s">
        <v>1581</v>
      </c>
      <c r="E563" s="11" t="e">
        <v>#N/A</v>
      </c>
      <c r="F563" s="11" t="e">
        <v>#N/A</v>
      </c>
      <c r="G563" s="11" t="n"/>
      <c r="H563" s="11" t="n"/>
      <c r="I563" s="11" t="n"/>
      <c r="J563" s="11" t="n"/>
      <c r="K563" s="11" t="s">
        <v>27</v>
      </c>
      <c r="L563" s="11" t="s">
        <v>28</v>
      </c>
      <c r="M563" s="13" t="n"/>
      <c r="N563" s="13" t="n"/>
      <c r="O563" s="11" t="n">
        <v>2</v>
      </c>
      <c r="P563" s="11" t="s">
        <v>29</v>
      </c>
      <c r="Q563" s="11" t="s">
        <v>1582</v>
      </c>
      <c r="R563" s="11" t="s">
        <v>1583</v>
      </c>
    </row>
    <row customHeight="1" ht="12.75" r="564" s="109" spans="1:22">
      <c r="A564" s="11" t="s">
        <v>1535</v>
      </c>
      <c r="B564" s="11" t="n">
        <v>57765</v>
      </c>
      <c r="C564" s="11" t="s">
        <v>227</v>
      </c>
      <c r="D564" s="11" t="s">
        <v>1584</v>
      </c>
      <c r="E564" s="11" t="e">
        <v>#N/A</v>
      </c>
      <c r="F564" s="11" t="e">
        <v>#N/A</v>
      </c>
      <c r="G564" s="11" t="n"/>
      <c r="H564" s="11" t="n"/>
      <c r="I564" s="11" t="n"/>
      <c r="J564" s="11" t="n"/>
      <c r="K564" s="11" t="s">
        <v>27</v>
      </c>
      <c r="L564" s="11" t="s">
        <v>52</v>
      </c>
      <c r="M564" s="13" t="n"/>
      <c r="N564" s="13" t="n"/>
      <c r="O564" s="11" t="n">
        <v>1</v>
      </c>
      <c r="P564" s="11" t="s">
        <v>29</v>
      </c>
      <c r="Q564" s="11" t="n">
        <v>4340</v>
      </c>
      <c r="R564" s="11" t="s">
        <v>1585</v>
      </c>
      <c r="S564" s="20" t="s">
        <v>1547</v>
      </c>
    </row>
    <row customHeight="1" ht="12.75" r="565" s="109" spans="1:22">
      <c r="A565" s="11" t="s">
        <v>1535</v>
      </c>
      <c r="B565" s="11" t="n">
        <v>57765</v>
      </c>
      <c r="C565" s="11" t="s">
        <v>227</v>
      </c>
      <c r="D565" s="11" t="s">
        <v>1586</v>
      </c>
      <c r="E565" s="11" t="s">
        <v>57</v>
      </c>
      <c r="F565" s="111" t="n">
        <v>568</v>
      </c>
      <c r="G565" s="11" t="s">
        <v>280</v>
      </c>
      <c r="H565" s="11" t="n"/>
      <c r="I565" s="11" t="n"/>
      <c r="J565" s="11" t="n"/>
      <c r="K565" s="11" t="s">
        <v>74</v>
      </c>
      <c r="L565" s="11" t="s">
        <v>75</v>
      </c>
      <c r="M565" s="13" t="n"/>
      <c r="N565" s="13" t="n"/>
      <c r="O565" s="11" t="n">
        <v>2</v>
      </c>
      <c r="P565" s="11" t="s">
        <v>29</v>
      </c>
      <c r="Q565" s="11" t="s">
        <v>1554</v>
      </c>
      <c r="R565" s="11" t="s">
        <v>1587</v>
      </c>
      <c r="T565" t="n">
        <v>28.9</v>
      </c>
    </row>
    <row customHeight="1" ht="12.75" r="566" s="109" spans="1:22">
      <c r="A566" s="11" t="s">
        <v>1535</v>
      </c>
      <c r="B566" s="11" t="n">
        <v>57765</v>
      </c>
      <c r="C566" s="11" t="s">
        <v>227</v>
      </c>
      <c r="D566" s="11" t="s">
        <v>1588</v>
      </c>
      <c r="E566" s="11" t="e">
        <v>#N/A</v>
      </c>
      <c r="F566" s="11" t="e">
        <v>#N/A</v>
      </c>
      <c r="G566" s="11" t="n"/>
      <c r="H566" s="11" t="n"/>
      <c r="I566" s="11" t="n"/>
      <c r="J566" s="11" t="n"/>
      <c r="K566" s="11" t="s">
        <v>27</v>
      </c>
      <c r="L566" s="11" t="s">
        <v>52</v>
      </c>
      <c r="M566" s="13" t="n"/>
      <c r="N566" s="13" t="n"/>
      <c r="O566" s="11" t="n">
        <v>1</v>
      </c>
      <c r="P566" s="11" t="s">
        <v>29</v>
      </c>
      <c r="Q566" s="11" t="s">
        <v>704</v>
      </c>
      <c r="R566" s="11" t="s">
        <v>1589</v>
      </c>
      <c r="S566" s="20" t="s">
        <v>1543</v>
      </c>
    </row>
    <row customHeight="1" ht="12.75" r="567" s="109" spans="1:22">
      <c r="A567" s="11" t="s">
        <v>1535</v>
      </c>
      <c r="B567" s="11" t="n">
        <v>57765</v>
      </c>
      <c r="C567" s="11" t="s">
        <v>227</v>
      </c>
      <c r="D567" s="11" t="s">
        <v>1590</v>
      </c>
      <c r="E567" s="11" t="e">
        <v>#N/A</v>
      </c>
      <c r="F567" s="11" t="e">
        <v>#N/A</v>
      </c>
      <c r="G567" s="11" t="n"/>
      <c r="H567" s="11" t="n"/>
      <c r="I567" s="11" t="n"/>
      <c r="J567" s="11" t="n"/>
      <c r="K567" s="11" t="s">
        <v>27</v>
      </c>
      <c r="L567" s="11" t="s">
        <v>52</v>
      </c>
      <c r="M567" s="13" t="n"/>
      <c r="N567" s="13" t="n"/>
      <c r="O567" s="11" t="n">
        <v>1</v>
      </c>
      <c r="P567" s="11" t="s">
        <v>29</v>
      </c>
      <c r="Q567" s="11" t="s">
        <v>704</v>
      </c>
      <c r="R567" s="11" t="s">
        <v>1591</v>
      </c>
      <c r="S567" s="20" t="s">
        <v>1543</v>
      </c>
      <c r="T567" t="n">
        <v>29.9</v>
      </c>
    </row>
    <row customHeight="1" ht="12.75" r="568" s="109" spans="1:22">
      <c r="A568" s="11" t="s">
        <v>1535</v>
      </c>
      <c r="B568" s="11" t="n">
        <v>57765</v>
      </c>
      <c r="C568" s="11" t="s">
        <v>227</v>
      </c>
      <c r="D568" s="11" t="s">
        <v>1592</v>
      </c>
      <c r="E568" s="11" t="s">
        <v>57</v>
      </c>
      <c r="F568" s="111" t="n">
        <v>52</v>
      </c>
      <c r="G568" s="11" t="s">
        <v>189</v>
      </c>
      <c r="H568" s="11" t="n"/>
      <c r="I568" s="11" t="n"/>
      <c r="J568" s="11" t="n"/>
      <c r="K568" s="11" t="s">
        <v>27</v>
      </c>
      <c r="L568" s="11" t="s">
        <v>52</v>
      </c>
      <c r="M568" s="13" t="n"/>
      <c r="N568" s="13" t="n"/>
      <c r="O568" s="11" t="n">
        <v>1</v>
      </c>
      <c r="P568" s="11" t="s">
        <v>29</v>
      </c>
      <c r="Q568" s="11" t="n">
        <v>4340</v>
      </c>
      <c r="R568" s="11" t="s">
        <v>1593</v>
      </c>
      <c r="S568" s="20" t="s">
        <v>1568</v>
      </c>
    </row>
    <row customFormat="1" customHeight="1" ht="12.75" r="569" s="106" spans="1:22">
      <c r="A569" s="11" t="s">
        <v>1594</v>
      </c>
      <c r="B569" s="11" t="n">
        <v>67015</v>
      </c>
      <c r="C569" s="11" t="s">
        <v>227</v>
      </c>
      <c r="D569" s="11" t="s">
        <v>1595</v>
      </c>
      <c r="E569" s="11" t="e">
        <v>#N/A</v>
      </c>
      <c r="F569" s="11" t="e">
        <v>#N/A</v>
      </c>
      <c r="G569" s="11" t="s">
        <v>1596</v>
      </c>
      <c r="H569" s="11" t="s">
        <v>1597</v>
      </c>
      <c r="I569" s="11" t="n"/>
      <c r="J569" s="11" t="s">
        <v>1598</v>
      </c>
      <c r="K569" s="11" t="s">
        <v>27</v>
      </c>
      <c r="L569" s="11" t="s">
        <v>41</v>
      </c>
      <c r="M569" s="13">
        <f>N569/O569</f>
        <v/>
      </c>
      <c r="N569" s="13" t="n">
        <v>2006</v>
      </c>
      <c r="O569" s="11" t="n">
        <v>4</v>
      </c>
      <c r="P569" s="11" t="s">
        <v>29</v>
      </c>
      <c r="Q569" s="11" t="s">
        <v>1450</v>
      </c>
      <c r="R569" s="11" t="s">
        <v>1599</v>
      </c>
      <c r="S569" s="20" t="n"/>
      <c r="T569" t="n">
        <v>56.3</v>
      </c>
    </row>
    <row customFormat="1" customHeight="1" ht="12.75" r="570" s="106" spans="1:22">
      <c r="A570" s="11" t="s">
        <v>1594</v>
      </c>
      <c r="B570" s="11" t="n">
        <v>67014</v>
      </c>
      <c r="C570" s="11" t="s">
        <v>227</v>
      </c>
      <c r="D570" s="11" t="s">
        <v>1595</v>
      </c>
      <c r="E570" s="11" t="e">
        <v>#N/A</v>
      </c>
      <c r="F570" s="11" t="e">
        <v>#N/A</v>
      </c>
      <c r="G570" s="11" t="s">
        <v>1596</v>
      </c>
      <c r="H570" s="11" t="s">
        <v>1600</v>
      </c>
      <c r="I570" s="11" t="n"/>
      <c r="J570" s="11" t="s">
        <v>1601</v>
      </c>
      <c r="K570" s="11" t="s">
        <v>74</v>
      </c>
      <c r="L570" s="11" t="s">
        <v>129</v>
      </c>
      <c r="M570" s="13">
        <f>N570/O570</f>
        <v/>
      </c>
      <c r="N570" s="13" t="n">
        <v>2918</v>
      </c>
      <c r="O570" s="11" t="n">
        <v>1</v>
      </c>
      <c r="P570" s="11" t="s">
        <v>130</v>
      </c>
      <c r="Q570" s="11" t="s">
        <v>239</v>
      </c>
      <c r="R570" s="11" t="s">
        <v>1599</v>
      </c>
      <c r="S570" s="20" t="n"/>
    </row>
    <row customFormat="1" customHeight="1" ht="12.75" r="571" s="106" spans="1:22">
      <c r="A571" s="11" t="s">
        <v>1594</v>
      </c>
      <c r="B571" s="11" t="n">
        <v>67013</v>
      </c>
      <c r="C571" s="11" t="s">
        <v>227</v>
      </c>
      <c r="D571" s="11" t="s">
        <v>1595</v>
      </c>
      <c r="E571" s="11" t="e">
        <v>#N/A</v>
      </c>
      <c r="F571" s="11" t="e">
        <v>#N/A</v>
      </c>
      <c r="G571" s="11" t="s">
        <v>1596</v>
      </c>
      <c r="H571" s="11" t="s">
        <v>1602</v>
      </c>
      <c r="I571" s="11" t="n"/>
      <c r="J571" s="11" t="s">
        <v>1603</v>
      </c>
      <c r="K571" s="11" t="s">
        <v>27</v>
      </c>
      <c r="L571" s="11" t="s">
        <v>41</v>
      </c>
      <c r="M571" s="13">
        <f>N571/O571</f>
        <v/>
      </c>
      <c r="N571" s="13" t="n">
        <v>9608</v>
      </c>
      <c r="O571" s="11" t="n">
        <v>1</v>
      </c>
      <c r="P571" s="11" t="s">
        <v>29</v>
      </c>
      <c r="Q571" s="11" t="s">
        <v>239</v>
      </c>
      <c r="R571" s="11" t="s">
        <v>1599</v>
      </c>
      <c r="S571" s="20" t="n"/>
      <c r="T571" t="n">
        <v>56.3</v>
      </c>
    </row>
    <row customFormat="1" customHeight="1" ht="12.75" r="572" s="106" spans="1:22">
      <c r="A572" s="11" t="s">
        <v>1594</v>
      </c>
      <c r="B572" s="11" t="n">
        <v>67013</v>
      </c>
      <c r="C572" s="11" t="s">
        <v>227</v>
      </c>
      <c r="D572" s="11" t="s">
        <v>1604</v>
      </c>
      <c r="E572" s="11" t="e">
        <v>#N/A</v>
      </c>
      <c r="F572" s="11" t="e">
        <v>#N/A</v>
      </c>
      <c r="G572" s="11" t="s">
        <v>334</v>
      </c>
      <c r="H572" s="11" t="n"/>
      <c r="I572" s="11" t="n"/>
      <c r="J572" s="11" t="s">
        <v>1605</v>
      </c>
      <c r="K572" s="11" t="s">
        <v>74</v>
      </c>
      <c r="L572" s="11" t="s">
        <v>129</v>
      </c>
      <c r="M572" s="13">
        <f>N572/O572</f>
        <v/>
      </c>
      <c r="N572" s="13" t="n">
        <v>1879</v>
      </c>
      <c r="O572" s="11" t="n">
        <v>1</v>
      </c>
      <c r="P572" s="11" t="s">
        <v>130</v>
      </c>
      <c r="Q572" s="11" t="s">
        <v>1606</v>
      </c>
      <c r="R572" s="11" t="s">
        <v>1605</v>
      </c>
      <c r="S572" s="20" t="n"/>
    </row>
    <row customFormat="1" customHeight="1" ht="12.75" r="573" s="106" spans="1:22">
      <c r="A573" s="11" t="s">
        <v>1594</v>
      </c>
      <c r="B573" s="11" t="n">
        <v>67013</v>
      </c>
      <c r="C573" s="11" t="s">
        <v>227</v>
      </c>
      <c r="D573" s="11" t="s">
        <v>1607</v>
      </c>
      <c r="E573" s="11" t="e">
        <v>#N/A</v>
      </c>
      <c r="F573" s="11" t="e">
        <v>#N/A</v>
      </c>
      <c r="G573" s="11" t="s">
        <v>334</v>
      </c>
      <c r="H573" s="11" t="n"/>
      <c r="I573" s="11" t="n"/>
      <c r="J573" s="11" t="s">
        <v>1608</v>
      </c>
      <c r="K573" s="11" t="s">
        <v>74</v>
      </c>
      <c r="L573" s="11" t="s">
        <v>129</v>
      </c>
      <c r="M573" s="13">
        <f>N573/O573</f>
        <v/>
      </c>
      <c r="N573" s="13" t="n">
        <v>1710</v>
      </c>
      <c r="O573" s="11" t="n">
        <v>1</v>
      </c>
      <c r="P573" s="11" t="s">
        <v>130</v>
      </c>
      <c r="Q573" s="11" t="s">
        <v>1606</v>
      </c>
      <c r="R573" s="11" t="s">
        <v>1608</v>
      </c>
      <c r="S573" s="20" t="n"/>
      <c r="T573" t="n">
        <v>54</v>
      </c>
    </row>
    <row customFormat="1" customHeight="1" ht="12.75" r="574" s="106" spans="1:22">
      <c r="A574" s="11" t="s">
        <v>1594</v>
      </c>
      <c r="B574" s="11" t="n">
        <v>67013</v>
      </c>
      <c r="C574" s="11" t="s">
        <v>227</v>
      </c>
      <c r="D574" s="11" t="s">
        <v>1609</v>
      </c>
      <c r="E574" s="11" t="e">
        <v>#N/A</v>
      </c>
      <c r="F574" s="11" t="e">
        <v>#N/A</v>
      </c>
      <c r="G574" s="11" t="s">
        <v>1610</v>
      </c>
      <c r="H574" s="11" t="n"/>
      <c r="I574" s="11" t="n"/>
      <c r="J574" s="11" t="s">
        <v>1611</v>
      </c>
      <c r="K574" s="11" t="s">
        <v>74</v>
      </c>
      <c r="L574" s="11" t="s">
        <v>129</v>
      </c>
      <c r="M574" s="13">
        <f>N574/O574</f>
        <v/>
      </c>
      <c r="N574" s="13" t="n">
        <v>1373</v>
      </c>
      <c r="O574" s="11" t="n">
        <v>1</v>
      </c>
      <c r="P574" s="11" t="s">
        <v>130</v>
      </c>
      <c r="Q574" s="11" t="s">
        <v>1606</v>
      </c>
      <c r="R574" s="11" t="s">
        <v>1612</v>
      </c>
      <c r="S574" s="20" t="n"/>
    </row>
    <row customFormat="1" customHeight="1" ht="12.75" r="575" s="106" spans="1:22">
      <c r="A575" s="11" t="s">
        <v>1594</v>
      </c>
      <c r="B575" s="11" t="n">
        <v>67013</v>
      </c>
      <c r="C575" s="11" t="s">
        <v>227</v>
      </c>
      <c r="D575" s="11" t="s">
        <v>1613</v>
      </c>
      <c r="E575" s="11" t="e">
        <v>#N/A</v>
      </c>
      <c r="F575" s="11" t="e">
        <v>#N/A</v>
      </c>
      <c r="G575" s="11" t="s">
        <v>734</v>
      </c>
      <c r="H575" s="11" t="n"/>
      <c r="I575" s="11" t="n"/>
      <c r="J575" s="11" t="s">
        <v>1614</v>
      </c>
      <c r="K575" s="11" t="s">
        <v>27</v>
      </c>
      <c r="L575" s="11" t="s">
        <v>28</v>
      </c>
      <c r="M575" s="13">
        <f>N575/O575</f>
        <v/>
      </c>
      <c r="N575" s="13" t="n">
        <v>1198</v>
      </c>
      <c r="O575" s="11" t="n">
        <v>1</v>
      </c>
      <c r="P575" s="11" t="s">
        <v>29</v>
      </c>
      <c r="Q575" s="11" t="s">
        <v>1606</v>
      </c>
      <c r="R575" s="11" t="n">
        <v>11557</v>
      </c>
      <c r="S575" s="20" t="n"/>
      <c r="T575" t="n">
        <v>17.48</v>
      </c>
    </row>
    <row customFormat="1" customHeight="1" ht="12.75" r="576" s="106" spans="1:22">
      <c r="A576" s="11" t="s">
        <v>1594</v>
      </c>
      <c r="B576" s="11" t="n">
        <v>67013</v>
      </c>
      <c r="C576" s="11" t="s">
        <v>227</v>
      </c>
      <c r="D576" s="11" t="s">
        <v>1615</v>
      </c>
      <c r="E576" s="11" t="e">
        <v>#N/A</v>
      </c>
      <c r="F576" s="11" t="e">
        <v>#N/A</v>
      </c>
      <c r="G576" s="11" t="s">
        <v>734</v>
      </c>
      <c r="H576" s="11" t="n"/>
      <c r="I576" s="11" t="n"/>
      <c r="J576" s="11" t="s">
        <v>1616</v>
      </c>
      <c r="K576" s="11" t="s">
        <v>27</v>
      </c>
      <c r="L576" s="11" t="s">
        <v>41</v>
      </c>
      <c r="M576" s="13">
        <f>N576/O576</f>
        <v/>
      </c>
      <c r="N576" s="13" t="n">
        <v>1126</v>
      </c>
      <c r="O576" s="11" t="n">
        <v>1</v>
      </c>
      <c r="P576" s="11" t="s">
        <v>29</v>
      </c>
      <c r="Q576" s="11" t="s">
        <v>1606</v>
      </c>
      <c r="R576" s="11" t="s">
        <v>1617</v>
      </c>
      <c r="S576" s="20" t="n"/>
    </row>
    <row customFormat="1" customHeight="1" ht="12.75" r="577" s="106" spans="1:22">
      <c r="A577" s="11" t="s">
        <v>1594</v>
      </c>
      <c r="B577" s="11" t="n">
        <v>67013</v>
      </c>
      <c r="C577" s="11" t="s">
        <v>227</v>
      </c>
      <c r="D577" s="11" t="s">
        <v>1618</v>
      </c>
      <c r="E577" s="11" t="e">
        <v>#N/A</v>
      </c>
      <c r="F577" s="11" t="e">
        <v>#N/A</v>
      </c>
      <c r="G577" s="11" t="s">
        <v>142</v>
      </c>
      <c r="H577" s="11" t="n"/>
      <c r="I577" s="11" t="n"/>
      <c r="J577" s="11" t="s">
        <v>1619</v>
      </c>
      <c r="K577" s="11" t="s">
        <v>74</v>
      </c>
      <c r="L577" s="11" t="s">
        <v>129</v>
      </c>
      <c r="M577" s="13">
        <f>N577/O577</f>
        <v/>
      </c>
      <c r="N577" s="13" t="n">
        <v>5087</v>
      </c>
      <c r="O577" s="11" t="n">
        <v>1</v>
      </c>
      <c r="P577" s="11" t="s">
        <v>130</v>
      </c>
      <c r="Q577" s="11" t="s">
        <v>1390</v>
      </c>
      <c r="R577" s="11" t="s">
        <v>1620</v>
      </c>
      <c r="S577" s="20" t="n"/>
      <c r="T577" t="n">
        <v>89.40000000000001</v>
      </c>
    </row>
    <row customFormat="1" customHeight="1" ht="12.75" r="578" s="106" spans="1:22">
      <c r="A578" s="11" t="s">
        <v>1594</v>
      </c>
      <c r="B578" s="11" t="n">
        <v>67013</v>
      </c>
      <c r="C578" s="11" t="s">
        <v>227</v>
      </c>
      <c r="D578" s="11" t="s">
        <v>1621</v>
      </c>
      <c r="E578" s="11" t="e">
        <v>#N/A</v>
      </c>
      <c r="F578" s="11" t="e">
        <v>#N/A</v>
      </c>
      <c r="G578" s="11" t="s">
        <v>334</v>
      </c>
      <c r="H578" s="11" t="n"/>
      <c r="I578" s="11" t="n"/>
      <c r="J578" s="11" t="s">
        <v>1622</v>
      </c>
      <c r="K578" s="11" t="s">
        <v>74</v>
      </c>
      <c r="L578" s="11" t="s">
        <v>129</v>
      </c>
      <c r="M578" s="13">
        <f>N578/O578</f>
        <v/>
      </c>
      <c r="N578" s="13" t="n">
        <v>1645</v>
      </c>
      <c r="O578" s="11" t="n">
        <v>1</v>
      </c>
      <c r="P578" s="11" t="s">
        <v>130</v>
      </c>
      <c r="Q578" s="11" t="s">
        <v>1606</v>
      </c>
      <c r="R578" s="11" t="s">
        <v>1623</v>
      </c>
      <c r="S578" s="20" t="n"/>
    </row>
    <row customFormat="1" customHeight="1" ht="12.75" r="579" s="106" spans="1:22">
      <c r="A579" s="11" t="s">
        <v>1594</v>
      </c>
      <c r="B579" s="11" t="n">
        <v>67013</v>
      </c>
      <c r="C579" s="11" t="s">
        <v>227</v>
      </c>
      <c r="D579" s="11" t="s">
        <v>1624</v>
      </c>
      <c r="E579" s="11" t="e">
        <v>#N/A</v>
      </c>
      <c r="F579" s="11" t="e">
        <v>#N/A</v>
      </c>
      <c r="G579" s="11" t="s">
        <v>1610</v>
      </c>
      <c r="H579" s="11" t="n"/>
      <c r="I579" s="11" t="n"/>
      <c r="J579" s="11" t="s">
        <v>1625</v>
      </c>
      <c r="K579" s="11" t="s">
        <v>35</v>
      </c>
      <c r="L579" s="11" t="s">
        <v>36</v>
      </c>
      <c r="M579" s="13">
        <f>N579/O579</f>
        <v/>
      </c>
      <c r="N579" s="13" t="n">
        <v>1043.64</v>
      </c>
      <c r="O579" s="11" t="n">
        <v>1</v>
      </c>
      <c r="P579" s="11" t="s">
        <v>130</v>
      </c>
      <c r="Q579" s="11" t="s">
        <v>1390</v>
      </c>
      <c r="R579" s="11" t="s">
        <v>1626</v>
      </c>
      <c r="S579" s="20" t="n"/>
      <c r="T579" t="n">
        <v>17.48</v>
      </c>
    </row>
    <row customFormat="1" customHeight="1" ht="12.75" r="580" s="106" spans="1:22">
      <c r="A580" s="11" t="s">
        <v>1594</v>
      </c>
      <c r="B580" s="11" t="n">
        <v>67013</v>
      </c>
      <c r="C580" s="11" t="s">
        <v>227</v>
      </c>
      <c r="D580" s="11" t="s">
        <v>1627</v>
      </c>
      <c r="E580" s="11" t="e">
        <v>#N/A</v>
      </c>
      <c r="F580" s="11" t="e">
        <v>#N/A</v>
      </c>
      <c r="G580" s="11" t="s">
        <v>334</v>
      </c>
      <c r="H580" s="11" t="n"/>
      <c r="I580" s="11" t="n"/>
      <c r="J580" s="11" t="s">
        <v>1628</v>
      </c>
      <c r="K580" s="11" t="s">
        <v>27</v>
      </c>
      <c r="L580" s="11" t="s">
        <v>28</v>
      </c>
      <c r="M580" s="13">
        <f>N580/O580</f>
        <v/>
      </c>
      <c r="N580" s="13" t="n">
        <v>5065</v>
      </c>
      <c r="O580" s="11" t="n">
        <v>1</v>
      </c>
      <c r="P580" s="11" t="s">
        <v>29</v>
      </c>
      <c r="Q580" s="11" t="s">
        <v>1390</v>
      </c>
      <c r="R580" s="11" t="s">
        <v>1629</v>
      </c>
      <c r="S580" s="20" t="n"/>
    </row>
    <row customFormat="1" customHeight="1" ht="12.75" r="581" s="106" spans="1:22">
      <c r="A581" s="11" t="s">
        <v>1594</v>
      </c>
      <c r="B581" s="11" t="n">
        <v>67013</v>
      </c>
      <c r="C581" s="11" t="s">
        <v>227</v>
      </c>
      <c r="D581" s="11" t="s">
        <v>1630</v>
      </c>
      <c r="E581" s="11" t="e">
        <v>#N/A</v>
      </c>
      <c r="F581" s="11" t="e">
        <v>#N/A</v>
      </c>
      <c r="G581" s="11" t="s">
        <v>334</v>
      </c>
      <c r="H581" s="11" t="n"/>
      <c r="I581" s="11" t="n"/>
      <c r="J581" s="11" t="s">
        <v>1630</v>
      </c>
      <c r="K581" s="11" t="s">
        <v>74</v>
      </c>
      <c r="L581" s="11" t="s">
        <v>75</v>
      </c>
      <c r="M581" s="13">
        <f>N581/O581</f>
        <v/>
      </c>
      <c r="N581" s="13" t="n">
        <v>5275</v>
      </c>
      <c r="O581" s="11" t="n">
        <v>1</v>
      </c>
      <c r="P581" s="11" t="s">
        <v>29</v>
      </c>
      <c r="Q581" s="11" t="s">
        <v>1390</v>
      </c>
      <c r="R581" s="11" t="s">
        <v>1631</v>
      </c>
      <c r="S581" s="20" t="n"/>
      <c r="T581" t="n">
        <v>70.40000000000001</v>
      </c>
    </row>
    <row customFormat="1" customHeight="1" ht="12.75" r="582" s="106" spans="1:22">
      <c r="A582" s="11" t="s">
        <v>1594</v>
      </c>
      <c r="B582" s="11" t="n">
        <v>67013</v>
      </c>
      <c r="C582" s="11" t="s">
        <v>227</v>
      </c>
      <c r="D582" s="11" t="s">
        <v>1632</v>
      </c>
      <c r="E582" s="11" t="e">
        <v>#N/A</v>
      </c>
      <c r="F582" s="11" t="e">
        <v>#N/A</v>
      </c>
      <c r="G582" s="11" t="s">
        <v>1633</v>
      </c>
      <c r="H582" s="11" t="n"/>
      <c r="I582" s="11" t="n"/>
      <c r="J582" s="11" t="s">
        <v>1634</v>
      </c>
      <c r="K582" s="11" t="s">
        <v>74</v>
      </c>
      <c r="L582" s="11" t="s">
        <v>129</v>
      </c>
      <c r="M582" s="13">
        <f>N582/O582</f>
        <v/>
      </c>
      <c r="N582" s="13" t="n">
        <v>1708.81</v>
      </c>
      <c r="O582" s="11" t="n">
        <v>1</v>
      </c>
      <c r="P582" s="11" t="s">
        <v>130</v>
      </c>
      <c r="Q582" s="11" t="s">
        <v>1606</v>
      </c>
      <c r="R582" s="11" t="s">
        <v>1635</v>
      </c>
      <c r="S582" s="20" t="n"/>
    </row>
    <row customFormat="1" customHeight="1" ht="12.75" r="583" s="106" spans="1:22">
      <c r="A583" s="11" t="s">
        <v>1594</v>
      </c>
      <c r="B583" s="11" t="n">
        <v>67013</v>
      </c>
      <c r="C583" s="11" t="s">
        <v>227</v>
      </c>
      <c r="D583" s="11" t="s">
        <v>1636</v>
      </c>
      <c r="E583" s="11" t="e">
        <v>#N/A</v>
      </c>
      <c r="F583" s="11" t="e">
        <v>#N/A</v>
      </c>
      <c r="G583" s="11" t="s">
        <v>1633</v>
      </c>
      <c r="H583" s="11" t="n"/>
      <c r="I583" s="11" t="n"/>
      <c r="J583" s="11" t="s">
        <v>1637</v>
      </c>
      <c r="K583" s="11" t="s">
        <v>74</v>
      </c>
      <c r="L583" s="11" t="s">
        <v>129</v>
      </c>
      <c r="M583" s="13">
        <f>N583/O583</f>
        <v/>
      </c>
      <c r="N583" s="13" t="n">
        <v>2396.62</v>
      </c>
      <c r="O583" s="11" t="n">
        <v>1</v>
      </c>
      <c r="P583" s="11" t="s">
        <v>130</v>
      </c>
      <c r="Q583" s="11" t="s">
        <v>1606</v>
      </c>
      <c r="R583" s="11" t="s">
        <v>1638</v>
      </c>
      <c r="S583" s="20" t="n"/>
      <c r="T583" t="n">
        <v>17.48</v>
      </c>
    </row>
    <row customFormat="1" customHeight="1" ht="12.75" r="584" s="106" spans="1:22">
      <c r="A584" s="11" t="s">
        <v>1594</v>
      </c>
      <c r="B584" s="11" t="n">
        <v>67013</v>
      </c>
      <c r="C584" s="11" t="s">
        <v>227</v>
      </c>
      <c r="D584" s="11" t="s">
        <v>1639</v>
      </c>
      <c r="E584" s="11" t="e">
        <v>#N/A</v>
      </c>
      <c r="F584" s="11" t="e">
        <v>#N/A</v>
      </c>
      <c r="G584" s="11" t="s">
        <v>40</v>
      </c>
      <c r="H584" s="11" t="n"/>
      <c r="I584" s="11" t="n"/>
      <c r="J584" s="11" t="s">
        <v>1640</v>
      </c>
      <c r="K584" s="11" t="s">
        <v>74</v>
      </c>
      <c r="L584" s="11" t="s">
        <v>129</v>
      </c>
      <c r="M584" s="13">
        <f>N584/O584</f>
        <v/>
      </c>
      <c r="N584" s="13" t="n">
        <v>3987</v>
      </c>
      <c r="O584" s="11" t="n">
        <v>1</v>
      </c>
      <c r="P584" s="11" t="s">
        <v>130</v>
      </c>
      <c r="Q584" s="11" t="s">
        <v>1390</v>
      </c>
      <c r="R584" s="11" t="s">
        <v>1641</v>
      </c>
      <c r="S584" s="11" t="n"/>
    </row>
    <row customFormat="1" customHeight="1" ht="12.75" r="585" s="106" spans="1:22">
      <c r="A585" s="11" t="s">
        <v>1594</v>
      </c>
      <c r="B585" s="11" t="n">
        <v>67013</v>
      </c>
      <c r="C585" s="11" t="s">
        <v>227</v>
      </c>
      <c r="D585" s="11" t="s">
        <v>1642</v>
      </c>
      <c r="E585" s="11" t="e">
        <v>#N/A</v>
      </c>
      <c r="F585" s="11" t="e">
        <v>#N/A</v>
      </c>
      <c r="G585" s="11" t="s">
        <v>40</v>
      </c>
      <c r="H585" s="11" t="n"/>
      <c r="I585" s="11" t="n"/>
      <c r="J585" s="11" t="s">
        <v>1643</v>
      </c>
      <c r="K585" s="11" t="s">
        <v>74</v>
      </c>
      <c r="L585" s="11" t="s">
        <v>129</v>
      </c>
      <c r="M585" s="13">
        <f>N585/O585</f>
        <v/>
      </c>
      <c r="N585" s="13" t="n">
        <v>5205</v>
      </c>
      <c r="O585" s="11" t="n">
        <v>1</v>
      </c>
      <c r="P585" s="11" t="s">
        <v>130</v>
      </c>
      <c r="Q585" s="11" t="s">
        <v>1390</v>
      </c>
      <c r="R585" s="11" t="s">
        <v>1644</v>
      </c>
      <c r="S585" s="11" t="n"/>
      <c r="T585" t="n">
        <v>17.48</v>
      </c>
    </row>
    <row customFormat="1" customHeight="1" ht="12.75" r="586" s="106" spans="1:22">
      <c r="A586" s="11" t="s">
        <v>1594</v>
      </c>
      <c r="B586" s="11" t="n">
        <v>67013</v>
      </c>
      <c r="C586" s="11" t="s">
        <v>227</v>
      </c>
      <c r="D586" s="11" t="s">
        <v>1645</v>
      </c>
      <c r="E586" s="11" t="e">
        <v>#N/A</v>
      </c>
      <c r="F586" s="11" t="e">
        <v>#N/A</v>
      </c>
      <c r="G586" s="11" t="s">
        <v>127</v>
      </c>
      <c r="H586" s="11" t="n"/>
      <c r="I586" s="11" t="n"/>
      <c r="J586" s="11" t="s">
        <v>1646</v>
      </c>
      <c r="K586" s="11" t="s">
        <v>27</v>
      </c>
      <c r="L586" s="11" t="s">
        <v>52</v>
      </c>
      <c r="M586" s="13">
        <f>N586/O586</f>
        <v/>
      </c>
      <c r="N586" s="13" t="n">
        <v>1229</v>
      </c>
      <c r="O586" s="11" t="n">
        <v>1</v>
      </c>
      <c r="P586" s="11" t="s">
        <v>29</v>
      </c>
      <c r="Q586" s="11" t="s">
        <v>1647</v>
      </c>
      <c r="R586" s="11" t="s">
        <v>1599</v>
      </c>
      <c r="S586" s="11" t="n"/>
    </row>
    <row customFormat="1" customHeight="1" ht="12.75" r="587" s="106" spans="1:22">
      <c r="A587" s="11" t="s">
        <v>1594</v>
      </c>
      <c r="B587" s="11" t="n">
        <v>67013</v>
      </c>
      <c r="C587" s="11" t="s">
        <v>227</v>
      </c>
      <c r="D587" s="11" t="s">
        <v>1648</v>
      </c>
      <c r="E587" s="11" t="e">
        <v>#N/A</v>
      </c>
      <c r="F587" s="11" t="e">
        <v>#N/A</v>
      </c>
      <c r="G587" s="11" t="s">
        <v>127</v>
      </c>
      <c r="H587" s="11" t="n"/>
      <c r="I587" s="11" t="n"/>
      <c r="J587" s="11" t="s">
        <v>1649</v>
      </c>
      <c r="K587" s="11" t="s">
        <v>74</v>
      </c>
      <c r="L587" s="11" t="s">
        <v>129</v>
      </c>
      <c r="M587" s="13">
        <f>N587/O587</f>
        <v/>
      </c>
      <c r="N587" s="13" t="n">
        <v>5188</v>
      </c>
      <c r="O587" s="11" t="n">
        <v>1</v>
      </c>
      <c r="P587" s="11" t="s">
        <v>130</v>
      </c>
      <c r="Q587" s="11" t="s">
        <v>1390</v>
      </c>
      <c r="R587" s="11" t="s">
        <v>1649</v>
      </c>
      <c r="S587" s="11" t="n"/>
      <c r="T587" t="n">
        <v>85.59999999999999</v>
      </c>
    </row>
    <row customFormat="1" customHeight="1" ht="12.75" r="588" s="106" spans="1:22">
      <c r="A588" s="11" t="s">
        <v>1594</v>
      </c>
      <c r="B588" s="11" t="n">
        <v>67013</v>
      </c>
      <c r="C588" s="11" t="s">
        <v>227</v>
      </c>
      <c r="D588" s="11" t="s">
        <v>1650</v>
      </c>
      <c r="E588" s="11" t="e">
        <v>#N/A</v>
      </c>
      <c r="F588" s="11" t="e">
        <v>#N/A</v>
      </c>
      <c r="G588" s="11" t="s">
        <v>334</v>
      </c>
      <c r="H588" s="11" t="s">
        <v>1651</v>
      </c>
      <c r="I588" s="11" t="n">
        <v>10</v>
      </c>
      <c r="J588" s="11" t="s">
        <v>1652</v>
      </c>
      <c r="K588" s="11" t="s">
        <v>27</v>
      </c>
      <c r="L588" s="11" t="s">
        <v>28</v>
      </c>
      <c r="M588" s="13">
        <f>N588/O588</f>
        <v/>
      </c>
      <c r="N588" s="13" t="n">
        <v>3315</v>
      </c>
      <c r="O588" s="11" t="n">
        <v>100</v>
      </c>
      <c r="P588" s="11" t="s">
        <v>29</v>
      </c>
      <c r="Q588" s="11" t="s">
        <v>239</v>
      </c>
      <c r="R588" s="11" t="s">
        <v>1653</v>
      </c>
      <c r="S588" s="11" t="n"/>
    </row>
    <row customFormat="1" customHeight="1" ht="12.75" r="589" s="106" spans="1:22">
      <c r="A589" s="11" t="s">
        <v>1594</v>
      </c>
      <c r="B589" s="11" t="n">
        <v>67013</v>
      </c>
      <c r="C589" s="11" t="s">
        <v>227</v>
      </c>
      <c r="D589" s="11" t="s">
        <v>1654</v>
      </c>
      <c r="E589" s="11" t="e">
        <v>#N/A</v>
      </c>
      <c r="F589" s="11" t="e">
        <v>#N/A</v>
      </c>
      <c r="G589" s="11" t="s">
        <v>1655</v>
      </c>
      <c r="H589" s="11" t="s">
        <v>1651</v>
      </c>
      <c r="I589" s="11" t="n">
        <v>10</v>
      </c>
      <c r="J589" s="11" t="s">
        <v>1656</v>
      </c>
      <c r="K589" s="11" t="s">
        <v>27</v>
      </c>
      <c r="L589" s="11" t="s">
        <v>28</v>
      </c>
      <c r="M589" s="13">
        <f>N589/O589</f>
        <v/>
      </c>
      <c r="N589" s="13" t="n">
        <v>3029</v>
      </c>
      <c r="O589" s="11" t="n">
        <v>100</v>
      </c>
      <c r="P589" s="11" t="s">
        <v>29</v>
      </c>
      <c r="Q589" s="11" t="s">
        <v>239</v>
      </c>
      <c r="R589" s="11" t="s">
        <v>1657</v>
      </c>
      <c r="S589" s="11" t="n"/>
    </row>
    <row customFormat="1" customHeight="1" ht="12.75" r="590" s="106" spans="1:22">
      <c r="A590" s="11" t="s">
        <v>1594</v>
      </c>
      <c r="B590" s="11" t="n">
        <v>67013</v>
      </c>
      <c r="C590" s="11" t="s">
        <v>227</v>
      </c>
      <c r="D590" s="11" t="s">
        <v>1658</v>
      </c>
      <c r="E590" s="11" t="e">
        <v>#N/A</v>
      </c>
      <c r="F590" s="11" t="e">
        <v>#N/A</v>
      </c>
      <c r="G590" s="11" t="s">
        <v>62</v>
      </c>
      <c r="H590" s="11" t="n"/>
      <c r="I590" s="11" t="n"/>
      <c r="J590" s="11" t="s">
        <v>1659</v>
      </c>
      <c r="K590" s="11" t="s">
        <v>66</v>
      </c>
      <c r="L590" s="11" t="s">
        <v>66</v>
      </c>
      <c r="M590" s="13">
        <f>N590/O590</f>
        <v/>
      </c>
      <c r="N590" s="13" t="n">
        <v>1936</v>
      </c>
      <c r="O590" s="11" t="n">
        <v>1</v>
      </c>
      <c r="P590" s="11" t="s">
        <v>29</v>
      </c>
      <c r="Q590" s="11" t="s">
        <v>244</v>
      </c>
      <c r="R590" s="11" t="s">
        <v>1660</v>
      </c>
      <c r="S590" s="11" t="s">
        <v>1661</v>
      </c>
    </row>
    <row customFormat="1" customHeight="1" ht="12.75" r="591" s="106" spans="1:22">
      <c r="A591" s="11" t="s">
        <v>1594</v>
      </c>
      <c r="B591" s="11" t="n">
        <v>67013</v>
      </c>
      <c r="C591" s="11" t="s">
        <v>227</v>
      </c>
      <c r="D591" s="11" t="s">
        <v>1662</v>
      </c>
      <c r="E591" s="11" t="e">
        <v>#N/A</v>
      </c>
      <c r="F591" s="11" t="e">
        <v>#N/A</v>
      </c>
      <c r="G591" s="11" t="s">
        <v>62</v>
      </c>
      <c r="H591" s="11" t="s">
        <v>1663</v>
      </c>
      <c r="I591" s="11" t="n"/>
      <c r="J591" s="11" t="s">
        <v>1664</v>
      </c>
      <c r="K591" s="11" t="s">
        <v>27</v>
      </c>
      <c r="L591" s="11" t="s">
        <v>52</v>
      </c>
      <c r="M591" s="13">
        <f>N591/O591</f>
        <v/>
      </c>
      <c r="N591" s="13" t="n">
        <v>2543</v>
      </c>
      <c r="O591" s="11" t="n">
        <v>1</v>
      </c>
      <c r="P591" s="11" t="s">
        <v>29</v>
      </c>
      <c r="Q591" s="11" t="s">
        <v>1665</v>
      </c>
      <c r="R591" s="11" t="s">
        <v>1599</v>
      </c>
      <c r="S591" s="11" t="n"/>
      <c r="T591" t="n">
        <v>120.3</v>
      </c>
    </row>
    <row customFormat="1" customHeight="1" ht="12.75" r="592" s="106" spans="1:22">
      <c r="A592" s="11" t="s">
        <v>1594</v>
      </c>
      <c r="B592" s="11" t="n">
        <v>67013</v>
      </c>
      <c r="C592" s="11" t="s">
        <v>227</v>
      </c>
      <c r="D592" s="11" t="s">
        <v>1662</v>
      </c>
      <c r="E592" s="11" t="e">
        <v>#N/A</v>
      </c>
      <c r="F592" s="11" t="e">
        <v>#N/A</v>
      </c>
      <c r="G592" s="11" t="s">
        <v>62</v>
      </c>
      <c r="H592" s="11" t="s">
        <v>1666</v>
      </c>
      <c r="I592" s="11" t="n"/>
      <c r="J592" s="11" t="s">
        <v>1667</v>
      </c>
      <c r="K592" s="11" t="s">
        <v>27</v>
      </c>
      <c r="L592" s="11" t="s">
        <v>41</v>
      </c>
      <c r="M592" s="13">
        <f>N592/O592</f>
        <v/>
      </c>
      <c r="N592" s="13" t="n">
        <v>4432</v>
      </c>
      <c r="O592" s="11" t="n">
        <v>1</v>
      </c>
      <c r="P592" s="11" t="s">
        <v>29</v>
      </c>
      <c r="Q592" s="11" t="s">
        <v>1668</v>
      </c>
      <c r="R592" s="11" t="s">
        <v>1599</v>
      </c>
      <c r="S592" s="11" t="n"/>
    </row>
    <row customFormat="1" customHeight="1" ht="12.75" r="593" s="106" spans="1:22">
      <c r="A593" s="11" t="s">
        <v>1594</v>
      </c>
      <c r="B593" s="11" t="n">
        <v>67013</v>
      </c>
      <c r="C593" s="11" t="s">
        <v>227</v>
      </c>
      <c r="D593" s="11" t="s">
        <v>1669</v>
      </c>
      <c r="E593" s="11" t="e">
        <v>#N/A</v>
      </c>
      <c r="F593" s="11" t="e">
        <v>#N/A</v>
      </c>
      <c r="G593" s="11" t="s">
        <v>1233</v>
      </c>
      <c r="H593" s="11" t="n"/>
      <c r="I593" s="11" t="n"/>
      <c r="J593" s="11" t="s">
        <v>1670</v>
      </c>
      <c r="K593" s="11" t="s">
        <v>27</v>
      </c>
      <c r="L593" s="11" t="s">
        <v>41</v>
      </c>
      <c r="M593" s="13">
        <f>N593/O593</f>
        <v/>
      </c>
      <c r="N593" s="13" t="n">
        <v>18183</v>
      </c>
      <c r="O593" s="11" t="n">
        <v>1</v>
      </c>
      <c r="P593" s="11" t="s">
        <v>29</v>
      </c>
      <c r="Q593" s="11" t="s">
        <v>239</v>
      </c>
      <c r="R593" s="11" t="s">
        <v>1599</v>
      </c>
      <c r="S593" s="11" t="n"/>
      <c r="T593" t="n">
        <v>453</v>
      </c>
    </row>
    <row customFormat="1" customHeight="1" ht="12.75" r="594" s="106" spans="1:22">
      <c r="A594" s="11" t="s">
        <v>1594</v>
      </c>
      <c r="B594" s="11" t="n">
        <v>67013</v>
      </c>
      <c r="C594" s="11" t="s">
        <v>227</v>
      </c>
      <c r="D594" s="11" t="s">
        <v>1671</v>
      </c>
      <c r="E594" s="11" t="e">
        <v>#N/A</v>
      </c>
      <c r="F594" s="11" t="e">
        <v>#N/A</v>
      </c>
      <c r="G594" s="11" t="s">
        <v>1233</v>
      </c>
      <c r="H594" s="11" t="n"/>
      <c r="I594" s="11" t="n"/>
      <c r="J594" s="11" t="s">
        <v>1670</v>
      </c>
      <c r="K594" s="11" t="s">
        <v>27</v>
      </c>
      <c r="L594" s="11" t="s">
        <v>41</v>
      </c>
      <c r="M594" s="13">
        <f>N594/O594</f>
        <v/>
      </c>
      <c r="N594" s="13" t="n">
        <v>18183</v>
      </c>
      <c r="O594" s="11" t="n">
        <v>1</v>
      </c>
      <c r="P594" s="11" t="s">
        <v>29</v>
      </c>
      <c r="Q594" s="11" t="s">
        <v>239</v>
      </c>
      <c r="R594" s="11" t="s">
        <v>1599</v>
      </c>
      <c r="S594" s="11" t="n"/>
    </row>
    <row customFormat="1" customHeight="1" ht="12.75" r="595" s="106" spans="1:22">
      <c r="A595" s="11" t="s">
        <v>1594</v>
      </c>
      <c r="B595" s="11" t="n">
        <v>67013</v>
      </c>
      <c r="C595" s="11" t="s">
        <v>227</v>
      </c>
      <c r="D595" s="11" t="s">
        <v>1672</v>
      </c>
      <c r="E595" s="11" t="e">
        <v>#N/A</v>
      </c>
      <c r="F595" s="11" t="e">
        <v>#N/A</v>
      </c>
      <c r="G595" s="11" t="s">
        <v>1233</v>
      </c>
      <c r="H595" s="11" t="n"/>
      <c r="I595" s="11" t="n"/>
      <c r="J595" s="11" t="s">
        <v>1673</v>
      </c>
      <c r="K595" s="11" t="s">
        <v>27</v>
      </c>
      <c r="L595" s="11" t="s">
        <v>52</v>
      </c>
      <c r="M595" s="13">
        <f>N595/O595</f>
        <v/>
      </c>
      <c r="N595" s="13" t="n">
        <v>2412</v>
      </c>
      <c r="O595" s="11" t="n">
        <v>1</v>
      </c>
      <c r="P595" s="11" t="s">
        <v>29</v>
      </c>
      <c r="Q595" s="11" t="s">
        <v>1665</v>
      </c>
      <c r="R595" s="11" t="s">
        <v>1674</v>
      </c>
      <c r="S595" s="11" t="s">
        <v>1675</v>
      </c>
      <c r="T595" t="n">
        <v>52</v>
      </c>
    </row>
    <row customFormat="1" customHeight="1" ht="12.75" r="596" s="106" spans="1:22">
      <c r="A596" s="11" t="s">
        <v>1594</v>
      </c>
      <c r="B596" s="11" t="n">
        <v>67013</v>
      </c>
      <c r="C596" s="11" t="s">
        <v>227</v>
      </c>
      <c r="D596" s="11" t="s">
        <v>1672</v>
      </c>
      <c r="E596" s="11" t="e">
        <v>#N/A</v>
      </c>
      <c r="F596" s="11" t="e">
        <v>#N/A</v>
      </c>
      <c r="G596" s="11" t="s">
        <v>1233</v>
      </c>
      <c r="H596" s="11" t="n"/>
      <c r="I596" s="11" t="n"/>
      <c r="J596" s="11" t="s">
        <v>1676</v>
      </c>
      <c r="K596" s="11" t="s">
        <v>27</v>
      </c>
      <c r="L596" s="11" t="s">
        <v>52</v>
      </c>
      <c r="M596" s="13">
        <f>N596/O596</f>
        <v/>
      </c>
      <c r="N596" s="13" t="n">
        <v>3833</v>
      </c>
      <c r="O596" s="11" t="n">
        <v>1</v>
      </c>
      <c r="P596" s="11" t="s">
        <v>29</v>
      </c>
      <c r="Q596" s="11" t="s">
        <v>1668</v>
      </c>
      <c r="R596" s="11" t="s">
        <v>1599</v>
      </c>
      <c r="S596" s="11" t="n"/>
    </row>
    <row customFormat="1" customHeight="1" ht="12.75" r="597" s="106" spans="1:22">
      <c r="A597" s="11" t="s">
        <v>1594</v>
      </c>
      <c r="B597" s="11" t="n">
        <v>67013</v>
      </c>
      <c r="C597" s="11" t="s">
        <v>227</v>
      </c>
      <c r="D597" s="11" t="s">
        <v>1677</v>
      </c>
      <c r="E597" s="11" t="e">
        <v>#N/A</v>
      </c>
      <c r="F597" s="11" t="e">
        <v>#N/A</v>
      </c>
      <c r="G597" s="11" t="s">
        <v>1678</v>
      </c>
      <c r="H597" s="11" t="n"/>
      <c r="I597" s="11" t="n"/>
      <c r="J597" s="11" t="s">
        <v>1679</v>
      </c>
      <c r="K597" s="11" t="s">
        <v>74</v>
      </c>
      <c r="L597" s="11" t="s">
        <v>75</v>
      </c>
      <c r="M597" s="13">
        <f>N597/O597</f>
        <v/>
      </c>
      <c r="N597" s="13" t="n">
        <v>1760</v>
      </c>
      <c r="O597" s="11" t="n">
        <v>1</v>
      </c>
      <c r="P597" s="11" t="s">
        <v>29</v>
      </c>
      <c r="Q597" s="11" t="s">
        <v>1680</v>
      </c>
      <c r="R597" s="11" t="s">
        <v>1599</v>
      </c>
      <c r="S597" s="11" t="n"/>
    </row>
    <row customFormat="1" customHeight="1" ht="12.75" r="598" s="106" spans="1:22">
      <c r="A598" s="11" t="s">
        <v>1594</v>
      </c>
      <c r="B598" s="11" t="n">
        <v>67013</v>
      </c>
      <c r="C598" s="11" t="s">
        <v>227</v>
      </c>
      <c r="D598" s="11" t="s">
        <v>1681</v>
      </c>
      <c r="E598" s="11" t="e">
        <v>#N/A</v>
      </c>
      <c r="F598" s="11" t="e">
        <v>#N/A</v>
      </c>
      <c r="G598" s="11" t="s">
        <v>1682</v>
      </c>
      <c r="H598" s="11" t="n"/>
      <c r="I598" s="11" t="n"/>
      <c r="J598" s="11" t="s">
        <v>1683</v>
      </c>
      <c r="K598" s="11" t="s">
        <v>66</v>
      </c>
      <c r="L598" s="11" t="s">
        <v>66</v>
      </c>
      <c r="M598" s="13" t="s">
        <v>1684</v>
      </c>
      <c r="N598" s="13" t="s">
        <v>1684</v>
      </c>
      <c r="O598" s="11" t="n">
        <v>1</v>
      </c>
      <c r="P598" s="11" t="s">
        <v>29</v>
      </c>
      <c r="Q598" s="11" t="s">
        <v>1680</v>
      </c>
      <c r="R598" s="11" t="s">
        <v>1685</v>
      </c>
      <c r="S598" s="11" t="s">
        <v>1686</v>
      </c>
    </row>
    <row customFormat="1" customHeight="1" ht="12.75" r="599" s="106" spans="1:22">
      <c r="A599" s="11" t="s">
        <v>1594</v>
      </c>
      <c r="B599" s="11" t="n">
        <v>67013</v>
      </c>
      <c r="C599" s="11" t="s">
        <v>227</v>
      </c>
      <c r="D599" s="11" t="s">
        <v>1687</v>
      </c>
      <c r="E599" s="11" t="e">
        <v>#N/A</v>
      </c>
      <c r="F599" s="11" t="e">
        <v>#N/A</v>
      </c>
      <c r="G599" s="11" t="s">
        <v>1678</v>
      </c>
      <c r="H599" s="11" t="n"/>
      <c r="I599" s="11" t="n"/>
      <c r="J599" s="11" t="s">
        <v>1688</v>
      </c>
      <c r="K599" s="11" t="s">
        <v>66</v>
      </c>
      <c r="L599" s="11" t="s">
        <v>66</v>
      </c>
      <c r="M599" s="13">
        <f>N599/O599</f>
        <v/>
      </c>
      <c r="N599" s="13" t="n">
        <v>9300</v>
      </c>
      <c r="O599" s="11" t="n">
        <v>1</v>
      </c>
      <c r="P599" s="11" t="s">
        <v>29</v>
      </c>
      <c r="Q599" s="11" t="s">
        <v>1680</v>
      </c>
      <c r="R599" s="11" t="s">
        <v>1599</v>
      </c>
      <c r="S599" s="11" t="n"/>
    </row>
    <row customFormat="1" customHeight="1" ht="12.75" r="600" s="106" spans="1:22">
      <c r="A600" s="11" t="s">
        <v>1594</v>
      </c>
      <c r="B600" s="11" t="n">
        <v>67013</v>
      </c>
      <c r="C600" s="11" t="s">
        <v>227</v>
      </c>
      <c r="D600" s="11" t="s">
        <v>1689</v>
      </c>
      <c r="E600" s="11" t="e">
        <v>#N/A</v>
      </c>
      <c r="F600" s="11" t="e">
        <v>#N/A</v>
      </c>
      <c r="G600" s="11" t="s">
        <v>1233</v>
      </c>
      <c r="H600" s="11" t="n"/>
      <c r="I600" s="11" t="n"/>
      <c r="J600" s="11" t="s">
        <v>1690</v>
      </c>
      <c r="K600" s="11" t="s">
        <v>74</v>
      </c>
      <c r="L600" s="11" t="s">
        <v>75</v>
      </c>
      <c r="M600" s="13">
        <f>N600/O600</f>
        <v/>
      </c>
      <c r="N600" s="13" t="n">
        <v>467</v>
      </c>
      <c r="O600" s="11" t="n">
        <v>1</v>
      </c>
      <c r="P600" s="11" t="s">
        <v>29</v>
      </c>
      <c r="Q600" s="11" t="s">
        <v>1519</v>
      </c>
      <c r="R600" s="11" t="s">
        <v>1691</v>
      </c>
      <c r="S600" s="11" t="n"/>
    </row>
    <row customFormat="1" customHeight="1" ht="12.75" r="601" s="106" spans="1:22">
      <c r="A601" s="11" t="s">
        <v>1594</v>
      </c>
      <c r="B601" s="11" t="n">
        <v>67013</v>
      </c>
      <c r="C601" s="11" t="s">
        <v>227</v>
      </c>
      <c r="D601" s="11" t="s">
        <v>1692</v>
      </c>
      <c r="E601" s="11" t="e">
        <v>#N/A</v>
      </c>
      <c r="F601" s="11" t="e">
        <v>#N/A</v>
      </c>
      <c r="G601" s="11" t="s">
        <v>1693</v>
      </c>
      <c r="H601" s="11" t="n"/>
      <c r="I601" s="11" t="n"/>
      <c r="J601" s="11" t="s">
        <v>1694</v>
      </c>
      <c r="K601" s="11" t="s">
        <v>27</v>
      </c>
      <c r="L601" s="11" t="s">
        <v>1695</v>
      </c>
      <c r="M601" s="13">
        <f>N601/O601</f>
        <v/>
      </c>
      <c r="N601" s="13" t="n">
        <v>733</v>
      </c>
      <c r="O601" s="11" t="n">
        <v>1</v>
      </c>
      <c r="P601" s="11" t="s">
        <v>29</v>
      </c>
      <c r="Q601" s="11" t="s">
        <v>1680</v>
      </c>
      <c r="R601" s="11" t="s">
        <v>1696</v>
      </c>
      <c r="S601" s="11" t="s">
        <v>1697</v>
      </c>
      <c r="T601" t="n">
        <v>73.09999999999999</v>
      </c>
    </row>
    <row customFormat="1" customHeight="1" ht="12.75" r="602" s="106" spans="1:22">
      <c r="A602" s="11" t="s">
        <v>1594</v>
      </c>
      <c r="B602" s="11" t="n">
        <v>67013</v>
      </c>
      <c r="C602" s="11" t="s">
        <v>227</v>
      </c>
      <c r="D602" s="11" t="s">
        <v>1692</v>
      </c>
      <c r="E602" s="11" t="e">
        <v>#N/A</v>
      </c>
      <c r="F602" s="11" t="e">
        <v>#N/A</v>
      </c>
      <c r="G602" s="11" t="s">
        <v>1693</v>
      </c>
      <c r="H602" s="11" t="n"/>
      <c r="I602" s="11" t="n"/>
      <c r="J602" s="11" t="s">
        <v>1698</v>
      </c>
      <c r="K602" s="11" t="s">
        <v>74</v>
      </c>
      <c r="L602" s="11" t="s">
        <v>75</v>
      </c>
      <c r="M602" s="13">
        <f>N602/O602</f>
        <v/>
      </c>
      <c r="N602" s="13" t="n">
        <v>1740</v>
      </c>
      <c r="O602" s="11" t="n">
        <v>1</v>
      </c>
      <c r="P602" s="11" t="s">
        <v>29</v>
      </c>
      <c r="Q602" s="11" t="s">
        <v>1668</v>
      </c>
      <c r="R602" s="11" t="s">
        <v>1699</v>
      </c>
      <c r="S602" s="11" t="s">
        <v>1697</v>
      </c>
    </row>
    <row customFormat="1" customHeight="1" ht="12.75" r="603" s="106" spans="1:22">
      <c r="A603" s="11" t="s">
        <v>1594</v>
      </c>
      <c r="B603" s="11" t="n">
        <v>67013</v>
      </c>
      <c r="C603" s="11" t="s">
        <v>227</v>
      </c>
      <c r="D603" s="11" t="s">
        <v>1700</v>
      </c>
      <c r="E603" s="11" t="e">
        <v>#N/A</v>
      </c>
      <c r="F603" s="11" t="e">
        <v>#N/A</v>
      </c>
      <c r="G603" s="11" t="s">
        <v>1682</v>
      </c>
      <c r="H603" s="11" t="n"/>
      <c r="I603" s="11" t="n"/>
      <c r="J603" s="11" t="s">
        <v>1701</v>
      </c>
      <c r="K603" s="11" t="s">
        <v>74</v>
      </c>
      <c r="L603" s="11" t="s">
        <v>75</v>
      </c>
      <c r="M603" s="13">
        <f>N603/O603</f>
        <v/>
      </c>
      <c r="N603" s="13" t="n">
        <v>707</v>
      </c>
      <c r="O603" s="11" t="n">
        <v>1</v>
      </c>
      <c r="P603" s="11" t="s">
        <v>29</v>
      </c>
      <c r="Q603" s="11" t="s">
        <v>1680</v>
      </c>
      <c r="R603" s="11" t="s">
        <v>1702</v>
      </c>
      <c r="S603" s="11" t="s">
        <v>1697</v>
      </c>
      <c r="T603" t="n">
        <v>183.3</v>
      </c>
    </row>
    <row customFormat="1" customHeight="1" ht="12.75" r="604" s="106" spans="1:22">
      <c r="A604" s="11" t="s">
        <v>1594</v>
      </c>
      <c r="B604" s="11" t="n">
        <v>67013</v>
      </c>
      <c r="C604" s="11" t="s">
        <v>227</v>
      </c>
      <c r="D604" s="11" t="s">
        <v>1700</v>
      </c>
      <c r="E604" s="11" t="e">
        <v>#N/A</v>
      </c>
      <c r="F604" s="11" t="e">
        <v>#N/A</v>
      </c>
      <c r="G604" s="11" t="s">
        <v>1682</v>
      </c>
      <c r="H604" s="11" t="n"/>
      <c r="I604" s="11" t="n"/>
      <c r="J604" s="11" t="s">
        <v>1703</v>
      </c>
      <c r="K604" s="11" t="s">
        <v>74</v>
      </c>
      <c r="L604" s="11" t="s">
        <v>75</v>
      </c>
      <c r="M604" s="13">
        <f>N604/O604</f>
        <v/>
      </c>
      <c r="N604" s="13" t="n">
        <v>2724</v>
      </c>
      <c r="O604" s="11" t="n">
        <v>1</v>
      </c>
      <c r="P604" s="11" t="s">
        <v>29</v>
      </c>
      <c r="Q604" s="11" t="s">
        <v>1668</v>
      </c>
      <c r="R604" s="11" t="s">
        <v>1704</v>
      </c>
      <c r="S604" s="11" t="s">
        <v>1697</v>
      </c>
    </row>
    <row customFormat="1" customHeight="1" ht="12.75" r="605" s="106" spans="1:22">
      <c r="A605" s="11" t="s">
        <v>1594</v>
      </c>
      <c r="B605" s="11" t="n">
        <v>67013</v>
      </c>
      <c r="C605" s="11" t="s">
        <v>227</v>
      </c>
      <c r="D605" s="11" t="s">
        <v>1705</v>
      </c>
      <c r="E605" s="11" t="e">
        <v>#N/A</v>
      </c>
      <c r="F605" s="11" t="e">
        <v>#N/A</v>
      </c>
      <c r="G605" s="11" t="s">
        <v>98</v>
      </c>
      <c r="H605" s="11" t="n"/>
      <c r="I605" s="11" t="n"/>
      <c r="J605" s="11" t="s">
        <v>1706</v>
      </c>
      <c r="K605" s="11" t="s">
        <v>74</v>
      </c>
      <c r="L605" s="11" t="s">
        <v>75</v>
      </c>
      <c r="M605" s="13">
        <f>N605/O605</f>
        <v/>
      </c>
      <c r="N605" s="13" t="n">
        <v>46500</v>
      </c>
      <c r="O605" s="11" t="n">
        <v>1</v>
      </c>
      <c r="P605" s="11" t="s">
        <v>29</v>
      </c>
      <c r="Q605" s="11" t="s">
        <v>1680</v>
      </c>
      <c r="R605" s="11" t="s">
        <v>1599</v>
      </c>
      <c r="S605" s="11" t="n"/>
    </row>
    <row customFormat="1" customHeight="1" ht="12.75" r="606" s="106" spans="1:22">
      <c r="A606" s="11" t="s">
        <v>1594</v>
      </c>
      <c r="B606" s="11" t="n">
        <v>67013</v>
      </c>
      <c r="C606" s="11" t="s">
        <v>227</v>
      </c>
      <c r="D606" s="11" t="s">
        <v>1707</v>
      </c>
      <c r="E606" s="11" t="e">
        <v>#N/A</v>
      </c>
      <c r="F606" s="11" t="e">
        <v>#N/A</v>
      </c>
      <c r="G606" s="11" t="n"/>
      <c r="H606" s="11" t="n"/>
      <c r="I606" s="11" t="n"/>
      <c r="J606" s="11" t="s">
        <v>1708</v>
      </c>
      <c r="K606" s="11" t="s">
        <v>74</v>
      </c>
      <c r="L606" s="11" t="s">
        <v>75</v>
      </c>
      <c r="M606" s="13">
        <f>N606/O606</f>
        <v/>
      </c>
      <c r="N606" s="13" t="n">
        <v>911</v>
      </c>
      <c r="O606" s="11" t="n">
        <v>1</v>
      </c>
      <c r="P606" s="11" t="s">
        <v>29</v>
      </c>
      <c r="Q606" s="11" t="s">
        <v>244</v>
      </c>
      <c r="R606" s="11" t="s">
        <v>1599</v>
      </c>
      <c r="S606" s="11" t="n"/>
    </row>
    <row customFormat="1" customHeight="1" ht="12.75" r="607" s="106" spans="1:22">
      <c r="A607" s="11" t="s">
        <v>1594</v>
      </c>
      <c r="B607" s="11" t="n">
        <v>67013</v>
      </c>
      <c r="C607" s="11" t="s">
        <v>227</v>
      </c>
      <c r="D607" s="11" t="s">
        <v>1709</v>
      </c>
      <c r="E607" s="11" t="e">
        <v>#N/A</v>
      </c>
      <c r="F607" s="11" t="e">
        <v>#N/A</v>
      </c>
      <c r="G607" s="11" t="s">
        <v>135</v>
      </c>
      <c r="H607" s="11" t="n"/>
      <c r="I607" s="11" t="n"/>
      <c r="J607" s="11" t="s">
        <v>1710</v>
      </c>
      <c r="K607" s="11" t="s">
        <v>74</v>
      </c>
      <c r="L607" s="11" t="s">
        <v>75</v>
      </c>
      <c r="M607" s="13">
        <f>N607/O607</f>
        <v/>
      </c>
      <c r="N607" s="13" t="n">
        <v>530</v>
      </c>
      <c r="O607" s="11" t="n">
        <v>6</v>
      </c>
      <c r="P607" s="11" t="s">
        <v>29</v>
      </c>
      <c r="Q607" s="11" t="s">
        <v>1711</v>
      </c>
      <c r="R607" s="11" t="s">
        <v>1712</v>
      </c>
      <c r="S607" s="11" t="s">
        <v>1713</v>
      </c>
      <c r="T607" t="n">
        <v>37.8</v>
      </c>
    </row>
    <row customFormat="1" customHeight="1" ht="12.75" r="608" s="106" spans="1:22">
      <c r="A608" s="11" t="s">
        <v>1594</v>
      </c>
      <c r="B608" s="11" t="n">
        <v>67013</v>
      </c>
      <c r="C608" s="11" t="s">
        <v>227</v>
      </c>
      <c r="D608" s="11" t="s">
        <v>1714</v>
      </c>
      <c r="E608" s="11" t="e">
        <v>#N/A</v>
      </c>
      <c r="F608" s="11" t="e">
        <v>#N/A</v>
      </c>
      <c r="G608" s="11" t="s">
        <v>242</v>
      </c>
      <c r="H608" s="11" t="n"/>
      <c r="I608" s="11" t="n"/>
      <c r="J608" s="11" t="s">
        <v>1715</v>
      </c>
      <c r="K608" s="11" t="s">
        <v>27</v>
      </c>
      <c r="L608" s="11" t="s">
        <v>28</v>
      </c>
      <c r="M608" s="13">
        <f>N608/O608</f>
        <v/>
      </c>
      <c r="N608" s="13" t="n">
        <v>679</v>
      </c>
      <c r="O608" s="11" t="n">
        <v>4</v>
      </c>
      <c r="P608" s="11" t="s">
        <v>29</v>
      </c>
      <c r="Q608" s="11" t="s">
        <v>265</v>
      </c>
      <c r="R608" s="11" t="n">
        <v>9344</v>
      </c>
      <c r="S608" s="11" t="n"/>
    </row>
    <row customFormat="1" customHeight="1" ht="12.75" r="609" s="106" spans="1:22">
      <c r="A609" s="11" t="s">
        <v>1594</v>
      </c>
      <c r="B609" s="11" t="n">
        <v>67013</v>
      </c>
      <c r="C609" s="11" t="s">
        <v>227</v>
      </c>
      <c r="D609" s="11" t="s">
        <v>1716</v>
      </c>
      <c r="E609" s="11" t="e">
        <v>#N/A</v>
      </c>
      <c r="F609" s="11" t="e">
        <v>#N/A</v>
      </c>
      <c r="G609" s="11" t="s">
        <v>242</v>
      </c>
      <c r="H609" s="11" t="n"/>
      <c r="I609" s="11" t="n"/>
      <c r="J609" s="11" t="s">
        <v>1717</v>
      </c>
      <c r="K609" s="11" t="s">
        <v>74</v>
      </c>
      <c r="L609" s="11" t="s">
        <v>75</v>
      </c>
      <c r="M609" s="13">
        <f>N609/O609</f>
        <v/>
      </c>
      <c r="N609" s="13" t="n">
        <v>456</v>
      </c>
      <c r="O609" s="11" t="n">
        <v>1</v>
      </c>
      <c r="P609" s="11" t="s">
        <v>29</v>
      </c>
      <c r="Q609" s="11" t="s">
        <v>244</v>
      </c>
      <c r="R609" s="11" t="s">
        <v>1718</v>
      </c>
      <c r="S609" s="11" t="n"/>
      <c r="T609" t="n">
        <v>17.48</v>
      </c>
    </row>
    <row customFormat="1" customHeight="1" ht="12.75" r="610" s="106" spans="1:22">
      <c r="A610" s="11" t="s">
        <v>1594</v>
      </c>
      <c r="B610" s="11" t="n">
        <v>67013</v>
      </c>
      <c r="C610" s="11" t="s">
        <v>227</v>
      </c>
      <c r="D610" s="11" t="s">
        <v>1651</v>
      </c>
      <c r="E610" s="11" t="e">
        <v>#N/A</v>
      </c>
      <c r="F610" s="11" t="e">
        <v>#N/A</v>
      </c>
      <c r="G610" s="11" t="s">
        <v>334</v>
      </c>
      <c r="H610" s="11" t="n"/>
      <c r="I610" s="11" t="n"/>
      <c r="J610" s="11" t="s">
        <v>1652</v>
      </c>
      <c r="K610" s="11" t="s">
        <v>27</v>
      </c>
      <c r="L610" s="11" t="s">
        <v>28</v>
      </c>
      <c r="M610" s="13">
        <f>N610/O610</f>
        <v/>
      </c>
      <c r="N610" s="13" t="n">
        <v>3315</v>
      </c>
      <c r="O610" s="11" t="n">
        <v>100</v>
      </c>
      <c r="P610" s="11" t="s">
        <v>29</v>
      </c>
      <c r="Q610" s="11" t="s">
        <v>239</v>
      </c>
      <c r="R610" s="11" t="s">
        <v>1653</v>
      </c>
      <c r="S610" s="11" t="n"/>
    </row>
    <row customFormat="1" customHeight="1" ht="12.75" r="611" s="106" spans="1:22">
      <c r="A611" s="11" t="s">
        <v>1594</v>
      </c>
      <c r="B611" s="11" t="n">
        <v>67013</v>
      </c>
      <c r="C611" s="11" t="s">
        <v>227</v>
      </c>
      <c r="D611" s="11" t="s">
        <v>1719</v>
      </c>
      <c r="E611" s="11" t="e">
        <v>#N/A</v>
      </c>
      <c r="F611" s="11" t="e">
        <v>#N/A</v>
      </c>
      <c r="G611" s="11" t="s">
        <v>242</v>
      </c>
      <c r="H611" s="11" t="n"/>
      <c r="I611" s="11" t="n"/>
      <c r="J611" s="11" t="s">
        <v>1720</v>
      </c>
      <c r="K611" s="11" t="s">
        <v>27</v>
      </c>
      <c r="L611" s="11" t="s">
        <v>28</v>
      </c>
      <c r="M611" s="13">
        <f>N611/O611</f>
        <v/>
      </c>
      <c r="N611" s="13" t="n">
        <v>4098</v>
      </c>
      <c r="O611" s="11" t="n">
        <v>143</v>
      </c>
      <c r="P611" s="11" t="s">
        <v>29</v>
      </c>
      <c r="Q611" s="11" t="s">
        <v>265</v>
      </c>
      <c r="R611" s="11" t="s">
        <v>1721</v>
      </c>
      <c r="S611" s="11" t="n"/>
      <c r="T611" t="n">
        <v>17.48</v>
      </c>
    </row>
    <row customFormat="1" customHeight="1" ht="12.75" r="612" s="106" spans="1:22">
      <c r="A612" s="11" t="s">
        <v>1594</v>
      </c>
      <c r="B612" s="11" t="n">
        <v>67013</v>
      </c>
      <c r="C612" s="11" t="s">
        <v>227</v>
      </c>
      <c r="D612" s="11" t="s">
        <v>1722</v>
      </c>
      <c r="E612" s="11" t="e">
        <v>#N/A</v>
      </c>
      <c r="F612" s="11" t="e">
        <v>#N/A</v>
      </c>
      <c r="G612" s="11" t="s">
        <v>1723</v>
      </c>
      <c r="H612" s="11" t="n"/>
      <c r="I612" s="11" t="n"/>
      <c r="J612" s="11" t="s">
        <v>1724</v>
      </c>
      <c r="K612" s="11" t="s">
        <v>74</v>
      </c>
      <c r="L612" s="11" t="s">
        <v>129</v>
      </c>
      <c r="M612" s="13">
        <f>N612/O612</f>
        <v/>
      </c>
      <c r="N612" s="13" t="n">
        <v>4669</v>
      </c>
      <c r="O612" s="11" t="n">
        <v>9</v>
      </c>
      <c r="P612" s="11" t="s">
        <v>130</v>
      </c>
      <c r="Q612" s="11" t="s">
        <v>244</v>
      </c>
      <c r="R612" s="11" t="s">
        <v>1599</v>
      </c>
      <c r="S612" s="11" t="n"/>
    </row>
    <row customFormat="1" customHeight="1" ht="12.75" r="613" s="106" spans="1:22">
      <c r="A613" s="11" t="s">
        <v>1594</v>
      </c>
      <c r="B613" s="11" t="n">
        <v>67013</v>
      </c>
      <c r="C613" s="11" t="s">
        <v>227</v>
      </c>
      <c r="D613" s="11" t="s">
        <v>1725</v>
      </c>
      <c r="E613" s="11" t="e">
        <v>#N/A</v>
      </c>
      <c r="F613" s="11" t="e">
        <v>#N/A</v>
      </c>
      <c r="G613" s="11" t="s">
        <v>1723</v>
      </c>
      <c r="H613" s="11" t="n"/>
      <c r="I613" s="11" t="n"/>
      <c r="J613" s="11" t="s">
        <v>1726</v>
      </c>
      <c r="K613" s="11" t="s">
        <v>74</v>
      </c>
      <c r="L613" s="11" t="s">
        <v>129</v>
      </c>
      <c r="M613" s="13">
        <f>N613/O613</f>
        <v/>
      </c>
      <c r="N613" s="13" t="n">
        <v>2611</v>
      </c>
      <c r="O613" s="11" t="n">
        <v>12</v>
      </c>
      <c r="P613" s="11" t="s">
        <v>130</v>
      </c>
      <c r="Q613" s="11" t="s">
        <v>244</v>
      </c>
      <c r="R613" s="11" t="s">
        <v>1599</v>
      </c>
      <c r="S613" s="11" t="n"/>
      <c r="T613" t="n">
        <v>76.52</v>
      </c>
    </row>
    <row customFormat="1" customHeight="1" ht="12.75" r="614" s="106" spans="1:22">
      <c r="A614" s="11" t="s">
        <v>1594</v>
      </c>
      <c r="B614" s="11" t="n">
        <v>67013</v>
      </c>
      <c r="C614" s="11" t="s">
        <v>227</v>
      </c>
      <c r="D614" s="11" t="s">
        <v>1727</v>
      </c>
      <c r="E614" s="11" t="e">
        <v>#N/A</v>
      </c>
      <c r="F614" s="11" t="e">
        <v>#N/A</v>
      </c>
      <c r="G614" s="11" t="s">
        <v>1723</v>
      </c>
      <c r="H614" s="11" t="n"/>
      <c r="I614" s="11" t="n"/>
      <c r="J614" s="11" t="s">
        <v>1728</v>
      </c>
      <c r="K614" s="11" t="s">
        <v>74</v>
      </c>
      <c r="L614" s="11" t="s">
        <v>129</v>
      </c>
      <c r="M614" s="13">
        <f>N614/O614</f>
        <v/>
      </c>
      <c r="N614" s="13" t="n">
        <v>2443</v>
      </c>
      <c r="O614" s="11" t="n">
        <v>8</v>
      </c>
      <c r="P614" s="11" t="s">
        <v>130</v>
      </c>
      <c r="Q614" s="11" t="s">
        <v>244</v>
      </c>
      <c r="R614" s="11" t="s">
        <v>1599</v>
      </c>
      <c r="S614" s="11" t="n"/>
    </row>
    <row customFormat="1" customHeight="1" ht="12.75" r="615" s="106" spans="1:22">
      <c r="A615" s="11" t="s">
        <v>1594</v>
      </c>
      <c r="B615" s="11" t="n">
        <v>67013</v>
      </c>
      <c r="C615" s="11" t="s">
        <v>227</v>
      </c>
      <c r="D615" s="11" t="s">
        <v>1729</v>
      </c>
      <c r="E615" s="11" t="e">
        <v>#N/A</v>
      </c>
      <c r="F615" s="11" t="e">
        <v>#N/A</v>
      </c>
      <c r="G615" s="11" t="s">
        <v>1723</v>
      </c>
      <c r="H615" s="11" t="n"/>
      <c r="I615" s="11" t="n"/>
      <c r="J615" s="11" t="s">
        <v>1730</v>
      </c>
      <c r="K615" s="11" t="s">
        <v>74</v>
      </c>
      <c r="L615" s="11" t="s">
        <v>129</v>
      </c>
      <c r="M615" s="13">
        <f>N615/O615</f>
        <v/>
      </c>
      <c r="N615" s="13" t="n">
        <v>2292</v>
      </c>
      <c r="O615" s="11" t="n">
        <v>8</v>
      </c>
      <c r="P615" s="11" t="s">
        <v>130</v>
      </c>
      <c r="Q615" s="11" t="s">
        <v>244</v>
      </c>
      <c r="R615" s="11" t="s">
        <v>1599</v>
      </c>
      <c r="S615" s="11" t="n"/>
      <c r="T615" t="n">
        <v>77.42</v>
      </c>
    </row>
    <row customFormat="1" customHeight="1" ht="12.75" r="616" s="106" spans="1:22">
      <c r="A616" s="11" t="s">
        <v>1594</v>
      </c>
      <c r="B616" s="11" t="n">
        <v>67013</v>
      </c>
      <c r="C616" s="11" t="s">
        <v>227</v>
      </c>
      <c r="D616" s="11" t="s">
        <v>1731</v>
      </c>
      <c r="E616" s="11" t="e">
        <v>#N/A</v>
      </c>
      <c r="F616" s="11" t="e">
        <v>#N/A</v>
      </c>
      <c r="G616" s="11" t="s">
        <v>1723</v>
      </c>
      <c r="H616" s="11" t="n"/>
      <c r="I616" s="11" t="n"/>
      <c r="J616" s="11" t="s">
        <v>1732</v>
      </c>
      <c r="K616" s="11" t="s">
        <v>74</v>
      </c>
      <c r="L616" s="11" t="s">
        <v>129</v>
      </c>
      <c r="M616" s="13">
        <f>N616/O616</f>
        <v/>
      </c>
      <c r="N616" s="13" t="n">
        <v>2150.8</v>
      </c>
      <c r="O616" s="11" t="n">
        <v>8</v>
      </c>
      <c r="P616" s="11" t="s">
        <v>130</v>
      </c>
      <c r="Q616" s="11" t="s">
        <v>1733</v>
      </c>
      <c r="R616" s="11" t="s">
        <v>1599</v>
      </c>
      <c r="S616" s="11" t="n"/>
    </row>
    <row customFormat="1" customHeight="1" ht="12.75" r="617" s="106" spans="1:22">
      <c r="A617" s="11" t="s">
        <v>1594</v>
      </c>
      <c r="B617" s="11" t="n">
        <v>67013</v>
      </c>
      <c r="C617" s="11" t="s">
        <v>227</v>
      </c>
      <c r="D617" s="11" t="s">
        <v>1734</v>
      </c>
      <c r="E617" s="11" t="e">
        <v>#N/A</v>
      </c>
      <c r="F617" s="11" t="e">
        <v>#N/A</v>
      </c>
      <c r="G617" s="11" t="s">
        <v>1735</v>
      </c>
      <c r="H617" s="11" t="n"/>
      <c r="I617" s="11" t="n"/>
      <c r="J617" s="11" t="s">
        <v>1726</v>
      </c>
      <c r="K617" s="11" t="s">
        <v>74</v>
      </c>
      <c r="L617" s="11" t="s">
        <v>129</v>
      </c>
      <c r="M617" s="13">
        <f>N617/O617</f>
        <v/>
      </c>
      <c r="N617" s="13" t="n">
        <v>2611</v>
      </c>
      <c r="O617" s="11" t="n">
        <v>12</v>
      </c>
      <c r="P617" s="11" t="s">
        <v>130</v>
      </c>
      <c r="Q617" s="11" t="s">
        <v>244</v>
      </c>
      <c r="R617" s="11" t="s">
        <v>1599</v>
      </c>
      <c r="S617" s="11" t="n"/>
      <c r="T617" t="n">
        <v>76.52</v>
      </c>
    </row>
    <row customFormat="1" customHeight="1" ht="12.75" r="618" s="106" spans="1:22">
      <c r="A618" s="11" t="s">
        <v>1594</v>
      </c>
      <c r="B618" s="11" t="n">
        <v>67013</v>
      </c>
      <c r="C618" s="11" t="s">
        <v>227</v>
      </c>
      <c r="D618" s="11" t="s">
        <v>1736</v>
      </c>
      <c r="E618" s="11" t="e">
        <v>#N/A</v>
      </c>
      <c r="F618" s="11" t="e">
        <v>#N/A</v>
      </c>
      <c r="G618" s="11" t="s">
        <v>1735</v>
      </c>
      <c r="H618" s="11" t="n"/>
      <c r="I618" s="11" t="n"/>
      <c r="J618" s="11" t="s">
        <v>1728</v>
      </c>
      <c r="K618" s="11" t="s">
        <v>74</v>
      </c>
      <c r="L618" s="11" t="s">
        <v>129</v>
      </c>
      <c r="M618" s="13">
        <f>N618/O618</f>
        <v/>
      </c>
      <c r="N618" s="13" t="n">
        <v>2443</v>
      </c>
      <c r="O618" s="11" t="n">
        <v>8</v>
      </c>
      <c r="P618" s="11" t="s">
        <v>130</v>
      </c>
      <c r="Q618" s="11" t="s">
        <v>244</v>
      </c>
      <c r="R618" s="11" t="s">
        <v>1599</v>
      </c>
      <c r="S618" s="11" t="n"/>
    </row>
    <row customFormat="1" customHeight="1" ht="12.75" r="619" s="106" spans="1:22">
      <c r="A619" s="11" t="s">
        <v>1594</v>
      </c>
      <c r="B619" s="11" t="n">
        <v>67013</v>
      </c>
      <c r="C619" s="11" t="s">
        <v>227</v>
      </c>
      <c r="D619" s="11" t="s">
        <v>1737</v>
      </c>
      <c r="E619" s="11" t="e">
        <v>#N/A</v>
      </c>
      <c r="F619" s="11" t="e">
        <v>#N/A</v>
      </c>
      <c r="G619" s="11" t="s">
        <v>1723</v>
      </c>
      <c r="H619" s="11" t="n"/>
      <c r="I619" s="11" t="n"/>
      <c r="J619" s="11" t="s">
        <v>1730</v>
      </c>
      <c r="K619" s="11" t="s">
        <v>74</v>
      </c>
      <c r="L619" s="11" t="s">
        <v>129</v>
      </c>
      <c r="M619" s="13">
        <f>N619/O619</f>
        <v/>
      </c>
      <c r="N619" s="13" t="n">
        <v>2292</v>
      </c>
      <c r="O619" s="11" t="n">
        <v>8</v>
      </c>
      <c r="P619" s="11" t="s">
        <v>130</v>
      </c>
      <c r="Q619" s="11" t="s">
        <v>244</v>
      </c>
      <c r="R619" s="11" t="s">
        <v>1599</v>
      </c>
      <c r="S619" s="11" t="n"/>
      <c r="T619" t="n">
        <v>77.42</v>
      </c>
    </row>
    <row customFormat="1" customHeight="1" ht="12.75" r="620" s="106" spans="1:22">
      <c r="A620" s="11" t="s">
        <v>1594</v>
      </c>
      <c r="B620" s="11" t="n">
        <v>67013</v>
      </c>
      <c r="C620" s="11" t="s">
        <v>227</v>
      </c>
      <c r="D620" s="11" t="s">
        <v>1738</v>
      </c>
      <c r="E620" s="11" t="e">
        <v>#N/A</v>
      </c>
      <c r="F620" s="11" t="e">
        <v>#N/A</v>
      </c>
      <c r="G620" s="11" t="s">
        <v>1735</v>
      </c>
      <c r="H620" s="11" t="n"/>
      <c r="I620" s="11" t="n"/>
      <c r="J620" s="11" t="s">
        <v>1724</v>
      </c>
      <c r="K620" s="11" t="s">
        <v>74</v>
      </c>
      <c r="L620" s="11" t="s">
        <v>129</v>
      </c>
      <c r="M620" s="13">
        <f>N620/O620</f>
        <v/>
      </c>
      <c r="N620" s="13" t="n">
        <v>4669</v>
      </c>
      <c r="O620" s="11" t="n">
        <v>9</v>
      </c>
      <c r="P620" s="11" t="s">
        <v>130</v>
      </c>
      <c r="Q620" s="11" t="s">
        <v>244</v>
      </c>
      <c r="R620" s="11" t="s">
        <v>1599</v>
      </c>
      <c r="S620" s="11" t="n"/>
    </row>
    <row customFormat="1" customHeight="1" ht="12.75" r="621" s="106" spans="1:22">
      <c r="A621" s="11" t="s">
        <v>1594</v>
      </c>
      <c r="B621" s="11" t="n">
        <v>67013</v>
      </c>
      <c r="C621" s="11" t="s">
        <v>227</v>
      </c>
      <c r="D621" s="11" t="s">
        <v>1739</v>
      </c>
      <c r="E621" s="11" t="e">
        <v>#N/A</v>
      </c>
      <c r="F621" s="11" t="e">
        <v>#N/A</v>
      </c>
      <c r="G621" s="11" t="s">
        <v>135</v>
      </c>
      <c r="H621" s="11" t="n"/>
      <c r="I621" s="11" t="n"/>
      <c r="J621" s="11" t="s">
        <v>1740</v>
      </c>
      <c r="K621" s="11" t="s">
        <v>74</v>
      </c>
      <c r="L621" s="11" t="s">
        <v>129</v>
      </c>
      <c r="M621" s="13">
        <f>N621/O621</f>
        <v/>
      </c>
      <c r="N621" s="13" t="n">
        <v>388</v>
      </c>
      <c r="O621" s="11" t="n">
        <v>1</v>
      </c>
      <c r="P621" s="11" t="s">
        <v>130</v>
      </c>
      <c r="Q621" s="11" t="s">
        <v>736</v>
      </c>
      <c r="R621" s="11" t="s">
        <v>1741</v>
      </c>
      <c r="S621" s="11" t="s">
        <v>1742</v>
      </c>
    </row>
    <row customFormat="1" customHeight="1" ht="12.75" r="622" s="106" spans="1:22">
      <c r="A622" s="11" t="s">
        <v>1594</v>
      </c>
      <c r="B622" s="11" t="n">
        <v>67013</v>
      </c>
      <c r="C622" s="11" t="s">
        <v>227</v>
      </c>
      <c r="D622" s="11" t="s">
        <v>1743</v>
      </c>
      <c r="E622" s="11" t="e">
        <v>#N/A</v>
      </c>
      <c r="F622" s="11" t="e">
        <v>#N/A</v>
      </c>
      <c r="G622" s="11" t="s">
        <v>1744</v>
      </c>
      <c r="H622" s="11" t="n"/>
      <c r="I622" s="11" t="n"/>
      <c r="J622" s="11" t="s">
        <v>1745</v>
      </c>
      <c r="K622" s="11" t="s">
        <v>35</v>
      </c>
      <c r="L622" s="11" t="s">
        <v>36</v>
      </c>
      <c r="M622" s="13">
        <f>N622/O622</f>
        <v/>
      </c>
      <c r="N622" s="13" t="n">
        <v>1461</v>
      </c>
      <c r="O622" s="11" t="n">
        <v>1</v>
      </c>
      <c r="P622" s="11" t="s">
        <v>130</v>
      </c>
      <c r="Q622" s="11" t="s">
        <v>244</v>
      </c>
      <c r="R622" s="11" t="s">
        <v>1746</v>
      </c>
      <c r="S622" s="11" t="s">
        <v>1747</v>
      </c>
    </row>
    <row customFormat="1" customHeight="1" ht="12.75" r="623" s="106" spans="1:22">
      <c r="A623" s="11" t="s">
        <v>1594</v>
      </c>
      <c r="B623" s="11" t="n">
        <v>67013</v>
      </c>
      <c r="C623" s="11" t="s">
        <v>227</v>
      </c>
      <c r="D623" s="11" t="s">
        <v>1748</v>
      </c>
      <c r="E623" s="11" t="e">
        <v>#N/A</v>
      </c>
      <c r="F623" s="11" t="e">
        <v>#N/A</v>
      </c>
      <c r="G623" s="11" t="s">
        <v>1744</v>
      </c>
      <c r="H623" s="11" t="n"/>
      <c r="I623" s="11" t="n"/>
      <c r="J623" s="11" t="s">
        <v>1745</v>
      </c>
      <c r="K623" s="11" t="s">
        <v>35</v>
      </c>
      <c r="L623" s="11" t="s">
        <v>36</v>
      </c>
      <c r="M623" s="13">
        <f>N623/O623</f>
        <v/>
      </c>
      <c r="N623" s="13" t="n">
        <v>1461</v>
      </c>
      <c r="O623" s="11" t="n">
        <v>1</v>
      </c>
      <c r="P623" s="11" t="s">
        <v>130</v>
      </c>
      <c r="Q623" s="11" t="s">
        <v>244</v>
      </c>
      <c r="R623" s="11" t="s">
        <v>1746</v>
      </c>
      <c r="S623" s="11" t="s">
        <v>1747</v>
      </c>
      <c r="T623" t="n">
        <v>46.49</v>
      </c>
    </row>
    <row customFormat="1" customHeight="1" ht="12.75" r="624" s="106" spans="1:22">
      <c r="A624" s="11" t="s">
        <v>1594</v>
      </c>
      <c r="B624" s="11" t="n">
        <v>67013</v>
      </c>
      <c r="C624" s="11" t="s">
        <v>227</v>
      </c>
      <c r="D624" s="11" t="s">
        <v>1749</v>
      </c>
      <c r="E624" s="11" t="e">
        <v>#N/A</v>
      </c>
      <c r="F624" s="11" t="e">
        <v>#N/A</v>
      </c>
      <c r="G624" s="11" t="s">
        <v>162</v>
      </c>
      <c r="H624" s="11" t="n"/>
      <c r="I624" s="11" t="n"/>
      <c r="J624" s="11" t="s">
        <v>1750</v>
      </c>
      <c r="K624" s="11" t="s">
        <v>74</v>
      </c>
      <c r="L624" s="11" t="s">
        <v>129</v>
      </c>
      <c r="M624" s="13">
        <f>N624/O624</f>
        <v/>
      </c>
      <c r="N624" s="13" t="n">
        <v>1494</v>
      </c>
      <c r="O624" s="11" t="n">
        <v>50</v>
      </c>
      <c r="P624" s="11" t="s">
        <v>130</v>
      </c>
      <c r="Q624" s="11" t="s">
        <v>239</v>
      </c>
      <c r="R624" s="11" t="s">
        <v>1751</v>
      </c>
      <c r="S624" s="11" t="n"/>
    </row>
    <row customFormat="1" customHeight="1" ht="12.75" r="625" s="106" spans="1:22">
      <c r="A625" s="11" t="s">
        <v>1594</v>
      </c>
      <c r="B625" s="11" t="n">
        <v>67013</v>
      </c>
      <c r="C625" s="11" t="s">
        <v>227</v>
      </c>
      <c r="D625" s="11" t="s">
        <v>1752</v>
      </c>
      <c r="E625" s="11" t="e">
        <v>#N/A</v>
      </c>
      <c r="F625" s="11" t="e">
        <v>#N/A</v>
      </c>
      <c r="G625" s="11" t="s">
        <v>162</v>
      </c>
      <c r="H625" s="11" t="n"/>
      <c r="I625" s="11" t="n"/>
      <c r="J625" s="11" t="s">
        <v>1753</v>
      </c>
      <c r="K625" s="11" t="s">
        <v>74</v>
      </c>
      <c r="L625" s="11" t="s">
        <v>129</v>
      </c>
      <c r="M625" s="13">
        <f>N625/O625</f>
        <v/>
      </c>
      <c r="N625" s="13" t="n">
        <v>1199</v>
      </c>
      <c r="O625" s="11" t="n">
        <v>20</v>
      </c>
      <c r="P625" s="11" t="s">
        <v>130</v>
      </c>
      <c r="Q625" s="11" t="s">
        <v>239</v>
      </c>
      <c r="R625" s="11" t="s">
        <v>1754</v>
      </c>
      <c r="S625" s="11" t="n"/>
    </row>
    <row customFormat="1" customHeight="1" ht="12.75" r="626" s="106" spans="1:22">
      <c r="A626" s="11" t="s">
        <v>1594</v>
      </c>
      <c r="B626" s="11" t="n">
        <v>67013</v>
      </c>
      <c r="C626" s="11" t="s">
        <v>227</v>
      </c>
      <c r="D626" s="11" t="s">
        <v>1755</v>
      </c>
      <c r="E626" s="11" t="e">
        <v>#N/A</v>
      </c>
      <c r="F626" s="11" t="e">
        <v>#N/A</v>
      </c>
      <c r="G626" s="11" t="s">
        <v>142</v>
      </c>
      <c r="H626" s="11" t="n"/>
      <c r="I626" s="11" t="n"/>
      <c r="J626" s="11" t="s">
        <v>1756</v>
      </c>
      <c r="K626" s="11" t="s">
        <v>74</v>
      </c>
      <c r="L626" s="11" t="s">
        <v>1757</v>
      </c>
      <c r="M626" s="13">
        <f>N626/O626</f>
        <v/>
      </c>
      <c r="N626" s="13" t="n">
        <v>1160</v>
      </c>
      <c r="O626" s="11" t="n">
        <v>1</v>
      </c>
      <c r="P626" s="11" t="s">
        <v>29</v>
      </c>
      <c r="Q626" s="11" t="s">
        <v>265</v>
      </c>
      <c r="R626" s="11" t="s">
        <v>1599</v>
      </c>
      <c r="S626" s="11" t="n"/>
    </row>
    <row customFormat="1" customHeight="1" ht="12.75" r="627" s="106" spans="1:22">
      <c r="A627" s="11" t="s">
        <v>1594</v>
      </c>
      <c r="B627" s="11" t="n">
        <v>67013</v>
      </c>
      <c r="C627" s="11" t="s">
        <v>227</v>
      </c>
      <c r="D627" s="11" t="s">
        <v>1758</v>
      </c>
      <c r="E627" s="11" t="e">
        <v>#N/A</v>
      </c>
      <c r="F627" s="11" t="e">
        <v>#N/A</v>
      </c>
      <c r="G627" s="11" t="s">
        <v>242</v>
      </c>
      <c r="H627" s="11" t="n"/>
      <c r="I627" s="11" t="n"/>
      <c r="J627" s="11" t="s">
        <v>1759</v>
      </c>
      <c r="K627" s="11" t="s">
        <v>27</v>
      </c>
      <c r="L627" s="11" t="s">
        <v>52</v>
      </c>
      <c r="M627" s="13">
        <f>N627/O627</f>
        <v/>
      </c>
      <c r="N627" s="13" t="n">
        <v>878</v>
      </c>
      <c r="O627" s="11" t="n">
        <v>1</v>
      </c>
      <c r="P627" s="11" t="s">
        <v>29</v>
      </c>
      <c r="Q627" s="11" t="s">
        <v>194</v>
      </c>
      <c r="R627" s="11" t="s">
        <v>1599</v>
      </c>
      <c r="S627" s="11" t="n"/>
      <c r="T627" t="n">
        <v>23.5</v>
      </c>
    </row>
    <row customFormat="1" customHeight="1" ht="12.75" r="628" s="106" spans="1:22">
      <c r="A628" s="11" t="s">
        <v>1594</v>
      </c>
      <c r="B628" s="11" t="n">
        <v>67013</v>
      </c>
      <c r="C628" s="11" t="s">
        <v>227</v>
      </c>
      <c r="D628" s="11" t="s">
        <v>1760</v>
      </c>
      <c r="E628" s="11" t="e">
        <v>#N/A</v>
      </c>
      <c r="F628" s="11" t="e">
        <v>#N/A</v>
      </c>
      <c r="G628" s="11" t="s">
        <v>242</v>
      </c>
      <c r="H628" s="11" t="n"/>
      <c r="I628" s="11" t="n"/>
      <c r="J628" s="11" t="s">
        <v>1761</v>
      </c>
      <c r="K628" s="11" t="s">
        <v>27</v>
      </c>
      <c r="L628" s="11" t="s">
        <v>41</v>
      </c>
      <c r="M628" s="13">
        <f>N628/O628</f>
        <v/>
      </c>
      <c r="N628" s="13" t="n">
        <v>3185.12</v>
      </c>
      <c r="O628" s="11" t="n">
        <v>1</v>
      </c>
      <c r="P628" s="11" t="s">
        <v>29</v>
      </c>
      <c r="Q628" s="11" t="s">
        <v>244</v>
      </c>
      <c r="R628" s="11" t="s">
        <v>1599</v>
      </c>
      <c r="S628" s="11" t="n"/>
    </row>
    <row customFormat="1" customHeight="1" ht="12.75" r="629" s="106" spans="1:22">
      <c r="A629" s="11" t="s">
        <v>1594</v>
      </c>
      <c r="B629" s="11" t="n">
        <v>67013</v>
      </c>
      <c r="C629" s="11" t="s">
        <v>227</v>
      </c>
      <c r="D629" s="11" t="s">
        <v>1762</v>
      </c>
      <c r="E629" s="11" t="e">
        <v>#N/A</v>
      </c>
      <c r="F629" s="11" t="e">
        <v>#N/A</v>
      </c>
      <c r="G629" s="11" t="s">
        <v>162</v>
      </c>
      <c r="H629" s="11" t="n"/>
      <c r="I629" s="11" t="n"/>
      <c r="J629" s="11" t="s">
        <v>1763</v>
      </c>
      <c r="K629" s="11" t="s">
        <v>74</v>
      </c>
      <c r="L629" s="11" t="s">
        <v>129</v>
      </c>
      <c r="M629" s="13">
        <f>N629/O629</f>
        <v/>
      </c>
      <c r="N629" s="13" t="n">
        <v>779</v>
      </c>
      <c r="O629" s="11" t="n">
        <v>10</v>
      </c>
      <c r="P629" s="11" t="s">
        <v>130</v>
      </c>
      <c r="Q629" s="11" t="s">
        <v>244</v>
      </c>
      <c r="R629" s="11" t="s">
        <v>1764</v>
      </c>
      <c r="S629" s="11" t="s">
        <v>1765</v>
      </c>
    </row>
    <row customFormat="1" customHeight="1" ht="12.75" r="630" s="106" spans="1:22">
      <c r="A630" s="11" t="s">
        <v>1594</v>
      </c>
      <c r="B630" s="11" t="n">
        <v>67013</v>
      </c>
      <c r="C630" s="11" t="s">
        <v>227</v>
      </c>
      <c r="D630" s="11" t="s">
        <v>1766</v>
      </c>
      <c r="E630" s="11" t="e">
        <v>#N/A</v>
      </c>
      <c r="F630" s="11" t="e">
        <v>#N/A</v>
      </c>
      <c r="G630" s="11" t="s">
        <v>1767</v>
      </c>
      <c r="H630" s="11" t="n"/>
      <c r="I630" s="11" t="n"/>
      <c r="J630" s="11" t="s">
        <v>1768</v>
      </c>
      <c r="K630" s="11" t="s">
        <v>27</v>
      </c>
      <c r="L630" s="11" t="s">
        <v>28</v>
      </c>
      <c r="M630" s="13">
        <f>N630/O630</f>
        <v/>
      </c>
      <c r="N630" s="13" t="n">
        <v>442</v>
      </c>
      <c r="O630" s="11" t="n">
        <v>18</v>
      </c>
      <c r="P630" s="11" t="s">
        <v>29</v>
      </c>
      <c r="Q630" s="11" t="s">
        <v>1519</v>
      </c>
      <c r="R630" s="11" t="s">
        <v>1769</v>
      </c>
      <c r="S630" s="11" t="n"/>
    </row>
    <row customFormat="1" customHeight="1" ht="12.75" r="631" s="106" spans="1:22">
      <c r="A631" s="11" t="s">
        <v>1594</v>
      </c>
      <c r="B631" s="11" t="n">
        <v>67013</v>
      </c>
      <c r="C631" s="11" t="s">
        <v>227</v>
      </c>
      <c r="D631" s="11" t="s">
        <v>1770</v>
      </c>
      <c r="E631" s="11" t="e">
        <v>#N/A</v>
      </c>
      <c r="F631" s="11" t="e">
        <v>#N/A</v>
      </c>
      <c r="G631" s="11" t="s">
        <v>1767</v>
      </c>
      <c r="H631" s="11" t="n"/>
      <c r="I631" s="11" t="n"/>
      <c r="J631" s="11" t="s">
        <v>1771</v>
      </c>
      <c r="K631" s="11" t="s">
        <v>27</v>
      </c>
      <c r="L631" s="11" t="s">
        <v>28</v>
      </c>
      <c r="M631" s="13">
        <f>N631/O631</f>
        <v/>
      </c>
      <c r="N631" s="13" t="n">
        <v>442</v>
      </c>
      <c r="O631" s="11" t="n">
        <v>18</v>
      </c>
      <c r="P631" s="11" t="s">
        <v>29</v>
      </c>
      <c r="Q631" s="11" t="s">
        <v>1519</v>
      </c>
      <c r="R631" s="11" t="s">
        <v>1772</v>
      </c>
      <c r="S631" s="11" t="n"/>
      <c r="T631" t="n">
        <v>1.6</v>
      </c>
    </row>
    <row customFormat="1" customHeight="1" ht="12.75" r="632" s="106" spans="1:22">
      <c r="A632" s="11" t="s">
        <v>1594</v>
      </c>
      <c r="B632" s="11" t="n">
        <v>67013</v>
      </c>
      <c r="C632" s="11" t="s">
        <v>227</v>
      </c>
      <c r="D632" s="11" t="s">
        <v>1773</v>
      </c>
      <c r="E632" s="11" t="e">
        <v>#N/A</v>
      </c>
      <c r="F632" s="11" t="e">
        <v>#N/A</v>
      </c>
      <c r="G632" s="11" t="s">
        <v>201</v>
      </c>
      <c r="H632" s="11" t="n"/>
      <c r="I632" s="11" t="n"/>
      <c r="J632" s="11" t="s">
        <v>1773</v>
      </c>
      <c r="K632" s="11" t="s">
        <v>27</v>
      </c>
      <c r="L632" s="11" t="s">
        <v>28</v>
      </c>
      <c r="M632" s="13">
        <f>N632/O632</f>
        <v/>
      </c>
      <c r="N632" s="13" t="n">
        <v>725</v>
      </c>
      <c r="O632" s="11" t="n">
        <v>2</v>
      </c>
      <c r="P632" s="11" t="s">
        <v>29</v>
      </c>
      <c r="Q632" s="11" t="s">
        <v>244</v>
      </c>
      <c r="R632" s="11" t="s">
        <v>1774</v>
      </c>
      <c r="S632" s="11" t="n"/>
    </row>
    <row customFormat="1" customHeight="1" ht="12.75" r="633" s="106" spans="1:22">
      <c r="A633" s="11" t="s">
        <v>1594</v>
      </c>
      <c r="B633" s="11" t="n">
        <v>67013</v>
      </c>
      <c r="C633" s="11" t="s">
        <v>227</v>
      </c>
      <c r="D633" s="11" t="s">
        <v>1775</v>
      </c>
      <c r="E633" s="11" t="e">
        <v>#N/A</v>
      </c>
      <c r="F633" s="11" t="e">
        <v>#N/A</v>
      </c>
      <c r="G633" s="11" t="s">
        <v>201</v>
      </c>
      <c r="H633" s="11" t="n"/>
      <c r="I633" s="11" t="n"/>
      <c r="J633" s="11" t="s">
        <v>1776</v>
      </c>
      <c r="K633" s="11" t="s">
        <v>27</v>
      </c>
      <c r="L633" s="11" t="s">
        <v>52</v>
      </c>
      <c r="M633" s="13">
        <f>N633/O633</f>
        <v/>
      </c>
      <c r="N633" s="13" t="n">
        <v>1859</v>
      </c>
      <c r="O633" s="11" t="n">
        <v>1</v>
      </c>
      <c r="P633" s="11" t="s">
        <v>29</v>
      </c>
      <c r="Q633" s="11" t="s">
        <v>194</v>
      </c>
      <c r="R633" s="11" t="s">
        <v>1599</v>
      </c>
      <c r="S633" s="11" t="n"/>
    </row>
    <row customFormat="1" customHeight="1" ht="12.75" r="634" s="106" spans="1:22">
      <c r="A634" s="11" t="s">
        <v>1594</v>
      </c>
      <c r="B634" s="11" t="n">
        <v>67013</v>
      </c>
      <c r="C634" s="11" t="s">
        <v>227</v>
      </c>
      <c r="D634" s="11" t="s">
        <v>1777</v>
      </c>
      <c r="E634" s="11" t="e">
        <v>#N/A</v>
      </c>
      <c r="F634" s="11" t="e">
        <v>#N/A</v>
      </c>
      <c r="G634" s="11" t="s">
        <v>189</v>
      </c>
      <c r="H634" s="11" t="n"/>
      <c r="I634" s="11" t="n"/>
      <c r="J634" s="11" t="s">
        <v>1778</v>
      </c>
      <c r="K634" s="11" t="s">
        <v>27</v>
      </c>
      <c r="L634" s="11" t="s">
        <v>41</v>
      </c>
      <c r="M634" s="13">
        <f>N634/O634</f>
        <v/>
      </c>
      <c r="N634" s="13" t="n">
        <v>3011</v>
      </c>
      <c r="O634" s="11" t="n">
        <v>1</v>
      </c>
      <c r="P634" s="11" t="s">
        <v>29</v>
      </c>
      <c r="Q634" s="11" t="s">
        <v>1779</v>
      </c>
      <c r="R634" s="11" t="s">
        <v>1780</v>
      </c>
      <c r="S634" s="11" t="s">
        <v>1781</v>
      </c>
    </row>
    <row customFormat="1" customHeight="1" ht="12.75" r="635" s="106" spans="1:22">
      <c r="A635" s="11" t="s">
        <v>1594</v>
      </c>
      <c r="B635" s="11" t="n">
        <v>67013</v>
      </c>
      <c r="C635" s="11" t="s">
        <v>227</v>
      </c>
      <c r="D635" s="11" t="s">
        <v>1782</v>
      </c>
      <c r="E635" s="11" t="e">
        <v>#N/A</v>
      </c>
      <c r="F635" s="11" t="e">
        <v>#N/A</v>
      </c>
      <c r="G635" s="11" t="s">
        <v>189</v>
      </c>
      <c r="H635" s="11" t="n"/>
      <c r="I635" s="11" t="n"/>
      <c r="J635" s="11" t="s">
        <v>1783</v>
      </c>
      <c r="K635" s="11" t="s">
        <v>27</v>
      </c>
      <c r="L635" s="11" t="s">
        <v>41</v>
      </c>
      <c r="M635" s="13">
        <f>N635/O635</f>
        <v/>
      </c>
      <c r="N635" s="13" t="n">
        <v>4349</v>
      </c>
      <c r="O635" s="11" t="n">
        <v>1</v>
      </c>
      <c r="P635" s="11" t="s">
        <v>29</v>
      </c>
      <c r="Q635" s="11" t="s">
        <v>1779</v>
      </c>
      <c r="R635" s="11" t="s">
        <v>1784</v>
      </c>
      <c r="S635" s="11" t="s">
        <v>1781</v>
      </c>
    </row>
    <row customFormat="1" customHeight="1" ht="12.75" r="636" s="106" spans="1:22">
      <c r="A636" s="11" t="s">
        <v>1785</v>
      </c>
      <c r="B636" s="11" t="n">
        <v>67013</v>
      </c>
      <c r="C636" s="11" t="s">
        <v>227</v>
      </c>
      <c r="D636" s="11" t="s">
        <v>1786</v>
      </c>
      <c r="E636" s="11" t="e">
        <v>#N/A</v>
      </c>
      <c r="F636" s="11" t="e">
        <v>#N/A</v>
      </c>
      <c r="G636" s="11" t="s">
        <v>1596</v>
      </c>
      <c r="H636" s="11" t="n"/>
      <c r="I636" s="11" t="n"/>
      <c r="J636" s="11" t="s">
        <v>1787</v>
      </c>
      <c r="K636" s="11" t="s">
        <v>74</v>
      </c>
      <c r="L636" s="11" t="s">
        <v>75</v>
      </c>
      <c r="M636" s="13">
        <f>N636/O636</f>
        <v/>
      </c>
      <c r="N636" s="13" t="n">
        <v>18349</v>
      </c>
      <c r="O636" s="11" t="n">
        <v>1</v>
      </c>
      <c r="P636" s="11" t="s">
        <v>29</v>
      </c>
      <c r="Q636" s="11" t="s">
        <v>239</v>
      </c>
      <c r="R636" s="11" t="s">
        <v>1599</v>
      </c>
      <c r="S636" s="11" t="n"/>
    </row>
    <row customFormat="1" customHeight="1" ht="12.75" r="637" s="106" spans="1:22">
      <c r="A637" s="11" t="s">
        <v>1785</v>
      </c>
      <c r="B637" s="11" t="n">
        <v>67013</v>
      </c>
      <c r="C637" s="11" t="s">
        <v>227</v>
      </c>
      <c r="D637" s="11" t="s">
        <v>1788</v>
      </c>
      <c r="E637" s="11" t="e">
        <v>#N/A</v>
      </c>
      <c r="F637" s="11" t="e">
        <v>#N/A</v>
      </c>
      <c r="G637" s="11" t="s">
        <v>1233</v>
      </c>
      <c r="H637" s="11" t="s">
        <v>1789</v>
      </c>
      <c r="I637" s="11" t="n"/>
      <c r="J637" s="11" t="s">
        <v>1790</v>
      </c>
      <c r="K637" s="11" t="s">
        <v>27</v>
      </c>
      <c r="L637" s="11" t="s">
        <v>52</v>
      </c>
      <c r="M637" s="13">
        <f>N637/O637</f>
        <v/>
      </c>
      <c r="N637" s="13" t="n">
        <v>4360</v>
      </c>
      <c r="O637" s="11" t="n">
        <v>2</v>
      </c>
      <c r="P637" s="11" t="s">
        <v>29</v>
      </c>
      <c r="Q637" s="11" t="s">
        <v>1665</v>
      </c>
      <c r="R637" s="11" t="s">
        <v>1599</v>
      </c>
      <c r="S637" s="11" t="n"/>
      <c r="T637" t="n">
        <v>52.5</v>
      </c>
    </row>
    <row customFormat="1" customHeight="1" ht="12.75" r="638" s="106" spans="1:22">
      <c r="A638" s="11" t="s">
        <v>1785</v>
      </c>
      <c r="B638" s="11" t="n">
        <v>67013</v>
      </c>
      <c r="C638" s="11" t="s">
        <v>227</v>
      </c>
      <c r="D638" s="11" t="s">
        <v>1788</v>
      </c>
      <c r="E638" s="11" t="e">
        <v>#N/A</v>
      </c>
      <c r="F638" s="11" t="e">
        <v>#N/A</v>
      </c>
      <c r="G638" s="11" t="s">
        <v>1233</v>
      </c>
      <c r="H638" s="11" t="s">
        <v>1791</v>
      </c>
      <c r="I638" s="11" t="n"/>
      <c r="J638" s="11" t="s">
        <v>1792</v>
      </c>
      <c r="K638" s="11" t="s">
        <v>74</v>
      </c>
      <c r="L638" s="11" t="s">
        <v>129</v>
      </c>
      <c r="M638" s="13">
        <f>N638/O638</f>
        <v/>
      </c>
      <c r="N638" s="13" t="n">
        <v>1202.46</v>
      </c>
      <c r="O638" s="11" t="n">
        <v>1</v>
      </c>
      <c r="P638" s="11" t="s">
        <v>29</v>
      </c>
      <c r="Q638" s="11" t="s">
        <v>1680</v>
      </c>
      <c r="R638" s="11" t="s">
        <v>1792</v>
      </c>
      <c r="S638" s="11" t="n"/>
    </row>
    <row customFormat="1" customHeight="1" ht="12.75" r="639" s="106" spans="1:22">
      <c r="A639" s="11" t="s">
        <v>1785</v>
      </c>
      <c r="B639" s="11" t="n">
        <v>67013</v>
      </c>
      <c r="C639" s="11" t="s">
        <v>227</v>
      </c>
      <c r="D639" s="11" t="s">
        <v>1788</v>
      </c>
      <c r="E639" s="11" t="e">
        <v>#N/A</v>
      </c>
      <c r="F639" s="11" t="e">
        <v>#N/A</v>
      </c>
      <c r="G639" s="11" t="s">
        <v>1233</v>
      </c>
      <c r="H639" s="11" t="s">
        <v>1793</v>
      </c>
      <c r="I639" s="11" t="n"/>
      <c r="J639" s="11" t="s">
        <v>1794</v>
      </c>
      <c r="K639" s="11" t="s">
        <v>74</v>
      </c>
      <c r="L639" s="11" t="s">
        <v>129</v>
      </c>
      <c r="M639" s="13">
        <f>N639/O639</f>
        <v/>
      </c>
      <c r="N639" s="13" t="n">
        <v>823</v>
      </c>
      <c r="O639" s="11" t="n">
        <v>1</v>
      </c>
      <c r="P639" s="11" t="s">
        <v>130</v>
      </c>
      <c r="Q639" s="11" t="s">
        <v>1508</v>
      </c>
      <c r="R639" s="11" t="s">
        <v>1794</v>
      </c>
      <c r="S639" s="11" t="n"/>
      <c r="T639" t="n">
        <v>52.5</v>
      </c>
    </row>
    <row customFormat="1" customHeight="1" ht="12.75" r="640" s="106" spans="1:22">
      <c r="A640" s="11" t="s">
        <v>1785</v>
      </c>
      <c r="B640" s="11" t="n">
        <v>67013</v>
      </c>
      <c r="C640" s="11" t="s">
        <v>227</v>
      </c>
      <c r="D640" s="11" t="s">
        <v>1795</v>
      </c>
      <c r="E640" s="11" t="e">
        <v>#N/A</v>
      </c>
      <c r="F640" s="11" t="e">
        <v>#N/A</v>
      </c>
      <c r="G640" s="11" t="s">
        <v>1233</v>
      </c>
      <c r="H640" s="11" t="s">
        <v>1789</v>
      </c>
      <c r="I640" s="11" t="n"/>
      <c r="J640" s="11" t="s">
        <v>1790</v>
      </c>
      <c r="K640" s="11" t="s">
        <v>27</v>
      </c>
      <c r="L640" s="11" t="s">
        <v>52</v>
      </c>
      <c r="M640" s="13">
        <f>N640/O640</f>
        <v/>
      </c>
      <c r="N640" s="13" t="n">
        <v>4360</v>
      </c>
      <c r="O640" s="11" t="n">
        <v>2</v>
      </c>
      <c r="P640" s="11" t="s">
        <v>29</v>
      </c>
      <c r="Q640" s="11" t="s">
        <v>1665</v>
      </c>
      <c r="R640" s="11" t="s">
        <v>1599</v>
      </c>
      <c r="S640" s="11" t="n"/>
    </row>
    <row customFormat="1" customHeight="1" ht="12.75" r="641" s="106" spans="1:22">
      <c r="A641" s="11" t="s">
        <v>1785</v>
      </c>
      <c r="B641" s="11" t="n">
        <v>67013</v>
      </c>
      <c r="C641" s="11" t="s">
        <v>227</v>
      </c>
      <c r="D641" s="11" t="s">
        <v>1795</v>
      </c>
      <c r="E641" s="11" t="e">
        <v>#N/A</v>
      </c>
      <c r="F641" s="11" t="e">
        <v>#N/A</v>
      </c>
      <c r="G641" s="11" t="s">
        <v>1233</v>
      </c>
      <c r="H641" s="11" t="s">
        <v>1796</v>
      </c>
      <c r="I641" s="11" t="n"/>
      <c r="J641" s="11" t="s">
        <v>1797</v>
      </c>
      <c r="K641" s="11" t="s">
        <v>74</v>
      </c>
      <c r="L641" s="11" t="s">
        <v>75</v>
      </c>
      <c r="M641" s="13">
        <f>N641/O641</f>
        <v/>
      </c>
      <c r="N641" s="13" t="n">
        <v>4241</v>
      </c>
      <c r="O641" s="11" t="n">
        <v>1</v>
      </c>
      <c r="P641" s="11" t="s">
        <v>29</v>
      </c>
      <c r="Q641" s="11" t="s">
        <v>1668</v>
      </c>
      <c r="R641" s="11" t="s">
        <v>1599</v>
      </c>
      <c r="S641" s="11" t="n"/>
      <c r="T641" t="n">
        <v>52.5</v>
      </c>
    </row>
    <row customFormat="1" customHeight="1" ht="12.75" r="642" s="106" spans="1:22">
      <c r="A642" s="11" t="s">
        <v>1785</v>
      </c>
      <c r="B642" s="11" t="n">
        <v>67013</v>
      </c>
      <c r="C642" s="11" t="s">
        <v>227</v>
      </c>
      <c r="D642" s="11" t="s">
        <v>1795</v>
      </c>
      <c r="E642" s="11" t="e">
        <v>#N/A</v>
      </c>
      <c r="F642" s="11" t="e">
        <v>#N/A</v>
      </c>
      <c r="G642" s="11" t="s">
        <v>1233</v>
      </c>
      <c r="H642" s="11" t="s">
        <v>1793</v>
      </c>
      <c r="I642" s="11" t="n"/>
      <c r="J642" s="11" t="s">
        <v>1794</v>
      </c>
      <c r="K642" s="11" t="s">
        <v>74</v>
      </c>
      <c r="L642" s="11" t="s">
        <v>129</v>
      </c>
      <c r="M642" s="13">
        <f>N642/O642</f>
        <v/>
      </c>
      <c r="N642" s="13" t="n">
        <v>823</v>
      </c>
      <c r="O642" s="11" t="n">
        <v>1</v>
      </c>
      <c r="P642" s="11" t="s">
        <v>130</v>
      </c>
      <c r="Q642" s="11" t="s">
        <v>1508</v>
      </c>
      <c r="R642" s="11" t="s">
        <v>1794</v>
      </c>
      <c r="S642" s="11" t="n"/>
    </row>
    <row customFormat="1" customHeight="1" ht="12.75" r="643" s="106" spans="1:22">
      <c r="A643" s="11" t="s">
        <v>1785</v>
      </c>
      <c r="B643" s="11" t="n">
        <v>67013</v>
      </c>
      <c r="C643" s="11" t="s">
        <v>227</v>
      </c>
      <c r="D643" s="11" t="s">
        <v>1798</v>
      </c>
      <c r="E643" s="11" t="e">
        <v>#N/A</v>
      </c>
      <c r="F643" s="11" t="e">
        <v>#N/A</v>
      </c>
      <c r="G643" s="11" t="s">
        <v>1233</v>
      </c>
      <c r="H643" s="11" t="s">
        <v>1789</v>
      </c>
      <c r="I643" s="11" t="n"/>
      <c r="J643" s="11" t="s">
        <v>1790</v>
      </c>
      <c r="K643" s="11" t="s">
        <v>27</v>
      </c>
      <c r="L643" s="11" t="s">
        <v>52</v>
      </c>
      <c r="M643" s="13">
        <f>N643/O643</f>
        <v/>
      </c>
      <c r="N643" s="13" t="n">
        <v>4360</v>
      </c>
      <c r="O643" s="11" t="n">
        <v>2</v>
      </c>
      <c r="P643" s="11" t="s">
        <v>29</v>
      </c>
      <c r="Q643" s="11" t="s">
        <v>1665</v>
      </c>
      <c r="R643" s="11" t="s">
        <v>1599</v>
      </c>
      <c r="S643" s="11" t="n"/>
      <c r="T643" t="n">
        <v>52.5</v>
      </c>
    </row>
    <row customFormat="1" customHeight="1" ht="12.75" r="644" s="106" spans="1:22">
      <c r="A644" s="11" t="s">
        <v>1785</v>
      </c>
      <c r="B644" s="11" t="n">
        <v>67013</v>
      </c>
      <c r="C644" s="11" t="s">
        <v>227</v>
      </c>
      <c r="D644" s="11" t="s">
        <v>1798</v>
      </c>
      <c r="E644" s="11" t="e">
        <v>#N/A</v>
      </c>
      <c r="F644" s="11" t="e">
        <v>#N/A</v>
      </c>
      <c r="G644" s="11" t="s">
        <v>1233</v>
      </c>
      <c r="H644" s="11" t="s">
        <v>1791</v>
      </c>
      <c r="I644" s="11" t="n"/>
      <c r="J644" s="11" t="s">
        <v>1792</v>
      </c>
      <c r="K644" s="11" t="s">
        <v>74</v>
      </c>
      <c r="L644" s="11" t="s">
        <v>129</v>
      </c>
      <c r="M644" s="13">
        <f>N644/O644</f>
        <v/>
      </c>
      <c r="N644" s="13" t="n">
        <v>1202.46</v>
      </c>
      <c r="O644" s="11" t="n">
        <v>1</v>
      </c>
      <c r="P644" s="11" t="s">
        <v>130</v>
      </c>
      <c r="Q644" s="11" t="s">
        <v>1680</v>
      </c>
      <c r="R644" s="11" t="s">
        <v>1792</v>
      </c>
      <c r="S644" s="11" t="n"/>
    </row>
    <row customFormat="1" customHeight="1" ht="12.75" r="645" s="106" spans="1:22">
      <c r="A645" s="11" t="s">
        <v>1785</v>
      </c>
      <c r="B645" s="11" t="n">
        <v>67013</v>
      </c>
      <c r="C645" s="11" t="s">
        <v>227</v>
      </c>
      <c r="D645" s="11" t="s">
        <v>1798</v>
      </c>
      <c r="E645" s="11" t="e">
        <v>#N/A</v>
      </c>
      <c r="F645" s="11" t="e">
        <v>#N/A</v>
      </c>
      <c r="G645" s="11" t="s">
        <v>1233</v>
      </c>
      <c r="H645" s="11" t="s">
        <v>1793</v>
      </c>
      <c r="I645" s="11" t="n"/>
      <c r="J645" s="11" t="s">
        <v>1794</v>
      </c>
      <c r="K645" s="11" t="s">
        <v>74</v>
      </c>
      <c r="L645" s="11" t="s">
        <v>129</v>
      </c>
      <c r="M645" s="13">
        <f>N645/O645</f>
        <v/>
      </c>
      <c r="N645" s="13" t="n">
        <v>823</v>
      </c>
      <c r="O645" s="11" t="n">
        <v>1</v>
      </c>
      <c r="P645" s="11" t="s">
        <v>130</v>
      </c>
      <c r="Q645" s="11" t="s">
        <v>1508</v>
      </c>
      <c r="R645" s="11" t="s">
        <v>1794</v>
      </c>
      <c r="S645" s="11" t="n"/>
      <c r="T645" t="n">
        <v>52.5</v>
      </c>
    </row>
    <row customFormat="1" customHeight="1" ht="12.75" r="646" s="106" spans="1:22">
      <c r="A646" s="11" t="s">
        <v>1785</v>
      </c>
      <c r="B646" s="11" t="n">
        <v>67013</v>
      </c>
      <c r="C646" s="11" t="s">
        <v>227</v>
      </c>
      <c r="D646" s="11" t="s">
        <v>1799</v>
      </c>
      <c r="E646" s="11" t="e">
        <v>#N/A</v>
      </c>
      <c r="F646" s="11" t="e">
        <v>#N/A</v>
      </c>
      <c r="G646" s="11" t="s">
        <v>1596</v>
      </c>
      <c r="H646" s="11" t="n"/>
      <c r="I646" s="11" t="n"/>
      <c r="J646" s="11" t="s">
        <v>1800</v>
      </c>
      <c r="K646" s="11" t="s">
        <v>74</v>
      </c>
      <c r="L646" s="11" t="s">
        <v>129</v>
      </c>
      <c r="M646" s="13">
        <f>N646/O646</f>
        <v/>
      </c>
      <c r="N646" s="13" t="n">
        <v>2700.2</v>
      </c>
      <c r="O646" s="11" t="n">
        <v>10</v>
      </c>
      <c r="P646" s="11" t="s">
        <v>130</v>
      </c>
      <c r="Q646" s="11" t="s">
        <v>244</v>
      </c>
      <c r="R646" s="11" t="s">
        <v>1599</v>
      </c>
      <c r="S646" s="11" t="n"/>
    </row>
    <row customFormat="1" customHeight="1" ht="12.75" r="647" s="106" spans="1:22">
      <c r="A647" s="11" t="s">
        <v>1785</v>
      </c>
      <c r="B647" s="11" t="n">
        <v>67013</v>
      </c>
      <c r="C647" s="11" t="s">
        <v>227</v>
      </c>
      <c r="D647" s="11" t="s">
        <v>1801</v>
      </c>
      <c r="E647" s="11" t="e">
        <v>#N/A</v>
      </c>
      <c r="F647" s="11" t="e">
        <v>#N/A</v>
      </c>
      <c r="G647" s="11" t="s">
        <v>1596</v>
      </c>
      <c r="H647" s="11" t="n"/>
      <c r="I647" s="11" t="n"/>
      <c r="J647" s="11" t="s">
        <v>1802</v>
      </c>
      <c r="K647" s="11" t="s">
        <v>74</v>
      </c>
      <c r="L647" s="11" t="s">
        <v>129</v>
      </c>
      <c r="M647" s="13">
        <f>N647/O647</f>
        <v/>
      </c>
      <c r="N647" s="13" t="n">
        <v>2359.9</v>
      </c>
      <c r="O647" s="11" t="n">
        <v>10</v>
      </c>
      <c r="P647" s="11" t="s">
        <v>130</v>
      </c>
      <c r="Q647" s="11" t="s">
        <v>244</v>
      </c>
      <c r="R647" s="11" t="s">
        <v>1599</v>
      </c>
      <c r="S647" s="11" t="n"/>
      <c r="T647" t="n">
        <v>85.7</v>
      </c>
    </row>
    <row customFormat="1" customHeight="1" ht="12.75" r="648" s="106" spans="1:22">
      <c r="A648" s="11" t="s">
        <v>1785</v>
      </c>
      <c r="B648" s="11" t="n">
        <v>67013</v>
      </c>
      <c r="C648" s="11" t="s">
        <v>227</v>
      </c>
      <c r="D648" s="11" t="s">
        <v>1803</v>
      </c>
      <c r="E648" s="11" t="e">
        <v>#N/A</v>
      </c>
      <c r="F648" s="11" t="e">
        <v>#N/A</v>
      </c>
      <c r="G648" s="11" t="s">
        <v>1596</v>
      </c>
      <c r="H648" s="11" t="n"/>
      <c r="I648" s="11" t="n"/>
      <c r="J648" s="11" t="s">
        <v>1804</v>
      </c>
      <c r="K648" s="11" t="s">
        <v>74</v>
      </c>
      <c r="L648" s="11" t="s">
        <v>129</v>
      </c>
      <c r="M648" s="13">
        <f>N648/O648</f>
        <v/>
      </c>
      <c r="N648" s="13" t="n">
        <v>2620.9</v>
      </c>
      <c r="O648" s="11" t="n">
        <v>10</v>
      </c>
      <c r="P648" s="11" t="s">
        <v>130</v>
      </c>
      <c r="Q648" s="11" t="s">
        <v>244</v>
      </c>
      <c r="R648" s="11" t="s">
        <v>1599</v>
      </c>
      <c r="S648" s="11" t="n"/>
    </row>
    <row customFormat="1" customHeight="1" ht="12.75" r="649" s="106" spans="1:22">
      <c r="A649" s="11" t="s">
        <v>1785</v>
      </c>
      <c r="B649" s="11" t="n">
        <v>67013</v>
      </c>
      <c r="C649" s="11" t="s">
        <v>227</v>
      </c>
      <c r="D649" s="11" t="s">
        <v>1805</v>
      </c>
      <c r="E649" s="11" t="e">
        <v>#N/A</v>
      </c>
      <c r="F649" s="11" t="e">
        <v>#N/A</v>
      </c>
      <c r="G649" s="11" t="s">
        <v>1596</v>
      </c>
      <c r="H649" s="11" t="n"/>
      <c r="I649" s="11" t="n"/>
      <c r="J649" s="11" t="s">
        <v>1806</v>
      </c>
      <c r="K649" s="11" t="s">
        <v>74</v>
      </c>
      <c r="L649" s="11" t="s">
        <v>129</v>
      </c>
      <c r="M649" s="13">
        <f>N649/O649</f>
        <v/>
      </c>
      <c r="N649" s="13" t="n">
        <v>2368.2</v>
      </c>
      <c r="O649" s="11" t="n">
        <v>10</v>
      </c>
      <c r="P649" s="11" t="s">
        <v>130</v>
      </c>
      <c r="Q649" s="11" t="s">
        <v>244</v>
      </c>
      <c r="R649" s="11" t="s">
        <v>1599</v>
      </c>
      <c r="S649" s="11" t="n"/>
      <c r="T649" t="n">
        <v>80</v>
      </c>
    </row>
    <row customFormat="1" customHeight="1" ht="12.75" r="650" s="106" spans="1:22">
      <c r="A650" s="11" t="s">
        <v>1785</v>
      </c>
      <c r="B650" s="11" t="n">
        <v>67013</v>
      </c>
      <c r="C650" s="11" t="s">
        <v>227</v>
      </c>
      <c r="D650" s="11" t="s">
        <v>1805</v>
      </c>
      <c r="E650" s="11" t="e">
        <v>#N/A</v>
      </c>
      <c r="F650" s="11" t="e">
        <v>#N/A</v>
      </c>
      <c r="G650" s="11" t="s">
        <v>1596</v>
      </c>
      <c r="H650" s="11" t="n"/>
      <c r="I650" s="11" t="n"/>
      <c r="J650" s="11" t="s">
        <v>1806</v>
      </c>
      <c r="K650" s="11" t="s">
        <v>74</v>
      </c>
      <c r="L650" s="11" t="s">
        <v>129</v>
      </c>
      <c r="M650" s="13">
        <f>N650/O650</f>
        <v/>
      </c>
      <c r="N650" s="13" t="n">
        <v>2368.2</v>
      </c>
      <c r="O650" s="11" t="n">
        <v>10</v>
      </c>
      <c r="P650" s="11" t="s">
        <v>130</v>
      </c>
      <c r="Q650" s="11" t="s">
        <v>244</v>
      </c>
      <c r="R650" s="11" t="s">
        <v>1599</v>
      </c>
      <c r="S650" s="11" t="n"/>
    </row>
    <row customFormat="1" customHeight="1" ht="12.75" r="651" s="106" spans="1:22">
      <c r="A651" s="11" t="s">
        <v>1785</v>
      </c>
      <c r="B651" s="11" t="n">
        <v>67013</v>
      </c>
      <c r="C651" s="11" t="s">
        <v>227</v>
      </c>
      <c r="D651" s="11" t="s">
        <v>1807</v>
      </c>
      <c r="E651" s="11" t="e">
        <v>#N/A</v>
      </c>
      <c r="F651" s="11" t="e">
        <v>#N/A</v>
      </c>
      <c r="G651" s="11" t="s">
        <v>1596</v>
      </c>
      <c r="H651" s="11" t="n"/>
      <c r="I651" s="11" t="n"/>
      <c r="J651" s="11" t="s">
        <v>1806</v>
      </c>
      <c r="K651" s="11" t="s">
        <v>74</v>
      </c>
      <c r="L651" s="11" t="s">
        <v>129</v>
      </c>
      <c r="M651" s="13">
        <f>N651/O651</f>
        <v/>
      </c>
      <c r="N651" s="13" t="n">
        <v>2368.2</v>
      </c>
      <c r="O651" s="11" t="n">
        <v>10</v>
      </c>
      <c r="P651" s="11" t="s">
        <v>130</v>
      </c>
      <c r="Q651" s="11" t="s">
        <v>244</v>
      </c>
      <c r="R651" s="11" t="s">
        <v>1599</v>
      </c>
      <c r="S651" s="11" t="n"/>
      <c r="T651" t="n">
        <v>80</v>
      </c>
    </row>
    <row customFormat="1" customHeight="1" ht="12.75" r="652" s="106" spans="1:22">
      <c r="A652" s="11" t="s">
        <v>1785</v>
      </c>
      <c r="B652" s="11" t="n">
        <v>67013</v>
      </c>
      <c r="C652" s="11" t="s">
        <v>227</v>
      </c>
      <c r="D652" s="11" t="s">
        <v>1807</v>
      </c>
      <c r="E652" s="11" t="e">
        <v>#N/A</v>
      </c>
      <c r="F652" s="11" t="e">
        <v>#N/A</v>
      </c>
      <c r="G652" s="11" t="s">
        <v>1596</v>
      </c>
      <c r="H652" s="11" t="n"/>
      <c r="I652" s="11" t="n"/>
      <c r="J652" s="11" t="s">
        <v>1806</v>
      </c>
      <c r="K652" s="11" t="s">
        <v>74</v>
      </c>
      <c r="L652" s="11" t="s">
        <v>129</v>
      </c>
      <c r="M652" s="13">
        <f>N652/O652</f>
        <v/>
      </c>
      <c r="N652" s="13" t="n">
        <v>2368.2</v>
      </c>
      <c r="O652" s="11" t="n">
        <v>10</v>
      </c>
      <c r="P652" s="11" t="s">
        <v>130</v>
      </c>
      <c r="Q652" s="11" t="s">
        <v>244</v>
      </c>
      <c r="R652" s="11" t="s">
        <v>1599</v>
      </c>
      <c r="S652" s="11" t="n"/>
    </row>
    <row customFormat="1" customHeight="1" ht="12.75" r="653" s="106" spans="1:22">
      <c r="A653" s="11" t="s">
        <v>1785</v>
      </c>
      <c r="B653" s="11" t="n">
        <v>67013</v>
      </c>
      <c r="C653" s="11" t="s">
        <v>227</v>
      </c>
      <c r="D653" s="11" t="s">
        <v>1808</v>
      </c>
      <c r="E653" s="11" t="e">
        <v>#N/A</v>
      </c>
      <c r="F653" s="11" t="e">
        <v>#N/A</v>
      </c>
      <c r="G653" s="11" t="s">
        <v>1596</v>
      </c>
      <c r="H653" s="11" t="n"/>
      <c r="I653" s="11" t="n"/>
      <c r="J653" s="11" t="s">
        <v>1802</v>
      </c>
      <c r="K653" s="11" t="s">
        <v>74</v>
      </c>
      <c r="L653" s="11" t="s">
        <v>129</v>
      </c>
      <c r="M653" s="13">
        <f>N653/O653</f>
        <v/>
      </c>
      <c r="N653" s="13" t="n">
        <v>2359.9</v>
      </c>
      <c r="O653" s="11" t="n">
        <v>10</v>
      </c>
      <c r="P653" s="11" t="s">
        <v>130</v>
      </c>
      <c r="Q653" s="11" t="s">
        <v>244</v>
      </c>
      <c r="R653" s="11" t="s">
        <v>1599</v>
      </c>
      <c r="S653" s="11" t="n"/>
      <c r="T653" t="n">
        <v>85.7</v>
      </c>
    </row>
    <row customFormat="1" customHeight="1" ht="12.75" r="654" s="106" spans="1:22">
      <c r="A654" s="11" t="s">
        <v>1809</v>
      </c>
      <c r="B654" s="11" t="n">
        <v>44278</v>
      </c>
      <c r="C654" s="11" t="s">
        <v>227</v>
      </c>
      <c r="D654" s="11" t="s">
        <v>1810</v>
      </c>
      <c r="E654" s="11" t="s">
        <v>57</v>
      </c>
      <c r="F654" s="111" t="n">
        <v>1977</v>
      </c>
      <c r="G654" s="11" t="s">
        <v>127</v>
      </c>
      <c r="H654" s="11" t="n"/>
      <c r="I654" s="11" t="n"/>
      <c r="J654" s="11" t="s">
        <v>1811</v>
      </c>
      <c r="K654" s="11" t="s">
        <v>74</v>
      </c>
      <c r="L654" s="11" t="s">
        <v>129</v>
      </c>
      <c r="M654" s="13" t="n">
        <v>993</v>
      </c>
      <c r="N654" s="13" t="n">
        <v>993</v>
      </c>
      <c r="O654" s="11" t="n">
        <v>1</v>
      </c>
      <c r="P654" s="11" t="s">
        <v>291</v>
      </c>
      <c r="Q654" s="11" t="s">
        <v>1812</v>
      </c>
      <c r="R654" s="11" t="s">
        <v>1813</v>
      </c>
      <c r="S654" s="11" t="n"/>
    </row>
    <row customFormat="1" customHeight="1" ht="12.75" r="655" s="106" spans="1:22">
      <c r="A655" s="11" t="s">
        <v>1809</v>
      </c>
      <c r="B655" s="11" t="n">
        <v>44278</v>
      </c>
      <c r="C655" s="11" t="s">
        <v>227</v>
      </c>
      <c r="D655" s="11" t="s">
        <v>1814</v>
      </c>
      <c r="E655" s="11" t="s">
        <v>57</v>
      </c>
      <c r="F655" s="111" t="n">
        <v>333</v>
      </c>
      <c r="G655" s="11" t="s">
        <v>127</v>
      </c>
      <c r="H655" s="11" t="n"/>
      <c r="I655" s="11" t="n"/>
      <c r="J655" s="11" t="s">
        <v>1815</v>
      </c>
      <c r="K655" s="11" t="s">
        <v>74</v>
      </c>
      <c r="L655" s="11" t="s">
        <v>75</v>
      </c>
      <c r="M655" s="13" t="n">
        <v>234</v>
      </c>
      <c r="N655" s="13" t="n">
        <v>2106</v>
      </c>
      <c r="O655" s="11" t="n">
        <v>0.1111111111111111</v>
      </c>
      <c r="P655" s="11" t="s">
        <v>29</v>
      </c>
      <c r="Q655" s="11" t="s">
        <v>1816</v>
      </c>
      <c r="R655" s="11" t="s">
        <v>1817</v>
      </c>
      <c r="S655" s="11" t="n"/>
    </row>
    <row customFormat="1" customHeight="1" ht="12.75" r="656" s="106" spans="1:22">
      <c r="A656" s="11" t="s">
        <v>1809</v>
      </c>
      <c r="B656" s="11" t="n">
        <v>44278</v>
      </c>
      <c r="C656" s="11" t="s">
        <v>227</v>
      </c>
      <c r="D656" s="11" t="s">
        <v>1818</v>
      </c>
      <c r="E656" s="11" t="e">
        <v>#N/A</v>
      </c>
      <c r="F656" s="11" t="e">
        <v>#N/A</v>
      </c>
      <c r="G656" s="11" t="s">
        <v>201</v>
      </c>
      <c r="H656" s="11" t="n"/>
      <c r="I656" s="11" t="n"/>
      <c r="J656" s="11" t="s">
        <v>1819</v>
      </c>
      <c r="K656" s="11" t="s">
        <v>74</v>
      </c>
      <c r="L656" s="11" t="s">
        <v>75</v>
      </c>
      <c r="M656" s="13" t="n">
        <v>2644.8</v>
      </c>
      <c r="N656" s="13" t="n">
        <v>2644.8</v>
      </c>
      <c r="O656" s="11" t="n">
        <v>1</v>
      </c>
      <c r="P656" s="11" t="s">
        <v>29</v>
      </c>
      <c r="Q656" s="11" t="s">
        <v>1820</v>
      </c>
      <c r="R656" s="11" t="s">
        <v>1821</v>
      </c>
      <c r="S656" s="11" t="n"/>
    </row>
    <row customFormat="1" customHeight="1" ht="12.75" r="657" s="106" spans="1:22">
      <c r="A657" s="11" t="s">
        <v>1809</v>
      </c>
      <c r="B657" s="11" t="n">
        <v>44278</v>
      </c>
      <c r="C657" s="11" t="s">
        <v>227</v>
      </c>
      <c r="D657" s="11" t="s">
        <v>1822</v>
      </c>
      <c r="E657" s="11" t="e">
        <v>#N/A</v>
      </c>
      <c r="F657" s="11" t="e">
        <v>#N/A</v>
      </c>
      <c r="G657" s="11" t="s">
        <v>1823</v>
      </c>
      <c r="H657" s="11" t="n"/>
      <c r="I657" s="11" t="n"/>
      <c r="J657" s="11" t="s">
        <v>1822</v>
      </c>
      <c r="K657" s="11" t="s">
        <v>74</v>
      </c>
      <c r="L657" s="11" t="s">
        <v>129</v>
      </c>
      <c r="M657" s="13" t="n">
        <v>259.516</v>
      </c>
      <c r="N657" s="13" t="n">
        <v>1297.58</v>
      </c>
      <c r="O657" s="11" t="n">
        <v>0.2</v>
      </c>
      <c r="P657" s="11" t="s">
        <v>291</v>
      </c>
      <c r="Q657" s="11" t="s">
        <v>1824</v>
      </c>
      <c r="R657" s="11" t="s">
        <v>1825</v>
      </c>
      <c r="S657" s="11" t="n"/>
    </row>
    <row customFormat="1" customHeight="1" ht="12.75" r="658" s="106" spans="1:22">
      <c r="A658" s="11" t="s">
        <v>1809</v>
      </c>
      <c r="B658" s="11" t="n">
        <v>44278</v>
      </c>
      <c r="C658" s="11" t="s">
        <v>227</v>
      </c>
      <c r="D658" s="11" t="s">
        <v>1826</v>
      </c>
      <c r="E658" s="11" t="e">
        <v>#N/A</v>
      </c>
      <c r="F658" s="11" t="e">
        <v>#N/A</v>
      </c>
      <c r="G658" s="11" t="s">
        <v>1827</v>
      </c>
      <c r="H658" s="11" t="n"/>
      <c r="I658" s="11" t="n">
        <v>1</v>
      </c>
      <c r="J658" s="11" t="s">
        <v>1826</v>
      </c>
      <c r="K658" s="11" t="s">
        <v>27</v>
      </c>
      <c r="L658" s="11" t="s">
        <v>28</v>
      </c>
      <c r="M658" s="13" t="n">
        <v>3010</v>
      </c>
      <c r="N658" s="13" t="n">
        <v>3010</v>
      </c>
      <c r="O658" s="11" t="n">
        <v>1</v>
      </c>
      <c r="P658" s="11" t="s">
        <v>29</v>
      </c>
      <c r="Q658" s="11" t="s">
        <v>1828</v>
      </c>
      <c r="R658" s="11" t="s">
        <v>1829</v>
      </c>
      <c r="S658" s="11" t="n"/>
    </row>
    <row customFormat="1" customHeight="1" ht="12.75" r="659" s="106" spans="1:22">
      <c r="A659" s="11" t="s">
        <v>1809</v>
      </c>
      <c r="B659" s="11" t="n">
        <v>44278</v>
      </c>
      <c r="C659" s="11" t="s">
        <v>227</v>
      </c>
      <c r="D659" s="11" t="s">
        <v>1830</v>
      </c>
      <c r="E659" s="11" t="e">
        <v>#N/A</v>
      </c>
      <c r="F659" s="11" t="e">
        <v>#N/A</v>
      </c>
      <c r="G659" s="11" t="s">
        <v>1831</v>
      </c>
      <c r="H659" s="11" t="n"/>
      <c r="I659" s="11" t="n"/>
      <c r="J659" s="11" t="s">
        <v>1832</v>
      </c>
      <c r="K659" s="11" t="s">
        <v>27</v>
      </c>
      <c r="L659" s="11" t="s">
        <v>28</v>
      </c>
      <c r="M659" s="13" t="n">
        <v>1831</v>
      </c>
      <c r="N659" s="13" t="n">
        <v>1831</v>
      </c>
      <c r="O659" s="11" t="n">
        <v>1</v>
      </c>
      <c r="P659" s="11" t="s">
        <v>29</v>
      </c>
      <c r="Q659" s="11" t="s">
        <v>1820</v>
      </c>
      <c r="R659" s="11" t="s">
        <v>1833</v>
      </c>
      <c r="S659" s="11" t="n"/>
      <c r="T659" t="n">
        <v>17.2</v>
      </c>
    </row>
    <row customFormat="1" customHeight="1" ht="12.75" r="660" s="106" spans="1:22">
      <c r="A660" s="11" t="s">
        <v>1809</v>
      </c>
      <c r="B660" s="11" t="n">
        <v>44278</v>
      </c>
      <c r="C660" s="11" t="s">
        <v>227</v>
      </c>
      <c r="D660" s="11" t="s">
        <v>1834</v>
      </c>
      <c r="E660" s="11" t="e">
        <v>#N/A</v>
      </c>
      <c r="F660" s="11" t="e">
        <v>#N/A</v>
      </c>
      <c r="G660" s="11" t="s">
        <v>1835</v>
      </c>
      <c r="H660" s="11" t="n"/>
      <c r="I660" s="11" t="n"/>
      <c r="J660" s="11" t="s">
        <v>1836</v>
      </c>
      <c r="K660" s="11" t="s">
        <v>27</v>
      </c>
      <c r="L660" s="11" t="s">
        <v>28</v>
      </c>
      <c r="M660" s="13" t="n">
        <v>1582</v>
      </c>
      <c r="N660" s="13" t="n">
        <v>1582</v>
      </c>
      <c r="O660" s="11" t="n">
        <v>1</v>
      </c>
      <c r="P660" s="11" t="s">
        <v>29</v>
      </c>
      <c r="Q660" s="11" t="s">
        <v>1837</v>
      </c>
      <c r="R660" s="11" t="s">
        <v>1838</v>
      </c>
      <c r="S660" s="11" t="n"/>
    </row>
    <row customFormat="1" customHeight="1" ht="12.75" r="661" s="106" spans="1:22">
      <c r="A661" s="11" t="s">
        <v>1809</v>
      </c>
      <c r="B661" s="11" t="n">
        <v>44278</v>
      </c>
      <c r="C661" s="11" t="s">
        <v>227</v>
      </c>
      <c r="D661" s="11" t="s">
        <v>1839</v>
      </c>
      <c r="E661" s="11" t="s">
        <v>57</v>
      </c>
      <c r="F661" s="111" t="n">
        <v>1542</v>
      </c>
      <c r="G661" s="11" t="s">
        <v>334</v>
      </c>
      <c r="H661" s="11" t="n"/>
      <c r="I661" s="11" t="n"/>
      <c r="J661" s="11" t="s">
        <v>1840</v>
      </c>
      <c r="K661" s="11" t="s">
        <v>74</v>
      </c>
      <c r="L661" s="11" t="s">
        <v>129</v>
      </c>
      <c r="M661" s="13" t="n">
        <v>337.62</v>
      </c>
      <c r="N661" s="13" t="n">
        <v>337.62</v>
      </c>
      <c r="O661" s="11" t="n">
        <v>1</v>
      </c>
      <c r="P661" s="11" t="s">
        <v>291</v>
      </c>
      <c r="Q661" s="11" t="s">
        <v>1841</v>
      </c>
      <c r="R661" s="11" t="s">
        <v>1842</v>
      </c>
      <c r="S661" s="11" t="n"/>
    </row>
    <row customFormat="1" customHeight="1" ht="12.75" r="662" s="106" spans="1:22">
      <c r="A662" s="11" t="s">
        <v>1809</v>
      </c>
      <c r="B662" s="11" t="n">
        <v>44278</v>
      </c>
      <c r="C662" s="11" t="s">
        <v>227</v>
      </c>
      <c r="D662" s="11" t="s">
        <v>1843</v>
      </c>
      <c r="E662" s="11" t="s">
        <v>57</v>
      </c>
      <c r="F662" s="111" t="n">
        <v>3037</v>
      </c>
      <c r="G662" s="11" t="s">
        <v>334</v>
      </c>
      <c r="H662" s="11" t="n"/>
      <c r="I662" s="11" t="n"/>
      <c r="J662" s="11" t="s">
        <v>1844</v>
      </c>
      <c r="K662" s="11" t="s">
        <v>74</v>
      </c>
      <c r="L662" s="11" t="s">
        <v>129</v>
      </c>
      <c r="M662" s="13" t="n">
        <v>346.26</v>
      </c>
      <c r="N662" s="13" t="n">
        <v>346.26</v>
      </c>
      <c r="O662" s="11" t="n">
        <v>1</v>
      </c>
      <c r="P662" s="11" t="s">
        <v>291</v>
      </c>
      <c r="Q662" s="11" t="s">
        <v>1841</v>
      </c>
      <c r="R662" s="11" t="s">
        <v>1845</v>
      </c>
      <c r="S662" s="11" t="n"/>
    </row>
    <row customFormat="1" customHeight="1" ht="12.75" r="663" s="106" spans="1:22">
      <c r="A663" s="11" t="s">
        <v>1809</v>
      </c>
      <c r="B663" s="11" t="n">
        <v>44278</v>
      </c>
      <c r="C663" s="11" t="s">
        <v>227</v>
      </c>
      <c r="D663" s="11" t="s">
        <v>1846</v>
      </c>
      <c r="E663" s="11" t="s">
        <v>57</v>
      </c>
      <c r="F663" s="111" t="n">
        <v>1488</v>
      </c>
      <c r="G663" s="11" t="s">
        <v>334</v>
      </c>
      <c r="H663" s="11" t="n"/>
      <c r="I663" s="11" t="n"/>
      <c r="J663" s="11" t="s">
        <v>1847</v>
      </c>
      <c r="K663" s="11" t="s">
        <v>74</v>
      </c>
      <c r="L663" s="11" t="s">
        <v>129</v>
      </c>
      <c r="M663" s="13" t="n">
        <v>282.3</v>
      </c>
      <c r="N663" s="13" t="n">
        <v>282.3</v>
      </c>
      <c r="O663" s="11" t="n">
        <v>1</v>
      </c>
      <c r="P663" s="11" t="s">
        <v>291</v>
      </c>
      <c r="Q663" s="11" t="s">
        <v>1841</v>
      </c>
      <c r="R663" s="11" t="s">
        <v>1848</v>
      </c>
      <c r="S663" s="11" t="n"/>
    </row>
    <row customFormat="1" customHeight="1" ht="12.75" r="664" s="106" spans="1:22">
      <c r="A664" s="11" t="s">
        <v>1809</v>
      </c>
      <c r="B664" s="11" t="n">
        <v>44278</v>
      </c>
      <c r="C664" s="11" t="s">
        <v>227</v>
      </c>
      <c r="D664" s="11" t="s">
        <v>1849</v>
      </c>
      <c r="E664" s="11" t="s">
        <v>57</v>
      </c>
      <c r="F664" s="111" t="n">
        <v>1421</v>
      </c>
      <c r="G664" s="11" t="s">
        <v>334</v>
      </c>
      <c r="H664" s="11" t="n"/>
      <c r="I664" s="11" t="n"/>
      <c r="J664" s="11" t="s">
        <v>1850</v>
      </c>
      <c r="K664" s="11" t="s">
        <v>74</v>
      </c>
      <c r="L664" s="11" t="s">
        <v>129</v>
      </c>
      <c r="M664" s="13" t="n">
        <v>273.1</v>
      </c>
      <c r="N664" s="13" t="n">
        <v>273.1</v>
      </c>
      <c r="O664" s="11" t="n">
        <v>1</v>
      </c>
      <c r="P664" s="11" t="s">
        <v>291</v>
      </c>
      <c r="Q664" s="11" t="s">
        <v>1841</v>
      </c>
      <c r="R664" s="11" t="s">
        <v>1851</v>
      </c>
      <c r="S664" s="11" t="n"/>
    </row>
    <row customFormat="1" customHeight="1" ht="12.75" r="665" s="106" spans="1:22">
      <c r="A665" s="11" t="s">
        <v>1809</v>
      </c>
      <c r="B665" s="11" t="n">
        <v>44278</v>
      </c>
      <c r="C665" s="11" t="s">
        <v>227</v>
      </c>
      <c r="D665" s="11" t="s">
        <v>1852</v>
      </c>
      <c r="E665" s="11" t="s">
        <v>57</v>
      </c>
      <c r="F665" s="111" t="n">
        <v>1480</v>
      </c>
      <c r="G665" s="11" t="s">
        <v>334</v>
      </c>
      <c r="H665" s="11" t="n"/>
      <c r="I665" s="11" t="n"/>
      <c r="J665" s="11" t="s">
        <v>1853</v>
      </c>
      <c r="K665" s="11" t="s">
        <v>74</v>
      </c>
      <c r="L665" s="11" t="s">
        <v>129</v>
      </c>
      <c r="M665" s="13" t="n">
        <v>250.2</v>
      </c>
      <c r="N665" s="13" t="n">
        <v>250.2</v>
      </c>
      <c r="O665" s="11" t="n">
        <v>1</v>
      </c>
      <c r="P665" s="11" t="s">
        <v>291</v>
      </c>
      <c r="Q665" s="11" t="s">
        <v>1841</v>
      </c>
      <c r="R665" s="11" t="s">
        <v>1854</v>
      </c>
      <c r="S665" s="11" t="n"/>
    </row>
    <row customFormat="1" customHeight="1" ht="12.75" r="666" s="106" spans="1:22">
      <c r="A666" s="11" t="s">
        <v>1809</v>
      </c>
      <c r="B666" s="11" t="n">
        <v>44278</v>
      </c>
      <c r="C666" s="11" t="s">
        <v>227</v>
      </c>
      <c r="D666" s="11" t="s">
        <v>1855</v>
      </c>
      <c r="E666" s="11" t="s">
        <v>57</v>
      </c>
      <c r="F666" s="111" t="n">
        <v>1387</v>
      </c>
      <c r="G666" s="11" t="s">
        <v>69</v>
      </c>
      <c r="H666" s="11" t="n"/>
      <c r="I666" s="11" t="n"/>
      <c r="J666" s="11" t="s">
        <v>1856</v>
      </c>
      <c r="K666" s="11" t="s">
        <v>74</v>
      </c>
      <c r="L666" s="11" t="s">
        <v>129</v>
      </c>
      <c r="M666" s="13" t="n">
        <v>746.25</v>
      </c>
      <c r="N666" s="13" t="n">
        <v>746.25</v>
      </c>
      <c r="O666" s="11" t="n">
        <v>1</v>
      </c>
      <c r="P666" s="11" t="s">
        <v>291</v>
      </c>
      <c r="Q666" s="11" t="s">
        <v>1857</v>
      </c>
      <c r="R666" s="11" t="s">
        <v>1858</v>
      </c>
      <c r="S666" s="11" t="n"/>
    </row>
    <row customFormat="1" customHeight="1" ht="12.75" r="667" s="106" spans="1:22">
      <c r="A667" s="11" t="s">
        <v>1809</v>
      </c>
      <c r="B667" s="11" t="n">
        <v>44278</v>
      </c>
      <c r="C667" s="11" t="s">
        <v>227</v>
      </c>
      <c r="D667" s="11" t="s">
        <v>1859</v>
      </c>
      <c r="E667" s="11" t="s">
        <v>89</v>
      </c>
      <c r="F667" s="111" t="n">
        <v>1486.125</v>
      </c>
      <c r="G667" s="11" t="s">
        <v>162</v>
      </c>
      <c r="H667" s="11" t="n"/>
      <c r="I667" s="11" t="n"/>
      <c r="J667" s="11" t="s">
        <v>1860</v>
      </c>
      <c r="K667" s="11" t="s">
        <v>74</v>
      </c>
      <c r="L667" s="11" t="s">
        <v>129</v>
      </c>
      <c r="M667" s="13" t="n">
        <v>1058.34</v>
      </c>
      <c r="N667" s="13" t="n">
        <v>1058.34</v>
      </c>
      <c r="O667" s="11" t="n">
        <v>1</v>
      </c>
      <c r="P667" s="11" t="s">
        <v>291</v>
      </c>
      <c r="Q667" s="11" t="s">
        <v>1824</v>
      </c>
      <c r="R667" s="11" t="s">
        <v>1861</v>
      </c>
      <c r="S667" s="11" t="n"/>
      <c r="T667" t="n">
        <v>34.76</v>
      </c>
    </row>
    <row customFormat="1" customHeight="1" ht="12.75" r="668" s="106" spans="1:22">
      <c r="A668" s="11" t="s">
        <v>1809</v>
      </c>
      <c r="B668" s="11" t="n">
        <v>44278</v>
      </c>
      <c r="C668" s="11" t="s">
        <v>227</v>
      </c>
      <c r="D668" s="11" t="s">
        <v>1862</v>
      </c>
      <c r="E668" s="11" t="s">
        <v>57</v>
      </c>
      <c r="F668" s="111" t="n">
        <v>295</v>
      </c>
      <c r="G668" s="11" t="s">
        <v>69</v>
      </c>
      <c r="H668" s="11" t="n"/>
      <c r="I668" s="11" t="n"/>
      <c r="J668" s="11" t="s">
        <v>1862</v>
      </c>
      <c r="K668" s="11" t="s">
        <v>74</v>
      </c>
      <c r="L668" s="11" t="s">
        <v>75</v>
      </c>
      <c r="M668" s="13" t="n">
        <v>684.37</v>
      </c>
      <c r="N668" s="13" t="n">
        <v>684.37</v>
      </c>
      <c r="O668" s="11" t="n">
        <v>1</v>
      </c>
      <c r="P668" s="11" t="s">
        <v>29</v>
      </c>
      <c r="Q668" s="11" t="s">
        <v>1863</v>
      </c>
      <c r="R668" s="11" t="s">
        <v>1864</v>
      </c>
      <c r="S668" s="11" t="n"/>
    </row>
    <row customFormat="1" customHeight="1" ht="12.75" r="669" s="106" spans="1:22">
      <c r="A669" s="11" t="s">
        <v>1809</v>
      </c>
      <c r="B669" s="11" t="n">
        <v>44278</v>
      </c>
      <c r="C669" s="11" t="s">
        <v>227</v>
      </c>
      <c r="D669" s="11" t="s">
        <v>1865</v>
      </c>
      <c r="E669" s="11" t="e">
        <v>#N/A</v>
      </c>
      <c r="F669" s="11" t="e">
        <v>#N/A</v>
      </c>
      <c r="G669" s="11" t="s">
        <v>127</v>
      </c>
      <c r="H669" s="11" t="s">
        <v>1866</v>
      </c>
      <c r="I669" s="11" t="n">
        <v>1</v>
      </c>
      <c r="J669" s="11" t="s">
        <v>1867</v>
      </c>
      <c r="K669" s="11" t="s">
        <v>74</v>
      </c>
      <c r="L669" s="11" t="s">
        <v>75</v>
      </c>
      <c r="M669" s="13" t="n">
        <v>2500.28</v>
      </c>
      <c r="N669" s="13" t="n">
        <v>2500.28</v>
      </c>
      <c r="O669" s="11" t="n">
        <v>1</v>
      </c>
      <c r="P669" s="11" t="s">
        <v>29</v>
      </c>
      <c r="Q669" s="11" t="s">
        <v>1868</v>
      </c>
      <c r="R669" s="11" t="s">
        <v>1869</v>
      </c>
      <c r="S669" s="11" t="n"/>
    </row>
    <row customFormat="1" customHeight="1" ht="12.75" r="670" s="106" spans="1:22">
      <c r="A670" s="11" t="s">
        <v>1809</v>
      </c>
      <c r="B670" s="11" t="n">
        <v>44278</v>
      </c>
      <c r="C670" s="11" t="s">
        <v>227</v>
      </c>
      <c r="D670" s="11" t="s">
        <v>1870</v>
      </c>
      <c r="E670" s="11" t="e">
        <v>#N/A</v>
      </c>
      <c r="F670" s="11" t="e">
        <v>#N/A</v>
      </c>
      <c r="G670" s="11" t="s">
        <v>127</v>
      </c>
      <c r="H670" s="11" t="s">
        <v>1866</v>
      </c>
      <c r="I670" s="11" t="n">
        <v>1</v>
      </c>
      <c r="J670" s="11" t="s">
        <v>1871</v>
      </c>
      <c r="K670" s="11" t="s">
        <v>66</v>
      </c>
      <c r="L670" s="11" t="s">
        <v>66</v>
      </c>
      <c r="M670" s="13" t="n">
        <v>1650</v>
      </c>
      <c r="N670" s="13" t="n">
        <v>1650</v>
      </c>
      <c r="O670" s="11" t="n">
        <v>1</v>
      </c>
      <c r="P670" s="11" t="s">
        <v>29</v>
      </c>
      <c r="Q670" s="11" t="s">
        <v>1868</v>
      </c>
      <c r="R670" s="11" t="s">
        <v>1872</v>
      </c>
      <c r="S670" s="11" t="n"/>
    </row>
    <row customFormat="1" customHeight="1" ht="12.75" r="671" s="106" spans="1:22">
      <c r="A671" s="11" t="s">
        <v>1809</v>
      </c>
      <c r="B671" s="11" t="n">
        <v>44278</v>
      </c>
      <c r="C671" s="11" t="s">
        <v>227</v>
      </c>
      <c r="D671" s="11" t="s">
        <v>1873</v>
      </c>
      <c r="E671" s="11" t="e">
        <v>#N/A</v>
      </c>
      <c r="F671" s="11" t="e">
        <v>#N/A</v>
      </c>
      <c r="G671" s="11" t="s">
        <v>127</v>
      </c>
      <c r="H671" s="11" t="s">
        <v>1866</v>
      </c>
      <c r="I671" s="11" t="n">
        <v>1</v>
      </c>
      <c r="J671" s="11" t="s">
        <v>1874</v>
      </c>
      <c r="K671" s="11" t="s">
        <v>74</v>
      </c>
      <c r="L671" s="11" t="s">
        <v>75</v>
      </c>
      <c r="M671" s="13" t="n">
        <v>2813.13</v>
      </c>
      <c r="N671" s="13" t="n">
        <v>2813.13</v>
      </c>
      <c r="O671" s="11" t="n">
        <v>1</v>
      </c>
      <c r="P671" s="11" t="s">
        <v>29</v>
      </c>
      <c r="Q671" s="11" t="s">
        <v>1837</v>
      </c>
      <c r="R671" s="11" t="s">
        <v>1875</v>
      </c>
      <c r="S671" s="11" t="n"/>
    </row>
    <row customFormat="1" customHeight="1" ht="12.75" r="672" s="106" spans="1:22">
      <c r="A672" s="11" t="s">
        <v>1809</v>
      </c>
      <c r="B672" s="11" t="n">
        <v>44278</v>
      </c>
      <c r="C672" s="11" t="s">
        <v>227</v>
      </c>
      <c r="D672" s="11" t="s">
        <v>1876</v>
      </c>
      <c r="E672" s="11" t="e">
        <v>#N/A</v>
      </c>
      <c r="F672" s="11" t="e">
        <v>#N/A</v>
      </c>
      <c r="G672" s="11" t="s">
        <v>201</v>
      </c>
      <c r="H672" s="11" t="s">
        <v>1877</v>
      </c>
      <c r="I672" s="11" t="n">
        <v>1</v>
      </c>
      <c r="J672" s="11" t="s">
        <v>1878</v>
      </c>
      <c r="K672" s="11" t="s">
        <v>74</v>
      </c>
      <c r="L672" s="11" t="s">
        <v>129</v>
      </c>
      <c r="M672" s="13" t="n">
        <v>2748.14</v>
      </c>
      <c r="N672" s="13" t="n">
        <v>2748.14</v>
      </c>
      <c r="O672" s="11" t="n">
        <v>1</v>
      </c>
      <c r="P672" s="11" t="s">
        <v>291</v>
      </c>
      <c r="Q672" s="11" t="s">
        <v>1879</v>
      </c>
      <c r="R672" s="11" t="s">
        <v>1880</v>
      </c>
      <c r="S672" s="11" t="n"/>
    </row>
    <row customFormat="1" customHeight="1" ht="12.75" r="673" s="106" spans="1:22">
      <c r="A673" s="11" t="s">
        <v>1809</v>
      </c>
      <c r="B673" s="11" t="n">
        <v>44278</v>
      </c>
      <c r="C673" s="11" t="s">
        <v>227</v>
      </c>
      <c r="D673" s="11" t="s">
        <v>1881</v>
      </c>
      <c r="E673" s="11" t="e">
        <v>#N/A</v>
      </c>
      <c r="F673" s="11" t="e">
        <v>#N/A</v>
      </c>
      <c r="G673" s="11" t="s">
        <v>201</v>
      </c>
      <c r="H673" s="11" t="s">
        <v>1877</v>
      </c>
      <c r="I673" s="11" t="n">
        <v>1</v>
      </c>
      <c r="J673" s="11" t="s">
        <v>1881</v>
      </c>
      <c r="K673" s="11" t="s">
        <v>35</v>
      </c>
      <c r="L673" s="11" t="s">
        <v>36</v>
      </c>
      <c r="M673" s="13" t="n">
        <v>1672</v>
      </c>
      <c r="N673" s="13" t="n">
        <v>1672</v>
      </c>
      <c r="O673" s="11" t="n">
        <v>1</v>
      </c>
      <c r="P673" s="11" t="s">
        <v>291</v>
      </c>
      <c r="Q673" s="11" t="s">
        <v>1879</v>
      </c>
      <c r="R673" s="11" t="s">
        <v>1882</v>
      </c>
      <c r="S673" s="11" t="n"/>
    </row>
    <row customFormat="1" customHeight="1" ht="12.75" r="674" s="106" spans="1:22">
      <c r="A674" s="11" t="s">
        <v>1809</v>
      </c>
      <c r="B674" s="11" t="n">
        <v>44278</v>
      </c>
      <c r="C674" s="11" t="s">
        <v>227</v>
      </c>
      <c r="D674" s="11" t="s">
        <v>1883</v>
      </c>
      <c r="E674" s="11" t="e">
        <v>#N/A</v>
      </c>
      <c r="F674" s="11" t="e">
        <v>#N/A</v>
      </c>
      <c r="G674" s="11" t="s">
        <v>201</v>
      </c>
      <c r="H674" s="11" t="s">
        <v>1884</v>
      </c>
      <c r="I674" s="11" t="n">
        <v>1</v>
      </c>
      <c r="J674" s="11" t="s">
        <v>1885</v>
      </c>
      <c r="K674" s="11" t="s">
        <v>35</v>
      </c>
      <c r="L674" s="11" t="s">
        <v>36</v>
      </c>
      <c r="M674" s="13" t="n">
        <v>1840</v>
      </c>
      <c r="N674" s="13" t="n">
        <v>1840</v>
      </c>
      <c r="O674" s="11" t="n">
        <v>1</v>
      </c>
      <c r="P674" s="11" t="s">
        <v>291</v>
      </c>
      <c r="Q674" s="11" t="s">
        <v>1879</v>
      </c>
      <c r="R674" s="11" t="s">
        <v>1886</v>
      </c>
      <c r="S674" s="11" t="n"/>
    </row>
    <row customFormat="1" customHeight="1" ht="12.75" r="675" s="106" spans="1:22">
      <c r="A675" s="11" t="s">
        <v>1809</v>
      </c>
      <c r="B675" s="11" t="n">
        <v>44278</v>
      </c>
      <c r="C675" s="11" t="s">
        <v>227</v>
      </c>
      <c r="D675" s="11" t="s">
        <v>1887</v>
      </c>
      <c r="E675" s="11" t="e">
        <v>#N/A</v>
      </c>
      <c r="F675" s="11" t="e">
        <v>#N/A</v>
      </c>
      <c r="G675" s="11" t="s">
        <v>201</v>
      </c>
      <c r="H675" s="11" t="s">
        <v>1884</v>
      </c>
      <c r="I675" s="11" t="n">
        <v>1</v>
      </c>
      <c r="J675" s="11" t="s">
        <v>1888</v>
      </c>
      <c r="K675" s="11" t="s">
        <v>74</v>
      </c>
      <c r="L675" s="11" t="s">
        <v>1889</v>
      </c>
      <c r="M675" s="13" t="n">
        <v>4050.13</v>
      </c>
      <c r="N675" s="13" t="n">
        <v>4050.13</v>
      </c>
      <c r="O675" s="11" t="n">
        <v>1</v>
      </c>
      <c r="P675" s="11" t="s">
        <v>291</v>
      </c>
      <c r="Q675" s="11" t="s">
        <v>1890</v>
      </c>
      <c r="R675" s="11" t="s">
        <v>1891</v>
      </c>
      <c r="S675" s="11" t="n"/>
      <c r="T675" t="n">
        <v>120.1</v>
      </c>
    </row>
    <row customFormat="1" customHeight="1" ht="12.75" r="676" s="106" spans="1:22">
      <c r="A676" s="11" t="s">
        <v>1809</v>
      </c>
      <c r="B676" s="11" t="n">
        <v>44278</v>
      </c>
      <c r="C676" s="11" t="s">
        <v>227</v>
      </c>
      <c r="D676" s="11" t="s">
        <v>1892</v>
      </c>
      <c r="E676" s="11" t="e">
        <v>#N/A</v>
      </c>
      <c r="F676" s="11" t="e">
        <v>#N/A</v>
      </c>
      <c r="G676" s="11" t="s">
        <v>201</v>
      </c>
      <c r="H676" s="11" t="s">
        <v>1893</v>
      </c>
      <c r="I676" s="11" t="n">
        <v>1</v>
      </c>
      <c r="J676" s="11" t="s">
        <v>1892</v>
      </c>
      <c r="K676" s="11" t="s">
        <v>27</v>
      </c>
      <c r="L676" s="11" t="s">
        <v>28</v>
      </c>
      <c r="M676" s="13" t="n">
        <v>1559.53</v>
      </c>
      <c r="N676" s="13" t="n">
        <v>1559.53</v>
      </c>
      <c r="O676" s="11" t="n">
        <v>1</v>
      </c>
      <c r="P676" s="11" t="s">
        <v>29</v>
      </c>
      <c r="Q676" s="11" t="s">
        <v>1868</v>
      </c>
      <c r="R676" s="11" t="s">
        <v>1894</v>
      </c>
      <c r="S676" s="11" t="n"/>
    </row>
    <row customFormat="1" customHeight="1" ht="12.75" r="677" s="106" spans="1:22">
      <c r="A677" s="11" t="s">
        <v>1809</v>
      </c>
      <c r="B677" s="11" t="n">
        <v>44278</v>
      </c>
      <c r="C677" s="11" t="s">
        <v>227</v>
      </c>
      <c r="D677" s="11" t="s">
        <v>1895</v>
      </c>
      <c r="E677" s="11" t="e">
        <v>#N/A</v>
      </c>
      <c r="F677" s="11" t="e">
        <v>#N/A</v>
      </c>
      <c r="G677" s="11" t="s">
        <v>201</v>
      </c>
      <c r="H677" s="11" t="s">
        <v>1893</v>
      </c>
      <c r="I677" s="11" t="n">
        <v>1</v>
      </c>
      <c r="J677" s="11" t="s">
        <v>1896</v>
      </c>
      <c r="K677" s="11" t="s">
        <v>66</v>
      </c>
      <c r="L677" s="11" t="s">
        <v>66</v>
      </c>
      <c r="M677" s="13" t="n">
        <v>886</v>
      </c>
      <c r="N677" s="13" t="n">
        <v>886</v>
      </c>
      <c r="O677" s="11" t="n">
        <v>1</v>
      </c>
      <c r="P677" s="11" t="s">
        <v>29</v>
      </c>
      <c r="Q677" s="11" t="s">
        <v>1868</v>
      </c>
      <c r="R677" s="11" t="s">
        <v>1897</v>
      </c>
      <c r="S677" s="11" t="n"/>
    </row>
    <row customFormat="1" customHeight="1" ht="12.75" r="678" s="106" spans="1:22">
      <c r="A678" s="11" t="s">
        <v>1809</v>
      </c>
      <c r="B678" s="11" t="n">
        <v>44278</v>
      </c>
      <c r="C678" s="11" t="s">
        <v>227</v>
      </c>
      <c r="D678" s="11" t="s">
        <v>445</v>
      </c>
      <c r="E678" s="11" t="s">
        <v>57</v>
      </c>
      <c r="F678" s="111" t="n">
        <v>1437.75</v>
      </c>
      <c r="G678" s="11" t="s">
        <v>446</v>
      </c>
      <c r="H678" s="11" t="n"/>
      <c r="I678" s="11" t="n"/>
      <c r="J678" s="11" t="s">
        <v>1898</v>
      </c>
      <c r="K678" s="11" t="s">
        <v>74</v>
      </c>
      <c r="L678" s="11" t="s">
        <v>75</v>
      </c>
      <c r="M678" s="13" t="n">
        <v>4641</v>
      </c>
      <c r="N678" s="13" t="n">
        <v>4641</v>
      </c>
      <c r="O678" s="11" t="n">
        <v>1</v>
      </c>
      <c r="P678" s="11" t="s">
        <v>29</v>
      </c>
      <c r="Q678" s="11" t="s">
        <v>1820</v>
      </c>
      <c r="R678" s="11" t="s">
        <v>1899</v>
      </c>
      <c r="S678" s="11" t="n"/>
    </row>
    <row customFormat="1" customHeight="1" ht="12.75" r="679" s="106" spans="1:22">
      <c r="A679" s="11" t="s">
        <v>1809</v>
      </c>
      <c r="B679" s="11" t="n">
        <v>44278</v>
      </c>
      <c r="C679" s="11" t="s">
        <v>227</v>
      </c>
      <c r="D679" s="11" t="s">
        <v>1900</v>
      </c>
      <c r="E679" s="11" t="s">
        <v>57</v>
      </c>
      <c r="F679" s="111" t="n">
        <v>253</v>
      </c>
      <c r="G679" s="11" t="s">
        <v>69</v>
      </c>
      <c r="H679" s="11" t="n"/>
      <c r="I679" s="11" t="n"/>
      <c r="J679" s="11" t="s">
        <v>1900</v>
      </c>
      <c r="K679" s="11" t="s">
        <v>27</v>
      </c>
      <c r="L679" s="11" t="s">
        <v>41</v>
      </c>
      <c r="M679" s="13" t="n">
        <v>4406.75</v>
      </c>
      <c r="N679" s="13" t="n">
        <v>4406.75</v>
      </c>
      <c r="O679" s="11" t="n">
        <v>1</v>
      </c>
      <c r="P679" s="11" t="s">
        <v>29</v>
      </c>
      <c r="Q679" s="11" t="s">
        <v>1820</v>
      </c>
      <c r="R679" s="11" t="s">
        <v>1901</v>
      </c>
      <c r="S679" s="11" t="n"/>
      <c r="T679" t="n">
        <v>270</v>
      </c>
    </row>
    <row customFormat="1" customHeight="1" ht="12.75" r="680" s="106" spans="1:22">
      <c r="A680" s="11" t="s">
        <v>1902</v>
      </c>
      <c r="B680" s="11" t="n">
        <v>80739</v>
      </c>
      <c r="C680" s="11" t="s">
        <v>1903</v>
      </c>
      <c r="D680" s="11" t="s">
        <v>1904</v>
      </c>
      <c r="E680" s="11" t="e">
        <v>#N/A</v>
      </c>
      <c r="F680" s="11" t="e">
        <v>#N/A</v>
      </c>
      <c r="G680" s="11" t="s">
        <v>48</v>
      </c>
      <c r="H680" s="11" t="n"/>
      <c r="I680" s="11" t="n"/>
      <c r="J680" s="11" t="s">
        <v>1904</v>
      </c>
      <c r="K680" s="11" t="s">
        <v>74</v>
      </c>
      <c r="L680" s="11" t="s">
        <v>75</v>
      </c>
      <c r="M680" s="13" t="n">
        <v>1131.97</v>
      </c>
      <c r="N680" s="13" t="n">
        <v>2263.94</v>
      </c>
      <c r="O680" s="11" t="n">
        <v>0.5</v>
      </c>
      <c r="P680" s="11" t="s">
        <v>29</v>
      </c>
      <c r="Q680" s="11" t="s">
        <v>1905</v>
      </c>
      <c r="R680" s="11" t="s">
        <v>1906</v>
      </c>
      <c r="S680" s="11" t="n"/>
    </row>
    <row customFormat="1" customHeight="1" ht="12.75" r="681" s="106" spans="1:22">
      <c r="A681" s="11" t="s">
        <v>1902</v>
      </c>
      <c r="B681" s="11" t="n">
        <v>80739</v>
      </c>
      <c r="C681" s="11" t="s">
        <v>1903</v>
      </c>
      <c r="D681" s="11" t="s">
        <v>1907</v>
      </c>
      <c r="E681" s="11" t="e">
        <v>#N/A</v>
      </c>
      <c r="F681" s="11" t="e">
        <v>#N/A</v>
      </c>
      <c r="G681" s="11" t="s">
        <v>48</v>
      </c>
      <c r="H681" s="11" t="n"/>
      <c r="I681" s="11" t="n"/>
      <c r="J681" s="11" t="s">
        <v>1908</v>
      </c>
      <c r="K681" s="11" t="s">
        <v>27</v>
      </c>
      <c r="L681" s="11" t="s">
        <v>41</v>
      </c>
      <c r="M681" s="13" t="n">
        <v>1563.58</v>
      </c>
      <c r="N681" s="13" t="n">
        <v>1563.58</v>
      </c>
      <c r="O681" s="11" t="n">
        <v>1</v>
      </c>
      <c r="P681" s="11" t="s">
        <v>29</v>
      </c>
      <c r="Q681" s="11" t="s">
        <v>1905</v>
      </c>
      <c r="R681" s="11" t="s">
        <v>1909</v>
      </c>
      <c r="S681" s="11" t="n"/>
      <c r="T681" t="n">
        <v>73.5</v>
      </c>
    </row>
    <row customFormat="1" customHeight="1" ht="12.75" r="682" s="106" spans="1:22">
      <c r="A682" s="11" t="s">
        <v>1902</v>
      </c>
      <c r="B682" s="11" t="n">
        <v>80739</v>
      </c>
      <c r="C682" s="11" t="s">
        <v>1903</v>
      </c>
      <c r="D682" s="11" t="s">
        <v>1910</v>
      </c>
      <c r="E682" s="11" t="e">
        <v>#N/A</v>
      </c>
      <c r="F682" s="11" t="e">
        <v>#N/A</v>
      </c>
      <c r="G682" s="11" t="s">
        <v>48</v>
      </c>
      <c r="H682" s="11" t="n"/>
      <c r="I682" s="11" t="n"/>
      <c r="J682" s="11" t="s">
        <v>1910</v>
      </c>
      <c r="K682" s="11" t="s">
        <v>74</v>
      </c>
      <c r="L682" s="11" t="s">
        <v>75</v>
      </c>
      <c r="M682" s="13" t="n">
        <v>12.54</v>
      </c>
      <c r="N682" s="13" t="n">
        <v>150.48</v>
      </c>
      <c r="O682" s="11" t="n">
        <v>0.08333333333333333</v>
      </c>
      <c r="P682" s="11" t="s">
        <v>29</v>
      </c>
      <c r="Q682" s="11" t="s">
        <v>1911</v>
      </c>
      <c r="R682" s="11" t="s">
        <v>1912</v>
      </c>
      <c r="S682" s="11" t="n"/>
    </row>
    <row customFormat="1" customHeight="1" ht="12.75" r="683" s="106" spans="1:22">
      <c r="A683" s="11" t="s">
        <v>1902</v>
      </c>
      <c r="B683" s="11" t="n">
        <v>80739</v>
      </c>
      <c r="C683" s="11" t="s">
        <v>1903</v>
      </c>
      <c r="D683" s="11" t="s">
        <v>1913</v>
      </c>
      <c r="E683" s="11" t="e">
        <v>#N/A</v>
      </c>
      <c r="F683" s="11" t="e">
        <v>#N/A</v>
      </c>
      <c r="G683" s="11" t="s">
        <v>48</v>
      </c>
      <c r="H683" s="11" t="n"/>
      <c r="I683" s="11" t="n"/>
      <c r="J683" s="11" t="s">
        <v>1914</v>
      </c>
      <c r="K683" s="11" t="s">
        <v>74</v>
      </c>
      <c r="L683" s="11" t="s">
        <v>75</v>
      </c>
      <c r="M683" s="13" t="n">
        <v>4992.9</v>
      </c>
      <c r="N683" s="13" t="n">
        <v>4992.9</v>
      </c>
      <c r="O683" s="11" t="n">
        <v>1</v>
      </c>
      <c r="P683" s="11" t="s">
        <v>29</v>
      </c>
      <c r="Q683" s="11" t="s">
        <v>1879</v>
      </c>
      <c r="R683" s="11" t="s">
        <v>1915</v>
      </c>
      <c r="S683" s="11" t="n"/>
    </row>
    <row customFormat="1" customHeight="1" ht="12.75" r="684" s="106" spans="1:22">
      <c r="A684" s="11" t="s">
        <v>1902</v>
      </c>
      <c r="B684" s="11" t="n">
        <v>80739</v>
      </c>
      <c r="C684" s="11" t="s">
        <v>1903</v>
      </c>
      <c r="D684" s="11" t="s">
        <v>1916</v>
      </c>
      <c r="E684" s="11" t="e">
        <v>#N/A</v>
      </c>
      <c r="F684" s="11" t="e">
        <v>#N/A</v>
      </c>
      <c r="G684" s="11" t="s">
        <v>1917</v>
      </c>
      <c r="H684" s="11" t="s">
        <v>1918</v>
      </c>
      <c r="I684" s="11" t="s">
        <v>1919</v>
      </c>
      <c r="J684" s="11" t="s">
        <v>1920</v>
      </c>
      <c r="K684" s="11" t="s">
        <v>74</v>
      </c>
      <c r="L684" s="11" t="s">
        <v>75</v>
      </c>
      <c r="M684" s="13" t="n">
        <v>60.9975</v>
      </c>
      <c r="N684" s="13" t="n">
        <v>731.97</v>
      </c>
      <c r="O684" s="11" t="n">
        <v>0.08333333333333333</v>
      </c>
      <c r="P684" s="11" t="s">
        <v>29</v>
      </c>
      <c r="Q684" s="11" t="s">
        <v>1921</v>
      </c>
      <c r="R684" s="11" t="s">
        <v>1922</v>
      </c>
      <c r="S684" s="11" t="s">
        <v>1923</v>
      </c>
    </row>
    <row customFormat="1" customHeight="1" ht="12.75" r="685" s="106" spans="1:22">
      <c r="A685" s="11" t="s">
        <v>1902</v>
      </c>
      <c r="B685" s="11" t="n">
        <v>80739</v>
      </c>
      <c r="C685" s="11" t="s">
        <v>1903</v>
      </c>
      <c r="D685" s="11" t="s">
        <v>1924</v>
      </c>
      <c r="E685" s="11" t="e">
        <v>#N/A</v>
      </c>
      <c r="F685" s="11" t="e">
        <v>#N/A</v>
      </c>
      <c r="G685" s="11" t="s">
        <v>1917</v>
      </c>
      <c r="H685" s="11" t="s">
        <v>1925</v>
      </c>
      <c r="I685" s="11" t="s">
        <v>1926</v>
      </c>
      <c r="J685" s="11" t="s">
        <v>1927</v>
      </c>
      <c r="K685" s="11" t="s">
        <v>74</v>
      </c>
      <c r="L685" s="11" t="s">
        <v>75</v>
      </c>
      <c r="M685" s="13" t="n">
        <v>37.12</v>
      </c>
      <c r="N685" s="13" t="n">
        <v>445.48</v>
      </c>
      <c r="O685" s="11" t="n">
        <v>0.08333333333333333</v>
      </c>
      <c r="P685" s="11" t="s">
        <v>29</v>
      </c>
      <c r="Q685" s="11" t="s">
        <v>1921</v>
      </c>
      <c r="R685" s="11" t="s">
        <v>1928</v>
      </c>
      <c r="S685" s="11" t="s">
        <v>1923</v>
      </c>
      <c r="T685" t="n">
        <v>51.4</v>
      </c>
    </row>
    <row customFormat="1" customHeight="1" ht="12.75" r="686" s="106" spans="1:22">
      <c r="A686" s="11" t="s">
        <v>1902</v>
      </c>
      <c r="B686" s="11" t="n">
        <v>80739</v>
      </c>
      <c r="C686" s="11" t="s">
        <v>1903</v>
      </c>
      <c r="D686" s="11" t="s">
        <v>1929</v>
      </c>
      <c r="E686" s="11" t="e">
        <v>#N/A</v>
      </c>
      <c r="F686" s="11" t="e">
        <v>#N/A</v>
      </c>
      <c r="G686" s="11" t="s">
        <v>1917</v>
      </c>
      <c r="H686" s="11" t="s">
        <v>1925</v>
      </c>
      <c r="I686" s="11" t="s">
        <v>1926</v>
      </c>
      <c r="J686" s="11" t="s">
        <v>1930</v>
      </c>
      <c r="K686" s="11" t="s">
        <v>74</v>
      </c>
      <c r="L686" s="11" t="s">
        <v>75</v>
      </c>
      <c r="M686" s="13" t="n">
        <v>37.06</v>
      </c>
      <c r="N686" s="13" t="n">
        <v>444.67</v>
      </c>
      <c r="O686" s="11" t="n">
        <v>0.08333333333333333</v>
      </c>
      <c r="P686" s="11" t="s">
        <v>29</v>
      </c>
      <c r="Q686" s="11" t="s">
        <v>1921</v>
      </c>
      <c r="R686" s="11" t="s">
        <v>1931</v>
      </c>
      <c r="S686" s="11" t="s">
        <v>1923</v>
      </c>
    </row>
    <row customFormat="1" customHeight="1" ht="12.75" r="687" s="106" spans="1:22">
      <c r="A687" s="11" t="s">
        <v>1902</v>
      </c>
      <c r="B687" s="11" t="n">
        <v>80739</v>
      </c>
      <c r="C687" s="11" t="s">
        <v>1903</v>
      </c>
      <c r="D687" s="11" t="s">
        <v>1932</v>
      </c>
      <c r="E687" s="11" t="e">
        <v>#N/A</v>
      </c>
      <c r="F687" s="11" t="e">
        <v>#N/A</v>
      </c>
      <c r="G687" s="11" t="s">
        <v>1917</v>
      </c>
      <c r="H687" s="11" t="s">
        <v>1933</v>
      </c>
      <c r="I687" s="11" t="s">
        <v>1934</v>
      </c>
      <c r="J687" s="11" t="s">
        <v>1935</v>
      </c>
      <c r="K687" s="11" t="s">
        <v>74</v>
      </c>
      <c r="L687" s="11" t="s">
        <v>75</v>
      </c>
      <c r="M687" s="13" t="n">
        <v>40.1</v>
      </c>
      <c r="N687" s="13" t="n">
        <v>481.16</v>
      </c>
      <c r="O687" s="11" t="n">
        <v>0.08333333333333333</v>
      </c>
      <c r="P687" s="11" t="s">
        <v>29</v>
      </c>
      <c r="Q687" s="11" t="s">
        <v>1921</v>
      </c>
      <c r="R687" s="11" t="s">
        <v>1936</v>
      </c>
      <c r="S687" s="11" t="s">
        <v>1923</v>
      </c>
      <c r="T687" t="n">
        <v>49.2</v>
      </c>
    </row>
    <row customFormat="1" customHeight="1" ht="12.75" r="688" s="106" spans="1:22">
      <c r="A688" s="11" t="s">
        <v>1902</v>
      </c>
      <c r="B688" s="11" t="n">
        <v>80739</v>
      </c>
      <c r="C688" s="11" t="s">
        <v>1903</v>
      </c>
      <c r="D688" s="11" t="s">
        <v>1937</v>
      </c>
      <c r="E688" s="11" t="e">
        <v>#N/A</v>
      </c>
      <c r="F688" s="11" t="e">
        <v>#N/A</v>
      </c>
      <c r="G688" s="11" t="s">
        <v>1917</v>
      </c>
      <c r="H688" s="11" t="s">
        <v>1933</v>
      </c>
      <c r="I688" s="11" t="s">
        <v>1934</v>
      </c>
      <c r="J688" s="11" t="s">
        <v>1938</v>
      </c>
      <c r="K688" s="11" t="s">
        <v>74</v>
      </c>
      <c r="L688" s="11" t="s">
        <v>75</v>
      </c>
      <c r="M688" s="13" t="n">
        <v>40.1</v>
      </c>
      <c r="N688" s="13" t="n">
        <v>481.16</v>
      </c>
      <c r="O688" s="11" t="n">
        <v>0.08333333333333333</v>
      </c>
      <c r="P688" s="11" t="s">
        <v>29</v>
      </c>
      <c r="Q688" s="11" t="s">
        <v>1921</v>
      </c>
      <c r="R688" s="11" t="s">
        <v>1939</v>
      </c>
      <c r="S688" s="11" t="s">
        <v>1923</v>
      </c>
    </row>
    <row customFormat="1" customHeight="1" ht="12.75" r="689" s="106" spans="1:22">
      <c r="A689" s="11" t="s">
        <v>1902</v>
      </c>
      <c r="B689" s="11" t="n">
        <v>80739</v>
      </c>
      <c r="C689" s="11" t="s">
        <v>1903</v>
      </c>
      <c r="D689" s="11" t="s">
        <v>1940</v>
      </c>
      <c r="E689" s="11" t="s">
        <v>57</v>
      </c>
      <c r="F689" s="111" t="n">
        <v>140</v>
      </c>
      <c r="G689" s="11" t="s">
        <v>162</v>
      </c>
      <c r="H689" s="11" t="n"/>
      <c r="I689" s="11" t="n"/>
      <c r="J689" s="11" t="s">
        <v>1940</v>
      </c>
      <c r="K689" s="11" t="s">
        <v>27</v>
      </c>
      <c r="L689" s="11" t="s">
        <v>28</v>
      </c>
      <c r="M689" s="13" t="n">
        <v>70.86</v>
      </c>
      <c r="N689" s="13" t="n">
        <v>70.86</v>
      </c>
      <c r="O689" s="11" t="n">
        <v>1</v>
      </c>
      <c r="P689" s="11" t="s">
        <v>29</v>
      </c>
      <c r="Q689" s="11" t="s">
        <v>1941</v>
      </c>
      <c r="R689" s="11" t="s">
        <v>1942</v>
      </c>
      <c r="S689" s="11" t="s">
        <v>1943</v>
      </c>
      <c r="T689" t="n">
        <v>9.199999999999999</v>
      </c>
    </row>
    <row customFormat="1" customHeight="1" ht="12.75" r="690" s="106" spans="1:22">
      <c r="A690" s="11" t="s">
        <v>1902</v>
      </c>
      <c r="B690" s="11" t="n">
        <v>80739</v>
      </c>
      <c r="C690" s="11" t="s">
        <v>1903</v>
      </c>
      <c r="D690" s="11" t="s">
        <v>1944</v>
      </c>
      <c r="E690" s="11" t="s">
        <v>57</v>
      </c>
      <c r="F690" s="111" t="n">
        <v>4739</v>
      </c>
      <c r="G690" s="11" t="s">
        <v>127</v>
      </c>
      <c r="H690" s="11" t="n"/>
      <c r="I690" s="11" t="n"/>
      <c r="J690" s="11" t="s">
        <v>1945</v>
      </c>
      <c r="K690" s="11" t="s">
        <v>27</v>
      </c>
      <c r="L690" s="11" t="s">
        <v>28</v>
      </c>
      <c r="M690" s="13" t="n">
        <v>61.03</v>
      </c>
      <c r="N690" s="13" t="n">
        <v>122.06</v>
      </c>
      <c r="O690" s="11" t="n">
        <v>0.5</v>
      </c>
      <c r="P690" s="11" t="s">
        <v>29</v>
      </c>
      <c r="Q690" s="11" t="s">
        <v>1946</v>
      </c>
      <c r="R690" s="11" t="s">
        <v>1947</v>
      </c>
      <c r="S690" s="11" t="n"/>
    </row>
    <row customFormat="1" customHeight="1" ht="12.75" r="691" s="106" spans="1:22">
      <c r="A691" s="11" t="s">
        <v>1902</v>
      </c>
      <c r="B691" s="11" t="n">
        <v>80739</v>
      </c>
      <c r="C691" s="11" t="s">
        <v>1903</v>
      </c>
      <c r="D691" s="11" t="s">
        <v>1948</v>
      </c>
      <c r="E691" s="11" t="e">
        <v>#N/A</v>
      </c>
      <c r="F691" s="11" t="e">
        <v>#N/A</v>
      </c>
      <c r="G691" s="11" t="s">
        <v>48</v>
      </c>
      <c r="H691" s="11" t="n"/>
      <c r="I691" s="11" t="n"/>
      <c r="J691" s="11" t="s">
        <v>1949</v>
      </c>
      <c r="K691" s="11" t="s">
        <v>27</v>
      </c>
      <c r="L691" s="11" t="s">
        <v>41</v>
      </c>
      <c r="M691" s="13" t="n">
        <v>2636</v>
      </c>
      <c r="N691" s="13" t="n">
        <v>2636</v>
      </c>
      <c r="O691" s="11" t="n">
        <v>1</v>
      </c>
      <c r="P691" s="11" t="s">
        <v>29</v>
      </c>
      <c r="Q691" s="11" t="s">
        <v>1950</v>
      </c>
      <c r="R691" s="11" t="s">
        <v>1951</v>
      </c>
      <c r="S691" s="11" t="s">
        <v>1952</v>
      </c>
      <c r="T691" t="n">
        <v>59.3</v>
      </c>
    </row>
    <row customFormat="1" customHeight="1" ht="12.75" r="692" s="106" spans="1:22">
      <c r="A692" s="11" t="s">
        <v>1902</v>
      </c>
      <c r="B692" s="11" t="n">
        <v>80739</v>
      </c>
      <c r="C692" s="11" t="s">
        <v>1903</v>
      </c>
      <c r="D692" s="11" t="s">
        <v>1953</v>
      </c>
      <c r="E692" s="11" t="e">
        <v>#N/A</v>
      </c>
      <c r="F692" s="11" t="e">
        <v>#N/A</v>
      </c>
      <c r="G692" s="11" t="s">
        <v>48</v>
      </c>
      <c r="H692" s="11" t="n"/>
      <c r="I692" s="11" t="n"/>
      <c r="J692" s="11" t="s">
        <v>1954</v>
      </c>
      <c r="K692" s="11" t="s">
        <v>74</v>
      </c>
      <c r="L692" s="11" t="s">
        <v>75</v>
      </c>
      <c r="M692" s="13" t="n">
        <v>2393.89</v>
      </c>
      <c r="N692" s="13" t="n">
        <v>2393.89</v>
      </c>
      <c r="O692" s="11" t="n">
        <v>1</v>
      </c>
      <c r="P692" s="11" t="s">
        <v>29</v>
      </c>
      <c r="Q692" s="11" t="s">
        <v>1955</v>
      </c>
      <c r="R692" s="11" t="s">
        <v>1956</v>
      </c>
      <c r="S692" s="11" t="s">
        <v>1957</v>
      </c>
    </row>
    <row customFormat="1" customHeight="1" ht="12.75" r="693" s="106" spans="1:22">
      <c r="A693" s="11" t="s">
        <v>1902</v>
      </c>
      <c r="B693" s="11" t="n">
        <v>80739</v>
      </c>
      <c r="C693" s="11" t="s">
        <v>1903</v>
      </c>
      <c r="D693" s="11" t="s">
        <v>1958</v>
      </c>
      <c r="E693" s="11" t="e">
        <v>#N/A</v>
      </c>
      <c r="F693" s="11" t="e">
        <v>#N/A</v>
      </c>
      <c r="G693" s="11" t="s">
        <v>1959</v>
      </c>
      <c r="H693" s="11" t="n"/>
      <c r="I693" s="11" t="n"/>
      <c r="J693" s="11" t="s">
        <v>1960</v>
      </c>
      <c r="K693" s="11" t="s">
        <v>74</v>
      </c>
      <c r="L693" s="11" t="s">
        <v>75</v>
      </c>
      <c r="M693" s="13" t="n">
        <v>1409.54</v>
      </c>
      <c r="N693" s="13" t="n">
        <v>1409.54</v>
      </c>
      <c r="O693" s="11" t="n">
        <v>1</v>
      </c>
      <c r="P693" s="11" t="s">
        <v>29</v>
      </c>
      <c r="Q693" s="11" t="s">
        <v>1961</v>
      </c>
      <c r="R693" s="11" t="s">
        <v>1962</v>
      </c>
      <c r="S693" s="11" t="n"/>
      <c r="T693" t="n">
        <v>49.1</v>
      </c>
    </row>
    <row customFormat="1" customHeight="1" ht="12.75" r="694" s="106" spans="1:22">
      <c r="A694" s="11" t="s">
        <v>1902</v>
      </c>
      <c r="B694" s="11" t="n">
        <v>80739</v>
      </c>
      <c r="C694" s="11" t="s">
        <v>1903</v>
      </c>
      <c r="D694" s="11" t="s">
        <v>1963</v>
      </c>
      <c r="E694" s="11" t="s">
        <v>57</v>
      </c>
      <c r="F694" s="111" t="n">
        <v>28</v>
      </c>
      <c r="G694" s="11" t="s">
        <v>127</v>
      </c>
      <c r="H694" s="11" t="n"/>
      <c r="I694" s="11" t="n"/>
      <c r="J694" s="11" t="s">
        <v>1964</v>
      </c>
      <c r="K694" s="11" t="s">
        <v>74</v>
      </c>
      <c r="L694" s="11" t="s">
        <v>129</v>
      </c>
      <c r="M694" s="13" t="n">
        <v>2107.16</v>
      </c>
      <c r="N694" s="13" t="n">
        <v>2107.16</v>
      </c>
      <c r="O694" s="11" t="n">
        <v>1</v>
      </c>
      <c r="P694" s="11" t="s">
        <v>291</v>
      </c>
      <c r="Q694" s="11" t="s">
        <v>1965</v>
      </c>
      <c r="R694" s="11" t="s">
        <v>1966</v>
      </c>
      <c r="S694" s="11" t="n"/>
    </row>
    <row customFormat="1" customHeight="1" ht="12.75" r="695" s="106" spans="1:22">
      <c r="A695" s="11" t="s">
        <v>1902</v>
      </c>
      <c r="B695" s="11" t="n">
        <v>80739</v>
      </c>
      <c r="C695" s="11" t="s">
        <v>1903</v>
      </c>
      <c r="D695" s="11" t="s">
        <v>1967</v>
      </c>
      <c r="E695" s="11" t="s">
        <v>57</v>
      </c>
      <c r="F695" s="111" t="n">
        <v>1575</v>
      </c>
      <c r="G695" s="11" t="s">
        <v>948</v>
      </c>
      <c r="H695" s="11" t="n"/>
      <c r="I695" s="11" t="n"/>
      <c r="J695" s="11" t="s">
        <v>1968</v>
      </c>
      <c r="K695" s="11" t="s">
        <v>74</v>
      </c>
      <c r="L695" s="11" t="s">
        <v>1889</v>
      </c>
      <c r="M695" s="13" t="n">
        <v>752.0599999999999</v>
      </c>
      <c r="N695" s="13" t="n">
        <v>752.0599999999999</v>
      </c>
      <c r="O695" s="11" t="n">
        <v>1</v>
      </c>
      <c r="P695" s="11" t="s">
        <v>291</v>
      </c>
      <c r="Q695" s="11" t="s">
        <v>1965</v>
      </c>
      <c r="R695" s="11" t="s">
        <v>1969</v>
      </c>
      <c r="S695" s="11" t="n"/>
      <c r="T695" t="n">
        <v>15.2</v>
      </c>
    </row>
    <row customFormat="1" customHeight="1" ht="12.75" r="696" s="106" spans="1:22">
      <c r="A696" s="11" t="s">
        <v>1902</v>
      </c>
      <c r="B696" s="11" t="n">
        <v>80739</v>
      </c>
      <c r="C696" s="11" t="s">
        <v>1903</v>
      </c>
      <c r="D696" s="11" t="s">
        <v>1970</v>
      </c>
      <c r="E696" s="11" t="e">
        <v>#N/A</v>
      </c>
      <c r="F696" s="11" t="e">
        <v>#N/A</v>
      </c>
      <c r="G696" s="11" t="s">
        <v>1971</v>
      </c>
      <c r="H696" s="11" t="s">
        <v>1972</v>
      </c>
      <c r="I696" s="11" t="n">
        <v>1</v>
      </c>
      <c r="J696" s="11" t="s">
        <v>1973</v>
      </c>
      <c r="K696" s="11" t="s">
        <v>74</v>
      </c>
      <c r="L696" s="11" t="s">
        <v>75</v>
      </c>
      <c r="M696" s="13" t="n">
        <v>628.26</v>
      </c>
      <c r="N696" s="13" t="n">
        <v>628.26</v>
      </c>
      <c r="O696" s="11" t="n">
        <v>1</v>
      </c>
      <c r="P696" s="11" t="s">
        <v>29</v>
      </c>
      <c r="Q696" s="11" t="s">
        <v>1974</v>
      </c>
      <c r="R696" s="11" t="s">
        <v>1975</v>
      </c>
      <c r="S696" s="11" t="s">
        <v>1976</v>
      </c>
    </row>
    <row customFormat="1" customHeight="1" ht="12.75" r="697" s="106" spans="1:22">
      <c r="A697" s="11" t="s">
        <v>1902</v>
      </c>
      <c r="B697" s="11" t="n">
        <v>80739</v>
      </c>
      <c r="C697" s="11" t="s">
        <v>1903</v>
      </c>
      <c r="D697" s="11" t="s">
        <v>1977</v>
      </c>
      <c r="E697" s="11" t="e">
        <v>#N/A</v>
      </c>
      <c r="F697" s="11" t="e">
        <v>#N/A</v>
      </c>
      <c r="G697" s="11" t="s">
        <v>1971</v>
      </c>
      <c r="H697" s="11" t="s">
        <v>1972</v>
      </c>
      <c r="I697" s="11" t="n">
        <v>1</v>
      </c>
      <c r="J697" s="11" t="s">
        <v>1978</v>
      </c>
      <c r="K697" s="11" t="s">
        <v>27</v>
      </c>
      <c r="L697" s="11" t="s">
        <v>52</v>
      </c>
      <c r="M697" s="13" t="n">
        <v>752.0599999999999</v>
      </c>
      <c r="N697" s="13" t="n">
        <v>752.0599999999999</v>
      </c>
      <c r="O697" s="11" t="n">
        <v>1</v>
      </c>
      <c r="P697" s="11" t="s">
        <v>29</v>
      </c>
      <c r="Q697" s="11" t="s">
        <v>1979</v>
      </c>
      <c r="R697" s="11" t="s">
        <v>1980</v>
      </c>
      <c r="S697" s="11" t="n"/>
    </row>
    <row customFormat="1" customHeight="1" ht="12.75" r="698" s="106" spans="1:22">
      <c r="A698" s="11" t="s">
        <v>1902</v>
      </c>
      <c r="B698" s="11" t="n">
        <v>80739</v>
      </c>
      <c r="C698" s="11" t="s">
        <v>1903</v>
      </c>
      <c r="D698" s="11" t="s">
        <v>1981</v>
      </c>
      <c r="E698" s="11" t="s">
        <v>288</v>
      </c>
      <c r="F698" s="111" t="n">
        <v>258.75</v>
      </c>
      <c r="G698" s="11" t="s">
        <v>242</v>
      </c>
      <c r="H698" s="11" t="n"/>
      <c r="I698" s="11" t="n"/>
      <c r="J698" s="11" t="s">
        <v>1982</v>
      </c>
      <c r="K698" s="11" t="s">
        <v>74</v>
      </c>
      <c r="L698" s="11" t="s">
        <v>1889</v>
      </c>
      <c r="M698" s="13" t="n">
        <v>2623.56</v>
      </c>
      <c r="N698" s="13" t="n">
        <v>2623.56</v>
      </c>
      <c r="O698" s="11" t="n">
        <v>1</v>
      </c>
      <c r="P698" s="11" t="s">
        <v>291</v>
      </c>
      <c r="Q698" s="11" t="s">
        <v>1824</v>
      </c>
      <c r="R698" s="11" t="s">
        <v>1983</v>
      </c>
      <c r="S698" s="11" t="s">
        <v>1984</v>
      </c>
    </row>
    <row customFormat="1" customHeight="1" ht="12.75" r="699" s="106" spans="1:22">
      <c r="A699" s="11" t="s">
        <v>1902</v>
      </c>
      <c r="B699" s="11" t="n">
        <v>80739</v>
      </c>
      <c r="C699" s="11" t="s">
        <v>227</v>
      </c>
      <c r="D699" s="11" t="s">
        <v>1985</v>
      </c>
      <c r="E699" s="11" t="s">
        <v>288</v>
      </c>
      <c r="F699" s="111" t="n">
        <v>249.75</v>
      </c>
      <c r="G699" s="11" t="s">
        <v>242</v>
      </c>
      <c r="H699" s="11" t="n"/>
      <c r="I699" s="11" t="n"/>
      <c r="J699" s="11" t="s">
        <v>1986</v>
      </c>
      <c r="K699" s="11" t="s">
        <v>74</v>
      </c>
      <c r="L699" s="11" t="s">
        <v>1889</v>
      </c>
      <c r="M699" s="13" t="n">
        <v>2904.25</v>
      </c>
      <c r="N699" s="13" t="n">
        <v>2904.25</v>
      </c>
      <c r="O699" s="11" t="n">
        <v>1</v>
      </c>
      <c r="P699" s="11" t="s">
        <v>291</v>
      </c>
      <c r="Q699" s="11" t="s">
        <v>1824</v>
      </c>
      <c r="R699" s="11" t="s">
        <v>1987</v>
      </c>
      <c r="S699" s="11" t="s">
        <v>1988</v>
      </c>
      <c r="T699" t="n">
        <v>85.40000000000001</v>
      </c>
    </row>
    <row customFormat="1" customHeight="1" ht="12.75" r="700" s="106" spans="1:22">
      <c r="A700" s="11" t="s">
        <v>1902</v>
      </c>
      <c r="B700" s="11" t="n">
        <v>80739</v>
      </c>
      <c r="C700" s="11" t="s">
        <v>1989</v>
      </c>
      <c r="D700" s="11" t="s">
        <v>1990</v>
      </c>
      <c r="E700" s="11" t="e">
        <v>#N/A</v>
      </c>
      <c r="F700" s="11" t="e">
        <v>#N/A</v>
      </c>
      <c r="G700" s="11" t="s">
        <v>127</v>
      </c>
      <c r="H700" s="11" t="n"/>
      <c r="I700" s="11" t="n"/>
      <c r="J700" s="11" t="s">
        <v>1991</v>
      </c>
      <c r="K700" s="11" t="s">
        <v>74</v>
      </c>
      <c r="L700" s="11" t="s">
        <v>1889</v>
      </c>
      <c r="M700" s="13" t="n">
        <v>2261.52</v>
      </c>
      <c r="N700" s="13" t="n">
        <v>2261.52</v>
      </c>
      <c r="O700" s="11" t="n">
        <v>1</v>
      </c>
      <c r="P700" s="11" t="s">
        <v>291</v>
      </c>
      <c r="Q700" s="11" t="s">
        <v>1965</v>
      </c>
      <c r="R700" s="11" t="s">
        <v>1992</v>
      </c>
      <c r="S700" s="11" t="n"/>
    </row>
    <row customFormat="1" customHeight="1" ht="12.75" r="701" s="106" spans="1:22">
      <c r="A701" s="11" t="s">
        <v>1902</v>
      </c>
      <c r="B701" s="11" t="n">
        <v>80739</v>
      </c>
      <c r="C701" s="11" t="s">
        <v>1903</v>
      </c>
      <c r="D701" s="11" t="s">
        <v>1993</v>
      </c>
      <c r="E701" s="11" t="e">
        <v>#N/A</v>
      </c>
      <c r="F701" s="11" t="e">
        <v>#N/A</v>
      </c>
      <c r="G701" s="11" t="s">
        <v>1994</v>
      </c>
      <c r="H701" s="11" t="n"/>
      <c r="I701" s="11" t="n"/>
      <c r="J701" s="11" t="s">
        <v>1995</v>
      </c>
      <c r="K701" s="11" t="s">
        <v>74</v>
      </c>
      <c r="L701" s="11" t="s">
        <v>75</v>
      </c>
      <c r="M701" s="13" t="n">
        <v>562.8</v>
      </c>
      <c r="N701" s="13" t="n">
        <v>562.8</v>
      </c>
      <c r="O701" s="11" t="n">
        <v>1</v>
      </c>
      <c r="P701" s="11" t="s">
        <v>29</v>
      </c>
      <c r="Q701" s="11" t="s">
        <v>1890</v>
      </c>
      <c r="R701" s="11" t="s">
        <v>1996</v>
      </c>
      <c r="S701" s="11" t="n"/>
    </row>
    <row customFormat="1" customHeight="1" ht="12.75" r="702" s="106" spans="1:22">
      <c r="A702" s="11" t="s">
        <v>1902</v>
      </c>
      <c r="B702" s="11" t="n">
        <v>80739</v>
      </c>
      <c r="C702" s="11" t="s">
        <v>1903</v>
      </c>
      <c r="D702" s="11" t="s">
        <v>1997</v>
      </c>
      <c r="E702" s="11" t="e">
        <v>#N/A</v>
      </c>
      <c r="F702" s="11" t="e">
        <v>#N/A</v>
      </c>
      <c r="G702" s="11" t="s">
        <v>334</v>
      </c>
      <c r="H702" s="11" t="n"/>
      <c r="I702" s="11" t="n"/>
      <c r="J702" s="11" t="s">
        <v>1998</v>
      </c>
      <c r="K702" s="11" t="s">
        <v>35</v>
      </c>
      <c r="L702" s="11" t="s">
        <v>36</v>
      </c>
      <c r="M702" s="13" t="n">
        <v>650</v>
      </c>
      <c r="N702" s="13" t="n">
        <v>650</v>
      </c>
      <c r="O702" s="11" t="n">
        <v>1</v>
      </c>
      <c r="P702" s="11" t="s">
        <v>291</v>
      </c>
      <c r="Q702" s="11" t="s">
        <v>1890</v>
      </c>
      <c r="R702" s="11" t="s">
        <v>1999</v>
      </c>
      <c r="S702" s="11" t="n"/>
    </row>
    <row customFormat="1" customHeight="1" ht="12.75" r="703" s="106" spans="1:22">
      <c r="A703" s="11" t="s">
        <v>1902</v>
      </c>
      <c r="B703" s="11" t="n">
        <v>80739</v>
      </c>
      <c r="C703" s="11" t="s">
        <v>1903</v>
      </c>
      <c r="D703" s="11" t="s">
        <v>2000</v>
      </c>
      <c r="E703" s="11" t="e">
        <v>#N/A</v>
      </c>
      <c r="F703" s="11" t="e">
        <v>#N/A</v>
      </c>
      <c r="G703" s="11" t="s">
        <v>127</v>
      </c>
      <c r="H703" s="11" t="n"/>
      <c r="I703" s="11" t="n"/>
      <c r="J703" s="11" t="s">
        <v>2001</v>
      </c>
      <c r="K703" s="11" t="s">
        <v>74</v>
      </c>
      <c r="L703" s="11" t="s">
        <v>75</v>
      </c>
      <c r="M703" s="13" t="n">
        <v>574</v>
      </c>
      <c r="N703" s="13" t="n">
        <v>574</v>
      </c>
      <c r="O703" s="11" t="n">
        <v>1</v>
      </c>
      <c r="P703" s="11" t="s">
        <v>29</v>
      </c>
      <c r="Q703" s="11" t="s">
        <v>1820</v>
      </c>
      <c r="R703" s="11" t="s">
        <v>1996</v>
      </c>
      <c r="S703" s="11" t="s">
        <v>2002</v>
      </c>
    </row>
    <row customFormat="1" customHeight="1" ht="12.75" r="704" s="106" spans="1:22">
      <c r="A704" s="11" t="s">
        <v>1902</v>
      </c>
      <c r="B704" s="11" t="n">
        <v>80739</v>
      </c>
      <c r="C704" s="11" t="s">
        <v>1903</v>
      </c>
      <c r="D704" s="11" t="s">
        <v>2003</v>
      </c>
      <c r="E704" s="11" t="e">
        <v>#N/A</v>
      </c>
      <c r="F704" s="11" t="e">
        <v>#N/A</v>
      </c>
      <c r="G704" s="11" t="s">
        <v>2004</v>
      </c>
      <c r="H704" s="11" t="n"/>
      <c r="I704" s="11" t="n"/>
      <c r="J704" s="11" t="s">
        <v>2005</v>
      </c>
      <c r="K704" s="11" t="s">
        <v>27</v>
      </c>
      <c r="L704" s="11" t="s">
        <v>28</v>
      </c>
      <c r="M704" s="13" t="n">
        <v>33.8</v>
      </c>
      <c r="N704" s="13" t="n">
        <v>676</v>
      </c>
      <c r="O704" s="11" t="n">
        <v>0.05</v>
      </c>
      <c r="P704" s="11" t="s">
        <v>29</v>
      </c>
      <c r="Q704" s="11" t="s">
        <v>2006</v>
      </c>
      <c r="R704" s="11" t="s">
        <v>2007</v>
      </c>
      <c r="S704" s="11" t="s">
        <v>2008</v>
      </c>
    </row>
    <row customFormat="1" customHeight="1" ht="12.75" r="705" s="106" spans="1:22">
      <c r="A705" s="11" t="s">
        <v>1902</v>
      </c>
      <c r="B705" s="11" t="n">
        <v>80739</v>
      </c>
      <c r="C705" s="11" t="s">
        <v>1903</v>
      </c>
      <c r="D705" s="11" t="s">
        <v>2009</v>
      </c>
      <c r="E705" s="11" t="e">
        <v>#N/A</v>
      </c>
      <c r="F705" s="11" t="e">
        <v>#N/A</v>
      </c>
      <c r="G705" s="11" t="s">
        <v>2004</v>
      </c>
      <c r="H705" s="11" t="n"/>
      <c r="I705" s="11" t="n"/>
      <c r="J705" s="11" t="s">
        <v>2010</v>
      </c>
      <c r="K705" s="11" t="s">
        <v>27</v>
      </c>
      <c r="L705" s="11" t="s">
        <v>28</v>
      </c>
      <c r="M705" s="13" t="n">
        <v>33.8</v>
      </c>
      <c r="N705" s="13" t="n">
        <v>565</v>
      </c>
      <c r="O705" s="11" t="n">
        <v>0.05</v>
      </c>
      <c r="P705" s="11" t="s">
        <v>29</v>
      </c>
      <c r="Q705" s="11" t="s">
        <v>2006</v>
      </c>
      <c r="R705" s="11" t="s">
        <v>2011</v>
      </c>
      <c r="S705" s="11" t="s">
        <v>2012</v>
      </c>
    </row>
    <row customFormat="1" customHeight="1" ht="12.75" r="706" s="106" spans="1:22">
      <c r="A706" s="11" t="s">
        <v>1902</v>
      </c>
      <c r="B706" s="11" t="n">
        <v>80739</v>
      </c>
      <c r="C706" s="11" t="s">
        <v>1903</v>
      </c>
      <c r="D706" s="11" t="s">
        <v>2013</v>
      </c>
      <c r="E706" s="11" t="e">
        <v>#N/A</v>
      </c>
      <c r="F706" s="11" t="e">
        <v>#N/A</v>
      </c>
      <c r="G706" s="11" t="s">
        <v>2004</v>
      </c>
      <c r="H706" s="11" t="n"/>
      <c r="I706" s="11" t="n"/>
      <c r="J706" s="11" t="s">
        <v>2014</v>
      </c>
      <c r="K706" s="11" t="s">
        <v>27</v>
      </c>
      <c r="L706" s="11" t="s">
        <v>28</v>
      </c>
      <c r="M706" s="13" t="n">
        <v>33.8</v>
      </c>
      <c r="N706" s="13" t="n">
        <v>564</v>
      </c>
      <c r="O706" s="11" t="n">
        <v>0.05</v>
      </c>
      <c r="P706" s="11" t="s">
        <v>29</v>
      </c>
      <c r="Q706" s="11" t="s">
        <v>2006</v>
      </c>
      <c r="R706" s="11" t="s">
        <v>2011</v>
      </c>
      <c r="S706" s="11" t="s">
        <v>2012</v>
      </c>
    </row>
    <row customFormat="1" customHeight="1" ht="12.75" r="707" s="106" spans="1:22">
      <c r="A707" s="11" t="s">
        <v>1902</v>
      </c>
      <c r="B707" s="11" t="n">
        <v>80739</v>
      </c>
      <c r="C707" s="11" t="s">
        <v>1903</v>
      </c>
      <c r="D707" s="11" t="s">
        <v>2015</v>
      </c>
      <c r="E707" s="11" t="e">
        <v>#N/A</v>
      </c>
      <c r="F707" s="11" t="e">
        <v>#N/A</v>
      </c>
      <c r="G707" s="11" t="s">
        <v>2004</v>
      </c>
      <c r="H707" s="11" t="n"/>
      <c r="I707" s="11" t="n"/>
      <c r="J707" s="11" t="s">
        <v>2016</v>
      </c>
      <c r="K707" s="11" t="s">
        <v>27</v>
      </c>
      <c r="L707" s="11" t="s">
        <v>28</v>
      </c>
      <c r="M707" s="13" t="n">
        <v>33.8</v>
      </c>
      <c r="N707" s="13" t="n">
        <v>588</v>
      </c>
      <c r="O707" s="11" t="n">
        <v>0.05</v>
      </c>
      <c r="P707" s="11" t="s">
        <v>29</v>
      </c>
      <c r="Q707" s="11" t="s">
        <v>2006</v>
      </c>
      <c r="R707" s="11" t="s">
        <v>2017</v>
      </c>
      <c r="S707" s="11" t="s">
        <v>2018</v>
      </c>
    </row>
    <row customFormat="1" customHeight="1" ht="12.75" r="708" s="106" spans="1:22">
      <c r="A708" s="11" t="s">
        <v>1902</v>
      </c>
      <c r="B708" s="11" t="n">
        <v>80739</v>
      </c>
      <c r="C708" s="11" t="s">
        <v>1903</v>
      </c>
      <c r="D708" s="11" t="s">
        <v>2019</v>
      </c>
      <c r="E708" s="11" t="e">
        <v>#N/A</v>
      </c>
      <c r="F708" s="11" t="e">
        <v>#N/A</v>
      </c>
      <c r="G708" s="11" t="s">
        <v>2004</v>
      </c>
      <c r="H708" s="11" t="n"/>
      <c r="I708" s="11" t="n"/>
      <c r="J708" s="11" t="s">
        <v>2020</v>
      </c>
      <c r="K708" s="11" t="s">
        <v>27</v>
      </c>
      <c r="L708" s="11" t="s">
        <v>28</v>
      </c>
      <c r="M708" s="13" t="n">
        <v>40.235</v>
      </c>
      <c r="N708" s="13" t="n">
        <v>80.47</v>
      </c>
      <c r="O708" s="11" t="n">
        <v>0.5</v>
      </c>
      <c r="P708" s="11" t="s">
        <v>29</v>
      </c>
      <c r="Q708" s="11" t="s">
        <v>2021</v>
      </c>
      <c r="R708" s="11" t="s">
        <v>2022</v>
      </c>
      <c r="S708" s="11" t="n"/>
    </row>
    <row customFormat="1" customHeight="1" ht="12.75" r="709" s="106" spans="1:22">
      <c r="A709" s="11" t="s">
        <v>1902</v>
      </c>
      <c r="B709" s="11" t="n">
        <v>80739</v>
      </c>
      <c r="C709" s="11" t="s">
        <v>1903</v>
      </c>
      <c r="D709" s="11" t="s">
        <v>2019</v>
      </c>
      <c r="E709" s="11" t="e">
        <v>#N/A</v>
      </c>
      <c r="F709" s="11" t="e">
        <v>#N/A</v>
      </c>
      <c r="G709" s="11" t="s">
        <v>2004</v>
      </c>
      <c r="H709" s="11" t="n"/>
      <c r="I709" s="11" t="n"/>
      <c r="J709" s="11" t="s">
        <v>2023</v>
      </c>
      <c r="K709" s="11" t="s">
        <v>27</v>
      </c>
      <c r="L709" s="11" t="s">
        <v>28</v>
      </c>
      <c r="M709" s="13" t="n">
        <v>40.69</v>
      </c>
      <c r="N709" s="13" t="n">
        <v>81.38</v>
      </c>
      <c r="O709" s="11" t="n">
        <v>0.5</v>
      </c>
      <c r="P709" s="11" t="s">
        <v>29</v>
      </c>
      <c r="Q709" s="11" t="s">
        <v>2021</v>
      </c>
      <c r="R709" s="11" t="s">
        <v>2024</v>
      </c>
      <c r="S709" s="11" t="n"/>
      <c r="T709" t="n">
        <v>9.199999999999999</v>
      </c>
    </row>
    <row customFormat="1" customHeight="1" ht="12.75" r="710" s="106" spans="1:22">
      <c r="A710" s="11" t="s">
        <v>1902</v>
      </c>
      <c r="B710" s="11" t="n">
        <v>80739</v>
      </c>
      <c r="C710" s="11" t="s">
        <v>1903</v>
      </c>
      <c r="D710" s="11" t="s">
        <v>2025</v>
      </c>
      <c r="E710" s="11" t="e">
        <v>#N/A</v>
      </c>
      <c r="F710" s="11" t="e">
        <v>#N/A</v>
      </c>
      <c r="G710" s="11" t="s">
        <v>1596</v>
      </c>
      <c r="H710" s="11" t="n"/>
      <c r="I710" s="11" t="n"/>
      <c r="J710" s="11" t="s">
        <v>2026</v>
      </c>
      <c r="K710" s="11" t="s">
        <v>74</v>
      </c>
      <c r="L710" s="11" t="s">
        <v>75</v>
      </c>
      <c r="M710" s="13" t="n">
        <v>207.22</v>
      </c>
      <c r="N710" s="13" t="n">
        <v>828.89</v>
      </c>
      <c r="O710" s="11" t="n">
        <v>0.25</v>
      </c>
      <c r="P710" s="11" t="s">
        <v>29</v>
      </c>
      <c r="Q710" s="11" t="s">
        <v>2027</v>
      </c>
      <c r="R710" s="11" t="s">
        <v>2028</v>
      </c>
      <c r="S710" s="11" t="s">
        <v>2029</v>
      </c>
    </row>
    <row customFormat="1" customHeight="1" ht="12.75" r="711" s="106" spans="1:22">
      <c r="A711" s="11" t="s">
        <v>1902</v>
      </c>
      <c r="B711" s="11" t="n">
        <v>80739</v>
      </c>
      <c r="C711" s="11" t="s">
        <v>1903</v>
      </c>
      <c r="D711" s="11" t="s">
        <v>2030</v>
      </c>
      <c r="E711" s="11" t="e">
        <v>#N/A</v>
      </c>
      <c r="F711" s="11" t="e">
        <v>#N/A</v>
      </c>
      <c r="G711" s="11" t="s">
        <v>339</v>
      </c>
      <c r="H711" s="11" t="n"/>
      <c r="I711" s="11" t="n"/>
      <c r="J711" s="11" t="s">
        <v>2031</v>
      </c>
      <c r="K711" s="11" t="s">
        <v>35</v>
      </c>
      <c r="L711" s="11" t="s">
        <v>36</v>
      </c>
      <c r="M711" s="13" t="n">
        <v>211.25</v>
      </c>
      <c r="N711" s="13" t="n">
        <v>845</v>
      </c>
      <c r="O711" s="11" t="n">
        <v>0.25</v>
      </c>
      <c r="P711" s="11" t="s">
        <v>291</v>
      </c>
      <c r="Q711" s="11" t="s">
        <v>2027</v>
      </c>
      <c r="R711" s="11" t="s">
        <v>2032</v>
      </c>
      <c r="S711" s="11" t="s">
        <v>2033</v>
      </c>
      <c r="T711" t="n">
        <v>68.8</v>
      </c>
    </row>
    <row customFormat="1" customHeight="1" ht="12.75" r="712" s="106" spans="1:22">
      <c r="A712" s="11" t="s">
        <v>1902</v>
      </c>
      <c r="B712" s="11" t="n">
        <v>80739</v>
      </c>
      <c r="C712" s="11" t="s">
        <v>461</v>
      </c>
      <c r="D712" s="11" t="s">
        <v>2034</v>
      </c>
      <c r="E712" s="11" t="s">
        <v>57</v>
      </c>
      <c r="F712" s="111" t="n">
        <v>1977</v>
      </c>
      <c r="G712" s="11" t="s">
        <v>105</v>
      </c>
      <c r="H712" s="11" t="n"/>
      <c r="I712" s="11" t="n"/>
      <c r="J712" s="11" t="s">
        <v>2035</v>
      </c>
      <c r="K712" s="11" t="s">
        <v>27</v>
      </c>
      <c r="L712" s="11" t="s">
        <v>52</v>
      </c>
      <c r="M712" s="13" t="n">
        <v>267</v>
      </c>
      <c r="N712" s="13" t="n">
        <v>267</v>
      </c>
      <c r="O712" s="11" t="n">
        <v>1</v>
      </c>
      <c r="P712" s="11" t="s">
        <v>29</v>
      </c>
      <c r="Q712" s="11" t="s">
        <v>2036</v>
      </c>
      <c r="R712" s="11" t="s">
        <v>2037</v>
      </c>
      <c r="S712" s="11" t="s">
        <v>2038</v>
      </c>
    </row>
    <row customFormat="1" customHeight="1" ht="12.75" r="713" s="106" spans="1:22">
      <c r="A713" s="11" t="s">
        <v>1902</v>
      </c>
      <c r="B713" s="11" t="n">
        <v>80739</v>
      </c>
      <c r="C713" s="11" t="s">
        <v>1903</v>
      </c>
      <c r="D713" s="11" t="s">
        <v>2039</v>
      </c>
      <c r="E713" s="11" t="e">
        <v>#N/A</v>
      </c>
      <c r="F713" s="11" t="e">
        <v>#N/A</v>
      </c>
      <c r="G713" s="11" t="s">
        <v>2040</v>
      </c>
      <c r="H713" s="11" t="n"/>
      <c r="I713" s="11" t="n"/>
      <c r="J713" s="11" t="s">
        <v>2041</v>
      </c>
      <c r="K713" s="11" t="s">
        <v>74</v>
      </c>
      <c r="L713" s="11" t="s">
        <v>75</v>
      </c>
      <c r="M713" s="13" t="n">
        <v>2265</v>
      </c>
      <c r="N713" s="13" t="n">
        <v>4530</v>
      </c>
      <c r="O713" s="11" t="n">
        <v>0.5</v>
      </c>
      <c r="P713" s="11" t="s">
        <v>29</v>
      </c>
      <c r="Q713" s="11" t="s">
        <v>2042</v>
      </c>
      <c r="R713" s="11" t="s">
        <v>2043</v>
      </c>
      <c r="S713" s="11" t="n"/>
    </row>
    <row customFormat="1" customHeight="1" ht="12.75" r="714" s="106" spans="1:22">
      <c r="A714" s="11" t="s">
        <v>1902</v>
      </c>
      <c r="B714" s="11" t="n">
        <v>80739</v>
      </c>
      <c r="C714" s="11" t="s">
        <v>461</v>
      </c>
      <c r="D714" s="11" t="s">
        <v>236</v>
      </c>
      <c r="E714" s="11" t="s">
        <v>57</v>
      </c>
      <c r="F714" s="111" t="n">
        <v>3037</v>
      </c>
      <c r="G714" s="11" t="s">
        <v>237</v>
      </c>
      <c r="H714" s="11" t="n"/>
      <c r="I714" s="11" t="n"/>
      <c r="J714" s="11" t="s">
        <v>2044</v>
      </c>
      <c r="K714" s="11" t="s">
        <v>74</v>
      </c>
      <c r="L714" s="11" t="s">
        <v>75</v>
      </c>
      <c r="M714" s="13" t="n">
        <v>3823</v>
      </c>
      <c r="N714" s="13" t="n">
        <v>3823</v>
      </c>
      <c r="O714" s="11" t="n">
        <v>1</v>
      </c>
      <c r="P714" s="11" t="s">
        <v>29</v>
      </c>
      <c r="Q714" s="11" t="s">
        <v>2045</v>
      </c>
      <c r="R714" s="11" t="s">
        <v>2046</v>
      </c>
      <c r="S714" s="11" t="n"/>
    </row>
    <row customFormat="1" customHeight="1" ht="12.75" r="715" s="106" spans="1:22">
      <c r="A715" s="11" t="s">
        <v>1902</v>
      </c>
      <c r="B715" s="11" t="n">
        <v>80739</v>
      </c>
      <c r="C715" s="11" t="s">
        <v>461</v>
      </c>
      <c r="D715" s="11" t="s">
        <v>2047</v>
      </c>
      <c r="E715" s="11" t="e">
        <v>#N/A</v>
      </c>
      <c r="F715" s="11" t="e">
        <v>#N/A</v>
      </c>
      <c r="G715" s="11" t="s">
        <v>79</v>
      </c>
      <c r="H715" s="11" t="n"/>
      <c r="I715" s="11" t="n"/>
      <c r="J715" s="11" t="s">
        <v>2048</v>
      </c>
      <c r="K715" s="11" t="s">
        <v>27</v>
      </c>
      <c r="L715" s="11" t="s">
        <v>28</v>
      </c>
      <c r="M715" s="13" t="n">
        <v>3750</v>
      </c>
      <c r="N715" s="13" t="n">
        <v>3750</v>
      </c>
      <c r="O715" s="11" t="n">
        <v>1</v>
      </c>
      <c r="P715" s="11" t="s">
        <v>29</v>
      </c>
      <c r="Q715" s="11" t="s">
        <v>2049</v>
      </c>
      <c r="R715" s="11" t="s">
        <v>2050</v>
      </c>
      <c r="S715" s="11" t="s">
        <v>2051</v>
      </c>
    </row>
    <row customFormat="1" customHeight="1" ht="12.75" r="716" s="106" spans="1:22">
      <c r="A716" s="11" t="s">
        <v>1902</v>
      </c>
      <c r="B716" s="11" t="n">
        <v>80739</v>
      </c>
      <c r="C716" s="11" t="s">
        <v>461</v>
      </c>
      <c r="D716" s="11" t="s">
        <v>2052</v>
      </c>
      <c r="E716" s="11" t="e">
        <v>#N/A</v>
      </c>
      <c r="F716" s="11" t="e">
        <v>#N/A</v>
      </c>
      <c r="G716" s="11" t="s">
        <v>98</v>
      </c>
      <c r="H716" s="11" t="n"/>
      <c r="I716" s="11" t="n"/>
      <c r="J716" s="11" t="s">
        <v>2053</v>
      </c>
      <c r="K716" s="11" t="s">
        <v>99</v>
      </c>
      <c r="L716" s="11" t="s">
        <v>99</v>
      </c>
      <c r="M716" s="13" t="n">
        <v>799</v>
      </c>
      <c r="N716" s="13" t="n">
        <v>3995</v>
      </c>
      <c r="O716" s="11" t="n">
        <v>0.2</v>
      </c>
      <c r="P716" s="11" t="s">
        <v>29</v>
      </c>
      <c r="Q716" s="11" t="s">
        <v>2054</v>
      </c>
      <c r="R716" s="11" t="s">
        <v>2055</v>
      </c>
      <c r="S716" s="11" t="n"/>
    </row>
    <row customFormat="1" customHeight="1" ht="12.75" r="717" s="106" spans="1:22">
      <c r="A717" s="11" t="s">
        <v>1902</v>
      </c>
      <c r="B717" s="11" t="n">
        <v>80739</v>
      </c>
      <c r="C717" s="11" t="s">
        <v>461</v>
      </c>
      <c r="D717" s="11" t="s">
        <v>2056</v>
      </c>
      <c r="E717" s="11" t="e">
        <v>#N/A</v>
      </c>
      <c r="F717" s="11" t="e">
        <v>#N/A</v>
      </c>
      <c r="G717" s="11" t="s">
        <v>98</v>
      </c>
      <c r="H717" s="11" t="n"/>
      <c r="I717" s="11" t="n"/>
      <c r="J717" s="11" t="s">
        <v>2057</v>
      </c>
      <c r="K717" s="11" t="s">
        <v>99</v>
      </c>
      <c r="L717" s="11" t="s">
        <v>99</v>
      </c>
      <c r="M717" s="13" t="n">
        <v>739</v>
      </c>
      <c r="N717" s="13" t="n">
        <v>3695</v>
      </c>
      <c r="O717" s="11" t="n">
        <v>0.2</v>
      </c>
      <c r="P717" s="11" t="s">
        <v>29</v>
      </c>
      <c r="Q717" s="11" t="s">
        <v>2054</v>
      </c>
      <c r="R717" s="11" t="s">
        <v>2055</v>
      </c>
      <c r="S717" s="11" t="n"/>
    </row>
    <row customFormat="1" customHeight="1" ht="12.75" r="718" s="106" spans="1:22">
      <c r="A718" s="11" t="s">
        <v>1902</v>
      </c>
      <c r="B718" s="11" t="n">
        <v>80739</v>
      </c>
      <c r="C718" s="11" t="s">
        <v>461</v>
      </c>
      <c r="D718" s="11" t="s">
        <v>2058</v>
      </c>
      <c r="E718" s="11" t="e">
        <v>#N/A</v>
      </c>
      <c r="F718" s="11" t="e">
        <v>#N/A</v>
      </c>
      <c r="G718" s="11" t="s">
        <v>98</v>
      </c>
      <c r="H718" s="11" t="n"/>
      <c r="I718" s="11" t="n"/>
      <c r="J718" s="11" t="s">
        <v>2059</v>
      </c>
      <c r="K718" s="11" t="s">
        <v>99</v>
      </c>
      <c r="L718" s="11" t="s">
        <v>99</v>
      </c>
      <c r="M718" s="13" t="n">
        <v>692</v>
      </c>
      <c r="N718" s="13" t="n">
        <v>3460</v>
      </c>
      <c r="O718" s="11" t="n">
        <v>0.2</v>
      </c>
      <c r="P718" s="11" t="s">
        <v>29</v>
      </c>
      <c r="Q718" s="11" t="s">
        <v>2054</v>
      </c>
      <c r="R718" s="11" t="s">
        <v>2055</v>
      </c>
      <c r="S718" s="11" t="n"/>
    </row>
    <row customFormat="1" customHeight="1" ht="12.75" r="719" s="106" spans="1:22">
      <c r="A719" s="11" t="s">
        <v>1902</v>
      </c>
      <c r="B719" s="11" t="n">
        <v>80739</v>
      </c>
      <c r="C719" s="11" t="s">
        <v>1903</v>
      </c>
      <c r="D719" s="11" t="s">
        <v>2060</v>
      </c>
      <c r="E719" s="11" t="e">
        <v>#N/A</v>
      </c>
      <c r="F719" s="11" t="e">
        <v>#N/A</v>
      </c>
      <c r="G719" s="11" t="s">
        <v>1393</v>
      </c>
      <c r="H719" s="11" t="n"/>
      <c r="I719" s="11" t="n"/>
      <c r="J719" s="11" t="s">
        <v>2061</v>
      </c>
      <c r="K719" s="11" t="s">
        <v>27</v>
      </c>
      <c r="L719" s="11" t="s">
        <v>52</v>
      </c>
      <c r="M719" s="13" t="n">
        <v>1863</v>
      </c>
      <c r="N719" s="13" t="n">
        <v>1863</v>
      </c>
      <c r="O719" s="11" t="n">
        <v>1</v>
      </c>
      <c r="P719" s="11" t="s">
        <v>29</v>
      </c>
      <c r="Q719" s="11" t="s">
        <v>1950</v>
      </c>
      <c r="R719" s="11" t="s">
        <v>2062</v>
      </c>
      <c r="S719" s="11" t="s">
        <v>2063</v>
      </c>
      <c r="T719" t="n">
        <v>40</v>
      </c>
    </row>
    <row customFormat="1" customHeight="1" ht="12.75" r="720" s="106" spans="1:22">
      <c r="A720" s="11" t="s">
        <v>1902</v>
      </c>
      <c r="B720" s="11" t="n">
        <v>80739</v>
      </c>
      <c r="C720" s="11" t="s">
        <v>1903</v>
      </c>
      <c r="D720" s="11" t="s">
        <v>2064</v>
      </c>
      <c r="E720" s="11" t="s">
        <v>89</v>
      </c>
      <c r="F720" s="111" t="n">
        <v>90</v>
      </c>
      <c r="G720" s="11" t="s">
        <v>48</v>
      </c>
      <c r="H720" s="11" t="n"/>
      <c r="I720" s="11" t="n"/>
      <c r="J720" s="11" t="s">
        <v>2065</v>
      </c>
      <c r="K720" s="11" t="s">
        <v>74</v>
      </c>
      <c r="L720" s="11" t="s">
        <v>75</v>
      </c>
      <c r="M720" s="13" t="n">
        <v>2104.11</v>
      </c>
      <c r="N720" s="13" t="n">
        <v>2104.11</v>
      </c>
      <c r="O720" s="11" t="n">
        <v>1</v>
      </c>
      <c r="P720" s="11" t="s">
        <v>29</v>
      </c>
      <c r="Q720" s="11" t="s">
        <v>2066</v>
      </c>
      <c r="R720" s="11" t="s">
        <v>2067</v>
      </c>
      <c r="S720" s="11" t="s">
        <v>2068</v>
      </c>
    </row>
    <row customFormat="1" customHeight="1" ht="12.75" r="721" s="106" spans="1:22">
      <c r="A721" s="11" t="s">
        <v>1902</v>
      </c>
      <c r="B721" s="11" t="n">
        <v>80739</v>
      </c>
      <c r="C721" s="11" t="s">
        <v>1903</v>
      </c>
      <c r="D721" s="11" t="s">
        <v>2069</v>
      </c>
      <c r="E721" s="11" t="e">
        <v>#N/A</v>
      </c>
      <c r="F721" s="11" t="e">
        <v>#N/A</v>
      </c>
      <c r="G721" s="11" t="s">
        <v>48</v>
      </c>
      <c r="H721" s="11" t="n"/>
      <c r="I721" s="11" t="n"/>
      <c r="J721" s="11" t="s">
        <v>2070</v>
      </c>
      <c r="K721" s="11" t="s">
        <v>74</v>
      </c>
      <c r="L721" s="11" t="s">
        <v>129</v>
      </c>
      <c r="M721" s="13" t="n">
        <v>409.13</v>
      </c>
      <c r="N721" s="13" t="n">
        <v>409.13</v>
      </c>
      <c r="O721" s="11" t="n">
        <v>1</v>
      </c>
      <c r="P721" s="11" t="s">
        <v>291</v>
      </c>
      <c r="Q721" s="11" t="s">
        <v>2071</v>
      </c>
      <c r="R721" s="11" t="s">
        <v>2072</v>
      </c>
      <c r="S721" s="11" t="n"/>
      <c r="T721" t="n">
        <v>6</v>
      </c>
    </row>
    <row customFormat="1" customHeight="1" ht="12.75" r="722" s="106" spans="1:22">
      <c r="A722" s="11" t="s">
        <v>1902</v>
      </c>
      <c r="B722" s="11" t="n">
        <v>80739</v>
      </c>
      <c r="C722" s="11" t="s">
        <v>1903</v>
      </c>
      <c r="D722" s="11" t="s">
        <v>2073</v>
      </c>
      <c r="E722" s="11" t="e">
        <v>#N/A</v>
      </c>
      <c r="F722" s="11" t="e">
        <v>#N/A</v>
      </c>
      <c r="G722" s="11" t="s">
        <v>2074</v>
      </c>
      <c r="H722" s="11" t="n"/>
      <c r="I722" s="11" t="n"/>
      <c r="J722" s="11" t="s">
        <v>2075</v>
      </c>
      <c r="K722" s="11" t="s">
        <v>27</v>
      </c>
      <c r="L722" s="11" t="s">
        <v>41</v>
      </c>
      <c r="M722" s="13" t="n">
        <v>70.83</v>
      </c>
      <c r="N722" s="13" t="n">
        <v>7870</v>
      </c>
      <c r="O722" s="11" t="n">
        <v>0.008999999999999999</v>
      </c>
      <c r="P722" s="11" t="s">
        <v>29</v>
      </c>
      <c r="Q722" s="11" t="s">
        <v>2076</v>
      </c>
      <c r="R722" s="11" t="s">
        <v>2077</v>
      </c>
      <c r="S722" s="11" t="s">
        <v>2078</v>
      </c>
    </row>
    <row customFormat="1" customHeight="1" ht="12.75" r="723" s="106" spans="1:22">
      <c r="A723" s="11" t="s">
        <v>1902</v>
      </c>
      <c r="B723" s="11" t="n">
        <v>80739</v>
      </c>
      <c r="C723" s="11" t="s">
        <v>1903</v>
      </c>
      <c r="D723" s="11" t="s">
        <v>2079</v>
      </c>
      <c r="E723" s="11" t="e">
        <v>#N/A</v>
      </c>
      <c r="F723" s="11" t="e">
        <v>#N/A</v>
      </c>
      <c r="G723" s="11" t="s">
        <v>2080</v>
      </c>
      <c r="H723" s="11" t="n"/>
      <c r="I723" s="11" t="n"/>
      <c r="J723" s="11" t="s">
        <v>2081</v>
      </c>
      <c r="K723" s="11" t="s">
        <v>74</v>
      </c>
      <c r="L723" s="11" t="s">
        <v>129</v>
      </c>
      <c r="M723" s="13" t="n">
        <v>431.42</v>
      </c>
      <c r="N723" s="13" t="n">
        <v>431.42</v>
      </c>
      <c r="O723" s="11" t="n">
        <v>1</v>
      </c>
      <c r="P723" s="11" t="s">
        <v>291</v>
      </c>
      <c r="Q723" s="11" t="s">
        <v>2082</v>
      </c>
      <c r="R723" s="11" t="s">
        <v>2083</v>
      </c>
      <c r="S723" s="11" t="n"/>
    </row>
    <row customFormat="1" customHeight="1" ht="12.75" r="724" s="106" spans="1:22">
      <c r="A724" s="11" t="s">
        <v>1902</v>
      </c>
      <c r="B724" s="11" t="n">
        <v>80739</v>
      </c>
      <c r="C724" s="11" t="s">
        <v>1903</v>
      </c>
      <c r="D724" s="11" t="s">
        <v>2084</v>
      </c>
      <c r="E724" s="11" t="s">
        <v>57</v>
      </c>
      <c r="F724" s="111" t="n">
        <v>543</v>
      </c>
      <c r="G724" s="11" t="s">
        <v>69</v>
      </c>
      <c r="H724" s="11" t="n"/>
      <c r="I724" s="11" t="n"/>
      <c r="J724" s="11" t="s">
        <v>2075</v>
      </c>
      <c r="K724" s="11" t="s">
        <v>27</v>
      </c>
      <c r="L724" s="11" t="s">
        <v>28</v>
      </c>
      <c r="M724" s="13" t="n">
        <v>47.015</v>
      </c>
      <c r="N724" s="13" t="n">
        <v>94.03</v>
      </c>
      <c r="O724" s="11" t="n">
        <v>0.5</v>
      </c>
      <c r="P724" s="11" t="s">
        <v>29</v>
      </c>
      <c r="Q724" s="11" t="s">
        <v>2085</v>
      </c>
      <c r="R724" s="11" t="s">
        <v>2086</v>
      </c>
      <c r="S724" s="11" t="n"/>
    </row>
    <row customFormat="1" customHeight="1" ht="12.75" r="725" s="106" spans="1:22">
      <c r="A725" s="11" t="s">
        <v>1902</v>
      </c>
      <c r="B725" s="11" t="n">
        <v>80739</v>
      </c>
      <c r="C725" s="11" t="s">
        <v>1903</v>
      </c>
      <c r="D725" s="11" t="s">
        <v>2087</v>
      </c>
      <c r="E725" s="11" t="s">
        <v>57</v>
      </c>
      <c r="F725" s="111" t="n">
        <v>23.625</v>
      </c>
      <c r="G725" s="11" t="s">
        <v>69</v>
      </c>
      <c r="H725" s="11" t="s">
        <v>2088</v>
      </c>
      <c r="I725" s="11" t="n">
        <v>1</v>
      </c>
      <c r="J725" s="11" t="s">
        <v>2089</v>
      </c>
      <c r="K725" s="11" t="s">
        <v>74</v>
      </c>
      <c r="L725" s="11" t="s">
        <v>75</v>
      </c>
      <c r="M725" s="13" t="n">
        <v>551.745</v>
      </c>
      <c r="N725" s="13" t="n">
        <v>2206.98</v>
      </c>
      <c r="O725" s="11" t="n">
        <v>0.25</v>
      </c>
      <c r="P725" s="11" t="s">
        <v>29</v>
      </c>
      <c r="Q725" s="11" t="s">
        <v>2090</v>
      </c>
      <c r="R725" s="11" t="s">
        <v>2091</v>
      </c>
      <c r="S725" s="11" t="s">
        <v>2092</v>
      </c>
    </row>
    <row customFormat="1" customHeight="1" ht="12.75" r="726" s="106" spans="1:22">
      <c r="A726" s="11" t="s">
        <v>1902</v>
      </c>
      <c r="B726" s="11" t="n">
        <v>80739</v>
      </c>
      <c r="C726" s="11" t="s">
        <v>1903</v>
      </c>
      <c r="D726" s="11" t="s">
        <v>2093</v>
      </c>
      <c r="E726" s="11" t="e">
        <v>#N/A</v>
      </c>
      <c r="F726" s="11" t="e">
        <v>#N/A</v>
      </c>
      <c r="G726" s="11" t="s">
        <v>2074</v>
      </c>
      <c r="H726" s="11" t="s">
        <v>2088</v>
      </c>
      <c r="I726" s="11" t="n">
        <v>2</v>
      </c>
      <c r="J726" s="11" t="s">
        <v>2094</v>
      </c>
      <c r="K726" s="11" t="s">
        <v>74</v>
      </c>
      <c r="L726" s="11" t="s">
        <v>75</v>
      </c>
      <c r="M726" s="13" t="n">
        <v>581.92</v>
      </c>
      <c r="N726" s="13" t="n">
        <v>2327.68</v>
      </c>
      <c r="O726" s="11" t="n">
        <v>0.25</v>
      </c>
      <c r="P726" s="11" t="s">
        <v>29</v>
      </c>
      <c r="Q726" s="11" t="s">
        <v>2090</v>
      </c>
      <c r="R726" s="11" t="s">
        <v>2095</v>
      </c>
      <c r="S726" s="11" t="s">
        <v>2092</v>
      </c>
    </row>
    <row customFormat="1" customHeight="1" ht="12.75" r="727" s="106" spans="1:22">
      <c r="A727" s="11" t="s">
        <v>1902</v>
      </c>
      <c r="B727" s="11" t="n">
        <v>80739</v>
      </c>
      <c r="C727" s="11" t="s">
        <v>1903</v>
      </c>
      <c r="D727" s="11" t="s">
        <v>2096</v>
      </c>
      <c r="E727" s="11" t="s">
        <v>57</v>
      </c>
      <c r="F727" s="111" t="n">
        <v>2197.125</v>
      </c>
      <c r="G727" s="11" t="s">
        <v>948</v>
      </c>
      <c r="H727" s="11" t="n"/>
      <c r="I727" s="11" t="n"/>
      <c r="J727" s="11" t="s">
        <v>2097</v>
      </c>
      <c r="K727" s="11" t="s">
        <v>35</v>
      </c>
      <c r="L727" s="11" t="s">
        <v>36</v>
      </c>
      <c r="M727" s="13" t="n">
        <v>141.75</v>
      </c>
      <c r="N727" s="13" t="n">
        <v>567</v>
      </c>
      <c r="O727" s="11" t="n">
        <v>0.25</v>
      </c>
      <c r="P727" s="11" t="s">
        <v>291</v>
      </c>
      <c r="Q727" s="11" t="s">
        <v>2098</v>
      </c>
      <c r="R727" s="11" t="s">
        <v>2099</v>
      </c>
      <c r="S727" s="11" t="n"/>
      <c r="T727" t="n">
        <v>13.86</v>
      </c>
    </row>
    <row customFormat="1" customHeight="1" ht="12.75" r="728" s="106" spans="1:22">
      <c r="A728" s="11" t="s">
        <v>1902</v>
      </c>
      <c r="B728" s="11" t="n">
        <v>80739</v>
      </c>
      <c r="C728" s="11" t="s">
        <v>1903</v>
      </c>
      <c r="D728" s="11" t="s">
        <v>2100</v>
      </c>
      <c r="E728" s="11" t="e">
        <v>#N/A</v>
      </c>
      <c r="F728" s="11" t="e">
        <v>#N/A</v>
      </c>
      <c r="G728" s="11" t="s">
        <v>724</v>
      </c>
      <c r="H728" s="11" t="n"/>
      <c r="I728" s="11" t="n"/>
      <c r="J728" s="11" t="s">
        <v>2101</v>
      </c>
      <c r="K728" s="11" t="s">
        <v>27</v>
      </c>
      <c r="L728" s="11" t="s">
        <v>52</v>
      </c>
      <c r="M728" s="13" t="n">
        <v>178.05</v>
      </c>
      <c r="N728" s="13" t="n">
        <v>178.05</v>
      </c>
      <c r="O728" s="11" t="n">
        <v>1</v>
      </c>
      <c r="P728" s="11" t="s">
        <v>29</v>
      </c>
      <c r="Q728" s="11" t="s">
        <v>1824</v>
      </c>
      <c r="R728" s="11" t="s">
        <v>2102</v>
      </c>
      <c r="S728" s="11" t="n"/>
    </row>
    <row customFormat="1" customHeight="1" ht="12.75" r="729" s="106" spans="1:22">
      <c r="A729" s="11" t="s">
        <v>1902</v>
      </c>
      <c r="B729" s="11" t="n">
        <v>80739</v>
      </c>
      <c r="C729" s="11" t="s">
        <v>1903</v>
      </c>
      <c r="D729" s="11" t="s">
        <v>2103</v>
      </c>
      <c r="E729" s="11" t="e">
        <v>#N/A</v>
      </c>
      <c r="F729" s="11" t="e">
        <v>#N/A</v>
      </c>
      <c r="G729" s="11" t="s">
        <v>142</v>
      </c>
      <c r="H729" s="11" t="n">
        <v>10043002</v>
      </c>
      <c r="I729" s="11" t="n">
        <v>1</v>
      </c>
      <c r="J729" s="11" t="s">
        <v>2104</v>
      </c>
      <c r="K729" s="11" t="s">
        <v>74</v>
      </c>
      <c r="L729" s="11" t="s">
        <v>75</v>
      </c>
      <c r="M729" s="13" t="n">
        <v>54.45</v>
      </c>
      <c r="N729" s="13" t="n">
        <v>4356</v>
      </c>
      <c r="O729" s="11" t="n">
        <v>0.0125</v>
      </c>
      <c r="P729" s="11" t="s">
        <v>29</v>
      </c>
      <c r="Q729" s="11" t="s">
        <v>2105</v>
      </c>
      <c r="R729" s="11" t="s">
        <v>2106</v>
      </c>
      <c r="S729" s="11" t="n"/>
      <c r="T729" t="n">
        <v>94.3</v>
      </c>
    </row>
    <row customFormat="1" customHeight="1" ht="12.75" r="730" s="106" spans="1:22">
      <c r="A730" s="11" t="s">
        <v>1902</v>
      </c>
      <c r="B730" s="11" t="n">
        <v>80739</v>
      </c>
      <c r="C730" s="11" t="s">
        <v>1903</v>
      </c>
      <c r="D730" s="11" t="s">
        <v>2107</v>
      </c>
      <c r="E730" s="11" t="e">
        <v>#N/A</v>
      </c>
      <c r="F730" s="11" t="e">
        <v>#N/A</v>
      </c>
      <c r="G730" s="11" t="s">
        <v>142</v>
      </c>
      <c r="H730" s="11" t="n">
        <v>10043002</v>
      </c>
      <c r="I730" s="11" t="n">
        <v>1</v>
      </c>
      <c r="J730" s="11" t="s">
        <v>2107</v>
      </c>
      <c r="K730" s="11" t="s">
        <v>27</v>
      </c>
      <c r="L730" s="11" t="s">
        <v>52</v>
      </c>
      <c r="M730" s="13" t="n">
        <v>51.26136363636363</v>
      </c>
      <c r="N730" s="13" t="n">
        <v>4511</v>
      </c>
      <c r="O730" s="11" t="n">
        <v>0.01136363636363636</v>
      </c>
      <c r="P730" s="11" t="s">
        <v>29</v>
      </c>
      <c r="Q730" s="11" t="s">
        <v>2105</v>
      </c>
      <c r="R730" s="11" t="s">
        <v>2108</v>
      </c>
      <c r="S730" s="11" t="n"/>
    </row>
    <row customFormat="1" customHeight="1" ht="12.75" r="731" s="106" spans="1:22">
      <c r="A731" s="11" t="s">
        <v>1902</v>
      </c>
      <c r="B731" s="11" t="n">
        <v>80739</v>
      </c>
      <c r="C731" s="11" t="s">
        <v>1903</v>
      </c>
      <c r="D731" s="11" t="s">
        <v>2109</v>
      </c>
      <c r="E731" s="11" t="e">
        <v>#N/A</v>
      </c>
      <c r="F731" s="11" t="e">
        <v>#N/A</v>
      </c>
      <c r="G731" s="11" t="s">
        <v>1744</v>
      </c>
      <c r="H731" s="11" t="n"/>
      <c r="I731" s="11" t="n"/>
      <c r="J731" s="11" t="s">
        <v>2110</v>
      </c>
      <c r="K731" s="11" t="s">
        <v>27</v>
      </c>
      <c r="L731" s="11" t="s">
        <v>28</v>
      </c>
      <c r="M731" s="13" t="n">
        <v>46.82</v>
      </c>
      <c r="N731" s="13" t="n">
        <v>93.64</v>
      </c>
      <c r="O731" s="11" t="n">
        <v>0.5</v>
      </c>
      <c r="P731" s="11" t="s">
        <v>29</v>
      </c>
      <c r="Q731" s="11" t="s">
        <v>2111</v>
      </c>
      <c r="R731" s="11" t="s">
        <v>2112</v>
      </c>
      <c r="S731" s="11" t="n"/>
    </row>
    <row customFormat="1" customHeight="1" ht="12.75" r="732" s="106" spans="1:22">
      <c r="A732" s="11" t="s">
        <v>1902</v>
      </c>
      <c r="B732" s="11" t="n">
        <v>80739</v>
      </c>
      <c r="C732" s="11" t="s">
        <v>1903</v>
      </c>
      <c r="D732" s="11" t="s">
        <v>2113</v>
      </c>
      <c r="E732" s="11" t="e">
        <v>#N/A</v>
      </c>
      <c r="F732" s="11" t="e">
        <v>#N/A</v>
      </c>
      <c r="G732" s="11" t="s">
        <v>1744</v>
      </c>
      <c r="H732" s="11" t="n"/>
      <c r="I732" s="11" t="n"/>
      <c r="J732" s="11" t="s">
        <v>2114</v>
      </c>
      <c r="K732" s="11" t="s">
        <v>27</v>
      </c>
      <c r="L732" s="11" t="s">
        <v>28</v>
      </c>
      <c r="M732" s="13" t="n">
        <v>48</v>
      </c>
      <c r="N732" s="13" t="n">
        <v>96</v>
      </c>
      <c r="O732" s="11" t="n">
        <v>0.5</v>
      </c>
      <c r="P732" s="11" t="s">
        <v>29</v>
      </c>
      <c r="Q732" s="11" t="s">
        <v>2111</v>
      </c>
      <c r="R732" s="11" t="s">
        <v>2115</v>
      </c>
      <c r="S732" s="11" t="n"/>
    </row>
    <row customFormat="1" customHeight="1" ht="12.75" r="733" s="106" spans="1:22">
      <c r="A733" s="11" t="s">
        <v>1902</v>
      </c>
      <c r="B733" s="11" t="n">
        <v>80739</v>
      </c>
      <c r="C733" s="11" t="s">
        <v>1903</v>
      </c>
      <c r="D733" s="11" t="s">
        <v>2116</v>
      </c>
      <c r="E733" s="11" t="e">
        <v>#N/A</v>
      </c>
      <c r="F733" s="11" t="e">
        <v>#N/A</v>
      </c>
      <c r="G733" s="11" t="s">
        <v>1744</v>
      </c>
      <c r="H733" s="11" t="n"/>
      <c r="I733" s="11" t="n"/>
      <c r="J733" s="11" t="s">
        <v>2117</v>
      </c>
      <c r="K733" s="11" t="s">
        <v>27</v>
      </c>
      <c r="L733" s="11" t="s">
        <v>28</v>
      </c>
      <c r="M733" s="13" t="n">
        <v>48</v>
      </c>
      <c r="N733" s="13" t="n">
        <v>96</v>
      </c>
      <c r="O733" s="11" t="n">
        <v>0.5</v>
      </c>
      <c r="P733" s="11" t="s">
        <v>29</v>
      </c>
      <c r="Q733" s="11" t="s">
        <v>2111</v>
      </c>
      <c r="R733" s="11" t="s">
        <v>2118</v>
      </c>
      <c r="S733" s="11" t="n"/>
    </row>
    <row customFormat="1" customHeight="1" ht="12.75" r="734" s="106" spans="1:22">
      <c r="A734" s="11" t="s">
        <v>1902</v>
      </c>
      <c r="B734" s="11" t="n">
        <v>80739</v>
      </c>
      <c r="C734" s="11" t="s">
        <v>1903</v>
      </c>
      <c r="D734" s="11" t="s">
        <v>2119</v>
      </c>
      <c r="E734" s="11" t="e">
        <v>#N/A</v>
      </c>
      <c r="F734" s="11" t="e">
        <v>#N/A</v>
      </c>
      <c r="G734" s="11" t="s">
        <v>1744</v>
      </c>
      <c r="H734" s="11" t="n"/>
      <c r="I734" s="11" t="n"/>
      <c r="J734" s="11" t="s">
        <v>2120</v>
      </c>
      <c r="K734" s="11" t="s">
        <v>27</v>
      </c>
      <c r="L734" s="11" t="s">
        <v>28</v>
      </c>
      <c r="M734" s="13" t="n">
        <v>46.82</v>
      </c>
      <c r="N734" s="13" t="n">
        <v>93.64</v>
      </c>
      <c r="O734" s="11" t="n">
        <v>0.5</v>
      </c>
      <c r="P734" s="11" t="s">
        <v>29</v>
      </c>
      <c r="Q734" s="11" t="s">
        <v>2111</v>
      </c>
      <c r="R734" s="11" t="s">
        <v>2121</v>
      </c>
      <c r="S734" s="11" t="n"/>
    </row>
    <row customFormat="1" customHeight="1" ht="12.75" r="735" s="106" spans="1:22">
      <c r="A735" s="11" t="s">
        <v>1902</v>
      </c>
      <c r="B735" s="11" t="n">
        <v>80739</v>
      </c>
      <c r="C735" s="11" t="s">
        <v>1903</v>
      </c>
      <c r="D735" s="11" t="s">
        <v>2122</v>
      </c>
      <c r="E735" s="11" t="e">
        <v>#N/A</v>
      </c>
      <c r="F735" s="11" t="e">
        <v>#N/A</v>
      </c>
      <c r="G735" s="11" t="s">
        <v>242</v>
      </c>
      <c r="H735" s="11" t="n"/>
      <c r="I735" s="11" t="n"/>
      <c r="J735" s="11" t="s">
        <v>2122</v>
      </c>
      <c r="K735" s="11" t="s">
        <v>74</v>
      </c>
      <c r="L735" s="11" t="s">
        <v>75</v>
      </c>
      <c r="M735" s="13" t="n">
        <v>252</v>
      </c>
      <c r="N735" s="13" t="n">
        <v>5040</v>
      </c>
      <c r="O735" s="11" t="n">
        <v>0.05</v>
      </c>
      <c r="P735" s="11" t="s">
        <v>29</v>
      </c>
      <c r="Q735" s="11" t="s">
        <v>2105</v>
      </c>
      <c r="R735" s="11" t="s">
        <v>2123</v>
      </c>
      <c r="S735" s="11" t="s">
        <v>2124</v>
      </c>
    </row>
    <row customFormat="1" customHeight="1" ht="12.75" r="736" s="106" spans="1:22">
      <c r="A736" s="11" t="s">
        <v>1902</v>
      </c>
      <c r="B736" s="11" t="n">
        <v>80739</v>
      </c>
      <c r="C736" s="11" t="s">
        <v>1903</v>
      </c>
      <c r="D736" s="11" t="s">
        <v>2125</v>
      </c>
      <c r="E736" s="11" t="s">
        <v>179</v>
      </c>
      <c r="F736" s="111" t="n">
        <v>48</v>
      </c>
      <c r="G736" s="11" t="s">
        <v>242</v>
      </c>
      <c r="H736" s="11" t="n"/>
      <c r="I736" s="11" t="n"/>
      <c r="J736" s="11" t="s">
        <v>2126</v>
      </c>
      <c r="K736" s="11" t="s">
        <v>74</v>
      </c>
      <c r="L736" s="11" t="s">
        <v>75</v>
      </c>
      <c r="M736" s="13" t="n">
        <v>2736.93</v>
      </c>
      <c r="N736" s="13" t="n">
        <v>2736.93</v>
      </c>
      <c r="O736" s="11" t="n">
        <v>1</v>
      </c>
      <c r="P736" s="11" t="s">
        <v>29</v>
      </c>
      <c r="Q736" s="11" t="s">
        <v>2127</v>
      </c>
      <c r="R736" s="11" t="s">
        <v>2128</v>
      </c>
      <c r="S736" s="11" t="n"/>
    </row>
    <row customFormat="1" customHeight="1" ht="12.75" r="737" s="106" spans="1:22">
      <c r="A737" s="11" t="s">
        <v>1902</v>
      </c>
      <c r="B737" s="11" t="n">
        <v>80739</v>
      </c>
      <c r="C737" s="11" t="s">
        <v>1903</v>
      </c>
      <c r="D737" s="11" t="s">
        <v>2129</v>
      </c>
      <c r="E737" s="11" t="e">
        <v>#N/A</v>
      </c>
      <c r="F737" s="11" t="e">
        <v>#N/A</v>
      </c>
      <c r="G737" s="11" t="s">
        <v>2130</v>
      </c>
      <c r="H737" s="11" t="n"/>
      <c r="I737" s="11" t="n"/>
      <c r="J737" s="11" t="s">
        <v>2129</v>
      </c>
      <c r="K737" s="11" t="s">
        <v>74</v>
      </c>
      <c r="L737" s="11" t="s">
        <v>129</v>
      </c>
      <c r="M737" s="13" t="n">
        <v>242.74</v>
      </c>
      <c r="N737" s="13" t="n">
        <v>970.96</v>
      </c>
      <c r="O737" s="11" t="n">
        <v>0.25</v>
      </c>
      <c r="P737" s="11" t="s">
        <v>291</v>
      </c>
      <c r="Q737" s="11" t="s">
        <v>1965</v>
      </c>
      <c r="R737" s="11" t="s">
        <v>2131</v>
      </c>
      <c r="S737" s="11" t="s">
        <v>2132</v>
      </c>
      <c r="T737" t="n">
        <v>31.1</v>
      </c>
    </row>
    <row customFormat="1" customHeight="1" ht="12.75" r="738" s="106" spans="1:22">
      <c r="A738" s="11" t="s">
        <v>1902</v>
      </c>
      <c r="B738" s="11" t="n">
        <v>80739</v>
      </c>
      <c r="C738" s="11" t="s">
        <v>1903</v>
      </c>
      <c r="D738" s="11" t="s">
        <v>2133</v>
      </c>
      <c r="E738" s="11" t="e">
        <v>#N/A</v>
      </c>
      <c r="F738" s="11" t="e">
        <v>#N/A</v>
      </c>
      <c r="G738" s="11" t="s">
        <v>201</v>
      </c>
      <c r="H738" s="11" t="n"/>
      <c r="I738" s="11" t="n"/>
      <c r="J738" s="11" t="s">
        <v>2134</v>
      </c>
      <c r="K738" s="11" t="s">
        <v>74</v>
      </c>
      <c r="L738" s="11" t="s">
        <v>75</v>
      </c>
      <c r="M738" s="13" t="n">
        <v>242.74</v>
      </c>
      <c r="N738" s="13" t="n">
        <v>480.35</v>
      </c>
      <c r="O738" s="11" t="n">
        <v>0.25</v>
      </c>
      <c r="P738" s="11" t="s">
        <v>29</v>
      </c>
      <c r="Q738" s="11" t="s">
        <v>2006</v>
      </c>
      <c r="R738" s="11" t="s">
        <v>2135</v>
      </c>
      <c r="S738" s="11" t="s">
        <v>2132</v>
      </c>
    </row>
    <row customFormat="1" customHeight="1" ht="36" r="739" s="106" spans="1:22">
      <c r="A739" s="11" t="s">
        <v>1902</v>
      </c>
      <c r="B739" s="11" t="n">
        <v>80739</v>
      </c>
      <c r="C739" s="11" t="s">
        <v>1903</v>
      </c>
      <c r="D739" s="11" t="s">
        <v>2136</v>
      </c>
      <c r="E739" s="11" t="e">
        <v>#N/A</v>
      </c>
      <c r="F739" s="11" t="e">
        <v>#N/A</v>
      </c>
      <c r="G739" s="11" t="s">
        <v>2137</v>
      </c>
      <c r="H739" s="19" t="s">
        <v>2138</v>
      </c>
      <c r="I739" s="11" t="s">
        <v>2139</v>
      </c>
      <c r="J739" s="11" t="s">
        <v>2140</v>
      </c>
      <c r="K739" s="11" t="s">
        <v>74</v>
      </c>
      <c r="L739" s="11" t="s">
        <v>75</v>
      </c>
      <c r="M739" s="13" t="n">
        <v>24.44</v>
      </c>
      <c r="N739" s="13" t="n">
        <v>391.04</v>
      </c>
      <c r="O739" s="11" t="n">
        <v>0.0625</v>
      </c>
      <c r="P739" s="11" t="s">
        <v>29</v>
      </c>
      <c r="Q739" s="11" t="s">
        <v>2021</v>
      </c>
      <c r="R739" s="11" t="s">
        <v>2141</v>
      </c>
      <c r="S739" s="11" t="s">
        <v>2132</v>
      </c>
      <c r="T739" t="n">
        <v>68.90000000000001</v>
      </c>
    </row>
    <row customFormat="1" customHeight="1" ht="12.75" r="740" s="106" spans="1:22">
      <c r="A740" s="11" t="s">
        <v>1902</v>
      </c>
      <c r="B740" s="11" t="n">
        <v>80739</v>
      </c>
      <c r="C740" s="11" t="s">
        <v>1903</v>
      </c>
      <c r="D740" s="11" t="s">
        <v>2142</v>
      </c>
      <c r="E740" s="11" t="e">
        <v>#N/A</v>
      </c>
      <c r="F740" s="11" t="e">
        <v>#N/A</v>
      </c>
      <c r="G740" s="11" t="s">
        <v>724</v>
      </c>
      <c r="H740" s="11" t="n"/>
      <c r="I740" s="11" t="n"/>
      <c r="J740" s="11" t="s">
        <v>2143</v>
      </c>
      <c r="K740" s="11" t="s">
        <v>74</v>
      </c>
      <c r="L740" s="11" t="s">
        <v>129</v>
      </c>
      <c r="M740" s="13" t="n">
        <v>468.74</v>
      </c>
      <c r="N740" s="13" t="n">
        <v>468.74</v>
      </c>
      <c r="O740" s="11" t="n">
        <v>1</v>
      </c>
      <c r="P740" s="11" t="s">
        <v>291</v>
      </c>
      <c r="Q740" s="11" t="s">
        <v>2144</v>
      </c>
      <c r="R740" s="11" t="s">
        <v>2145</v>
      </c>
      <c r="S740" s="11" t="n"/>
    </row>
    <row customFormat="1" customHeight="1" ht="12.75" r="741" s="106" spans="1:22">
      <c r="A741" s="11" t="s">
        <v>1902</v>
      </c>
      <c r="B741" s="11" t="n">
        <v>80739</v>
      </c>
      <c r="C741" s="11" t="s">
        <v>1903</v>
      </c>
      <c r="D741" s="11" t="s">
        <v>2146</v>
      </c>
      <c r="E741" s="11" t="e">
        <v>#N/A</v>
      </c>
      <c r="F741" s="11" t="e">
        <v>#N/A</v>
      </c>
      <c r="G741" s="11" t="s">
        <v>142</v>
      </c>
      <c r="H741" s="11" t="n"/>
      <c r="I741" s="11" t="n"/>
      <c r="J741" s="11" t="s">
        <v>2147</v>
      </c>
      <c r="K741" s="11" t="s">
        <v>74</v>
      </c>
      <c r="L741" s="11" t="s">
        <v>75</v>
      </c>
      <c r="M741" s="13" t="n">
        <v>2386.35</v>
      </c>
      <c r="N741" s="13" t="n">
        <v>2386.35</v>
      </c>
      <c r="O741" s="11" t="n">
        <v>1</v>
      </c>
      <c r="P741" s="11" t="s">
        <v>29</v>
      </c>
      <c r="Q741" s="11" t="s">
        <v>2148</v>
      </c>
      <c r="R741" s="11" t="s">
        <v>2149</v>
      </c>
      <c r="S741" s="11" t="s">
        <v>2150</v>
      </c>
      <c r="T741" t="n">
        <v>126</v>
      </c>
    </row>
    <row customFormat="1" customHeight="1" ht="12.75" r="742" s="106" spans="1:22">
      <c r="A742" s="11" t="s">
        <v>1902</v>
      </c>
      <c r="B742" s="11" t="n">
        <v>80739</v>
      </c>
      <c r="C742" s="11" t="s">
        <v>1903</v>
      </c>
      <c r="D742" s="11" t="s">
        <v>2151</v>
      </c>
      <c r="E742" s="11" t="e">
        <v>#N/A</v>
      </c>
      <c r="F742" s="11" t="e">
        <v>#N/A</v>
      </c>
      <c r="G742" s="11" t="s">
        <v>142</v>
      </c>
      <c r="H742" s="11" t="n"/>
      <c r="I742" s="11" t="n"/>
      <c r="J742" s="11" t="s">
        <v>2152</v>
      </c>
      <c r="K742" s="11" t="s">
        <v>27</v>
      </c>
      <c r="L742" s="11" t="s">
        <v>41</v>
      </c>
      <c r="M742" s="13" t="n">
        <v>2137.3</v>
      </c>
      <c r="N742" s="13" t="n">
        <v>2137.3</v>
      </c>
      <c r="O742" s="11" t="n">
        <v>1</v>
      </c>
      <c r="P742" s="11" t="s">
        <v>29</v>
      </c>
      <c r="Q742" s="11" t="s">
        <v>2153</v>
      </c>
      <c r="R742" s="11" t="s">
        <v>2154</v>
      </c>
      <c r="S742" s="11" t="s">
        <v>2155</v>
      </c>
    </row>
    <row customFormat="1" customHeight="1" ht="12.75" r="743" s="106" spans="1:22">
      <c r="A743" s="11" t="s">
        <v>1902</v>
      </c>
      <c r="B743" s="11" t="n">
        <v>80739</v>
      </c>
      <c r="C743" s="11" t="s">
        <v>1903</v>
      </c>
      <c r="D743" s="11" t="s">
        <v>2156</v>
      </c>
      <c r="E743" s="11" t="s">
        <v>57</v>
      </c>
      <c r="F743" s="111" t="n">
        <v>280</v>
      </c>
      <c r="G743" s="11" t="s">
        <v>280</v>
      </c>
      <c r="H743" s="11" t="n"/>
      <c r="I743" s="11" t="n"/>
      <c r="J743" s="11" t="s">
        <v>2157</v>
      </c>
      <c r="K743" s="11" t="s">
        <v>27</v>
      </c>
      <c r="L743" s="11" t="s">
        <v>28</v>
      </c>
      <c r="M743" s="13" t="n">
        <v>508.12</v>
      </c>
      <c r="N743" s="13" t="n">
        <v>508.12</v>
      </c>
      <c r="O743" s="11" t="n">
        <v>1</v>
      </c>
      <c r="P743" s="11" t="s">
        <v>29</v>
      </c>
      <c r="Q743" s="11" t="s">
        <v>2006</v>
      </c>
      <c r="R743" s="11" t="s">
        <v>2158</v>
      </c>
      <c r="S743" s="11" t="n"/>
      <c r="T743" t="n">
        <v>96.90000000000001</v>
      </c>
    </row>
    <row customFormat="1" customHeight="1" ht="12.75" r="744" s="106" spans="1:22">
      <c r="A744" s="11" t="s">
        <v>1902</v>
      </c>
      <c r="B744" s="11" t="n">
        <v>80739</v>
      </c>
      <c r="C744" s="11" t="s">
        <v>1903</v>
      </c>
      <c r="D744" s="11" t="s">
        <v>2159</v>
      </c>
      <c r="E744" s="11" t="e">
        <v>#N/A</v>
      </c>
      <c r="F744" s="11" t="e">
        <v>#N/A</v>
      </c>
      <c r="G744" s="11" t="s">
        <v>189</v>
      </c>
      <c r="H744" s="11" t="n"/>
      <c r="I744" s="11" t="n"/>
      <c r="J744" s="11" t="s">
        <v>2159</v>
      </c>
      <c r="K744" s="11" t="s">
        <v>27</v>
      </c>
      <c r="L744" s="11" t="s">
        <v>28</v>
      </c>
      <c r="M744" s="13" t="n">
        <v>66.53166666666667</v>
      </c>
      <c r="N744" s="13" t="n">
        <v>4391.09</v>
      </c>
      <c r="O744" s="11" t="n">
        <v>0.01515151515151515</v>
      </c>
      <c r="P744" s="11" t="s">
        <v>29</v>
      </c>
      <c r="Q744" s="11" t="s">
        <v>2045</v>
      </c>
      <c r="R744" s="11" t="s">
        <v>2160</v>
      </c>
      <c r="S744" s="11" t="s">
        <v>2161</v>
      </c>
    </row>
    <row customFormat="1" customHeight="1" ht="12.75" r="745" s="106" spans="1:22">
      <c r="A745" s="11" t="s">
        <v>2162</v>
      </c>
      <c r="B745" s="11" t="n">
        <v>33474</v>
      </c>
      <c r="C745" s="11" t="s">
        <v>227</v>
      </c>
      <c r="D745" s="11" t="s">
        <v>2163</v>
      </c>
      <c r="E745" s="11" t="e">
        <v>#N/A</v>
      </c>
      <c r="F745" s="11" t="e">
        <v>#N/A</v>
      </c>
      <c r="G745" s="11" t="s">
        <v>62</v>
      </c>
      <c r="H745" s="11" t="n"/>
      <c r="I745" s="11" t="n"/>
      <c r="J745" s="11" t="s">
        <v>2164</v>
      </c>
      <c r="K745" s="11" t="s">
        <v>27</v>
      </c>
      <c r="L745" s="11" t="s">
        <v>28</v>
      </c>
      <c r="M745" s="13" t="n"/>
      <c r="N745" s="13" t="n"/>
      <c r="O745" s="11" t="n">
        <v>1</v>
      </c>
      <c r="P745" s="11" t="s">
        <v>29</v>
      </c>
      <c r="Q745" s="11" t="s">
        <v>2165</v>
      </c>
      <c r="R745" s="11" t="s">
        <v>2166</v>
      </c>
      <c r="S745" s="11" t="n"/>
      <c r="T745" t="n">
        <v>52</v>
      </c>
    </row>
    <row customFormat="1" customHeight="1" ht="12.75" r="746" s="106" spans="1:22">
      <c r="A746" s="11" t="s">
        <v>2162</v>
      </c>
      <c r="B746" s="11" t="n">
        <v>33474</v>
      </c>
      <c r="C746" s="11" t="s">
        <v>461</v>
      </c>
      <c r="D746" s="11" t="s">
        <v>2167</v>
      </c>
      <c r="E746" s="11" t="e">
        <v>#N/A</v>
      </c>
      <c r="F746" s="11" t="e">
        <v>#N/A</v>
      </c>
      <c r="G746" s="11" t="s">
        <v>2168</v>
      </c>
      <c r="H746" s="11" t="n"/>
      <c r="I746" s="11" t="n"/>
      <c r="J746" s="11" t="s">
        <v>2169</v>
      </c>
      <c r="K746" s="11" t="s">
        <v>549</v>
      </c>
      <c r="L746" s="11" t="s">
        <v>549</v>
      </c>
      <c r="M746" s="13" t="n"/>
      <c r="N746" s="13" t="n"/>
      <c r="O746" s="11" t="n">
        <v>1</v>
      </c>
      <c r="P746" s="11" t="s">
        <v>29</v>
      </c>
      <c r="Q746" s="11" t="s">
        <v>2170</v>
      </c>
      <c r="R746" s="11" t="s">
        <v>2171</v>
      </c>
      <c r="S746" s="11" t="n"/>
    </row>
    <row customFormat="1" customHeight="1" ht="12.75" r="747" s="106" spans="1:22">
      <c r="A747" s="11" t="s">
        <v>2162</v>
      </c>
      <c r="B747" s="11" t="n">
        <v>33474</v>
      </c>
      <c r="C747" s="11" t="s">
        <v>461</v>
      </c>
      <c r="D747" s="11" t="s">
        <v>2172</v>
      </c>
      <c r="E747" s="11" t="e">
        <v>#N/A</v>
      </c>
      <c r="F747" s="11" t="e">
        <v>#N/A</v>
      </c>
      <c r="G747" s="11" t="s">
        <v>2168</v>
      </c>
      <c r="H747" s="11" t="n"/>
      <c r="I747" s="11" t="n"/>
      <c r="J747" s="11" t="s">
        <v>2173</v>
      </c>
      <c r="K747" s="11" t="s">
        <v>549</v>
      </c>
      <c r="L747" s="11" t="s">
        <v>549</v>
      </c>
      <c r="M747" s="13" t="n"/>
      <c r="N747" s="13" t="n"/>
      <c r="O747" s="11" t="n">
        <v>1</v>
      </c>
      <c r="P747" s="11" t="s">
        <v>29</v>
      </c>
      <c r="Q747" s="11" t="s">
        <v>2170</v>
      </c>
      <c r="R747" s="11" t="s">
        <v>2174</v>
      </c>
      <c r="S747" s="11" t="n"/>
    </row>
    <row customFormat="1" customHeight="1" ht="12.75" r="748" s="106" spans="1:22">
      <c r="A748" s="11" t="s">
        <v>2162</v>
      </c>
      <c r="B748" s="11" t="n">
        <v>33474</v>
      </c>
      <c r="C748" s="11" t="s">
        <v>461</v>
      </c>
      <c r="D748" s="11" t="s">
        <v>2175</v>
      </c>
      <c r="E748" s="11" t="e">
        <v>#N/A</v>
      </c>
      <c r="F748" s="11" t="e">
        <v>#N/A</v>
      </c>
      <c r="G748" s="11" t="s">
        <v>2168</v>
      </c>
      <c r="H748" s="11" t="n"/>
      <c r="I748" s="11" t="n"/>
      <c r="J748" s="11" t="s">
        <v>2176</v>
      </c>
      <c r="K748" s="11" t="s">
        <v>549</v>
      </c>
      <c r="L748" s="11" t="s">
        <v>549</v>
      </c>
      <c r="M748" s="13" t="n"/>
      <c r="N748" s="13" t="n"/>
      <c r="O748" s="11" t="n">
        <v>1</v>
      </c>
      <c r="P748" s="11" t="s">
        <v>29</v>
      </c>
      <c r="Q748" s="11" t="s">
        <v>2170</v>
      </c>
      <c r="R748" s="11" t="s">
        <v>2177</v>
      </c>
      <c r="S748" s="11" t="n"/>
    </row>
    <row customFormat="1" customHeight="1" ht="12.75" r="749" s="106" spans="1:22">
      <c r="A749" s="11" t="s">
        <v>2162</v>
      </c>
      <c r="B749" s="11" t="n">
        <v>33474</v>
      </c>
      <c r="C749" s="11" t="s">
        <v>461</v>
      </c>
      <c r="D749" s="11" t="s">
        <v>2178</v>
      </c>
      <c r="E749" s="11" t="e">
        <v>#N/A</v>
      </c>
      <c r="F749" s="11" t="e">
        <v>#N/A</v>
      </c>
      <c r="G749" s="11" t="s">
        <v>2168</v>
      </c>
      <c r="H749" s="11" t="n"/>
      <c r="I749" s="11" t="n"/>
      <c r="J749" s="11" t="s">
        <v>2179</v>
      </c>
      <c r="K749" s="11" t="s">
        <v>549</v>
      </c>
      <c r="L749" s="11" t="s">
        <v>549</v>
      </c>
      <c r="M749" s="13" t="n"/>
      <c r="N749" s="13" t="n"/>
      <c r="O749" s="11" t="n">
        <v>1</v>
      </c>
      <c r="P749" s="11" t="s">
        <v>29</v>
      </c>
      <c r="Q749" s="11" t="s">
        <v>2170</v>
      </c>
      <c r="R749" s="11" t="s">
        <v>2180</v>
      </c>
      <c r="S749" s="11" t="n"/>
    </row>
    <row customFormat="1" customHeight="1" ht="12.75" r="750" s="106" spans="1:22">
      <c r="A750" s="11" t="s">
        <v>2162</v>
      </c>
      <c r="B750" s="11" t="n">
        <v>33474</v>
      </c>
      <c r="C750" s="11" t="s">
        <v>461</v>
      </c>
      <c r="D750" s="11" t="s">
        <v>2181</v>
      </c>
      <c r="E750" s="11" t="e">
        <v>#N/A</v>
      </c>
      <c r="F750" s="11" t="e">
        <v>#N/A</v>
      </c>
      <c r="G750" s="11" t="s">
        <v>2168</v>
      </c>
      <c r="H750" s="11" t="n"/>
      <c r="I750" s="11" t="n"/>
      <c r="J750" s="11" t="s">
        <v>2182</v>
      </c>
      <c r="K750" s="11" t="s">
        <v>549</v>
      </c>
      <c r="L750" s="11" t="s">
        <v>549</v>
      </c>
      <c r="M750" s="13" t="n"/>
      <c r="N750" s="13" t="n"/>
      <c r="O750" s="11" t="n">
        <v>1</v>
      </c>
      <c r="P750" s="11" t="s">
        <v>29</v>
      </c>
      <c r="Q750" s="11" t="s">
        <v>2170</v>
      </c>
      <c r="R750" s="11" t="s">
        <v>2183</v>
      </c>
      <c r="S750" s="11" t="n"/>
    </row>
    <row customFormat="1" customHeight="1" ht="12.75" r="751" s="106" spans="1:22">
      <c r="A751" s="11" t="s">
        <v>2162</v>
      </c>
      <c r="B751" s="11" t="n">
        <v>33474</v>
      </c>
      <c r="C751" s="11" t="s">
        <v>227</v>
      </c>
      <c r="D751" s="11" t="s">
        <v>2184</v>
      </c>
      <c r="E751" s="11" t="e">
        <v>#N/A</v>
      </c>
      <c r="F751" s="11" t="e">
        <v>#N/A</v>
      </c>
      <c r="G751" s="11" t="s">
        <v>334</v>
      </c>
      <c r="H751" s="11" t="n"/>
      <c r="I751" s="11" t="n"/>
      <c r="J751" s="11" t="s">
        <v>2185</v>
      </c>
      <c r="K751" s="11" t="s">
        <v>27</v>
      </c>
      <c r="L751" s="11" t="s">
        <v>28</v>
      </c>
      <c r="M751" s="13" t="n"/>
      <c r="N751" s="13" t="n"/>
      <c r="O751" s="11" t="n">
        <v>1</v>
      </c>
      <c r="P751" s="11" t="s">
        <v>29</v>
      </c>
      <c r="Q751" s="11" t="s">
        <v>2186</v>
      </c>
      <c r="R751" s="11" t="s">
        <v>2187</v>
      </c>
      <c r="S751" s="11" t="n"/>
      <c r="T751" t="n">
        <v>4.7</v>
      </c>
    </row>
    <row customFormat="1" customHeight="1" ht="12.75" r="752" s="106" spans="1:22">
      <c r="A752" s="11" t="s">
        <v>2162</v>
      </c>
      <c r="B752" s="11" t="n">
        <v>33474</v>
      </c>
      <c r="C752" s="11" t="s">
        <v>227</v>
      </c>
      <c r="D752" s="11" t="s">
        <v>2188</v>
      </c>
      <c r="E752" s="11" t="e">
        <v>#N/A</v>
      </c>
      <c r="F752" s="11" t="e">
        <v>#N/A</v>
      </c>
      <c r="G752" s="11" t="s">
        <v>334</v>
      </c>
      <c r="H752" s="11" t="n"/>
      <c r="I752" s="11" t="n"/>
      <c r="J752" s="11" t="s">
        <v>2189</v>
      </c>
      <c r="K752" s="11" t="s">
        <v>27</v>
      </c>
      <c r="L752" s="11" t="s">
        <v>28</v>
      </c>
      <c r="M752" s="13" t="n"/>
      <c r="N752" s="13" t="n"/>
      <c r="O752" s="11" t="n">
        <v>1</v>
      </c>
      <c r="P752" s="11" t="s">
        <v>29</v>
      </c>
      <c r="Q752" s="11" t="s">
        <v>2186</v>
      </c>
      <c r="R752" s="11" t="s">
        <v>2190</v>
      </c>
      <c r="S752" s="11" t="n"/>
    </row>
    <row customFormat="1" customHeight="1" ht="12.75" r="753" s="106" spans="1:22">
      <c r="A753" s="11" t="s">
        <v>2162</v>
      </c>
      <c r="B753" s="11" t="n">
        <v>33474</v>
      </c>
      <c r="C753" s="11" t="s">
        <v>227</v>
      </c>
      <c r="D753" s="11" t="s">
        <v>2191</v>
      </c>
      <c r="E753" s="11" t="e">
        <v>#N/A</v>
      </c>
      <c r="F753" s="11" t="e">
        <v>#N/A</v>
      </c>
      <c r="G753" s="11" t="s">
        <v>334</v>
      </c>
      <c r="H753" s="11" t="n"/>
      <c r="I753" s="11" t="n"/>
      <c r="J753" s="11" t="s">
        <v>2192</v>
      </c>
      <c r="K753" s="11" t="s">
        <v>27</v>
      </c>
      <c r="L753" s="11" t="s">
        <v>28</v>
      </c>
      <c r="M753" s="13" t="n"/>
      <c r="N753" s="13" t="n"/>
      <c r="O753" s="11" t="n">
        <v>1</v>
      </c>
      <c r="P753" s="11" t="s">
        <v>29</v>
      </c>
      <c r="Q753" s="11" t="s">
        <v>2186</v>
      </c>
      <c r="R753" s="11" t="s">
        <v>2193</v>
      </c>
      <c r="S753" s="11" t="n"/>
      <c r="T753" t="n">
        <v>1.2</v>
      </c>
    </row>
    <row customFormat="1" customHeight="1" ht="12.75" r="754" s="106" spans="1:22">
      <c r="A754" s="11" t="s">
        <v>2162</v>
      </c>
      <c r="B754" s="11" t="n">
        <v>33474</v>
      </c>
      <c r="C754" s="11" t="s">
        <v>227</v>
      </c>
      <c r="D754" s="11" t="s">
        <v>2194</v>
      </c>
      <c r="E754" s="11" t="e">
        <v>#N/A</v>
      </c>
      <c r="F754" s="11" t="e">
        <v>#N/A</v>
      </c>
      <c r="G754" s="11" t="s">
        <v>162</v>
      </c>
      <c r="H754" s="11" t="n"/>
      <c r="I754" s="11" t="n"/>
      <c r="J754" s="11" t="s">
        <v>2195</v>
      </c>
      <c r="K754" s="11" t="s">
        <v>27</v>
      </c>
      <c r="L754" s="11" t="s">
        <v>28</v>
      </c>
      <c r="M754" s="13" t="n"/>
      <c r="N754" s="13" t="n"/>
      <c r="O754" s="11" t="n">
        <v>1</v>
      </c>
      <c r="P754" s="11" t="s">
        <v>29</v>
      </c>
      <c r="Q754" s="11" t="s">
        <v>2196</v>
      </c>
      <c r="R754" s="11" t="s">
        <v>2197</v>
      </c>
      <c r="S754" s="11" t="n"/>
    </row>
    <row customHeight="1" ht="12.75" r="755" s="109" spans="1:22">
      <c r="A755" s="11" t="s">
        <v>2198</v>
      </c>
      <c r="B755" s="11" t="n">
        <v>63262</v>
      </c>
      <c r="C755" s="11" t="s">
        <v>227</v>
      </c>
      <c r="D755" s="11" t="s">
        <v>1507</v>
      </c>
      <c r="E755" s="11" t="e">
        <v>#N/A</v>
      </c>
      <c r="F755" s="11" t="e">
        <v>#N/A</v>
      </c>
      <c r="G755" s="11" t="s">
        <v>2199</v>
      </c>
      <c r="H755" s="11" t="s">
        <v>26</v>
      </c>
      <c r="I755" s="11" t="s">
        <v>26</v>
      </c>
      <c r="J755" s="11" t="s">
        <v>26</v>
      </c>
      <c r="K755" s="11" t="s">
        <v>27</v>
      </c>
      <c r="L755" s="11" t="s">
        <v>52</v>
      </c>
      <c r="M755" s="13" t="n">
        <v>266.5</v>
      </c>
      <c r="N755" s="13" t="s">
        <v>2200</v>
      </c>
      <c r="O755" s="11" t="n">
        <v>2</v>
      </c>
      <c r="P755" s="11" t="s">
        <v>29</v>
      </c>
      <c r="Q755" s="11" t="s">
        <v>2201</v>
      </c>
      <c r="R755" s="11" t="s">
        <v>2202</v>
      </c>
      <c r="S755" s="11" t="s">
        <v>2203</v>
      </c>
      <c r="T755" t="n">
        <v>6.2</v>
      </c>
    </row>
    <row customHeight="1" ht="12.75" r="756" s="109" spans="1:22">
      <c r="A756" s="11" t="s">
        <v>2198</v>
      </c>
      <c r="B756" s="11" t="n">
        <v>63262</v>
      </c>
      <c r="C756" s="11" t="s">
        <v>227</v>
      </c>
      <c r="D756" s="11" t="s">
        <v>1346</v>
      </c>
      <c r="E756" s="11" t="e">
        <v>#N/A</v>
      </c>
      <c r="F756" s="11" t="e">
        <v>#N/A</v>
      </c>
      <c r="G756" s="11" t="s">
        <v>2204</v>
      </c>
      <c r="H756" s="11" t="s">
        <v>26</v>
      </c>
      <c r="I756" s="11" t="s">
        <v>26</v>
      </c>
      <c r="J756" s="11" t="s">
        <v>26</v>
      </c>
      <c r="K756" s="11" t="s">
        <v>27</v>
      </c>
      <c r="L756" s="11" t="s">
        <v>52</v>
      </c>
      <c r="M756" s="13" t="n">
        <v>191</v>
      </c>
      <c r="N756" s="13" t="s">
        <v>2205</v>
      </c>
      <c r="O756" s="11" t="n">
        <v>1</v>
      </c>
      <c r="P756" s="11" t="s">
        <v>29</v>
      </c>
      <c r="Q756" s="11" t="s">
        <v>1013</v>
      </c>
      <c r="R756" s="11" t="s">
        <v>2206</v>
      </c>
      <c r="S756" s="11" t="s">
        <v>2207</v>
      </c>
    </row>
    <row customHeight="1" ht="12.75" r="757" s="109" spans="1:22">
      <c r="A757" s="11" t="s">
        <v>2208</v>
      </c>
      <c r="B757" s="11" t="n">
        <v>62582</v>
      </c>
      <c r="C757" s="11" t="s">
        <v>227</v>
      </c>
      <c r="D757" s="11" t="s">
        <v>1022</v>
      </c>
      <c r="E757" s="11" t="s">
        <v>57</v>
      </c>
      <c r="F757" s="111" t="n">
        <v>1977</v>
      </c>
      <c r="G757" s="11" t="s">
        <v>105</v>
      </c>
      <c r="H757" s="11" t="s">
        <v>1022</v>
      </c>
      <c r="I757" s="11" t="n">
        <v>1</v>
      </c>
      <c r="J757" s="11" t="s">
        <v>2209</v>
      </c>
      <c r="K757" s="11" t="s">
        <v>35</v>
      </c>
      <c r="L757" s="11" t="s">
        <v>36</v>
      </c>
      <c r="M757" s="13" t="n">
        <v>735</v>
      </c>
      <c r="N757" s="13" t="n">
        <v>735</v>
      </c>
      <c r="O757" s="11" t="n">
        <v>1</v>
      </c>
      <c r="P757" s="11" t="s">
        <v>130</v>
      </c>
      <c r="Q757" s="11" t="s">
        <v>244</v>
      </c>
      <c r="R757" s="11" t="s">
        <v>2210</v>
      </c>
      <c r="S757" s="11" t="n"/>
      <c r="T757" t="n">
        <v>22.51</v>
      </c>
    </row>
    <row customHeight="1" ht="12.75" r="758" s="109" spans="1:22">
      <c r="A758" s="11" t="s">
        <v>2208</v>
      </c>
      <c r="B758" s="11" t="n">
        <v>62582</v>
      </c>
      <c r="C758" s="11" t="s">
        <v>227</v>
      </c>
      <c r="D758" s="11" t="s">
        <v>2211</v>
      </c>
      <c r="E758" s="11" t="e">
        <v>#N/A</v>
      </c>
      <c r="F758" s="11" t="e">
        <v>#N/A</v>
      </c>
      <c r="G758" s="11" t="s">
        <v>48</v>
      </c>
      <c r="H758" s="11" t="s">
        <v>2211</v>
      </c>
      <c r="I758" s="11" t="n">
        <v>1</v>
      </c>
      <c r="J758" s="11" t="s">
        <v>2212</v>
      </c>
      <c r="K758" s="11" t="s">
        <v>74</v>
      </c>
      <c r="L758" s="11" t="s">
        <v>129</v>
      </c>
      <c r="M758" s="13" t="n">
        <v>3378</v>
      </c>
      <c r="N758" s="13" t="n">
        <v>3378</v>
      </c>
      <c r="O758" s="11" t="n">
        <v>1</v>
      </c>
      <c r="P758" s="11" t="s">
        <v>130</v>
      </c>
      <c r="Q758" s="11" t="s">
        <v>239</v>
      </c>
      <c r="R758" s="11" t="s">
        <v>2213</v>
      </c>
      <c r="S758" s="11" t="n"/>
    </row>
    <row customHeight="1" ht="12.75" r="759" s="109" spans="1:22">
      <c r="A759" s="11" t="s">
        <v>2208</v>
      </c>
      <c r="B759" s="11" t="n">
        <v>62582</v>
      </c>
      <c r="C759" s="11" t="s">
        <v>227</v>
      </c>
      <c r="D759" s="11" t="s">
        <v>2214</v>
      </c>
      <c r="E759" s="11" t="s">
        <v>179</v>
      </c>
      <c r="F759" s="111" t="n">
        <v>31.5</v>
      </c>
      <c r="G759" s="11" t="s">
        <v>176</v>
      </c>
      <c r="H759" s="11" t="s">
        <v>2214</v>
      </c>
      <c r="I759" s="11" t="n">
        <v>1</v>
      </c>
      <c r="J759" s="11" t="s">
        <v>2212</v>
      </c>
      <c r="K759" s="11" t="s">
        <v>74</v>
      </c>
      <c r="L759" s="11" t="s">
        <v>129</v>
      </c>
      <c r="M759" s="13" t="n">
        <v>3378</v>
      </c>
      <c r="N759" s="13" t="n">
        <v>3378</v>
      </c>
      <c r="O759" s="11" t="n">
        <v>1</v>
      </c>
      <c r="P759" s="11" t="s">
        <v>130</v>
      </c>
      <c r="Q759" s="11" t="s">
        <v>239</v>
      </c>
      <c r="R759" s="11" t="s">
        <v>2213</v>
      </c>
      <c r="S759" s="11" t="n"/>
      <c r="T759" t="n">
        <v>66.59999999999999</v>
      </c>
    </row>
    <row customHeight="1" ht="12.75" r="760" s="109" spans="1:22">
      <c r="A760" s="11" t="s">
        <v>2215</v>
      </c>
      <c r="B760" s="11" t="s">
        <v>2216</v>
      </c>
      <c r="C760" s="11" t="s">
        <v>23</v>
      </c>
      <c r="D760" s="11" t="s">
        <v>2217</v>
      </c>
      <c r="E760" s="11" t="e">
        <v>#N/A</v>
      </c>
      <c r="F760" s="11" t="e">
        <v>#N/A</v>
      </c>
      <c r="G760" s="11" t="s">
        <v>79</v>
      </c>
      <c r="H760" s="11" t="s">
        <v>26</v>
      </c>
      <c r="I760" s="11" t="n">
        <v>1</v>
      </c>
      <c r="J760" s="11" t="s">
        <v>2218</v>
      </c>
      <c r="K760" s="11" t="s">
        <v>74</v>
      </c>
      <c r="L760" s="11" t="s">
        <v>75</v>
      </c>
      <c r="M760" s="13" t="n">
        <v>12802</v>
      </c>
      <c r="N760" s="13" t="n">
        <v>12802</v>
      </c>
      <c r="O760" s="11" t="n">
        <v>1</v>
      </c>
      <c r="P760" s="11" t="s">
        <v>29</v>
      </c>
      <c r="Q760" s="11" t="s">
        <v>244</v>
      </c>
      <c r="R760" s="11" t="s">
        <v>532</v>
      </c>
      <c r="S760" s="11" t="n"/>
    </row>
    <row customHeight="1" ht="12.75" r="761" s="109" spans="1:22">
      <c r="A761" s="11" t="s">
        <v>2215</v>
      </c>
      <c r="B761" s="11" t="s">
        <v>2216</v>
      </c>
      <c r="C761" s="11" t="s">
        <v>23</v>
      </c>
      <c r="D761" s="11" t="s">
        <v>1205</v>
      </c>
      <c r="E761" s="11" t="s">
        <v>57</v>
      </c>
      <c r="F761" s="111" t="n">
        <v>6400</v>
      </c>
      <c r="G761" s="11" t="s">
        <v>127</v>
      </c>
      <c r="H761" s="11" t="s">
        <v>26</v>
      </c>
      <c r="I761" s="11" t="n">
        <v>1</v>
      </c>
      <c r="J761" s="11" t="s">
        <v>1206</v>
      </c>
      <c r="K761" s="11" t="s">
        <v>74</v>
      </c>
      <c r="L761" s="11" t="s">
        <v>75</v>
      </c>
      <c r="M761" s="13" t="n">
        <v>7166</v>
      </c>
      <c r="N761" s="13" t="n">
        <v>7166</v>
      </c>
      <c r="O761" s="11" t="n">
        <v>1</v>
      </c>
      <c r="P761" s="11" t="s">
        <v>29</v>
      </c>
      <c r="Q761" s="11" t="s">
        <v>244</v>
      </c>
      <c r="R761" s="11" t="n"/>
      <c r="S761" s="11" t="n"/>
    </row>
    <row customHeight="1" ht="12.75" r="762" s="109" spans="1:22">
      <c r="A762" s="11" t="s">
        <v>2215</v>
      </c>
      <c r="B762" s="11" t="s">
        <v>2216</v>
      </c>
      <c r="C762" s="11" t="s">
        <v>23</v>
      </c>
      <c r="D762" s="11" t="s">
        <v>2219</v>
      </c>
      <c r="E762" s="11" t="e">
        <v>#N/A</v>
      </c>
      <c r="F762" s="11" t="e">
        <v>#N/A</v>
      </c>
      <c r="G762" s="11" t="s">
        <v>2220</v>
      </c>
      <c r="H762" s="11" t="s">
        <v>2221</v>
      </c>
      <c r="I762" s="11" t="n">
        <v>1</v>
      </c>
      <c r="J762" s="11" t="s">
        <v>2222</v>
      </c>
      <c r="K762" s="11" t="s">
        <v>74</v>
      </c>
      <c r="L762" s="11" t="s">
        <v>75</v>
      </c>
      <c r="M762" s="13" t="n">
        <v>1530</v>
      </c>
      <c r="N762" s="13" t="n">
        <v>1530</v>
      </c>
      <c r="O762" s="11" t="n">
        <v>1</v>
      </c>
      <c r="P762" s="11" t="s">
        <v>29</v>
      </c>
      <c r="Q762" s="11" t="s">
        <v>30</v>
      </c>
      <c r="R762" s="11" t="n"/>
      <c r="S762" s="11" t="n"/>
    </row>
    <row customHeight="1" ht="12.75" r="763" s="109" spans="1:22">
      <c r="A763" s="11" t="s">
        <v>2215</v>
      </c>
      <c r="B763" s="11" t="s">
        <v>2216</v>
      </c>
      <c r="C763" s="11" t="s">
        <v>2223</v>
      </c>
      <c r="D763" s="11" t="s">
        <v>2224</v>
      </c>
      <c r="E763" s="11" t="s">
        <v>57</v>
      </c>
      <c r="F763" s="111" t="n">
        <v>1977</v>
      </c>
      <c r="G763" s="11" t="s">
        <v>105</v>
      </c>
      <c r="H763" s="11" t="s">
        <v>2221</v>
      </c>
      <c r="I763" s="11" t="n">
        <v>1</v>
      </c>
      <c r="J763" s="11" t="s">
        <v>1209</v>
      </c>
      <c r="K763" s="11" t="s">
        <v>74</v>
      </c>
      <c r="L763" s="11" t="s">
        <v>75</v>
      </c>
      <c r="M763" s="13" t="n">
        <v>9894</v>
      </c>
      <c r="N763" s="13" t="n">
        <v>9894</v>
      </c>
      <c r="O763" s="11" t="n">
        <v>1</v>
      </c>
      <c r="P763" s="11" t="s">
        <v>29</v>
      </c>
      <c r="Q763" s="11" t="s">
        <v>2225</v>
      </c>
      <c r="R763" s="11" t="n"/>
      <c r="S763" s="11" t="n"/>
      <c r="T763" t="n">
        <v>399</v>
      </c>
    </row>
    <row customHeight="1" ht="12.75" r="764" s="109" spans="1:22">
      <c r="A764" s="11" t="s">
        <v>2215</v>
      </c>
      <c r="B764" s="11" t="s">
        <v>2216</v>
      </c>
      <c r="C764" s="11" t="s">
        <v>2223</v>
      </c>
      <c r="D764" s="11" t="s">
        <v>2226</v>
      </c>
      <c r="E764" s="11" t="e">
        <v>#N/A</v>
      </c>
      <c r="F764" s="11" t="e">
        <v>#N/A</v>
      </c>
      <c r="G764" s="11" t="s">
        <v>2227</v>
      </c>
      <c r="H764" s="11" t="s">
        <v>2221</v>
      </c>
      <c r="I764" s="11" t="n">
        <v>1</v>
      </c>
      <c r="J764" s="11" t="s">
        <v>1209</v>
      </c>
      <c r="K764" s="11" t="s">
        <v>74</v>
      </c>
      <c r="L764" s="11" t="s">
        <v>75</v>
      </c>
      <c r="M764" s="13" t="n">
        <v>9894</v>
      </c>
      <c r="N764" s="13" t="n">
        <v>9894</v>
      </c>
      <c r="O764" s="11" t="n">
        <v>1</v>
      </c>
      <c r="P764" s="11" t="s">
        <v>29</v>
      </c>
      <c r="Q764" s="11" t="s">
        <v>2225</v>
      </c>
      <c r="R764" s="11" t="n"/>
      <c r="S764" s="11" t="n"/>
    </row>
    <row customHeight="1" ht="12.75" r="765" s="109" spans="1:22">
      <c r="A765" s="11" t="s">
        <v>2228</v>
      </c>
      <c r="B765" s="11" t="n">
        <v>63216</v>
      </c>
      <c r="C765" s="11" t="s">
        <v>227</v>
      </c>
      <c r="D765" s="11" t="s">
        <v>2229</v>
      </c>
      <c r="E765" s="11" t="e">
        <v>#N/A</v>
      </c>
      <c r="F765" s="11" t="e">
        <v>#N/A</v>
      </c>
      <c r="G765" s="11" t="s">
        <v>280</v>
      </c>
      <c r="H765" s="11" t="n"/>
      <c r="I765" s="11" t="n"/>
      <c r="J765" s="11" t="s">
        <v>2230</v>
      </c>
      <c r="K765" s="11" t="s">
        <v>74</v>
      </c>
      <c r="L765" s="11" t="s">
        <v>75</v>
      </c>
      <c r="M765" s="13" t="n">
        <v>943.62</v>
      </c>
      <c r="N765" s="13" t="n">
        <v>943.62</v>
      </c>
      <c r="O765" s="11" t="n">
        <v>1</v>
      </c>
      <c r="P765" s="11" t="s">
        <v>29</v>
      </c>
      <c r="Q765" s="11" t="s">
        <v>2231</v>
      </c>
      <c r="R765" s="11" t="n"/>
      <c r="S765" s="11" t="n"/>
      <c r="T765" t="n">
        <v>1067</v>
      </c>
    </row>
    <row customHeight="1" ht="12.75" r="766" s="109" spans="1:22">
      <c r="A766" s="11" t="s">
        <v>2228</v>
      </c>
      <c r="B766" s="11" t="n">
        <v>63216</v>
      </c>
      <c r="C766" s="11" t="s">
        <v>227</v>
      </c>
      <c r="D766" s="11" t="s">
        <v>2232</v>
      </c>
      <c r="E766" s="11" t="e">
        <v>#N/A</v>
      </c>
      <c r="F766" s="11" t="e">
        <v>#N/A</v>
      </c>
      <c r="G766" s="11" t="s">
        <v>2233</v>
      </c>
      <c r="H766" s="11" t="s">
        <v>2234</v>
      </c>
      <c r="I766" s="11" t="n"/>
      <c r="J766" s="11" t="s">
        <v>2235</v>
      </c>
      <c r="K766" s="11" t="s">
        <v>27</v>
      </c>
      <c r="L766" s="11" t="s">
        <v>28</v>
      </c>
      <c r="M766" s="13" t="n">
        <v>734.16</v>
      </c>
      <c r="N766" s="13" t="n">
        <v>734.15</v>
      </c>
      <c r="O766" s="11" t="n">
        <v>5</v>
      </c>
      <c r="P766" s="11" t="s">
        <v>29</v>
      </c>
      <c r="Q766" s="11" t="s">
        <v>2236</v>
      </c>
      <c r="R766" s="11" t="n"/>
      <c r="S766" s="11" t="n"/>
    </row>
    <row customHeight="1" ht="12.75" r="767" s="109" spans="1:22">
      <c r="A767" s="11" t="s">
        <v>2228</v>
      </c>
      <c r="B767" s="11" t="n">
        <v>63216</v>
      </c>
      <c r="C767" s="11" t="s">
        <v>227</v>
      </c>
      <c r="D767" s="11" t="s">
        <v>2237</v>
      </c>
      <c r="E767" s="11" t="e">
        <v>#N/A</v>
      </c>
      <c r="F767" s="11" t="e">
        <v>#N/A</v>
      </c>
      <c r="G767" s="11" t="s">
        <v>2233</v>
      </c>
      <c r="H767" s="11" t="s">
        <v>2234</v>
      </c>
      <c r="I767" s="11" t="n"/>
      <c r="J767" s="11" t="s">
        <v>2235</v>
      </c>
      <c r="K767" s="11" t="s">
        <v>27</v>
      </c>
      <c r="L767" s="11" t="s">
        <v>28</v>
      </c>
      <c r="M767" s="13" t="n">
        <v>734.16</v>
      </c>
      <c r="N767" s="13" t="n">
        <v>734.15</v>
      </c>
      <c r="O767" s="11" t="n">
        <v>5</v>
      </c>
      <c r="P767" s="11" t="s">
        <v>29</v>
      </c>
      <c r="Q767" s="11" t="s">
        <v>2236</v>
      </c>
      <c r="R767" s="11" t="n"/>
      <c r="S767" s="11" t="n"/>
      <c r="T767" t="n">
        <v>43.5</v>
      </c>
    </row>
    <row customHeight="1" ht="12.75" r="768" s="109" spans="1:22">
      <c r="A768" s="11" t="s">
        <v>2238</v>
      </c>
      <c r="B768" s="11" t="n">
        <v>89382</v>
      </c>
      <c r="C768" s="11" t="n"/>
      <c r="D768" s="11" t="s">
        <v>2239</v>
      </c>
      <c r="E768" s="11" t="e">
        <v>#N/A</v>
      </c>
      <c r="F768" s="11" t="e">
        <v>#N/A</v>
      </c>
      <c r="G768" s="11" t="s">
        <v>162</v>
      </c>
      <c r="H768" s="11" t="n"/>
      <c r="I768" s="11" t="n"/>
      <c r="J768" s="11" t="s">
        <v>2240</v>
      </c>
      <c r="K768" s="11" t="s">
        <v>74</v>
      </c>
      <c r="L768" s="11" t="s">
        <v>75</v>
      </c>
      <c r="M768" s="13" t="n">
        <v>9163</v>
      </c>
      <c r="N768" s="13" t="n">
        <v>9163</v>
      </c>
      <c r="O768" s="11" t="n">
        <v>1</v>
      </c>
      <c r="P768" s="11" t="s">
        <v>29</v>
      </c>
      <c r="Q768" s="11" t="s">
        <v>1061</v>
      </c>
      <c r="R768" s="11" t="s">
        <v>2241</v>
      </c>
      <c r="S768" s="11" t="n"/>
    </row>
    <row customHeight="1" ht="12.75" r="769" s="109" spans="1:22">
      <c r="A769" s="11" t="s">
        <v>2238</v>
      </c>
      <c r="B769" s="11" t="n">
        <v>89382</v>
      </c>
      <c r="C769" s="11" t="n"/>
      <c r="D769" s="11" t="s">
        <v>2242</v>
      </c>
      <c r="E769" s="11" t="e">
        <v>#N/A</v>
      </c>
      <c r="F769" s="11" t="e">
        <v>#N/A</v>
      </c>
      <c r="G769" s="11" t="s">
        <v>334</v>
      </c>
      <c r="H769" s="11" t="n"/>
      <c r="I769" s="11" t="n"/>
      <c r="J769" s="11" t="s">
        <v>2243</v>
      </c>
      <c r="K769" s="11" t="s">
        <v>74</v>
      </c>
      <c r="L769" s="11" t="s">
        <v>75</v>
      </c>
      <c r="M769" s="13" t="n">
        <v>1469</v>
      </c>
      <c r="N769" s="13" t="n">
        <v>1469</v>
      </c>
      <c r="O769" s="11" t="n">
        <v>1</v>
      </c>
      <c r="P769" s="11" t="s">
        <v>29</v>
      </c>
      <c r="Q769" s="11" t="s">
        <v>2244</v>
      </c>
      <c r="R769" s="11" t="s">
        <v>2245</v>
      </c>
      <c r="S769" s="11" t="n"/>
      <c r="T769" t="n">
        <v>115</v>
      </c>
    </row>
    <row customHeight="1" ht="12.75" r="770" s="109" spans="1:22">
      <c r="A770" s="11" t="s">
        <v>2238</v>
      </c>
      <c r="B770" s="11" t="n">
        <v>89382</v>
      </c>
      <c r="C770" s="11" t="n"/>
      <c r="D770" s="11" t="s">
        <v>2246</v>
      </c>
      <c r="E770" s="11" t="s">
        <v>57</v>
      </c>
      <c r="F770" s="111" t="n">
        <v>393</v>
      </c>
      <c r="G770" s="11" t="s">
        <v>69</v>
      </c>
      <c r="H770" s="11" t="n"/>
      <c r="I770" s="11" t="n"/>
      <c r="J770" s="11" t="s">
        <v>2243</v>
      </c>
      <c r="K770" s="11" t="s">
        <v>74</v>
      </c>
      <c r="L770" s="11" t="s">
        <v>75</v>
      </c>
      <c r="M770" s="13" t="n">
        <v>1469</v>
      </c>
      <c r="N770" s="13" t="n">
        <v>1469</v>
      </c>
      <c r="O770" s="11" t="n">
        <v>1</v>
      </c>
      <c r="P770" s="11" t="s">
        <v>29</v>
      </c>
      <c r="Q770" s="11" t="s">
        <v>2244</v>
      </c>
      <c r="R770" s="11" t="s">
        <v>2245</v>
      </c>
      <c r="S770" s="11" t="n"/>
    </row>
    <row customHeight="1" ht="12.75" r="771" s="109" spans="1:22">
      <c r="A771" s="11" t="s">
        <v>2238</v>
      </c>
      <c r="B771" s="11" t="n">
        <v>89382</v>
      </c>
      <c r="C771" s="11" t="n"/>
      <c r="D771" s="11" t="s">
        <v>2247</v>
      </c>
      <c r="E771" s="11" t="e">
        <v>#N/A</v>
      </c>
      <c r="F771" s="11" t="e">
        <v>#N/A</v>
      </c>
      <c r="G771" s="11" t="s">
        <v>777</v>
      </c>
      <c r="H771" s="11" t="n"/>
      <c r="I771" s="11" t="n"/>
      <c r="J771" s="11" t="s">
        <v>2248</v>
      </c>
      <c r="K771" s="11" t="s">
        <v>74</v>
      </c>
      <c r="L771" s="11" t="s">
        <v>75</v>
      </c>
      <c r="M771" s="13" t="n">
        <v>90.21599999999999</v>
      </c>
      <c r="N771" s="13" t="n">
        <v>504</v>
      </c>
      <c r="O771" s="11" t="n">
        <v>0.179</v>
      </c>
      <c r="P771" s="11" t="s">
        <v>29</v>
      </c>
      <c r="Q771" s="11" t="s">
        <v>2249</v>
      </c>
      <c r="R771" s="11" t="s">
        <v>2245</v>
      </c>
      <c r="S771" s="11" t="n"/>
      <c r="T771" t="n">
        <v>120</v>
      </c>
    </row>
    <row customHeight="1" ht="12.75" r="772" s="109" spans="1:22">
      <c r="A772" s="11" t="s">
        <v>2238</v>
      </c>
      <c r="B772" s="11" t="n">
        <v>89382</v>
      </c>
      <c r="C772" s="11" t="n"/>
      <c r="D772" s="11" t="s">
        <v>2250</v>
      </c>
      <c r="E772" s="11" t="e">
        <v>#N/A</v>
      </c>
      <c r="F772" s="11" t="e">
        <v>#N/A</v>
      </c>
      <c r="G772" s="11" t="s">
        <v>777</v>
      </c>
      <c r="H772" s="11" t="n"/>
      <c r="I772" s="11" t="n"/>
      <c r="J772" s="11" t="s">
        <v>2248</v>
      </c>
      <c r="K772" s="11" t="s">
        <v>74</v>
      </c>
      <c r="L772" s="11" t="s">
        <v>75</v>
      </c>
      <c r="M772" s="13" t="n">
        <v>104.832</v>
      </c>
      <c r="N772" s="13" t="n">
        <v>504</v>
      </c>
      <c r="O772" s="11" t="n">
        <v>0.208</v>
      </c>
      <c r="P772" s="11" t="s">
        <v>29</v>
      </c>
      <c r="Q772" s="11" t="s">
        <v>2249</v>
      </c>
      <c r="R772" s="11" t="s">
        <v>2245</v>
      </c>
      <c r="S772" s="11" t="n"/>
    </row>
    <row customHeight="1" ht="12.75" r="773" s="109" spans="1:22">
      <c r="A773" s="11" t="s">
        <v>2238</v>
      </c>
      <c r="B773" s="11" t="n">
        <v>89382</v>
      </c>
      <c r="C773" s="11" t="n"/>
      <c r="D773" s="11" t="s">
        <v>2251</v>
      </c>
      <c r="E773" s="11" t="e">
        <v>#N/A</v>
      </c>
      <c r="F773" s="11" t="e">
        <v>#N/A</v>
      </c>
      <c r="G773" s="11" t="s">
        <v>724</v>
      </c>
      <c r="H773" s="11" t="n"/>
      <c r="I773" s="11" t="n"/>
      <c r="J773" s="11" t="s">
        <v>2252</v>
      </c>
      <c r="K773" s="11" t="s">
        <v>74</v>
      </c>
      <c r="L773" s="11" t="s">
        <v>75</v>
      </c>
      <c r="M773" s="13" t="n">
        <v>288</v>
      </c>
      <c r="N773" s="13" t="n">
        <v>288</v>
      </c>
      <c r="O773" s="11" t="n">
        <v>1</v>
      </c>
      <c r="P773" s="11" t="s">
        <v>29</v>
      </c>
      <c r="Q773" s="11" t="s">
        <v>244</v>
      </c>
      <c r="R773" s="11" t="s">
        <v>2253</v>
      </c>
      <c r="S773" s="11" t="n"/>
      <c r="T773" t="n">
        <v>6</v>
      </c>
    </row>
    <row customHeight="1" ht="12.75" r="774" s="109" spans="1:22">
      <c r="A774" s="11" t="s">
        <v>2238</v>
      </c>
      <c r="B774" s="11" t="n">
        <v>89382</v>
      </c>
      <c r="C774" s="11" t="n"/>
      <c r="D774" s="11" t="s">
        <v>2251</v>
      </c>
      <c r="E774" s="11" t="e">
        <v>#N/A</v>
      </c>
      <c r="F774" s="11" t="e">
        <v>#N/A</v>
      </c>
      <c r="G774" s="11" t="s">
        <v>724</v>
      </c>
      <c r="H774" s="11" t="n"/>
      <c r="I774" s="11" t="n"/>
      <c r="J774" s="11" t="s">
        <v>2254</v>
      </c>
      <c r="K774" s="11" t="s">
        <v>74</v>
      </c>
      <c r="L774" s="11" t="s">
        <v>75</v>
      </c>
      <c r="M774" s="13" t="n">
        <v>184</v>
      </c>
      <c r="N774" s="13" t="n">
        <v>184</v>
      </c>
      <c r="O774" s="11" t="n">
        <v>1</v>
      </c>
      <c r="P774" s="11" t="s">
        <v>29</v>
      </c>
      <c r="Q774" s="11" t="s">
        <v>244</v>
      </c>
      <c r="R774" s="11" t="s">
        <v>2255</v>
      </c>
      <c r="S774" s="11" t="n"/>
    </row>
    <row customHeight="1" ht="12.75" r="775" s="109" spans="1:22">
      <c r="A775" s="11" t="s">
        <v>2238</v>
      </c>
      <c r="B775" s="11" t="n">
        <v>89382</v>
      </c>
      <c r="C775" s="11" t="n"/>
      <c r="D775" s="11" t="s">
        <v>2256</v>
      </c>
      <c r="E775" s="11" t="e">
        <v>#N/A</v>
      </c>
      <c r="F775" s="11" t="e">
        <v>#N/A</v>
      </c>
      <c r="G775" s="11" t="s">
        <v>724</v>
      </c>
      <c r="H775" s="11" t="n"/>
      <c r="I775" s="11" t="n"/>
      <c r="J775" s="11" t="s">
        <v>2252</v>
      </c>
      <c r="K775" s="11" t="s">
        <v>74</v>
      </c>
      <c r="L775" s="11" t="s">
        <v>75</v>
      </c>
      <c r="M775" s="13" t="n">
        <v>288</v>
      </c>
      <c r="N775" s="13" t="n">
        <v>288</v>
      </c>
      <c r="O775" s="11" t="n">
        <v>1</v>
      </c>
      <c r="P775" s="11" t="s">
        <v>29</v>
      </c>
      <c r="Q775" s="11" t="s">
        <v>244</v>
      </c>
      <c r="R775" s="11" t="s">
        <v>2253</v>
      </c>
      <c r="S775" s="11" t="n"/>
      <c r="T775" t="n">
        <v>3.6</v>
      </c>
    </row>
    <row customHeight="1" ht="12.75" r="776" s="109" spans="1:22">
      <c r="A776" s="11" t="s">
        <v>2238</v>
      </c>
      <c r="B776" s="11" t="n">
        <v>89382</v>
      </c>
      <c r="C776" s="11" t="n"/>
      <c r="D776" s="11" t="s">
        <v>2257</v>
      </c>
      <c r="E776" s="11" t="e">
        <v>#N/A</v>
      </c>
      <c r="F776" s="11" t="e">
        <v>#N/A</v>
      </c>
      <c r="G776" s="11" t="s">
        <v>162</v>
      </c>
      <c r="H776" s="11" t="n"/>
      <c r="I776" s="11" t="n"/>
      <c r="J776" s="11" t="s">
        <v>2248</v>
      </c>
      <c r="K776" s="11" t="s">
        <v>74</v>
      </c>
      <c r="L776" s="11" t="s">
        <v>75</v>
      </c>
      <c r="M776" s="13" t="n">
        <v>17.64</v>
      </c>
      <c r="N776" s="13" t="n">
        <v>504</v>
      </c>
      <c r="O776" s="11" t="n">
        <v>0.035</v>
      </c>
      <c r="P776" s="11" t="s">
        <v>29</v>
      </c>
      <c r="Q776" s="11" t="s">
        <v>2249</v>
      </c>
      <c r="R776" s="11" t="s">
        <v>2258</v>
      </c>
      <c r="S776" s="11" t="n"/>
    </row>
    <row customHeight="1" ht="12.75" r="777" s="109" spans="1:22">
      <c r="A777" s="11" t="s">
        <v>2238</v>
      </c>
      <c r="B777" s="11" t="n">
        <v>89382</v>
      </c>
      <c r="C777" s="11" t="n"/>
      <c r="D777" s="11" t="s">
        <v>2259</v>
      </c>
      <c r="E777" s="11" t="e">
        <v>#N/A</v>
      </c>
      <c r="F777" s="11" t="e">
        <v>#N/A</v>
      </c>
      <c r="G777" s="11" t="s">
        <v>162</v>
      </c>
      <c r="H777" s="11" t="n"/>
      <c r="I777" s="11" t="n"/>
      <c r="J777" s="11" t="s">
        <v>2248</v>
      </c>
      <c r="K777" s="11" t="s">
        <v>74</v>
      </c>
      <c r="L777" s="11" t="s">
        <v>75</v>
      </c>
      <c r="M777" s="13" t="n">
        <v>17.64</v>
      </c>
      <c r="N777" s="13" t="n">
        <v>504</v>
      </c>
      <c r="O777" s="11" t="n">
        <v>0.035</v>
      </c>
      <c r="P777" s="11" t="s">
        <v>29</v>
      </c>
      <c r="Q777" s="11" t="s">
        <v>2249</v>
      </c>
      <c r="R777" s="11" t="s">
        <v>2258</v>
      </c>
      <c r="S777" s="11" t="n"/>
    </row>
    <row customHeight="1" ht="12.75" r="778" s="109" spans="1:22">
      <c r="A778" s="11" t="s">
        <v>2238</v>
      </c>
      <c r="B778" s="11" t="n">
        <v>89382</v>
      </c>
      <c r="C778" s="11" t="n"/>
      <c r="D778" s="11" t="s">
        <v>2260</v>
      </c>
      <c r="E778" s="11" t="e">
        <v>#N/A</v>
      </c>
      <c r="F778" s="11" t="e">
        <v>#N/A</v>
      </c>
      <c r="G778" s="11" t="s">
        <v>162</v>
      </c>
      <c r="H778" s="11" t="n"/>
      <c r="I778" s="11" t="n"/>
      <c r="J778" s="11" t="s">
        <v>2248</v>
      </c>
      <c r="K778" s="11" t="s">
        <v>74</v>
      </c>
      <c r="L778" s="11" t="s">
        <v>75</v>
      </c>
      <c r="M778" s="13" t="n">
        <v>16.128</v>
      </c>
      <c r="N778" s="13" t="n">
        <v>504</v>
      </c>
      <c r="O778" s="11" t="n">
        <v>0.032</v>
      </c>
      <c r="P778" s="11" t="s">
        <v>29</v>
      </c>
      <c r="Q778" s="11" t="s">
        <v>2249</v>
      </c>
      <c r="R778" s="11" t="s">
        <v>2258</v>
      </c>
      <c r="S778" s="11" t="n"/>
    </row>
    <row customHeight="1" ht="12.75" r="779" s="109" spans="1:22">
      <c r="A779" s="11" t="s">
        <v>2238</v>
      </c>
      <c r="B779" s="11" t="n">
        <v>89382</v>
      </c>
      <c r="C779" s="11" t="n"/>
      <c r="D779" s="11" t="s">
        <v>2261</v>
      </c>
      <c r="E779" s="11" t="e">
        <v>#N/A</v>
      </c>
      <c r="F779" s="11" t="e">
        <v>#N/A</v>
      </c>
      <c r="G779" s="11" t="s">
        <v>162</v>
      </c>
      <c r="H779" s="11" t="n"/>
      <c r="I779" s="11" t="n"/>
      <c r="J779" s="11" t="s">
        <v>2248</v>
      </c>
      <c r="K779" s="11" t="s">
        <v>74</v>
      </c>
      <c r="L779" s="11" t="s">
        <v>75</v>
      </c>
      <c r="M779" s="13" t="n">
        <v>17.64</v>
      </c>
      <c r="N779" s="13" t="n">
        <v>504</v>
      </c>
      <c r="O779" s="11" t="n">
        <v>0.035</v>
      </c>
      <c r="P779" s="11" t="s">
        <v>29</v>
      </c>
      <c r="Q779" s="11" t="s">
        <v>2249</v>
      </c>
      <c r="R779" s="11" t="s">
        <v>2258</v>
      </c>
      <c r="S779" s="11" t="n"/>
    </row>
    <row customHeight="1" ht="12.75" r="780" s="109" spans="1:22">
      <c r="A780" s="11" t="s">
        <v>2238</v>
      </c>
      <c r="B780" s="11" t="n">
        <v>89382</v>
      </c>
      <c r="C780" s="11" t="n"/>
      <c r="D780" s="11" t="s">
        <v>2262</v>
      </c>
      <c r="E780" s="11" t="e">
        <v>#N/A</v>
      </c>
      <c r="F780" s="11" t="e">
        <v>#N/A</v>
      </c>
      <c r="G780" s="11" t="s">
        <v>162</v>
      </c>
      <c r="H780" s="11" t="n"/>
      <c r="I780" s="11" t="n"/>
      <c r="J780" s="11" t="s">
        <v>2248</v>
      </c>
      <c r="K780" s="11" t="s">
        <v>74</v>
      </c>
      <c r="L780" s="11" t="s">
        <v>75</v>
      </c>
      <c r="M780" s="13" t="n">
        <v>16.128</v>
      </c>
      <c r="N780" s="13" t="n">
        <v>504</v>
      </c>
      <c r="O780" s="11" t="n">
        <v>0.032</v>
      </c>
      <c r="P780" s="11" t="s">
        <v>29</v>
      </c>
      <c r="Q780" s="11" t="s">
        <v>2249</v>
      </c>
      <c r="R780" s="11" t="s">
        <v>2258</v>
      </c>
      <c r="S780" s="11" t="n"/>
    </row>
    <row customHeight="1" ht="12.75" r="781" s="109" spans="1:22">
      <c r="A781" s="11" t="s">
        <v>2238</v>
      </c>
      <c r="B781" s="11" t="n">
        <v>89382</v>
      </c>
      <c r="C781" s="11" t="n"/>
      <c r="D781" s="11" t="s">
        <v>2263</v>
      </c>
      <c r="E781" s="11" t="e">
        <v>#N/A</v>
      </c>
      <c r="F781" s="11" t="e">
        <v>#N/A</v>
      </c>
      <c r="G781" s="11" t="s">
        <v>162</v>
      </c>
      <c r="H781" s="11" t="n"/>
      <c r="I781" s="11" t="n"/>
      <c r="J781" s="11" t="s">
        <v>2248</v>
      </c>
      <c r="K781" s="11" t="s">
        <v>74</v>
      </c>
      <c r="L781" s="11" t="s">
        <v>75</v>
      </c>
      <c r="M781" s="13" t="n">
        <v>16.128</v>
      </c>
      <c r="N781" s="13" t="n">
        <v>504</v>
      </c>
      <c r="O781" s="11" t="n">
        <v>0.032</v>
      </c>
      <c r="P781" s="11" t="s">
        <v>29</v>
      </c>
      <c r="Q781" s="11" t="s">
        <v>2249</v>
      </c>
      <c r="R781" s="11" t="s">
        <v>2258</v>
      </c>
      <c r="S781" s="11" t="n"/>
    </row>
    <row customHeight="1" ht="12.75" r="782" s="109" spans="1:22">
      <c r="A782" s="11" t="s">
        <v>2238</v>
      </c>
      <c r="B782" s="11" t="n">
        <v>89382</v>
      </c>
      <c r="C782" s="11" t="n"/>
      <c r="D782" s="11" t="s">
        <v>2264</v>
      </c>
      <c r="E782" s="11" t="e">
        <v>#N/A</v>
      </c>
      <c r="F782" s="11" t="e">
        <v>#N/A</v>
      </c>
      <c r="G782" s="11" t="s">
        <v>162</v>
      </c>
      <c r="H782" s="11" t="n"/>
      <c r="I782" s="11" t="n"/>
      <c r="J782" s="11" t="s">
        <v>2248</v>
      </c>
      <c r="K782" s="11" t="s">
        <v>74</v>
      </c>
      <c r="L782" s="11" t="s">
        <v>75</v>
      </c>
      <c r="M782" s="13" t="n">
        <v>17.64</v>
      </c>
      <c r="N782" s="13" t="n">
        <v>504</v>
      </c>
      <c r="O782" s="11" t="n">
        <v>0.035</v>
      </c>
      <c r="P782" s="11" t="s">
        <v>29</v>
      </c>
      <c r="Q782" s="11" t="s">
        <v>2249</v>
      </c>
      <c r="R782" s="11" t="s">
        <v>2258</v>
      </c>
      <c r="S782" s="11" t="n"/>
    </row>
    <row customHeight="1" ht="12.75" r="783" s="109" spans="1:22">
      <c r="A783" s="11" t="s">
        <v>2238</v>
      </c>
      <c r="B783" s="11" t="n">
        <v>89382</v>
      </c>
      <c r="C783" s="11" t="n"/>
      <c r="D783" s="11" t="s">
        <v>2265</v>
      </c>
      <c r="E783" s="11" t="e">
        <v>#N/A</v>
      </c>
      <c r="F783" s="11" t="e">
        <v>#N/A</v>
      </c>
      <c r="G783" s="11" t="s">
        <v>192</v>
      </c>
      <c r="H783" s="11" t="n"/>
      <c r="I783" s="11" t="n"/>
      <c r="J783" s="11" t="s">
        <v>2266</v>
      </c>
      <c r="K783" s="11" t="s">
        <v>74</v>
      </c>
      <c r="L783" s="11" t="s">
        <v>75</v>
      </c>
      <c r="M783" s="13" t="n">
        <v>8725</v>
      </c>
      <c r="N783" s="13" t="n">
        <v>8725</v>
      </c>
      <c r="O783" s="11" t="n">
        <v>1</v>
      </c>
      <c r="P783" s="11" t="s">
        <v>29</v>
      </c>
      <c r="Q783" s="11" t="s">
        <v>244</v>
      </c>
      <c r="R783" s="11" t="s">
        <v>2245</v>
      </c>
      <c r="S783" s="11" t="n"/>
      <c r="T783" t="n">
        <v>266.7</v>
      </c>
    </row>
    <row customHeight="1" ht="12.75" r="784" s="109" spans="1:22">
      <c r="A784" s="11" t="s">
        <v>2238</v>
      </c>
      <c r="B784" s="11" t="n">
        <v>89382</v>
      </c>
      <c r="C784" s="11" t="n"/>
      <c r="D784" s="11" t="s">
        <v>2267</v>
      </c>
      <c r="E784" s="11" t="e">
        <v>#N/A</v>
      </c>
      <c r="F784" s="11" t="e">
        <v>#N/A</v>
      </c>
      <c r="G784" s="11" t="s">
        <v>201</v>
      </c>
      <c r="H784" s="11" t="n"/>
      <c r="I784" s="11" t="n"/>
      <c r="J784" s="11" t="s">
        <v>2268</v>
      </c>
      <c r="K784" s="11" t="s">
        <v>74</v>
      </c>
      <c r="L784" s="11" t="s">
        <v>75</v>
      </c>
      <c r="M784" s="13" t="n">
        <v>565</v>
      </c>
      <c r="N784" s="13" t="n">
        <v>565</v>
      </c>
      <c r="O784" s="11" t="n">
        <v>1</v>
      </c>
      <c r="P784" s="11" t="s">
        <v>29</v>
      </c>
      <c r="Q784" s="11" t="s">
        <v>2269</v>
      </c>
      <c r="R784" s="11" t="s">
        <v>2270</v>
      </c>
      <c r="S784" s="11" t="n"/>
    </row>
    <row customHeight="1" ht="12.75" r="785" s="109" spans="1:22">
      <c r="A785" s="11" t="s">
        <v>2238</v>
      </c>
      <c r="B785" s="11" t="n">
        <v>89382</v>
      </c>
      <c r="C785" s="11" t="n"/>
      <c r="D785" s="11" t="s">
        <v>2271</v>
      </c>
      <c r="E785" s="11" t="e">
        <v>#N/A</v>
      </c>
      <c r="F785" s="11" t="e">
        <v>#N/A</v>
      </c>
      <c r="G785" s="11" t="s">
        <v>201</v>
      </c>
      <c r="H785" s="11" t="n"/>
      <c r="I785" s="11" t="n"/>
      <c r="J785" s="11" t="s">
        <v>2268</v>
      </c>
      <c r="K785" s="11" t="s">
        <v>74</v>
      </c>
      <c r="L785" s="11" t="s">
        <v>75</v>
      </c>
      <c r="M785" s="13" t="n">
        <v>565</v>
      </c>
      <c r="N785" s="13" t="n">
        <v>565</v>
      </c>
      <c r="O785" s="11" t="n">
        <v>1</v>
      </c>
      <c r="P785" s="11" t="s">
        <v>29</v>
      </c>
      <c r="Q785" s="11" t="s">
        <v>2269</v>
      </c>
      <c r="R785" s="11" t="s">
        <v>2270</v>
      </c>
      <c r="S785" s="11" t="n"/>
      <c r="T785" t="n">
        <v>484.8</v>
      </c>
    </row>
    <row customHeight="1" ht="12.75" r="786" s="109" spans="1:22">
      <c r="A786" s="11" t="s">
        <v>2238</v>
      </c>
      <c r="B786" s="11" t="n">
        <v>89382</v>
      </c>
      <c r="C786" s="11" t="n"/>
      <c r="D786" s="11" t="s">
        <v>2272</v>
      </c>
      <c r="E786" s="11" t="e">
        <v>#N/A</v>
      </c>
      <c r="F786" s="11" t="e">
        <v>#N/A</v>
      </c>
      <c r="G786" s="11" t="s">
        <v>127</v>
      </c>
      <c r="H786" s="11" t="n"/>
      <c r="I786" s="11" t="n"/>
      <c r="J786" s="11" t="s">
        <v>2273</v>
      </c>
      <c r="K786" s="11" t="s">
        <v>74</v>
      </c>
      <c r="L786" s="11" t="s">
        <v>75</v>
      </c>
      <c r="M786" s="13" t="n">
        <v>2631</v>
      </c>
      <c r="N786" s="13" t="n">
        <v>2631</v>
      </c>
      <c r="O786" s="11" t="n">
        <v>1</v>
      </c>
      <c r="P786" s="11" t="s">
        <v>29</v>
      </c>
      <c r="Q786" s="11" t="s">
        <v>239</v>
      </c>
      <c r="R786" s="11" t="s">
        <v>2245</v>
      </c>
      <c r="S786" s="11" t="n"/>
    </row>
    <row customHeight="1" ht="12.75" r="787" s="109" spans="1:22">
      <c r="A787" s="11" t="s">
        <v>2238</v>
      </c>
      <c r="B787" s="11" t="n">
        <v>89382</v>
      </c>
      <c r="C787" s="11" t="n"/>
      <c r="D787" s="11" t="s">
        <v>2274</v>
      </c>
      <c r="E787" s="11" t="e">
        <v>#N/A</v>
      </c>
      <c r="F787" s="11" t="e">
        <v>#N/A</v>
      </c>
      <c r="G787" s="11" t="s">
        <v>201</v>
      </c>
      <c r="H787" s="11" t="n"/>
      <c r="I787" s="11" t="n"/>
      <c r="J787" s="11" t="s">
        <v>2275</v>
      </c>
      <c r="K787" s="11" t="s">
        <v>74</v>
      </c>
      <c r="L787" s="11" t="s">
        <v>75</v>
      </c>
      <c r="M787" s="13" t="n">
        <v>877</v>
      </c>
      <c r="N787" s="13" t="n">
        <v>877</v>
      </c>
      <c r="O787" s="11" t="n">
        <v>1</v>
      </c>
      <c r="P787" s="11" t="s">
        <v>29</v>
      </c>
      <c r="Q787" s="11" t="s">
        <v>2269</v>
      </c>
      <c r="R787" s="11" t="s">
        <v>2276</v>
      </c>
      <c r="S787" s="11" t="n"/>
      <c r="T787" t="n">
        <v>934</v>
      </c>
    </row>
    <row customHeight="1" ht="12.75" r="788" s="109" spans="1:22">
      <c r="A788" s="11" t="s">
        <v>2238</v>
      </c>
      <c r="B788" s="11" t="n">
        <v>89382</v>
      </c>
      <c r="C788" s="11" t="n"/>
      <c r="D788" s="11" t="s">
        <v>2277</v>
      </c>
      <c r="E788" s="11" t="e">
        <v>#N/A</v>
      </c>
      <c r="F788" s="11" t="e">
        <v>#N/A</v>
      </c>
      <c r="G788" s="11" t="s">
        <v>201</v>
      </c>
      <c r="H788" s="11" t="n"/>
      <c r="I788" s="11" t="n"/>
      <c r="J788" s="11" t="s">
        <v>2278</v>
      </c>
      <c r="K788" s="11" t="s">
        <v>74</v>
      </c>
      <c r="L788" s="11" t="s">
        <v>75</v>
      </c>
      <c r="M788" s="13" t="n">
        <v>795</v>
      </c>
      <c r="N788" s="13" t="n">
        <v>795</v>
      </c>
      <c r="O788" s="11" t="n">
        <v>1</v>
      </c>
      <c r="P788" s="11" t="s">
        <v>29</v>
      </c>
      <c r="Q788" s="11" t="s">
        <v>2279</v>
      </c>
      <c r="R788" s="11" t="s">
        <v>2245</v>
      </c>
      <c r="S788" s="11" t="n"/>
    </row>
    <row customHeight="1" ht="12.75" r="789" s="109" spans="1:22">
      <c r="A789" s="11" t="s">
        <v>2238</v>
      </c>
      <c r="B789" s="11" t="n">
        <v>89382</v>
      </c>
      <c r="C789" s="11" t="n"/>
      <c r="D789" s="11" t="s">
        <v>2280</v>
      </c>
      <c r="E789" s="11" t="e">
        <v>#N/A</v>
      </c>
      <c r="F789" s="11" t="e">
        <v>#N/A</v>
      </c>
      <c r="G789" s="11" t="s">
        <v>201</v>
      </c>
      <c r="H789" s="11" t="n"/>
      <c r="I789" s="11" t="n"/>
      <c r="J789" s="11" t="s">
        <v>2281</v>
      </c>
      <c r="K789" s="11" t="s">
        <v>74</v>
      </c>
      <c r="L789" s="11" t="s">
        <v>75</v>
      </c>
      <c r="M789" s="13" t="n">
        <v>12165</v>
      </c>
      <c r="N789" s="13" t="n">
        <v>12165</v>
      </c>
      <c r="O789" s="11" t="n">
        <v>1</v>
      </c>
      <c r="P789" s="11" t="s">
        <v>29</v>
      </c>
      <c r="Q789" s="11" t="s">
        <v>1061</v>
      </c>
      <c r="R789" s="11" t="s">
        <v>2282</v>
      </c>
      <c r="S789" s="11" t="n"/>
      <c r="T789" t="n">
        <v>239.9</v>
      </c>
    </row>
    <row customHeight="1" ht="12.75" r="790" s="109" spans="1:22">
      <c r="A790" s="11" t="s">
        <v>2238</v>
      </c>
      <c r="B790" s="11" t="n">
        <v>89382</v>
      </c>
      <c r="C790" s="11" t="n"/>
      <c r="D790" s="11" t="s">
        <v>2283</v>
      </c>
      <c r="E790" s="11" t="e">
        <v>#N/A</v>
      </c>
      <c r="F790" s="11" t="e">
        <v>#N/A</v>
      </c>
      <c r="G790" s="11" t="s">
        <v>189</v>
      </c>
      <c r="H790" s="11" t="n"/>
      <c r="I790" s="11" t="n"/>
      <c r="J790" s="11" t="s">
        <v>2284</v>
      </c>
      <c r="K790" s="11" t="s">
        <v>74</v>
      </c>
      <c r="L790" s="11" t="s">
        <v>75</v>
      </c>
      <c r="M790" s="13" t="n">
        <v>23153</v>
      </c>
      <c r="N790" s="13" t="n">
        <v>23153</v>
      </c>
      <c r="O790" s="11" t="n">
        <v>1</v>
      </c>
      <c r="P790" s="11" t="s">
        <v>29</v>
      </c>
      <c r="Q790" s="11" t="s">
        <v>244</v>
      </c>
      <c r="R790" s="11" t="s">
        <v>2245</v>
      </c>
      <c r="S790" s="11" t="n"/>
    </row>
    <row customHeight="1" ht="12.75" r="791" s="109" spans="1:22">
      <c r="A791" s="11" t="s">
        <v>2238</v>
      </c>
      <c r="B791" s="11" t="n">
        <v>89382</v>
      </c>
      <c r="C791" s="11" t="n"/>
      <c r="D791" s="11" t="s">
        <v>2285</v>
      </c>
      <c r="E791" s="11" t="e">
        <v>#N/A</v>
      </c>
      <c r="F791" s="11" t="e">
        <v>#N/A</v>
      </c>
      <c r="G791" s="11" t="s">
        <v>189</v>
      </c>
      <c r="H791" s="11" t="n"/>
      <c r="I791" s="11" t="n"/>
      <c r="J791" s="11" t="s">
        <v>2286</v>
      </c>
      <c r="K791" s="11" t="s">
        <v>74</v>
      </c>
      <c r="L791" s="11" t="s">
        <v>75</v>
      </c>
      <c r="M791" s="13" t="n">
        <v>22882</v>
      </c>
      <c r="N791" s="13" t="n">
        <v>22882</v>
      </c>
      <c r="O791" s="11" t="n">
        <v>1</v>
      </c>
      <c r="P791" s="11" t="s">
        <v>29</v>
      </c>
      <c r="Q791" s="11" t="s">
        <v>244</v>
      </c>
      <c r="R791" s="11" t="s">
        <v>2245</v>
      </c>
      <c r="S791" s="11" t="n"/>
      <c r="T791" t="n">
        <v>712.8</v>
      </c>
    </row>
    <row customHeight="1" ht="12.75" r="792" s="109" spans="1:22">
      <c r="A792" s="11" t="s">
        <v>2238</v>
      </c>
      <c r="B792" s="11" t="n">
        <v>89382</v>
      </c>
      <c r="C792" s="11" t="n"/>
      <c r="D792" s="11" t="s">
        <v>2287</v>
      </c>
      <c r="E792" s="11" t="e">
        <v>#N/A</v>
      </c>
      <c r="F792" s="11" t="e">
        <v>#N/A</v>
      </c>
      <c r="G792" s="11" t="s">
        <v>189</v>
      </c>
      <c r="H792" s="11" t="n"/>
      <c r="I792" s="11" t="n"/>
      <c r="J792" s="11" t="s">
        <v>2288</v>
      </c>
      <c r="K792" s="11" t="s">
        <v>74</v>
      </c>
      <c r="L792" s="11" t="s">
        <v>75</v>
      </c>
      <c r="M792" s="13" t="n">
        <v>24584</v>
      </c>
      <c r="N792" s="13" t="n">
        <v>24584</v>
      </c>
      <c r="O792" s="11" t="n">
        <v>1</v>
      </c>
      <c r="P792" s="11" t="s">
        <v>29</v>
      </c>
      <c r="Q792" s="11" t="s">
        <v>244</v>
      </c>
      <c r="R792" s="11" t="s">
        <v>2245</v>
      </c>
      <c r="S792" s="11" t="n"/>
    </row>
    <row customHeight="1" ht="12.75" r="793" s="109" spans="1:22">
      <c r="A793" s="11" t="s">
        <v>2238</v>
      </c>
      <c r="B793" s="11" t="n">
        <v>89382</v>
      </c>
      <c r="C793" s="11" t="n"/>
      <c r="D793" s="11" t="s">
        <v>2289</v>
      </c>
      <c r="E793" s="11" t="e">
        <v>#N/A</v>
      </c>
      <c r="F793" s="11" t="e">
        <v>#N/A</v>
      </c>
      <c r="G793" s="11" t="s">
        <v>189</v>
      </c>
      <c r="H793" s="11" t="n"/>
      <c r="I793" s="11" t="n"/>
      <c r="J793" s="11" t="s">
        <v>2290</v>
      </c>
      <c r="K793" s="11" t="s">
        <v>74</v>
      </c>
      <c r="L793" s="11" t="s">
        <v>75</v>
      </c>
      <c r="M793" s="13" t="n">
        <v>24668</v>
      </c>
      <c r="N793" s="13" t="n">
        <v>24668</v>
      </c>
      <c r="O793" s="11" t="n">
        <v>1</v>
      </c>
      <c r="P793" s="11" t="s">
        <v>29</v>
      </c>
      <c r="Q793" s="11" t="s">
        <v>244</v>
      </c>
      <c r="R793" s="11" t="s">
        <v>2245</v>
      </c>
      <c r="S793" s="11" t="n"/>
      <c r="T793" t="n">
        <v>756</v>
      </c>
    </row>
    <row customHeight="1" ht="12.75" r="794" s="109" spans="1:22">
      <c r="A794" s="11" t="s">
        <v>2238</v>
      </c>
      <c r="B794" s="11" t="n">
        <v>89382</v>
      </c>
      <c r="C794" s="11" t="n"/>
      <c r="D794" s="11" t="s">
        <v>2291</v>
      </c>
      <c r="E794" s="11" t="e">
        <v>#N/A</v>
      </c>
      <c r="F794" s="11" t="e">
        <v>#N/A</v>
      </c>
      <c r="G794" s="11" t="s">
        <v>269</v>
      </c>
      <c r="H794" s="11" t="n"/>
      <c r="I794" s="11" t="n"/>
      <c r="J794" s="11" t="s">
        <v>2292</v>
      </c>
      <c r="K794" s="11" t="s">
        <v>27</v>
      </c>
      <c r="L794" s="11" t="s">
        <v>28</v>
      </c>
      <c r="M794" s="13" t="n">
        <v>2292</v>
      </c>
      <c r="N794" s="13" t="n">
        <v>2246</v>
      </c>
      <c r="O794" s="11" t="n">
        <v>1</v>
      </c>
      <c r="P794" s="11" t="s">
        <v>29</v>
      </c>
      <c r="Q794" s="11" t="s">
        <v>244</v>
      </c>
      <c r="R794" s="11" t="s">
        <v>2245</v>
      </c>
      <c r="S794" s="11" t="n"/>
    </row>
    <row customHeight="1" ht="12.75" r="795" s="109" spans="1:22">
      <c r="A795" s="11" t="s">
        <v>2238</v>
      </c>
      <c r="B795" s="11" t="n">
        <v>89382</v>
      </c>
      <c r="C795" s="11" t="n"/>
      <c r="D795" s="11" t="s">
        <v>2293</v>
      </c>
      <c r="E795" s="11" t="e">
        <v>#N/A</v>
      </c>
      <c r="F795" s="11" t="e">
        <v>#N/A</v>
      </c>
      <c r="G795" s="11" t="s">
        <v>269</v>
      </c>
      <c r="H795" s="11" t="n"/>
      <c r="I795" s="11" t="n"/>
      <c r="J795" s="11" t="s">
        <v>2294</v>
      </c>
      <c r="K795" s="11" t="s">
        <v>27</v>
      </c>
      <c r="L795" s="11" t="s">
        <v>28</v>
      </c>
      <c r="M795" s="13" t="n">
        <v>3159</v>
      </c>
      <c r="N795" s="13" t="n">
        <v>3159</v>
      </c>
      <c r="O795" s="11" t="n">
        <v>1</v>
      </c>
      <c r="P795" s="11" t="s">
        <v>29</v>
      </c>
      <c r="Q795" s="11" t="s">
        <v>244</v>
      </c>
      <c r="R795" s="11" t="s">
        <v>2245</v>
      </c>
      <c r="S795" s="11" t="n"/>
      <c r="T795" t="n">
        <v>146.6</v>
      </c>
    </row>
    <row customHeight="1" ht="12.75" r="796" s="109" spans="1:22">
      <c r="A796" s="11" t="s">
        <v>2238</v>
      </c>
      <c r="B796" s="11" t="n">
        <v>89382</v>
      </c>
      <c r="C796" s="11" t="n"/>
      <c r="D796" s="11" t="s">
        <v>2251</v>
      </c>
      <c r="E796" s="11" t="e">
        <v>#N/A</v>
      </c>
      <c r="F796" s="11" t="e">
        <v>#N/A</v>
      </c>
      <c r="G796" s="11" t="s">
        <v>724</v>
      </c>
      <c r="H796" s="11" t="n"/>
      <c r="I796" s="11" t="n"/>
      <c r="J796" s="11" t="s">
        <v>2295</v>
      </c>
      <c r="K796" s="11" t="s">
        <v>27</v>
      </c>
      <c r="L796" s="11" t="s">
        <v>28</v>
      </c>
      <c r="M796" s="13" t="n">
        <v>221</v>
      </c>
      <c r="N796" s="13" t="n">
        <v>221</v>
      </c>
      <c r="O796" s="11" t="n">
        <v>1</v>
      </c>
      <c r="P796" s="11" t="s">
        <v>29</v>
      </c>
      <c r="Q796" s="11" t="s">
        <v>244</v>
      </c>
      <c r="R796" s="11" t="s">
        <v>2245</v>
      </c>
      <c r="S796" s="11" t="n"/>
    </row>
    <row customHeight="1" ht="12.75" r="797" s="109" spans="1:22">
      <c r="A797" s="11" t="s">
        <v>2238</v>
      </c>
      <c r="B797" s="11" t="n">
        <v>89382</v>
      </c>
      <c r="C797" s="11" t="n"/>
      <c r="D797" s="11" t="s">
        <v>2251</v>
      </c>
      <c r="E797" s="11" t="e">
        <v>#N/A</v>
      </c>
      <c r="F797" s="11" t="e">
        <v>#N/A</v>
      </c>
      <c r="G797" s="11" t="s">
        <v>724</v>
      </c>
      <c r="H797" s="11" t="n"/>
      <c r="I797" s="11" t="n"/>
      <c r="J797" s="11" t="s">
        <v>2296</v>
      </c>
      <c r="K797" s="11" t="s">
        <v>27</v>
      </c>
      <c r="L797" s="11" t="s">
        <v>28</v>
      </c>
      <c r="M797" s="13" t="n">
        <v>154</v>
      </c>
      <c r="N797" s="13" t="n">
        <v>154</v>
      </c>
      <c r="O797" s="11" t="n">
        <v>1</v>
      </c>
      <c r="P797" s="11" t="s">
        <v>29</v>
      </c>
      <c r="Q797" s="11" t="s">
        <v>244</v>
      </c>
      <c r="R797" s="11" t="s">
        <v>2245</v>
      </c>
      <c r="S797" s="11" t="n"/>
      <c r="T797" t="n">
        <v>6</v>
      </c>
    </row>
    <row customHeight="1" ht="12.75" r="798" s="109" spans="1:22">
      <c r="A798" s="11" t="s">
        <v>2238</v>
      </c>
      <c r="B798" s="11" t="n">
        <v>89382</v>
      </c>
      <c r="C798" s="11" t="n"/>
      <c r="D798" s="11" t="s">
        <v>2251</v>
      </c>
      <c r="E798" s="11" t="e">
        <v>#N/A</v>
      </c>
      <c r="F798" s="11" t="e">
        <v>#N/A</v>
      </c>
      <c r="G798" s="11" t="s">
        <v>724</v>
      </c>
      <c r="H798" s="11" t="n"/>
      <c r="I798" s="11" t="n"/>
      <c r="J798" s="11" t="s">
        <v>2297</v>
      </c>
      <c r="K798" s="11" t="s">
        <v>27</v>
      </c>
      <c r="L798" s="11" t="s">
        <v>28</v>
      </c>
      <c r="M798" s="13" t="n">
        <v>104</v>
      </c>
      <c r="N798" s="13" t="n">
        <v>104</v>
      </c>
      <c r="O798" s="11" t="n">
        <v>1</v>
      </c>
      <c r="P798" s="11" t="s">
        <v>29</v>
      </c>
      <c r="Q798" s="11" t="s">
        <v>244</v>
      </c>
      <c r="R798" s="11" t="s">
        <v>2245</v>
      </c>
      <c r="S798" s="11" t="n"/>
    </row>
    <row customHeight="1" ht="12.75" r="799" s="109" spans="1:22">
      <c r="A799" s="11" t="s">
        <v>2238</v>
      </c>
      <c r="B799" s="11" t="n">
        <v>89382</v>
      </c>
      <c r="C799" s="11" t="n"/>
      <c r="D799" s="11" t="s">
        <v>2256</v>
      </c>
      <c r="E799" s="11" t="e">
        <v>#N/A</v>
      </c>
      <c r="F799" s="11" t="e">
        <v>#N/A</v>
      </c>
      <c r="G799" s="11" t="s">
        <v>724</v>
      </c>
      <c r="H799" s="11" t="n"/>
      <c r="I799" s="11" t="n"/>
      <c r="J799" s="11" t="s">
        <v>2295</v>
      </c>
      <c r="K799" s="11" t="s">
        <v>27</v>
      </c>
      <c r="L799" s="11" t="s">
        <v>28</v>
      </c>
      <c r="M799" s="13" t="n">
        <v>221</v>
      </c>
      <c r="N799" s="13" t="n">
        <v>221</v>
      </c>
      <c r="O799" s="11" t="n">
        <v>1</v>
      </c>
      <c r="P799" s="11" t="s">
        <v>29</v>
      </c>
      <c r="Q799" s="11" t="s">
        <v>244</v>
      </c>
      <c r="R799" s="11" t="s">
        <v>2245</v>
      </c>
      <c r="S799" s="11" t="n"/>
      <c r="T799" t="n">
        <v>3.6</v>
      </c>
    </row>
    <row customHeight="1" ht="12.75" r="800" s="109" spans="1:22">
      <c r="A800" s="11" t="s">
        <v>2238</v>
      </c>
      <c r="B800" s="11" t="n">
        <v>89382</v>
      </c>
      <c r="C800" s="11" t="n"/>
      <c r="D800" s="11" t="s">
        <v>2256</v>
      </c>
      <c r="E800" s="11" t="e">
        <v>#N/A</v>
      </c>
      <c r="F800" s="11" t="e">
        <v>#N/A</v>
      </c>
      <c r="G800" s="11" t="s">
        <v>724</v>
      </c>
      <c r="H800" s="11" t="n"/>
      <c r="I800" s="11" t="n"/>
      <c r="J800" s="11" t="s">
        <v>2297</v>
      </c>
      <c r="K800" s="11" t="s">
        <v>27</v>
      </c>
      <c r="L800" s="11" t="s">
        <v>28</v>
      </c>
      <c r="M800" s="13" t="n">
        <v>104</v>
      </c>
      <c r="N800" s="13" t="n">
        <v>104</v>
      </c>
      <c r="O800" s="11" t="n">
        <v>1</v>
      </c>
      <c r="P800" s="11" t="s">
        <v>29</v>
      </c>
      <c r="Q800" s="11" t="s">
        <v>244</v>
      </c>
      <c r="R800" s="11" t="s">
        <v>2245</v>
      </c>
      <c r="S800" s="11" t="n"/>
    </row>
    <row customHeight="1" ht="12.75" r="801" s="109" spans="1:22">
      <c r="A801" s="11" t="s">
        <v>2238</v>
      </c>
      <c r="B801" s="11" t="n">
        <v>89382</v>
      </c>
      <c r="C801" s="11" t="n"/>
      <c r="D801" s="11" t="s">
        <v>2298</v>
      </c>
      <c r="E801" s="11" t="e">
        <v>#N/A</v>
      </c>
      <c r="F801" s="11" t="e">
        <v>#N/A</v>
      </c>
      <c r="G801" s="11" t="s">
        <v>280</v>
      </c>
      <c r="H801" s="11" t="n"/>
      <c r="I801" s="11" t="n"/>
      <c r="J801" s="11" t="s">
        <v>2299</v>
      </c>
      <c r="K801" s="11" t="s">
        <v>27</v>
      </c>
      <c r="L801" s="11" t="s">
        <v>28</v>
      </c>
      <c r="M801" s="13" t="n">
        <v>1025</v>
      </c>
      <c r="N801" s="13" t="n">
        <v>1025</v>
      </c>
      <c r="O801" s="11" t="n">
        <v>1</v>
      </c>
      <c r="P801" s="11" t="s">
        <v>29</v>
      </c>
      <c r="Q801" s="11" t="s">
        <v>244</v>
      </c>
      <c r="R801" s="11" t="s">
        <v>2245</v>
      </c>
      <c r="S801" s="11" t="n"/>
      <c r="T801" t="n">
        <v>44</v>
      </c>
    </row>
    <row customHeight="1" ht="12.75" r="802" s="109" spans="1:22">
      <c r="A802" s="11" t="s">
        <v>2238</v>
      </c>
      <c r="B802" s="11" t="n">
        <v>89382</v>
      </c>
      <c r="C802" s="11" t="n"/>
      <c r="D802" s="11" t="s">
        <v>2298</v>
      </c>
      <c r="E802" s="11" t="e">
        <v>#N/A</v>
      </c>
      <c r="F802" s="11" t="e">
        <v>#N/A</v>
      </c>
      <c r="G802" s="11" t="s">
        <v>280</v>
      </c>
      <c r="H802" s="11" t="n"/>
      <c r="I802" s="11" t="n"/>
      <c r="J802" s="11" t="s">
        <v>2300</v>
      </c>
      <c r="K802" s="11" t="s">
        <v>27</v>
      </c>
      <c r="L802" s="11" t="s">
        <v>28</v>
      </c>
      <c r="M802" s="13" t="n">
        <v>168.025</v>
      </c>
      <c r="N802" s="13" t="n">
        <v>1175</v>
      </c>
      <c r="O802" s="11" t="n">
        <v>0.143</v>
      </c>
      <c r="P802" s="11" t="s">
        <v>29</v>
      </c>
      <c r="Q802" s="11" t="s">
        <v>244</v>
      </c>
      <c r="R802" s="11" t="s">
        <v>2245</v>
      </c>
      <c r="S802" s="11" t="n"/>
    </row>
    <row customHeight="1" ht="12.75" r="803" s="109" spans="1:22">
      <c r="A803" s="11" t="s">
        <v>2238</v>
      </c>
      <c r="B803" s="11" t="n">
        <v>89382</v>
      </c>
      <c r="C803" s="11" t="n"/>
      <c r="D803" s="11" t="s">
        <v>2301</v>
      </c>
      <c r="E803" s="11" t="e">
        <v>#N/A</v>
      </c>
      <c r="F803" s="11" t="e">
        <v>#N/A</v>
      </c>
      <c r="G803" s="11" t="s">
        <v>162</v>
      </c>
      <c r="H803" s="11" t="n"/>
      <c r="I803" s="11" t="n"/>
      <c r="J803" s="11" t="s">
        <v>2302</v>
      </c>
      <c r="K803" s="11" t="s">
        <v>27</v>
      </c>
      <c r="L803" s="11" t="s">
        <v>52</v>
      </c>
      <c r="M803" s="13" t="n">
        <v>101.959</v>
      </c>
      <c r="N803" s="13" t="n">
        <v>713</v>
      </c>
      <c r="O803" s="11" t="n">
        <v>0.143</v>
      </c>
      <c r="P803" s="11" t="s">
        <v>29</v>
      </c>
      <c r="Q803" s="11" t="s">
        <v>2303</v>
      </c>
      <c r="R803" s="11" t="s">
        <v>2304</v>
      </c>
      <c r="S803" s="11" t="n"/>
      <c r="T803" t="n">
        <v>26.3</v>
      </c>
    </row>
    <row customHeight="1" ht="12.75" r="804" s="109" spans="1:22">
      <c r="A804" s="11" t="s">
        <v>2238</v>
      </c>
      <c r="B804" s="11" t="n">
        <v>89382</v>
      </c>
      <c r="C804" s="11" t="n"/>
      <c r="D804" s="11" t="s">
        <v>2305</v>
      </c>
      <c r="E804" s="11" t="e">
        <v>#N/A</v>
      </c>
      <c r="F804" s="11" t="e">
        <v>#N/A</v>
      </c>
      <c r="G804" s="11" t="s">
        <v>2306</v>
      </c>
      <c r="H804" s="11" t="n"/>
      <c r="I804" s="11" t="n"/>
      <c r="J804" s="11" t="s">
        <v>2307</v>
      </c>
      <c r="K804" s="11" t="s">
        <v>27</v>
      </c>
      <c r="L804" s="11" t="s">
        <v>52</v>
      </c>
      <c r="M804" s="13" t="n">
        <v>1023</v>
      </c>
      <c r="N804" s="13" t="n">
        <v>1023</v>
      </c>
      <c r="O804" s="11" t="n">
        <v>1</v>
      </c>
      <c r="P804" s="11" t="s">
        <v>29</v>
      </c>
      <c r="Q804" s="11" t="s">
        <v>244</v>
      </c>
      <c r="R804" s="11" t="s">
        <v>2245</v>
      </c>
      <c r="S804" s="11" t="n"/>
    </row>
    <row customHeight="1" ht="12.75" r="805" s="109" spans="1:22">
      <c r="A805" s="11" t="s">
        <v>2238</v>
      </c>
      <c r="B805" s="11" t="n">
        <v>89382</v>
      </c>
      <c r="C805" s="11" t="n"/>
      <c r="D805" s="11" t="s">
        <v>2308</v>
      </c>
      <c r="E805" s="11" t="e">
        <v>#N/A</v>
      </c>
      <c r="F805" s="11" t="e">
        <v>#N/A</v>
      </c>
      <c r="G805" s="11" t="s">
        <v>2306</v>
      </c>
      <c r="H805" s="11" t="n"/>
      <c r="I805" s="11" t="n"/>
      <c r="J805" s="11" t="s">
        <v>2307</v>
      </c>
      <c r="K805" s="11" t="s">
        <v>27</v>
      </c>
      <c r="L805" s="11" t="s">
        <v>52</v>
      </c>
      <c r="M805" s="13" t="n">
        <v>1023</v>
      </c>
      <c r="N805" s="13" t="n">
        <v>1023</v>
      </c>
      <c r="O805" s="11" t="n">
        <v>1</v>
      </c>
      <c r="P805" s="11" t="s">
        <v>29</v>
      </c>
      <c r="Q805" s="11" t="s">
        <v>244</v>
      </c>
      <c r="R805" s="11" t="s">
        <v>2245</v>
      </c>
      <c r="S805" s="11" t="n"/>
      <c r="T805" t="n">
        <v>21.2</v>
      </c>
    </row>
    <row customHeight="1" ht="12.75" r="806" s="109" spans="1:22">
      <c r="A806" s="11" t="s">
        <v>2238</v>
      </c>
      <c r="B806" s="11" t="n">
        <v>89382</v>
      </c>
      <c r="C806" s="11" t="n"/>
      <c r="D806" s="11" t="s">
        <v>2309</v>
      </c>
      <c r="E806" s="11" t="e">
        <v>#N/A</v>
      </c>
      <c r="F806" s="11" t="e">
        <v>#N/A</v>
      </c>
      <c r="G806" s="11" t="s">
        <v>777</v>
      </c>
      <c r="H806" s="11" t="n"/>
      <c r="I806" s="11" t="n"/>
      <c r="J806" s="11" t="s">
        <v>2310</v>
      </c>
      <c r="K806" s="11" t="s">
        <v>27</v>
      </c>
      <c r="L806" s="11" t="s">
        <v>52</v>
      </c>
      <c r="M806" s="13" t="n">
        <v>233.24</v>
      </c>
      <c r="N806" s="13" t="n">
        <v>233.24</v>
      </c>
      <c r="O806" s="11" t="n">
        <v>1</v>
      </c>
      <c r="P806" s="11" t="s">
        <v>29</v>
      </c>
      <c r="Q806" s="11" t="n"/>
      <c r="R806" s="11" t="s">
        <v>2245</v>
      </c>
      <c r="S806" s="11" t="n"/>
    </row>
    <row customHeight="1" ht="12.75" r="807" s="109" spans="1:22">
      <c r="A807" s="11" t="s">
        <v>2238</v>
      </c>
      <c r="B807" s="11" t="n">
        <v>89382</v>
      </c>
      <c r="C807" s="11" t="n"/>
      <c r="D807" s="11" t="s">
        <v>2311</v>
      </c>
      <c r="E807" s="11" t="e">
        <v>#N/A</v>
      </c>
      <c r="F807" s="11" t="e">
        <v>#N/A</v>
      </c>
      <c r="G807" s="11" t="s">
        <v>2312</v>
      </c>
      <c r="H807" s="11" t="n"/>
      <c r="I807" s="11" t="n"/>
      <c r="J807" s="11" t="s">
        <v>45</v>
      </c>
      <c r="K807" s="11" t="s">
        <v>27</v>
      </c>
      <c r="L807" s="11" t="s">
        <v>41</v>
      </c>
      <c r="M807" s="13" t="n">
        <v>3568</v>
      </c>
      <c r="N807" s="13" t="n">
        <v>3568</v>
      </c>
      <c r="O807" s="11" t="n">
        <v>1</v>
      </c>
      <c r="P807" s="11" t="s">
        <v>29</v>
      </c>
      <c r="Q807" s="11" t="s">
        <v>2313</v>
      </c>
      <c r="R807" s="11" t="s">
        <v>2245</v>
      </c>
      <c r="S807" s="11" t="n"/>
    </row>
    <row customHeight="1" ht="12.75" r="808" s="109" spans="1:22">
      <c r="A808" s="11" t="s">
        <v>2238</v>
      </c>
      <c r="B808" s="11" t="n">
        <v>89382</v>
      </c>
      <c r="C808" s="11" t="n"/>
      <c r="D808" s="11" t="s">
        <v>2314</v>
      </c>
      <c r="E808" s="11" t="e">
        <v>#N/A</v>
      </c>
      <c r="F808" s="11" t="e">
        <v>#N/A</v>
      </c>
      <c r="G808" s="11" t="s">
        <v>269</v>
      </c>
      <c r="H808" s="11" t="n"/>
      <c r="I808" s="11" t="n"/>
      <c r="J808" s="11" t="s">
        <v>2315</v>
      </c>
      <c r="K808" s="11" t="s">
        <v>27</v>
      </c>
      <c r="L808" s="11" t="s">
        <v>41</v>
      </c>
      <c r="M808" s="13" t="n">
        <v>9608</v>
      </c>
      <c r="N808" s="13" t="n">
        <v>9608</v>
      </c>
      <c r="O808" s="11" t="n">
        <v>1</v>
      </c>
      <c r="P808" s="11" t="s">
        <v>29</v>
      </c>
      <c r="Q808" s="11" t="s">
        <v>2316</v>
      </c>
      <c r="R808" s="11" t="s">
        <v>2245</v>
      </c>
      <c r="S808" s="11" t="n"/>
    </row>
    <row customHeight="1" ht="12.75" r="809" s="109" spans="1:22">
      <c r="A809" s="11" t="s">
        <v>2238</v>
      </c>
      <c r="B809" s="11" t="n">
        <v>89382</v>
      </c>
      <c r="C809" s="11" t="n"/>
      <c r="D809" s="11" t="s">
        <v>2314</v>
      </c>
      <c r="E809" s="11" t="e">
        <v>#N/A</v>
      </c>
      <c r="F809" s="11" t="e">
        <v>#N/A</v>
      </c>
      <c r="G809" s="11" t="s">
        <v>269</v>
      </c>
      <c r="H809" s="11" t="n"/>
      <c r="I809" s="11" t="n"/>
      <c r="J809" s="11" t="s">
        <v>1598</v>
      </c>
      <c r="K809" s="11" t="s">
        <v>27</v>
      </c>
      <c r="L809" s="11" t="s">
        <v>41</v>
      </c>
      <c r="M809" s="13" t="n">
        <v>491.5</v>
      </c>
      <c r="N809" s="13" t="n">
        <v>1966</v>
      </c>
      <c r="O809" s="11" t="n">
        <v>0.25</v>
      </c>
      <c r="P809" s="11" t="s">
        <v>29</v>
      </c>
      <c r="Q809" s="11" t="s">
        <v>2317</v>
      </c>
      <c r="R809" s="11" t="s">
        <v>2245</v>
      </c>
      <c r="S809" s="11" t="n"/>
    </row>
    <row customHeight="1" ht="12.75" r="810" s="109" spans="1:22">
      <c r="A810" s="11" t="s">
        <v>2238</v>
      </c>
      <c r="B810" s="11" t="n">
        <v>89382</v>
      </c>
      <c r="C810" s="11" t="n"/>
      <c r="D810" s="11" t="s">
        <v>2318</v>
      </c>
      <c r="E810" s="11" t="e">
        <v>#N/A</v>
      </c>
      <c r="F810" s="11" t="e">
        <v>#N/A</v>
      </c>
      <c r="G810" s="11" t="s">
        <v>269</v>
      </c>
      <c r="H810" s="11" t="n"/>
      <c r="I810" s="11" t="n"/>
      <c r="J810" s="11" t="s">
        <v>1603</v>
      </c>
      <c r="K810" s="11" t="s">
        <v>27</v>
      </c>
      <c r="L810" s="11" t="s">
        <v>41</v>
      </c>
      <c r="M810" s="13" t="n">
        <v>9608</v>
      </c>
      <c r="N810" s="13" t="n">
        <v>9608</v>
      </c>
      <c r="O810" s="11" t="n">
        <v>1</v>
      </c>
      <c r="P810" s="11" t="s">
        <v>29</v>
      </c>
      <c r="Q810" s="11" t="s">
        <v>2316</v>
      </c>
      <c r="R810" s="11" t="s">
        <v>2245</v>
      </c>
      <c r="S810" s="11" t="n"/>
    </row>
    <row customHeight="1" ht="12.75" r="811" s="109" spans="1:22">
      <c r="A811" s="11" t="s">
        <v>2238</v>
      </c>
      <c r="B811" s="11" t="n">
        <v>89382</v>
      </c>
      <c r="C811" s="11" t="n"/>
      <c r="D811" s="11" t="s">
        <v>2318</v>
      </c>
      <c r="E811" s="11" t="e">
        <v>#N/A</v>
      </c>
      <c r="F811" s="11" t="e">
        <v>#N/A</v>
      </c>
      <c r="G811" s="11" t="s">
        <v>269</v>
      </c>
      <c r="H811" s="11" t="n"/>
      <c r="I811" s="11" t="n"/>
      <c r="J811" s="11" t="s">
        <v>1598</v>
      </c>
      <c r="K811" s="11" t="s">
        <v>27</v>
      </c>
      <c r="L811" s="11" t="s">
        <v>41</v>
      </c>
      <c r="M811" s="13" t="n">
        <v>491.5</v>
      </c>
      <c r="N811" s="13" t="n">
        <v>1966</v>
      </c>
      <c r="O811" s="11" t="n">
        <v>0.25</v>
      </c>
      <c r="P811" s="11" t="s">
        <v>29</v>
      </c>
      <c r="Q811" s="11" t="s">
        <v>2317</v>
      </c>
      <c r="R811" s="11" t="s">
        <v>2245</v>
      </c>
      <c r="S811" s="11" t="n"/>
      <c r="T811" t="n">
        <v>56.3</v>
      </c>
    </row>
    <row customHeight="1" ht="12.75" r="812" s="109" spans="1:22">
      <c r="A812" s="11" t="s">
        <v>2238</v>
      </c>
      <c r="B812" s="11" t="n">
        <v>89382</v>
      </c>
      <c r="C812" s="11" t="n"/>
      <c r="D812" s="11" t="s">
        <v>2319</v>
      </c>
      <c r="E812" s="11" t="e">
        <v>#N/A</v>
      </c>
      <c r="F812" s="11" t="e">
        <v>#N/A</v>
      </c>
      <c r="G812" s="11" t="s">
        <v>2320</v>
      </c>
      <c r="H812" s="11" t="n"/>
      <c r="I812" s="11" t="n"/>
      <c r="J812" s="11" t="s">
        <v>45</v>
      </c>
      <c r="K812" s="11" t="s">
        <v>27</v>
      </c>
      <c r="L812" s="11" t="s">
        <v>41</v>
      </c>
      <c r="M812" s="13" t="n">
        <v>3568</v>
      </c>
      <c r="N812" s="13" t="n">
        <v>3568</v>
      </c>
      <c r="O812" s="11" t="n">
        <v>1</v>
      </c>
      <c r="P812" s="11" t="s">
        <v>29</v>
      </c>
      <c r="Q812" s="11" t="s">
        <v>2313</v>
      </c>
      <c r="R812" s="11" t="s">
        <v>2245</v>
      </c>
      <c r="S812" s="11" t="n"/>
    </row>
    <row customHeight="1" ht="12.75" r="813" s="109" spans="1:22">
      <c r="A813" s="11" t="s">
        <v>2238</v>
      </c>
      <c r="B813" s="11" t="n">
        <v>89382</v>
      </c>
      <c r="C813" s="11" t="n"/>
      <c r="D813" s="11" t="s">
        <v>2321</v>
      </c>
      <c r="E813" s="11" t="e">
        <v>#N/A</v>
      </c>
      <c r="F813" s="11" t="e">
        <v>#N/A</v>
      </c>
      <c r="G813" s="11" t="s">
        <v>2320</v>
      </c>
      <c r="H813" s="11" t="n"/>
      <c r="I813" s="11" t="n"/>
      <c r="J813" s="11" t="s">
        <v>2322</v>
      </c>
      <c r="K813" s="11" t="s">
        <v>27</v>
      </c>
      <c r="L813" s="11" t="s">
        <v>41</v>
      </c>
      <c r="M813" s="13" t="n">
        <v>2729</v>
      </c>
      <c r="N813" s="13" t="n">
        <v>2729</v>
      </c>
      <c r="O813" s="11" t="n">
        <v>1</v>
      </c>
      <c r="P813" s="11" t="s">
        <v>29</v>
      </c>
      <c r="Q813" s="11" t="s">
        <v>2316</v>
      </c>
      <c r="R813" s="11" t="s">
        <v>2245</v>
      </c>
      <c r="S813" s="11" t="n"/>
      <c r="T813" t="n">
        <v>114.5</v>
      </c>
    </row>
    <row customHeight="1" ht="12.75" r="814" s="109" spans="1:22">
      <c r="A814" s="11" t="s">
        <v>2238</v>
      </c>
      <c r="B814" s="11" t="n">
        <v>89382</v>
      </c>
      <c r="C814" s="11" t="n"/>
      <c r="D814" s="11" t="s">
        <v>2323</v>
      </c>
      <c r="E814" s="11" t="e">
        <v>#N/A</v>
      </c>
      <c r="F814" s="11" t="e">
        <v>#N/A</v>
      </c>
      <c r="G814" s="11" t="s">
        <v>62</v>
      </c>
      <c r="H814" s="11" t="n"/>
      <c r="I814" s="11" t="n"/>
      <c r="J814" s="11" t="s">
        <v>2324</v>
      </c>
      <c r="K814" s="11" t="s">
        <v>27</v>
      </c>
      <c r="L814" s="11" t="s">
        <v>41</v>
      </c>
      <c r="M814" s="13" t="n">
        <v>31756</v>
      </c>
      <c r="N814" s="13" t="n">
        <v>31756</v>
      </c>
      <c r="O814" s="11" t="n">
        <v>1</v>
      </c>
      <c r="P814" s="11" t="s">
        <v>29</v>
      </c>
      <c r="Q814" s="11" t="s">
        <v>2325</v>
      </c>
      <c r="R814" s="11" t="s">
        <v>2326</v>
      </c>
      <c r="S814" s="11" t="s">
        <v>2327</v>
      </c>
    </row>
    <row customHeight="1" ht="12.75" r="815" s="109" spans="1:22">
      <c r="A815" s="11" t="s">
        <v>2238</v>
      </c>
      <c r="B815" s="11" t="n">
        <v>89382</v>
      </c>
      <c r="C815" s="11" t="n"/>
      <c r="D815" s="11" t="s">
        <v>2328</v>
      </c>
      <c r="E815" s="11" t="e">
        <v>#N/A</v>
      </c>
      <c r="F815" s="11" t="e">
        <v>#N/A</v>
      </c>
      <c r="G815" s="11" t="s">
        <v>2320</v>
      </c>
      <c r="H815" s="11" t="n"/>
      <c r="I815" s="11" t="n"/>
      <c r="J815" s="11" t="s">
        <v>2329</v>
      </c>
      <c r="K815" s="11" t="s">
        <v>27</v>
      </c>
      <c r="L815" s="11" t="s">
        <v>41</v>
      </c>
      <c r="M815" s="13" t="n">
        <v>3971</v>
      </c>
      <c r="N815" s="13" t="n">
        <v>3971</v>
      </c>
      <c r="O815" s="11" t="n">
        <v>1</v>
      </c>
      <c r="P815" s="11" t="s">
        <v>29</v>
      </c>
      <c r="Q815" s="11" t="s">
        <v>2325</v>
      </c>
      <c r="R815" s="11" t="s">
        <v>2245</v>
      </c>
      <c r="S815" s="11" t="n"/>
    </row>
    <row customHeight="1" ht="12.75" r="816" s="109" spans="1:22">
      <c r="A816" s="11" t="s">
        <v>2238</v>
      </c>
      <c r="B816" s="11" t="n">
        <v>89382</v>
      </c>
      <c r="C816" s="11" t="n"/>
      <c r="D816" s="11" t="s">
        <v>2330</v>
      </c>
      <c r="E816" s="11" t="e">
        <v>#N/A</v>
      </c>
      <c r="F816" s="11" t="e">
        <v>#N/A</v>
      </c>
      <c r="G816" s="11" t="s">
        <v>280</v>
      </c>
      <c r="H816" s="11" t="n"/>
      <c r="I816" s="11" t="n"/>
      <c r="J816" s="11" t="s">
        <v>2331</v>
      </c>
      <c r="K816" s="11" t="s">
        <v>27</v>
      </c>
      <c r="L816" s="11" t="s">
        <v>41</v>
      </c>
      <c r="M816" s="13" t="n">
        <v>11108</v>
      </c>
      <c r="N816" s="13" t="n">
        <v>11108</v>
      </c>
      <c r="O816" s="11" t="n">
        <v>1</v>
      </c>
      <c r="P816" s="11" t="s">
        <v>29</v>
      </c>
      <c r="Q816" s="11" t="s">
        <v>2332</v>
      </c>
      <c r="R816" s="11" t="s">
        <v>2245</v>
      </c>
      <c r="S816" s="11" t="n"/>
    </row>
    <row customHeight="1" ht="12.75" r="817" s="109" spans="1:22">
      <c r="A817" s="11" t="s">
        <v>2238</v>
      </c>
      <c r="B817" s="11" t="n">
        <v>89382</v>
      </c>
      <c r="C817" s="11" t="n"/>
      <c r="D817" s="11" t="s">
        <v>2333</v>
      </c>
      <c r="E817" s="11" t="e">
        <v>#N/A</v>
      </c>
      <c r="F817" s="11" t="e">
        <v>#N/A</v>
      </c>
      <c r="G817" s="11" t="s">
        <v>189</v>
      </c>
      <c r="H817" s="11" t="n"/>
      <c r="I817" s="11" t="n"/>
      <c r="J817" s="11" t="s">
        <v>2334</v>
      </c>
      <c r="K817" s="11" t="s">
        <v>27</v>
      </c>
      <c r="L817" s="11" t="s">
        <v>41</v>
      </c>
      <c r="M817" s="13" t="n">
        <v>22071</v>
      </c>
      <c r="N817" s="13" t="n">
        <v>22071</v>
      </c>
      <c r="O817" s="11" t="n">
        <v>1</v>
      </c>
      <c r="P817" s="11" t="s">
        <v>29</v>
      </c>
      <c r="Q817" s="11" t="s">
        <v>2332</v>
      </c>
      <c r="R817" s="11" t="s">
        <v>2245</v>
      </c>
      <c r="S817" s="11" t="n"/>
      <c r="T817" t="n">
        <v>2042</v>
      </c>
    </row>
    <row customHeight="1" ht="12.75" r="818" s="109" spans="1:22">
      <c r="A818" s="11" t="s">
        <v>2238</v>
      </c>
      <c r="B818" s="11" t="n">
        <v>89382</v>
      </c>
      <c r="C818" s="11" t="n"/>
      <c r="D818" s="11" t="s">
        <v>2335</v>
      </c>
      <c r="E818" s="11" t="e">
        <v>#N/A</v>
      </c>
      <c r="F818" s="11" t="e">
        <v>#N/A</v>
      </c>
      <c r="G818" s="11" t="s">
        <v>2312</v>
      </c>
      <c r="H818" s="11" t="n"/>
      <c r="I818" s="11" t="n"/>
      <c r="J818" s="11" t="s">
        <v>2336</v>
      </c>
      <c r="K818" s="11" t="s">
        <v>27</v>
      </c>
      <c r="L818" s="11" t="s">
        <v>41</v>
      </c>
      <c r="M818" s="13" t="n">
        <v>7656</v>
      </c>
      <c r="N818" s="13" t="n">
        <v>7656</v>
      </c>
      <c r="O818" s="11" t="n">
        <v>1</v>
      </c>
      <c r="P818" s="11" t="s">
        <v>29</v>
      </c>
      <c r="Q818" s="11" t="s">
        <v>1061</v>
      </c>
      <c r="R818" s="11" t="s">
        <v>2245</v>
      </c>
      <c r="S818" s="11" t="n"/>
    </row>
    <row customHeight="1" ht="12.75" r="819" s="109" spans="1:22">
      <c r="A819" s="11" t="s">
        <v>2238</v>
      </c>
      <c r="B819" s="11" t="n">
        <v>89382</v>
      </c>
      <c r="C819" s="11" t="n"/>
      <c r="D819" s="11" t="s">
        <v>2337</v>
      </c>
      <c r="E819" s="11" t="e">
        <v>#N/A</v>
      </c>
      <c r="F819" s="11" t="e">
        <v>#N/A</v>
      </c>
      <c r="G819" s="11" t="s">
        <v>269</v>
      </c>
      <c r="H819" s="11" t="n"/>
      <c r="I819" s="11" t="n"/>
      <c r="J819" s="11" t="s">
        <v>2338</v>
      </c>
      <c r="K819" s="11" t="s">
        <v>35</v>
      </c>
      <c r="L819" s="11" t="s">
        <v>36</v>
      </c>
      <c r="M819" s="13" t="n">
        <v>5671</v>
      </c>
      <c r="N819" s="13" t="n">
        <v>5362.82</v>
      </c>
      <c r="O819" s="11" t="n">
        <v>1</v>
      </c>
      <c r="P819" s="11" t="s">
        <v>130</v>
      </c>
      <c r="Q819" s="11" t="s">
        <v>244</v>
      </c>
      <c r="R819" s="11" t="s">
        <v>2245</v>
      </c>
      <c r="S819" s="11" t="n"/>
      <c r="T819" t="n">
        <v>159.99</v>
      </c>
    </row>
    <row customHeight="1" ht="12.75" r="820" s="109" spans="1:22">
      <c r="A820" s="11" t="s">
        <v>2238</v>
      </c>
      <c r="B820" s="11" t="n">
        <v>89382</v>
      </c>
      <c r="C820" s="11" t="n"/>
      <c r="D820" s="11" t="s">
        <v>2339</v>
      </c>
      <c r="E820" s="11" t="e">
        <v>#N/A</v>
      </c>
      <c r="F820" s="11" t="e">
        <v>#N/A</v>
      </c>
      <c r="G820" s="11" t="s">
        <v>2312</v>
      </c>
      <c r="H820" s="11" t="n"/>
      <c r="I820" s="11" t="n"/>
      <c r="J820" s="11" t="s">
        <v>2340</v>
      </c>
      <c r="K820" s="11" t="s">
        <v>74</v>
      </c>
      <c r="L820" s="11" t="s">
        <v>129</v>
      </c>
      <c r="M820" s="13" t="n">
        <v>5190</v>
      </c>
      <c r="N820" s="13" t="n">
        <v>5190</v>
      </c>
      <c r="O820" s="11" t="n">
        <v>1</v>
      </c>
      <c r="P820" s="11" t="s">
        <v>130</v>
      </c>
      <c r="Q820" s="11" t="s">
        <v>2341</v>
      </c>
      <c r="R820" s="11" t="s">
        <v>2245</v>
      </c>
      <c r="S820" s="11" t="n"/>
    </row>
    <row customHeight="1" ht="12.75" r="821" s="109" spans="1:22">
      <c r="A821" s="11" t="s">
        <v>2238</v>
      </c>
      <c r="B821" s="11" t="n">
        <v>89382</v>
      </c>
      <c r="C821" s="11" t="n"/>
      <c r="D821" s="11" t="s">
        <v>2314</v>
      </c>
      <c r="E821" s="11" t="e">
        <v>#N/A</v>
      </c>
      <c r="F821" s="11" t="e">
        <v>#N/A</v>
      </c>
      <c r="G821" s="11" t="s">
        <v>269</v>
      </c>
      <c r="H821" s="11" t="n"/>
      <c r="I821" s="11" t="n"/>
      <c r="J821" s="11" t="s">
        <v>1601</v>
      </c>
      <c r="K821" s="11" t="s">
        <v>74</v>
      </c>
      <c r="L821" s="11" t="s">
        <v>129</v>
      </c>
      <c r="M821" s="13" t="n">
        <v>2918</v>
      </c>
      <c r="N821" s="13" t="n">
        <v>2918</v>
      </c>
      <c r="O821" s="11" t="n">
        <v>1</v>
      </c>
      <c r="P821" s="11" t="s">
        <v>29</v>
      </c>
      <c r="Q821" s="11" t="s">
        <v>2316</v>
      </c>
      <c r="R821" s="11" t="s">
        <v>2245</v>
      </c>
      <c r="S821" s="11" t="n"/>
    </row>
    <row customHeight="1" ht="12.75" r="822" s="109" spans="1:22">
      <c r="A822" s="11" t="s">
        <v>2238</v>
      </c>
      <c r="B822" s="11" t="n">
        <v>89382</v>
      </c>
      <c r="C822" s="11" t="n"/>
      <c r="D822" s="11" t="s">
        <v>2318</v>
      </c>
      <c r="E822" s="11" t="e">
        <v>#N/A</v>
      </c>
      <c r="F822" s="11" t="e">
        <v>#N/A</v>
      </c>
      <c r="G822" s="11" t="s">
        <v>269</v>
      </c>
      <c r="H822" s="11" t="n"/>
      <c r="I822" s="11" t="n"/>
      <c r="J822" s="11" t="s">
        <v>1601</v>
      </c>
      <c r="K822" s="11" t="s">
        <v>74</v>
      </c>
      <c r="L822" s="11" t="s">
        <v>129</v>
      </c>
      <c r="M822" s="13" t="n">
        <v>2918</v>
      </c>
      <c r="N822" s="13" t="n">
        <v>2918</v>
      </c>
      <c r="O822" s="11" t="n">
        <v>1</v>
      </c>
      <c r="P822" s="11" t="s">
        <v>130</v>
      </c>
      <c r="Q822" s="11" t="s">
        <v>2316</v>
      </c>
      <c r="R822" s="11" t="s">
        <v>2245</v>
      </c>
      <c r="S822" s="11" t="n"/>
    </row>
    <row customHeight="1" ht="12.75" r="823" s="109" spans="1:22">
      <c r="A823" s="11" t="s">
        <v>2238</v>
      </c>
      <c r="B823" s="11" t="n">
        <v>89382</v>
      </c>
      <c r="C823" s="11" t="n"/>
      <c r="D823" s="11" t="s">
        <v>1600</v>
      </c>
      <c r="E823" s="11" t="e">
        <v>#N/A</v>
      </c>
      <c r="F823" s="11" t="e">
        <v>#N/A</v>
      </c>
      <c r="G823" s="11" t="s">
        <v>269</v>
      </c>
      <c r="H823" s="11" t="n"/>
      <c r="I823" s="11" t="n"/>
      <c r="J823" s="11" t="s">
        <v>1601</v>
      </c>
      <c r="K823" s="11" t="s">
        <v>74</v>
      </c>
      <c r="L823" s="11" t="s">
        <v>129</v>
      </c>
      <c r="M823" s="13" t="n">
        <v>2918</v>
      </c>
      <c r="N823" s="13" t="n">
        <v>2918</v>
      </c>
      <c r="O823" s="11" t="n">
        <v>1</v>
      </c>
      <c r="P823" s="11" t="s">
        <v>130</v>
      </c>
      <c r="Q823" s="11" t="s">
        <v>2316</v>
      </c>
      <c r="R823" s="11" t="s">
        <v>2245</v>
      </c>
      <c r="S823" s="11" t="n"/>
      <c r="T823" t="n">
        <v>56.3</v>
      </c>
    </row>
    <row customHeight="1" ht="12.75" r="824" s="109" spans="1:22">
      <c r="A824" s="11" t="s">
        <v>2238</v>
      </c>
      <c r="B824" s="11" t="n">
        <v>89382</v>
      </c>
      <c r="C824" s="11" t="n"/>
      <c r="D824" s="11" t="s">
        <v>2342</v>
      </c>
      <c r="E824" s="11" t="e">
        <v>#N/A</v>
      </c>
      <c r="F824" s="11" t="e">
        <v>#N/A</v>
      </c>
      <c r="G824" s="11" t="s">
        <v>269</v>
      </c>
      <c r="H824" s="11" t="n"/>
      <c r="I824" s="11" t="n"/>
      <c r="J824" s="11" t="s">
        <v>2343</v>
      </c>
      <c r="K824" s="11" t="s">
        <v>74</v>
      </c>
      <c r="L824" s="11" t="s">
        <v>129</v>
      </c>
      <c r="M824" s="13" t="n">
        <v>7003</v>
      </c>
      <c r="N824" s="13" t="n">
        <v>7003</v>
      </c>
      <c r="O824" s="11" t="n">
        <v>1</v>
      </c>
      <c r="P824" s="11" t="s">
        <v>130</v>
      </c>
      <c r="Q824" s="11" t="s">
        <v>2316</v>
      </c>
      <c r="R824" s="11" t="s">
        <v>2245</v>
      </c>
      <c r="S824" s="11" t="n"/>
    </row>
    <row customHeight="1" ht="12.75" r="825" s="109" spans="1:22">
      <c r="A825" s="11" t="s">
        <v>2238</v>
      </c>
      <c r="B825" s="11" t="n">
        <v>89382</v>
      </c>
      <c r="C825" s="11" t="n"/>
      <c r="D825" s="11" t="s">
        <v>2344</v>
      </c>
      <c r="E825" s="11" t="e">
        <v>#N/A</v>
      </c>
      <c r="F825" s="11" t="e">
        <v>#N/A</v>
      </c>
      <c r="G825" s="11" t="s">
        <v>269</v>
      </c>
      <c r="H825" s="11" t="n"/>
      <c r="I825" s="11" t="n"/>
      <c r="J825" s="11" t="s">
        <v>2345</v>
      </c>
      <c r="K825" s="11" t="s">
        <v>74</v>
      </c>
      <c r="L825" s="11" t="s">
        <v>129</v>
      </c>
      <c r="M825" s="13" t="n">
        <v>7584</v>
      </c>
      <c r="N825" s="13" t="n">
        <v>7584</v>
      </c>
      <c r="O825" s="11" t="n">
        <v>1</v>
      </c>
      <c r="P825" s="11" t="s">
        <v>130</v>
      </c>
      <c r="Q825" s="11" t="s">
        <v>2316</v>
      </c>
      <c r="R825" s="11" t="s">
        <v>2245</v>
      </c>
      <c r="S825" s="11" t="n"/>
      <c r="T825" t="n">
        <v>157.9</v>
      </c>
    </row>
    <row customHeight="1" ht="12.75" r="826" s="109" spans="1:22">
      <c r="A826" s="11" t="s">
        <v>2238</v>
      </c>
      <c r="B826" s="11" t="n">
        <v>89382</v>
      </c>
      <c r="C826" s="11" t="n"/>
      <c r="D826" s="11" t="s">
        <v>2346</v>
      </c>
      <c r="E826" s="11" t="e">
        <v>#N/A</v>
      </c>
      <c r="F826" s="11" t="e">
        <v>#N/A</v>
      </c>
      <c r="G826" s="11" t="s">
        <v>269</v>
      </c>
      <c r="H826" s="11" t="n"/>
      <c r="I826" s="11" t="n"/>
      <c r="J826" s="11" t="s">
        <v>2347</v>
      </c>
      <c r="K826" s="11" t="s">
        <v>74</v>
      </c>
      <c r="L826" s="11" t="s">
        <v>129</v>
      </c>
      <c r="M826" s="13" t="n">
        <v>4660</v>
      </c>
      <c r="N826" s="13" t="n">
        <v>4660</v>
      </c>
      <c r="O826" s="11" t="n">
        <v>1</v>
      </c>
      <c r="P826" s="11" t="s">
        <v>130</v>
      </c>
      <c r="Q826" s="11" t="s">
        <v>244</v>
      </c>
      <c r="R826" s="11" t="s">
        <v>2245</v>
      </c>
      <c r="S826" s="11" t="n"/>
    </row>
    <row customHeight="1" ht="12.75" r="827" s="109" spans="1:22">
      <c r="A827" s="11" t="s">
        <v>2238</v>
      </c>
      <c r="B827" s="11" t="n">
        <v>89382</v>
      </c>
      <c r="C827" s="11" t="n"/>
      <c r="D827" s="11" t="s">
        <v>2348</v>
      </c>
      <c r="E827" s="11" t="e">
        <v>#N/A</v>
      </c>
      <c r="F827" s="11" t="e">
        <v>#N/A</v>
      </c>
      <c r="G827" s="11" t="s">
        <v>269</v>
      </c>
      <c r="H827" s="11" t="n"/>
      <c r="I827" s="11" t="n"/>
      <c r="J827" s="11" t="s">
        <v>2349</v>
      </c>
      <c r="K827" s="11" t="s">
        <v>74</v>
      </c>
      <c r="L827" s="11" t="s">
        <v>129</v>
      </c>
      <c r="M827" s="13" t="n">
        <v>1176</v>
      </c>
      <c r="N827" s="13" t="n">
        <v>1176</v>
      </c>
      <c r="O827" s="11" t="n">
        <v>1</v>
      </c>
      <c r="P827" s="11" t="s">
        <v>130</v>
      </c>
      <c r="Q827" s="11" t="s">
        <v>244</v>
      </c>
      <c r="R827" s="11" t="s">
        <v>2350</v>
      </c>
      <c r="S827" s="11" t="n"/>
      <c r="T827" t="n">
        <v>36.2</v>
      </c>
    </row>
    <row customHeight="1" ht="12.75" r="828" s="109" spans="1:22">
      <c r="A828" s="11" t="s">
        <v>2238</v>
      </c>
      <c r="B828" s="11" t="n">
        <v>89382</v>
      </c>
      <c r="C828" s="11" t="n"/>
      <c r="D828" s="11" t="s">
        <v>2351</v>
      </c>
      <c r="E828" s="11" t="e">
        <v>#N/A</v>
      </c>
      <c r="F828" s="11" t="e">
        <v>#N/A</v>
      </c>
      <c r="G828" s="11" t="s">
        <v>269</v>
      </c>
      <c r="H828" s="11" t="n"/>
      <c r="I828" s="11" t="n"/>
      <c r="J828" s="11" t="s">
        <v>2352</v>
      </c>
      <c r="K828" s="11" t="s">
        <v>74</v>
      </c>
      <c r="L828" s="11" t="s">
        <v>129</v>
      </c>
      <c r="M828" s="13" t="n">
        <v>4020</v>
      </c>
      <c r="N828" s="13" t="n">
        <v>4020</v>
      </c>
      <c r="O828" s="11" t="n">
        <v>1</v>
      </c>
      <c r="P828" s="11" t="s">
        <v>130</v>
      </c>
      <c r="Q828" s="11" t="s">
        <v>2316</v>
      </c>
      <c r="R828" s="11" t="s">
        <v>2245</v>
      </c>
      <c r="S828" s="11" t="n"/>
    </row>
    <row customHeight="1" ht="12.75" r="829" s="109" spans="1:22">
      <c r="A829" s="11" t="s">
        <v>2238</v>
      </c>
      <c r="B829" s="11" t="n">
        <v>89382</v>
      </c>
      <c r="C829" s="11" t="n"/>
      <c r="D829" s="11" t="s">
        <v>2351</v>
      </c>
      <c r="E829" s="11" t="e">
        <v>#N/A</v>
      </c>
      <c r="F829" s="11" t="e">
        <v>#N/A</v>
      </c>
      <c r="G829" s="11" t="s">
        <v>269</v>
      </c>
      <c r="H829" s="11" t="n"/>
      <c r="I829" s="11" t="n"/>
      <c r="J829" s="11" t="s">
        <v>2353</v>
      </c>
      <c r="K829" s="11" t="s">
        <v>74</v>
      </c>
      <c r="L829" s="11" t="s">
        <v>129</v>
      </c>
      <c r="M829" s="13" t="n">
        <v>2884</v>
      </c>
      <c r="N829" s="13" t="n">
        <v>2884</v>
      </c>
      <c r="O829" s="11" t="n">
        <v>1</v>
      </c>
      <c r="P829" s="11" t="s">
        <v>130</v>
      </c>
      <c r="Q829" s="11" t="s">
        <v>244</v>
      </c>
      <c r="R829" s="11" t="s">
        <v>2245</v>
      </c>
      <c r="S829" s="11" t="n"/>
      <c r="T829" t="n">
        <v>82</v>
      </c>
    </row>
    <row customHeight="1" ht="12.75" r="830" s="109" spans="1:22">
      <c r="A830" s="11" t="s">
        <v>2238</v>
      </c>
      <c r="B830" s="11" t="n">
        <v>89382</v>
      </c>
      <c r="C830" s="11" t="n"/>
      <c r="D830" s="11" t="s">
        <v>2351</v>
      </c>
      <c r="E830" s="11" t="e">
        <v>#N/A</v>
      </c>
      <c r="F830" s="11" t="e">
        <v>#N/A</v>
      </c>
      <c r="G830" s="11" t="s">
        <v>269</v>
      </c>
      <c r="H830" s="11" t="n"/>
      <c r="I830" s="11" t="n"/>
      <c r="J830" s="11" t="s">
        <v>2354</v>
      </c>
      <c r="K830" s="11" t="s">
        <v>74</v>
      </c>
      <c r="L830" s="11" t="s">
        <v>129</v>
      </c>
      <c r="M830" s="13" t="n">
        <v>2166</v>
      </c>
      <c r="N830" s="13" t="n">
        <v>2166</v>
      </c>
      <c r="O830" s="11" t="n">
        <v>1</v>
      </c>
      <c r="P830" s="11" t="s">
        <v>130</v>
      </c>
      <c r="Q830" s="11" t="s">
        <v>244</v>
      </c>
      <c r="R830" s="11" t="s">
        <v>2245</v>
      </c>
      <c r="S830" s="11" t="n"/>
    </row>
    <row customHeight="1" ht="12.75" r="831" s="109" spans="1:22">
      <c r="A831" s="11" t="s">
        <v>2238</v>
      </c>
      <c r="B831" s="11" t="n">
        <v>89382</v>
      </c>
      <c r="C831" s="11" t="n"/>
      <c r="D831" s="11" t="s">
        <v>2355</v>
      </c>
      <c r="E831" s="11" t="e">
        <v>#N/A</v>
      </c>
      <c r="F831" s="11" t="e">
        <v>#N/A</v>
      </c>
      <c r="G831" s="11" t="s">
        <v>162</v>
      </c>
      <c r="H831" s="11" t="n"/>
      <c r="I831" s="11" t="n"/>
      <c r="J831" s="11" t="s">
        <v>2356</v>
      </c>
      <c r="K831" s="11" t="s">
        <v>74</v>
      </c>
      <c r="L831" s="11" t="s">
        <v>129</v>
      </c>
      <c r="M831" s="13" t="n">
        <v>5998</v>
      </c>
      <c r="N831" s="13" t="n">
        <v>5998</v>
      </c>
      <c r="O831" s="11" t="n">
        <v>1</v>
      </c>
      <c r="P831" s="11" t="s">
        <v>130</v>
      </c>
      <c r="Q831" s="11" t="s">
        <v>244</v>
      </c>
      <c r="R831" s="11" t="s">
        <v>2245</v>
      </c>
      <c r="S831" s="11" t="n"/>
      <c r="T831" t="n">
        <v>313</v>
      </c>
    </row>
    <row customHeight="1" ht="12.75" r="832" s="109" spans="1:22">
      <c r="A832" s="11" t="s">
        <v>2238</v>
      </c>
      <c r="B832" s="11" t="n">
        <v>89382</v>
      </c>
      <c r="C832" s="11" t="n"/>
      <c r="D832" s="11" t="s">
        <v>2357</v>
      </c>
      <c r="E832" s="11" t="s">
        <v>57</v>
      </c>
      <c r="F832" s="111" t="n">
        <v>49.5</v>
      </c>
      <c r="G832" s="11" t="s">
        <v>2358</v>
      </c>
      <c r="H832" s="11" t="n"/>
      <c r="I832" s="11" t="n"/>
      <c r="J832" s="11" t="s">
        <v>2359</v>
      </c>
      <c r="K832" s="11" t="s">
        <v>74</v>
      </c>
      <c r="L832" s="11" t="s">
        <v>129</v>
      </c>
      <c r="M832" s="13" t="n">
        <v>639</v>
      </c>
      <c r="N832" s="13" t="n">
        <v>639</v>
      </c>
      <c r="O832" s="11" t="n">
        <v>1</v>
      </c>
      <c r="P832" s="11" t="s">
        <v>130</v>
      </c>
      <c r="Q832" s="11" t="s">
        <v>244</v>
      </c>
      <c r="R832" s="11" t="s">
        <v>2360</v>
      </c>
      <c r="S832" s="11" t="n"/>
    </row>
    <row customHeight="1" ht="12.75" r="833" s="109" spans="1:22">
      <c r="A833" s="11" t="s">
        <v>2238</v>
      </c>
      <c r="B833" s="11" t="n">
        <v>89382</v>
      </c>
      <c r="C833" s="11" t="n"/>
      <c r="D833" s="11" t="s">
        <v>2361</v>
      </c>
      <c r="E833" s="11" t="e">
        <v>#N/A</v>
      </c>
      <c r="F833" s="11" t="e">
        <v>#N/A</v>
      </c>
      <c r="G833" s="11" t="s">
        <v>162</v>
      </c>
      <c r="H833" s="11" t="n"/>
      <c r="I833" s="11" t="n"/>
      <c r="J833" s="11" t="s">
        <v>2359</v>
      </c>
      <c r="K833" s="11" t="s">
        <v>74</v>
      </c>
      <c r="L833" s="11" t="s">
        <v>129</v>
      </c>
      <c r="M833" s="13" t="n">
        <v>639</v>
      </c>
      <c r="N833" s="13" t="n">
        <v>639</v>
      </c>
      <c r="O833" s="11" t="n">
        <v>1</v>
      </c>
      <c r="P833" s="11" t="s">
        <v>130</v>
      </c>
      <c r="Q833" s="11" t="s">
        <v>244</v>
      </c>
      <c r="R833" s="11" t="s">
        <v>2360</v>
      </c>
      <c r="S833" s="11" t="n"/>
      <c r="T833" t="n">
        <v>20.6</v>
      </c>
    </row>
    <row customHeight="1" ht="12.75" r="834" s="109" spans="1:22">
      <c r="A834" s="11" t="s">
        <v>2238</v>
      </c>
      <c r="B834" s="11" t="n">
        <v>89382</v>
      </c>
      <c r="C834" s="11" t="n"/>
      <c r="D834" s="11" t="s">
        <v>2362</v>
      </c>
      <c r="E834" s="11" t="e">
        <v>#N/A</v>
      </c>
      <c r="F834" s="11" t="e">
        <v>#N/A</v>
      </c>
      <c r="G834" s="11" t="s">
        <v>201</v>
      </c>
      <c r="H834" s="11" t="n"/>
      <c r="I834" s="11" t="n"/>
      <c r="J834" s="11" t="s">
        <v>2363</v>
      </c>
      <c r="K834" s="11" t="s">
        <v>74</v>
      </c>
      <c r="L834" s="11" t="s">
        <v>129</v>
      </c>
      <c r="M834" s="13" t="n">
        <v>2066</v>
      </c>
      <c r="N834" s="13" t="n">
        <v>2066</v>
      </c>
      <c r="O834" s="11" t="n">
        <v>1</v>
      </c>
      <c r="P834" s="11" t="s">
        <v>130</v>
      </c>
      <c r="Q834" s="11" t="s">
        <v>244</v>
      </c>
      <c r="R834" s="11" t="s">
        <v>2364</v>
      </c>
      <c r="S834" s="11" t="s">
        <v>2365</v>
      </c>
    </row>
    <row customHeight="1" ht="12.75" r="835" s="109" spans="1:22">
      <c r="A835" s="11" t="s">
        <v>2238</v>
      </c>
      <c r="B835" s="11" t="n">
        <v>89382</v>
      </c>
      <c r="C835" s="11" t="n"/>
      <c r="D835" s="11" t="s">
        <v>2366</v>
      </c>
      <c r="E835" s="11" t="e">
        <v>#N/A</v>
      </c>
      <c r="F835" s="11" t="e">
        <v>#N/A</v>
      </c>
      <c r="G835" s="11" t="s">
        <v>201</v>
      </c>
      <c r="H835" s="11" t="n"/>
      <c r="I835" s="11" t="n"/>
      <c r="J835" s="11" t="s">
        <v>2363</v>
      </c>
      <c r="K835" s="11" t="s">
        <v>74</v>
      </c>
      <c r="L835" s="11" t="s">
        <v>129</v>
      </c>
      <c r="M835" s="13" t="n">
        <v>2066</v>
      </c>
      <c r="N835" s="13" t="n">
        <v>2066</v>
      </c>
      <c r="O835" s="11" t="n">
        <v>1</v>
      </c>
      <c r="P835" s="11" t="s">
        <v>130</v>
      </c>
      <c r="Q835" s="11" t="s">
        <v>244</v>
      </c>
      <c r="R835" s="11" t="s">
        <v>2364</v>
      </c>
      <c r="S835" s="11" t="s">
        <v>2365</v>
      </c>
    </row>
    <row customFormat="1" customHeight="1" ht="12.75" r="836" s="106" spans="1:22">
      <c r="A836" s="11" t="s">
        <v>2238</v>
      </c>
      <c r="B836" s="11" t="n">
        <v>89382</v>
      </c>
      <c r="C836" s="11" t="s">
        <v>227</v>
      </c>
      <c r="D836" s="11" t="s">
        <v>2367</v>
      </c>
      <c r="E836" s="11" t="e">
        <v>#N/A</v>
      </c>
      <c r="F836" s="11" t="e">
        <v>#N/A</v>
      </c>
      <c r="G836" s="11" t="s">
        <v>79</v>
      </c>
      <c r="H836" s="11" t="n"/>
      <c r="I836" s="11" t="n"/>
      <c r="J836" s="11" t="s">
        <v>2368</v>
      </c>
      <c r="K836" s="11" t="s">
        <v>74</v>
      </c>
      <c r="L836" s="11" t="s">
        <v>75</v>
      </c>
      <c r="M836" s="13" t="n">
        <v>1265.327</v>
      </c>
      <c r="N836" s="13" t="n">
        <v>2530</v>
      </c>
      <c r="O836" s="11" t="n">
        <v>2</v>
      </c>
      <c r="P836" s="11" t="s">
        <v>29</v>
      </c>
      <c r="Q836" s="11" t="s">
        <v>239</v>
      </c>
      <c r="R836" s="11" t="s">
        <v>2369</v>
      </c>
      <c r="S836" s="11" t="s">
        <v>2370</v>
      </c>
    </row>
    <row customFormat="1" customHeight="1" ht="12.75" r="837" s="106" spans="1:22">
      <c r="A837" s="11" t="s">
        <v>2238</v>
      </c>
      <c r="B837" s="11" t="n">
        <v>89382</v>
      </c>
      <c r="C837" s="11" t="s">
        <v>227</v>
      </c>
      <c r="D837" s="11" t="s">
        <v>2371</v>
      </c>
      <c r="E837" s="11" t="e">
        <v>#N/A</v>
      </c>
      <c r="F837" s="11" t="e">
        <v>#N/A</v>
      </c>
      <c r="G837" s="11" t="s">
        <v>79</v>
      </c>
      <c r="H837" s="11" t="n"/>
      <c r="I837" s="11" t="n"/>
      <c r="J837" s="11" t="s">
        <v>2372</v>
      </c>
      <c r="K837" s="11" t="s">
        <v>74</v>
      </c>
      <c r="L837" s="11" t="s">
        <v>75</v>
      </c>
      <c r="M837" s="13" t="n">
        <v>1001.217</v>
      </c>
      <c r="N837" s="13" t="n">
        <v>2002.434</v>
      </c>
      <c r="O837" s="11" t="n">
        <v>2</v>
      </c>
      <c r="P837" s="11" t="s">
        <v>29</v>
      </c>
      <c r="Q837" s="11" t="s">
        <v>239</v>
      </c>
      <c r="R837" s="11" t="s">
        <v>2373</v>
      </c>
      <c r="S837" s="11" t="s">
        <v>2370</v>
      </c>
    </row>
    <row customFormat="1" customHeight="1" ht="12.75" r="838" s="106" spans="1:22">
      <c r="A838" s="11" t="s">
        <v>2238</v>
      </c>
      <c r="B838" s="11" t="n">
        <v>89382</v>
      </c>
      <c r="C838" s="11" t="s">
        <v>227</v>
      </c>
      <c r="D838" s="11" t="s">
        <v>2374</v>
      </c>
      <c r="E838" s="11" t="e">
        <v>#N/A</v>
      </c>
      <c r="F838" s="11" t="e">
        <v>#N/A</v>
      </c>
      <c r="G838" s="11" t="s">
        <v>79</v>
      </c>
      <c r="H838" s="11" t="n"/>
      <c r="I838" s="11" t="n"/>
      <c r="J838" s="11" t="s">
        <v>2375</v>
      </c>
      <c r="K838" s="11" t="s">
        <v>74</v>
      </c>
      <c r="L838" s="11" t="s">
        <v>75</v>
      </c>
      <c r="M838" s="13" t="n">
        <v>1001.217</v>
      </c>
      <c r="N838" s="13" t="n">
        <v>2002.434</v>
      </c>
      <c r="O838" s="11" t="n">
        <v>2</v>
      </c>
      <c r="P838" s="11" t="s">
        <v>29</v>
      </c>
      <c r="Q838" s="11" t="s">
        <v>239</v>
      </c>
      <c r="R838" s="11" t="s">
        <v>2373</v>
      </c>
      <c r="S838" s="11" t="s">
        <v>2370</v>
      </c>
    </row>
    <row customFormat="1" customHeight="1" ht="12.75" r="839" s="106" spans="1:22">
      <c r="A839" s="11" t="s">
        <v>2238</v>
      </c>
      <c r="B839" s="11" t="n">
        <v>89382</v>
      </c>
      <c r="C839" s="11" t="s">
        <v>227</v>
      </c>
      <c r="D839" s="11" t="s">
        <v>2376</v>
      </c>
      <c r="E839" s="11" t="e">
        <v>#N/A</v>
      </c>
      <c r="F839" s="11" t="e">
        <v>#N/A</v>
      </c>
      <c r="G839" s="11" t="s">
        <v>79</v>
      </c>
      <c r="H839" s="11" t="n"/>
      <c r="I839" s="11" t="n"/>
      <c r="J839" s="11" t="s">
        <v>2368</v>
      </c>
      <c r="K839" s="11" t="s">
        <v>74</v>
      </c>
      <c r="L839" s="11" t="s">
        <v>75</v>
      </c>
      <c r="M839" s="13" t="n">
        <v>1265.5</v>
      </c>
      <c r="N839" s="13" t="n">
        <v>2530</v>
      </c>
      <c r="O839" s="11" t="n">
        <v>2</v>
      </c>
      <c r="P839" s="11" t="s">
        <v>29</v>
      </c>
      <c r="Q839" s="11" t="s">
        <v>239</v>
      </c>
      <c r="R839" s="11" t="s">
        <v>2369</v>
      </c>
      <c r="S839" s="11" t="s">
        <v>2370</v>
      </c>
    </row>
    <row customFormat="1" customHeight="1" ht="12.75" r="840" s="106" spans="1:22">
      <c r="A840" s="11" t="s">
        <v>2238</v>
      </c>
      <c r="B840" s="11" t="n">
        <v>89382</v>
      </c>
      <c r="C840" s="11" t="s">
        <v>227</v>
      </c>
      <c r="D840" s="11" t="s">
        <v>2377</v>
      </c>
      <c r="E840" s="11" t="e">
        <v>#N/A</v>
      </c>
      <c r="F840" s="11" t="e">
        <v>#N/A</v>
      </c>
      <c r="G840" s="11" t="s">
        <v>2378</v>
      </c>
      <c r="H840" s="11" t="n"/>
      <c r="I840" s="11" t="n"/>
      <c r="J840" s="11" t="s">
        <v>2379</v>
      </c>
      <c r="K840" s="11" t="s">
        <v>2380</v>
      </c>
      <c r="L840" s="11" t="s">
        <v>115</v>
      </c>
      <c r="M840" s="13" t="n"/>
      <c r="N840" s="13" t="n"/>
      <c r="O840" s="11" t="n"/>
      <c r="P840" s="11" t="n"/>
      <c r="Q840" s="11" t="n"/>
      <c r="R840" s="106" t="s">
        <v>2381</v>
      </c>
      <c r="S840" s="11" t="n"/>
    </row>
    <row customFormat="1" customHeight="1" ht="12.75" r="841" s="106" spans="1:22">
      <c r="A841" s="11" t="s">
        <v>2238</v>
      </c>
      <c r="B841" s="11" t="n">
        <v>89382</v>
      </c>
      <c r="C841" s="11" t="s">
        <v>227</v>
      </c>
      <c r="D841" s="11" t="s">
        <v>2377</v>
      </c>
      <c r="E841" s="11" t="e">
        <v>#N/A</v>
      </c>
      <c r="F841" s="11" t="e">
        <v>#N/A</v>
      </c>
      <c r="G841" s="11" t="s">
        <v>2378</v>
      </c>
      <c r="H841" s="11" t="n"/>
      <c r="I841" s="11" t="n"/>
      <c r="J841" s="11" t="s">
        <v>2382</v>
      </c>
      <c r="K841" s="11" t="s">
        <v>2380</v>
      </c>
      <c r="L841" s="11" t="s">
        <v>115</v>
      </c>
      <c r="M841" s="13" t="n"/>
      <c r="N841" s="13" t="n"/>
      <c r="O841" s="11" t="n"/>
      <c r="P841" s="11" t="n"/>
      <c r="Q841" s="11" t="n"/>
      <c r="R841" s="106" t="s">
        <v>2383</v>
      </c>
      <c r="S841" s="11" t="n"/>
      <c r="T841" t="n">
        <v>10.7</v>
      </c>
    </row>
    <row customFormat="1" customHeight="1" ht="12.75" r="842" s="106" spans="1:22">
      <c r="A842" s="11" t="s">
        <v>2238</v>
      </c>
      <c r="B842" s="11" t="n">
        <v>89382</v>
      </c>
      <c r="C842" s="11" t="s">
        <v>2384</v>
      </c>
      <c r="D842" s="11" t="s">
        <v>2385</v>
      </c>
      <c r="E842" s="11" t="s">
        <v>57</v>
      </c>
      <c r="F842" s="111" t="n">
        <v>3037</v>
      </c>
      <c r="G842" s="11" t="s">
        <v>237</v>
      </c>
      <c r="H842" s="11" t="n"/>
      <c r="I842" s="11" t="n"/>
      <c r="J842" s="11" t="s">
        <v>2386</v>
      </c>
      <c r="K842" s="11" t="s">
        <v>74</v>
      </c>
      <c r="L842" s="11" t="s">
        <v>75</v>
      </c>
      <c r="M842" s="13" t="n">
        <v>11470</v>
      </c>
      <c r="N842" s="13" t="n">
        <v>11470</v>
      </c>
      <c r="O842" s="11" t="n">
        <v>1</v>
      </c>
      <c r="P842" s="11" t="s">
        <v>29</v>
      </c>
      <c r="Q842" s="11" t="s">
        <v>244</v>
      </c>
      <c r="R842" s="11" t="s">
        <v>2387</v>
      </c>
      <c r="S842" s="11" t="s">
        <v>2388</v>
      </c>
      <c r="T842" s="106" t="s">
        <v>2389</v>
      </c>
    </row>
    <row customFormat="1" customHeight="1" ht="12.75" r="843" s="106" spans="1:22">
      <c r="A843" s="11" t="s">
        <v>2238</v>
      </c>
      <c r="B843" s="11" t="n">
        <v>89382</v>
      </c>
      <c r="C843" s="11" t="s">
        <v>227</v>
      </c>
      <c r="D843" s="11" t="s">
        <v>2390</v>
      </c>
      <c r="E843" s="11" t="e">
        <v>#N/A</v>
      </c>
      <c r="F843" s="11" t="e">
        <v>#N/A</v>
      </c>
      <c r="G843" s="11" t="s">
        <v>2378</v>
      </c>
      <c r="H843" s="11" t="n"/>
      <c r="I843" s="11" t="n"/>
      <c r="J843" s="11" t="s">
        <v>2391</v>
      </c>
      <c r="K843" s="11" t="s">
        <v>74</v>
      </c>
      <c r="L843" s="11" t="s">
        <v>75</v>
      </c>
      <c r="M843" s="13">
        <f>N843</f>
        <v/>
      </c>
      <c r="N843" s="13" t="n">
        <v>1980</v>
      </c>
      <c r="O843" s="11" t="n">
        <v>1</v>
      </c>
      <c r="P843" s="11" t="s">
        <v>29</v>
      </c>
      <c r="Q843" s="11" t="s">
        <v>2392</v>
      </c>
      <c r="R843" s="11" t="s">
        <v>2393</v>
      </c>
      <c r="S843" s="11" t="s">
        <v>2394</v>
      </c>
      <c r="T843" s="106" t="n">
        <v>65.5</v>
      </c>
    </row>
    <row customFormat="1" customHeight="1" ht="15" r="844" s="106" spans="1:22">
      <c r="A844" s="11" t="s">
        <v>2238</v>
      </c>
      <c r="B844" s="11" t="n">
        <v>89382</v>
      </c>
      <c r="C844" s="11" t="s">
        <v>2384</v>
      </c>
      <c r="D844" s="11" t="s">
        <v>2395</v>
      </c>
      <c r="E844" s="11" t="s">
        <v>57</v>
      </c>
      <c r="F844" s="111" t="n">
        <v>3037</v>
      </c>
      <c r="G844" s="11" t="s">
        <v>237</v>
      </c>
      <c r="H844" s="11" t="n"/>
      <c r="I844" s="11" t="n"/>
      <c r="J844" s="11" t="s">
        <v>2396</v>
      </c>
      <c r="K844" s="11" t="s">
        <v>27</v>
      </c>
      <c r="L844" s="11" t="s">
        <v>52</v>
      </c>
      <c r="M844" s="13">
        <f>N844/O844</f>
        <v/>
      </c>
      <c r="N844" s="13" t="n">
        <v>2728</v>
      </c>
      <c r="O844" s="11" t="n">
        <v>8</v>
      </c>
      <c r="P844" s="11" t="s">
        <v>29</v>
      </c>
      <c r="Q844" s="11" t="s">
        <v>2397</v>
      </c>
      <c r="R844" s="11" t="s">
        <v>2398</v>
      </c>
      <c r="S844" s="11" t="s">
        <v>2399</v>
      </c>
      <c r="T844" s="106" t="s">
        <v>2400</v>
      </c>
    </row>
    <row customFormat="1" customHeight="1" ht="15" r="845" s="106" spans="1:22">
      <c r="A845" s="11" t="s">
        <v>2238</v>
      </c>
      <c r="B845" s="11" t="n">
        <v>89382</v>
      </c>
      <c r="C845" s="11" t="s">
        <v>2384</v>
      </c>
      <c r="D845" s="11" t="s">
        <v>2395</v>
      </c>
      <c r="E845" s="11" t="s">
        <v>57</v>
      </c>
      <c r="F845" s="111" t="n">
        <v>3037</v>
      </c>
      <c r="G845" s="11" t="s">
        <v>237</v>
      </c>
      <c r="H845" s="11" t="n"/>
      <c r="I845" s="11" t="n"/>
      <c r="J845" s="11" t="s">
        <v>2401</v>
      </c>
      <c r="K845" s="11" t="s">
        <v>27</v>
      </c>
      <c r="L845" s="11" t="s">
        <v>52</v>
      </c>
      <c r="M845" s="13">
        <f>N845/O845</f>
        <v/>
      </c>
      <c r="N845" s="13" t="n">
        <v>2184</v>
      </c>
      <c r="O845" s="11" t="n">
        <v>8</v>
      </c>
      <c r="P845" s="11" t="s">
        <v>29</v>
      </c>
      <c r="Q845" s="11" t="s">
        <v>2397</v>
      </c>
      <c r="R845" s="11" t="s">
        <v>2402</v>
      </c>
      <c r="S845" s="11" t="s">
        <v>2399</v>
      </c>
      <c r="T845" s="106" t="n"/>
    </row>
    <row customFormat="1" customHeight="1" ht="12.75" r="846" s="106" spans="1:22">
      <c r="A846" s="11" t="s">
        <v>2238</v>
      </c>
      <c r="B846" s="11" t="n">
        <v>89382</v>
      </c>
      <c r="C846" s="11" t="s">
        <v>2384</v>
      </c>
      <c r="D846" s="11" t="s">
        <v>2403</v>
      </c>
      <c r="E846" s="11" t="s">
        <v>57</v>
      </c>
      <c r="F846" s="111" t="n">
        <v>3037</v>
      </c>
      <c r="G846" s="11" t="s">
        <v>237</v>
      </c>
      <c r="H846" s="11" t="n"/>
      <c r="I846" s="11" t="n"/>
      <c r="J846" s="11" t="s">
        <v>2404</v>
      </c>
      <c r="K846" s="11" t="s">
        <v>27</v>
      </c>
      <c r="L846" s="11" t="s">
        <v>52</v>
      </c>
      <c r="M846" s="13">
        <f>N846/O846</f>
        <v/>
      </c>
      <c r="N846" s="13" t="n">
        <v>2000</v>
      </c>
      <c r="O846" s="11" t="n">
        <v>10</v>
      </c>
      <c r="P846" s="11" t="s">
        <v>29</v>
      </c>
      <c r="Q846" s="11" t="s">
        <v>2397</v>
      </c>
      <c r="R846" s="11" t="s">
        <v>2405</v>
      </c>
      <c r="S846" s="11" t="s">
        <v>2399</v>
      </c>
      <c r="T846" s="106" t="s">
        <v>2400</v>
      </c>
    </row>
    <row customFormat="1" customHeight="1" ht="12.75" r="847" s="106" spans="1:22">
      <c r="A847" s="11" t="s">
        <v>2238</v>
      </c>
      <c r="B847" s="11" t="n">
        <v>89382</v>
      </c>
      <c r="C847" s="11" t="s">
        <v>2384</v>
      </c>
      <c r="D847" s="11" t="s">
        <v>2406</v>
      </c>
      <c r="E847" s="11" t="s">
        <v>57</v>
      </c>
      <c r="F847" s="111" t="n">
        <v>3037</v>
      </c>
      <c r="G847" s="11" t="s">
        <v>237</v>
      </c>
      <c r="H847" s="11" t="n"/>
      <c r="I847" s="11" t="n"/>
      <c r="J847" s="11" t="s">
        <v>2407</v>
      </c>
      <c r="K847" s="11" t="s">
        <v>27</v>
      </c>
      <c r="L847" s="11" t="s">
        <v>41</v>
      </c>
      <c r="M847" s="13">
        <f>N847/O847</f>
        <v/>
      </c>
      <c r="N847" s="13" t="n">
        <v>7890</v>
      </c>
      <c r="O847" s="11" t="n">
        <v>1</v>
      </c>
      <c r="P847" s="11" t="s">
        <v>29</v>
      </c>
      <c r="Q847" s="11" t="s">
        <v>2397</v>
      </c>
      <c r="R847" s="11" t="s">
        <v>2408</v>
      </c>
      <c r="S847" s="11" t="s">
        <v>2409</v>
      </c>
      <c r="T847" s="106" t="n"/>
    </row>
    <row customFormat="1" customHeight="1" ht="12.75" r="848" s="106" spans="1:22">
      <c r="A848" s="11" t="s">
        <v>2238</v>
      </c>
      <c r="B848" s="11" t="n">
        <v>89382</v>
      </c>
      <c r="C848" s="11" t="s">
        <v>227</v>
      </c>
      <c r="D848" s="11" t="s">
        <v>2410</v>
      </c>
      <c r="E848" s="11" t="e">
        <v>#N/A</v>
      </c>
      <c r="F848" s="11" t="e">
        <v>#N/A</v>
      </c>
      <c r="G848" s="11" t="s">
        <v>2378</v>
      </c>
      <c r="H848" s="11" t="n"/>
      <c r="I848" s="11" t="n"/>
      <c r="J848" s="11" t="s">
        <v>2411</v>
      </c>
      <c r="K848" s="11" t="s">
        <v>27</v>
      </c>
      <c r="L848" s="11" t="s">
        <v>52</v>
      </c>
      <c r="M848" s="13">
        <f>N848/O848</f>
        <v/>
      </c>
      <c r="N848" s="13" t="n">
        <v>1252</v>
      </c>
      <c r="O848" s="11" t="n">
        <v>1</v>
      </c>
      <c r="P848" s="11" t="s">
        <v>29</v>
      </c>
      <c r="Q848" s="11" t="s">
        <v>2412</v>
      </c>
      <c r="R848" s="11" t="s">
        <v>2413</v>
      </c>
      <c r="S848" s="11" t="s">
        <v>2414</v>
      </c>
      <c r="T848" s="106" t="s">
        <v>2415</v>
      </c>
    </row>
    <row customFormat="1" customHeight="1" ht="14.25" r="849" s="106" spans="1:22">
      <c r="A849" s="11" t="s">
        <v>2238</v>
      </c>
      <c r="B849" s="11" t="n">
        <v>89382</v>
      </c>
      <c r="C849" s="11" t="s">
        <v>227</v>
      </c>
      <c r="D849" s="11" t="s">
        <v>2416</v>
      </c>
      <c r="E849" s="11" t="s">
        <v>57</v>
      </c>
      <c r="F849" s="111" t="n">
        <v>1977</v>
      </c>
      <c r="G849" s="11" t="s">
        <v>105</v>
      </c>
      <c r="H849" s="11" t="n"/>
      <c r="I849" s="11" t="n"/>
      <c r="J849" s="11" t="s">
        <v>2417</v>
      </c>
      <c r="K849" s="11" t="s">
        <v>27</v>
      </c>
      <c r="L849" s="11" t="s">
        <v>2418</v>
      </c>
      <c r="M849" s="13">
        <f>N849/O849</f>
        <v/>
      </c>
      <c r="N849" s="13" t="n">
        <v>1857.1</v>
      </c>
      <c r="O849" s="11" t="n">
        <v>1</v>
      </c>
      <c r="P849" s="11" t="s">
        <v>29</v>
      </c>
      <c r="Q849" s="11" t="s">
        <v>244</v>
      </c>
      <c r="R849" s="11" t="s">
        <v>2419</v>
      </c>
      <c r="S849" s="11" t="s">
        <v>2414</v>
      </c>
      <c r="T849" s="106" t="n">
        <v>27.62</v>
      </c>
    </row>
    <row customFormat="1" customHeight="1" ht="12.75" r="850" s="106" spans="1:22">
      <c r="A850" s="11" t="s">
        <v>2238</v>
      </c>
      <c r="B850" s="11" t="n">
        <v>89382</v>
      </c>
      <c r="C850" s="11" t="s">
        <v>227</v>
      </c>
      <c r="D850" s="11" t="s">
        <v>2420</v>
      </c>
      <c r="E850" s="11" t="e">
        <v>#N/A</v>
      </c>
      <c r="F850" s="11" t="e">
        <v>#N/A</v>
      </c>
      <c r="G850" s="11" t="s">
        <v>2421</v>
      </c>
      <c r="H850" s="11" t="n"/>
      <c r="I850" s="11" t="n"/>
      <c r="J850" s="11" t="s">
        <v>2422</v>
      </c>
      <c r="K850" s="11" t="s">
        <v>27</v>
      </c>
      <c r="L850" s="11" t="s">
        <v>2423</v>
      </c>
      <c r="M850" s="13">
        <f>N850/O850</f>
        <v/>
      </c>
      <c r="N850" s="13" t="n">
        <v>16272</v>
      </c>
      <c r="O850" s="11" t="n">
        <v>1</v>
      </c>
      <c r="P850" s="11" t="s">
        <v>29</v>
      </c>
      <c r="Q850" s="11" t="n"/>
      <c r="R850" s="11" t="s">
        <v>2424</v>
      </c>
      <c r="S850" s="11" t="s">
        <v>2414</v>
      </c>
    </row>
    <row customFormat="1" customHeight="1" ht="12.75" r="851" s="106" spans="1:22">
      <c r="A851" s="11" t="s">
        <v>2238</v>
      </c>
      <c r="B851" s="11" t="n">
        <v>89382</v>
      </c>
      <c r="C851" s="11" t="s">
        <v>227</v>
      </c>
      <c r="D851" s="11" t="s">
        <v>2420</v>
      </c>
      <c r="E851" s="11" t="e">
        <v>#N/A</v>
      </c>
      <c r="F851" s="11" t="e">
        <v>#N/A</v>
      </c>
      <c r="G851" s="11" t="s">
        <v>2421</v>
      </c>
      <c r="H851" s="11" t="n"/>
      <c r="I851" s="11" t="n"/>
      <c r="J851" s="11" t="s">
        <v>2425</v>
      </c>
      <c r="K851" s="11" t="s">
        <v>74</v>
      </c>
      <c r="L851" s="11" t="s">
        <v>2426</v>
      </c>
      <c r="M851" s="13">
        <f>N851/O851</f>
        <v/>
      </c>
      <c r="N851" s="13" t="n">
        <v>2091</v>
      </c>
      <c r="O851" s="11" t="n">
        <v>1</v>
      </c>
      <c r="P851" s="11" t="s">
        <v>29</v>
      </c>
      <c r="Q851" s="11" t="s">
        <v>2392</v>
      </c>
      <c r="R851" s="11" t="s">
        <v>2427</v>
      </c>
      <c r="S851" s="11" t="s">
        <v>2428</v>
      </c>
      <c r="T851" s="106" t="n">
        <v>41.8</v>
      </c>
    </row>
    <row customFormat="1" customHeight="1" ht="12.75" r="852" s="106" spans="1:22">
      <c r="A852" s="11" t="s">
        <v>2238</v>
      </c>
      <c r="B852" s="11" t="n">
        <v>89382</v>
      </c>
      <c r="C852" s="11" t="s">
        <v>227</v>
      </c>
      <c r="D852" s="11" t="s">
        <v>2429</v>
      </c>
      <c r="E852" s="11" t="e">
        <v>#N/A</v>
      </c>
      <c r="F852" s="11" t="e">
        <v>#N/A</v>
      </c>
      <c r="G852" s="11" t="s">
        <v>2421</v>
      </c>
      <c r="H852" s="11" t="n"/>
      <c r="I852" s="11" t="n"/>
      <c r="J852" s="11" t="s">
        <v>2411</v>
      </c>
      <c r="K852" s="11" t="s">
        <v>27</v>
      </c>
      <c r="L852" s="11" t="s">
        <v>52</v>
      </c>
      <c r="M852" s="13">
        <f>N852/O852</f>
        <v/>
      </c>
      <c r="N852" s="13" t="n">
        <v>1252</v>
      </c>
      <c r="O852" s="11" t="n">
        <v>1</v>
      </c>
      <c r="P852" s="11" t="s">
        <v>29</v>
      </c>
      <c r="Q852" s="11" t="s">
        <v>2412</v>
      </c>
      <c r="R852" s="11" t="s">
        <v>2413</v>
      </c>
      <c r="S852" s="11" t="s">
        <v>2414</v>
      </c>
    </row>
    <row customFormat="1" customHeight="1" ht="12.75" r="853" s="106" spans="1:22">
      <c r="A853" s="11" t="s">
        <v>2238</v>
      </c>
      <c r="B853" s="11" t="n">
        <v>89382</v>
      </c>
      <c r="C853" s="11" t="s">
        <v>227</v>
      </c>
      <c r="D853" s="11" t="s">
        <v>2430</v>
      </c>
      <c r="E853" s="11" t="e">
        <v>#N/A</v>
      </c>
      <c r="F853" s="11" t="e">
        <v>#N/A</v>
      </c>
      <c r="G853" s="11" t="s">
        <v>2431</v>
      </c>
      <c r="H853" s="11" t="n"/>
      <c r="I853" s="11" t="n"/>
      <c r="J853" s="11" t="s">
        <v>2432</v>
      </c>
      <c r="K853" s="11" t="s">
        <v>74</v>
      </c>
      <c r="L853" s="11" t="s">
        <v>2426</v>
      </c>
      <c r="M853" s="13">
        <f>N853/O853</f>
        <v/>
      </c>
      <c r="N853" s="13" t="n">
        <v>2591.1592</v>
      </c>
      <c r="O853" s="11" t="n">
        <v>1</v>
      </c>
      <c r="P853" s="11" t="s">
        <v>29</v>
      </c>
      <c r="Q853" s="11" t="s">
        <v>244</v>
      </c>
      <c r="R853" s="11" t="s">
        <v>2433</v>
      </c>
      <c r="S853" s="11" t="s">
        <v>2414</v>
      </c>
      <c r="T853" t="n">
        <v>206</v>
      </c>
    </row>
    <row customFormat="1" customHeight="1" ht="12.75" r="854" s="106" spans="1:22">
      <c r="A854" s="11" t="s">
        <v>2238</v>
      </c>
      <c r="B854" s="11" t="n">
        <v>89382</v>
      </c>
      <c r="C854" s="11" t="s">
        <v>227</v>
      </c>
      <c r="D854" s="11" t="s">
        <v>2434</v>
      </c>
      <c r="E854" s="11" t="e">
        <v>#N/A</v>
      </c>
      <c r="F854" s="11" t="e">
        <v>#N/A</v>
      </c>
      <c r="G854" s="11" t="s">
        <v>2431</v>
      </c>
      <c r="H854" s="11" t="n"/>
      <c r="I854" s="11" t="n"/>
      <c r="J854" s="11" t="s">
        <v>2435</v>
      </c>
      <c r="K854" s="11" t="s">
        <v>27</v>
      </c>
      <c r="L854" s="11" t="s">
        <v>41</v>
      </c>
      <c r="M854" s="13">
        <f>N854/O854</f>
        <v/>
      </c>
      <c r="N854" s="13" t="n">
        <v>13897</v>
      </c>
      <c r="O854" s="11" t="n">
        <v>1</v>
      </c>
      <c r="P854" s="11" t="s">
        <v>29</v>
      </c>
      <c r="Q854" s="11" t="s">
        <v>2412</v>
      </c>
      <c r="R854" s="11" t="s">
        <v>2436</v>
      </c>
      <c r="S854" s="11" t="s">
        <v>2414</v>
      </c>
    </row>
    <row customFormat="1" customHeight="1" ht="12.75" r="855" s="106" spans="1:22">
      <c r="A855" s="11" t="s">
        <v>2238</v>
      </c>
      <c r="B855" s="11" t="n">
        <v>89382</v>
      </c>
      <c r="C855" s="11" t="s">
        <v>227</v>
      </c>
      <c r="D855" s="11" t="s">
        <v>2437</v>
      </c>
      <c r="E855" s="11" t="e">
        <v>#N/A</v>
      </c>
      <c r="F855" s="11" t="e">
        <v>#N/A</v>
      </c>
      <c r="G855" s="11" t="s">
        <v>2431</v>
      </c>
      <c r="H855" s="11" t="n"/>
      <c r="I855" s="11" t="n"/>
      <c r="J855" s="11" t="s">
        <v>2438</v>
      </c>
      <c r="K855" s="11" t="s">
        <v>27</v>
      </c>
      <c r="L855" s="11" t="s">
        <v>2439</v>
      </c>
      <c r="M855" s="13">
        <f>N855/O855</f>
        <v/>
      </c>
      <c r="N855" s="13" t="n">
        <v>487.06</v>
      </c>
      <c r="O855" s="11" t="n">
        <v>1</v>
      </c>
      <c r="P855" s="11" t="s">
        <v>29</v>
      </c>
      <c r="Q855" s="11" t="s">
        <v>2440</v>
      </c>
      <c r="R855" s="11" t="s">
        <v>2441</v>
      </c>
      <c r="S855" s="11" t="s">
        <v>2442</v>
      </c>
      <c r="T855" s="106" t="n">
        <v>677</v>
      </c>
    </row>
    <row customFormat="1" customHeight="1" ht="12.75" r="856" s="106" spans="1:22">
      <c r="A856" s="11" t="n"/>
      <c r="B856" s="11" t="n"/>
      <c r="C856" s="11" t="n"/>
      <c r="D856" s="11" t="s">
        <v>2437</v>
      </c>
      <c r="E856" s="11" t="e">
        <v>#N/A</v>
      </c>
      <c r="F856" s="11" t="e">
        <v>#N/A</v>
      </c>
      <c r="G856" s="11" t="s">
        <v>2431</v>
      </c>
      <c r="H856" s="11" t="n"/>
      <c r="I856" s="11" t="n"/>
      <c r="J856" s="11" t="s">
        <v>2443</v>
      </c>
      <c r="K856" s="11" t="s">
        <v>74</v>
      </c>
      <c r="L856" s="11" t="s">
        <v>2426</v>
      </c>
      <c r="M856" s="13" t="n">
        <v>15051</v>
      </c>
      <c r="N856" s="13" t="n">
        <v>15051</v>
      </c>
      <c r="O856" s="11" t="n">
        <v>1</v>
      </c>
      <c r="P856" s="11" t="s">
        <v>29</v>
      </c>
      <c r="Q856" s="11" t="s">
        <v>2412</v>
      </c>
      <c r="R856" s="11" t="s">
        <v>2444</v>
      </c>
      <c r="S856" s="11" t="n"/>
      <c r="T856" s="106" t="s">
        <v>2445</v>
      </c>
    </row>
    <row customFormat="1" customHeight="1" ht="12.75" r="857" s="106" spans="1:22">
      <c r="A857" s="11" t="s">
        <v>2238</v>
      </c>
      <c r="B857" s="11" t="n">
        <v>89382</v>
      </c>
      <c r="C857" s="11" t="s">
        <v>227</v>
      </c>
      <c r="D857" s="11" t="s">
        <v>2446</v>
      </c>
      <c r="E857" s="11" t="e">
        <v>#N/A</v>
      </c>
      <c r="F857" s="11" t="e">
        <v>#N/A</v>
      </c>
      <c r="G857" s="11" t="s">
        <v>2431</v>
      </c>
      <c r="H857" s="11" t="n"/>
      <c r="I857" s="11" t="n"/>
      <c r="J857" s="11" t="s">
        <v>2447</v>
      </c>
      <c r="K857" s="11" t="s">
        <v>27</v>
      </c>
      <c r="L857" s="11" t="s">
        <v>41</v>
      </c>
      <c r="M857" s="13">
        <f>N857/O857</f>
        <v/>
      </c>
      <c r="N857" s="13" t="n">
        <v>29118.3675999999</v>
      </c>
      <c r="O857" s="11" t="n">
        <v>1</v>
      </c>
      <c r="P857" s="11" t="s">
        <v>29</v>
      </c>
      <c r="Q857" s="11" t="s">
        <v>239</v>
      </c>
      <c r="R857" s="11" t="s">
        <v>2448</v>
      </c>
      <c r="S857" s="11" t="s">
        <v>2442</v>
      </c>
      <c r="T857" t="n">
        <v>859</v>
      </c>
    </row>
    <row customFormat="1" customHeight="1" ht="12.75" r="858" s="106" spans="1:22">
      <c r="A858" s="11" t="s">
        <v>2238</v>
      </c>
      <c r="B858" s="11" t="n">
        <v>89382</v>
      </c>
      <c r="C858" s="11" t="s">
        <v>227</v>
      </c>
      <c r="D858" s="11" t="s">
        <v>2449</v>
      </c>
      <c r="E858" s="11" t="e">
        <v>#N/A</v>
      </c>
      <c r="F858" s="11" t="e">
        <v>#N/A</v>
      </c>
      <c r="G858" s="11" t="s">
        <v>2431</v>
      </c>
      <c r="H858" s="11" t="n"/>
      <c r="I858" s="11" t="n"/>
      <c r="J858" s="11" t="s">
        <v>2450</v>
      </c>
      <c r="K858" s="11" t="s">
        <v>74</v>
      </c>
      <c r="L858" s="11" t="s">
        <v>129</v>
      </c>
      <c r="M858" s="13">
        <f>N858/O858</f>
        <v/>
      </c>
      <c r="N858" s="13" t="n">
        <v>2374.12</v>
      </c>
      <c r="O858" s="11" t="n">
        <v>2</v>
      </c>
      <c r="P858" s="11" t="s">
        <v>130</v>
      </c>
      <c r="Q858" s="11" t="s">
        <v>2451</v>
      </c>
      <c r="R858" s="11" t="s">
        <v>2452</v>
      </c>
      <c r="S858" s="11" t="s">
        <v>2453</v>
      </c>
    </row>
    <row customFormat="1" customHeight="1" ht="12.75" r="859" s="106" spans="1:22">
      <c r="A859" s="11" t="s">
        <v>2238</v>
      </c>
      <c r="B859" s="11" t="n">
        <v>89382</v>
      </c>
      <c r="C859" s="11" t="s">
        <v>227</v>
      </c>
      <c r="D859" s="11" t="s">
        <v>2454</v>
      </c>
      <c r="E859" s="11" t="e">
        <v>#N/A</v>
      </c>
      <c r="F859" s="11" t="e">
        <v>#N/A</v>
      </c>
      <c r="G859" s="11" t="s">
        <v>2431</v>
      </c>
      <c r="H859" s="11" t="n"/>
      <c r="I859" s="11" t="n"/>
      <c r="J859" s="11" t="s">
        <v>2455</v>
      </c>
      <c r="K859" s="11" t="s">
        <v>74</v>
      </c>
      <c r="L859" s="11" t="s">
        <v>129</v>
      </c>
      <c r="M859" s="13">
        <f>N859/O859</f>
        <v/>
      </c>
      <c r="N859" s="13" t="n">
        <v>2582.17946</v>
      </c>
      <c r="O859" s="11" t="n">
        <v>1</v>
      </c>
      <c r="P859" s="11" t="s">
        <v>130</v>
      </c>
      <c r="Q859" s="11" t="s">
        <v>244</v>
      </c>
      <c r="R859" s="11" t="n"/>
      <c r="S859" s="11" t="s">
        <v>2453</v>
      </c>
      <c r="T859" t="n">
        <v>62.1</v>
      </c>
    </row>
    <row customFormat="1" customHeight="1" ht="12.75" r="860" s="106" spans="1:22">
      <c r="A860" s="11" t="s">
        <v>2238</v>
      </c>
      <c r="B860" s="11" t="n">
        <v>89382</v>
      </c>
      <c r="C860" s="11" t="s">
        <v>227</v>
      </c>
      <c r="D860" s="11" t="s">
        <v>2456</v>
      </c>
      <c r="E860" s="11" t="s">
        <v>57</v>
      </c>
      <c r="F860" s="111" t="n">
        <v>762</v>
      </c>
      <c r="G860" s="11" t="s">
        <v>339</v>
      </c>
      <c r="H860" s="11" t="n"/>
      <c r="I860" s="11" t="n"/>
      <c r="J860" s="11" t="s">
        <v>2457</v>
      </c>
      <c r="K860" s="11" t="s">
        <v>74</v>
      </c>
      <c r="L860" s="11" t="s">
        <v>129</v>
      </c>
      <c r="M860" s="13">
        <f>N860/O860</f>
        <v/>
      </c>
      <c r="N860" s="13" t="n">
        <v>2220</v>
      </c>
      <c r="O860" s="11" t="n">
        <v>1</v>
      </c>
      <c r="P860" s="11" t="s">
        <v>130</v>
      </c>
      <c r="Q860" s="11" t="s">
        <v>2341</v>
      </c>
      <c r="R860" s="11" t="s">
        <v>2458</v>
      </c>
      <c r="S860" s="11" t="s">
        <v>2459</v>
      </c>
    </row>
    <row customFormat="1" customHeight="1" ht="12.75" r="861" s="106" spans="1:22">
      <c r="A861" s="11" t="s">
        <v>2238</v>
      </c>
      <c r="B861" s="11" t="n">
        <v>89382</v>
      </c>
      <c r="C861" s="11" t="s">
        <v>227</v>
      </c>
      <c r="D861" s="11" t="s">
        <v>2460</v>
      </c>
      <c r="E861" s="11" t="s">
        <v>57</v>
      </c>
      <c r="F861" s="111" t="n">
        <v>760</v>
      </c>
      <c r="G861" s="11" t="s">
        <v>339</v>
      </c>
      <c r="H861" s="11" t="n"/>
      <c r="I861" s="11" t="n"/>
      <c r="J861" s="11" t="s">
        <v>2461</v>
      </c>
      <c r="K861" s="11" t="s">
        <v>74</v>
      </c>
      <c r="L861" s="11" t="s">
        <v>129</v>
      </c>
      <c r="M861" s="13" t="n">
        <v>2220</v>
      </c>
      <c r="N861" s="13" t="n">
        <v>2220</v>
      </c>
      <c r="O861" s="11" t="n">
        <v>1</v>
      </c>
      <c r="P861" s="11" t="s">
        <v>130</v>
      </c>
      <c r="Q861" s="11" t="s">
        <v>2341</v>
      </c>
      <c r="R861" s="11" t="s">
        <v>2458</v>
      </c>
      <c r="S861" s="11" t="s">
        <v>2459</v>
      </c>
    </row>
    <row customFormat="1" customHeight="1" ht="12.75" r="862" s="106" spans="1:22">
      <c r="A862" s="11" t="s">
        <v>2238</v>
      </c>
      <c r="B862" s="11" t="n">
        <v>89382</v>
      </c>
      <c r="C862" s="11" t="s">
        <v>227</v>
      </c>
      <c r="D862" s="11" t="s">
        <v>823</v>
      </c>
      <c r="E862" s="11" t="s">
        <v>57</v>
      </c>
      <c r="F862" s="111" t="n">
        <v>1353</v>
      </c>
      <c r="G862" s="11" t="s">
        <v>339</v>
      </c>
      <c r="H862" s="11" t="n"/>
      <c r="I862" s="11" t="n"/>
      <c r="J862" s="11" t="s">
        <v>2462</v>
      </c>
      <c r="K862" s="11" t="s">
        <v>27</v>
      </c>
      <c r="L862" s="11" t="s">
        <v>52</v>
      </c>
      <c r="M862" s="13">
        <f>N862/O862</f>
        <v/>
      </c>
      <c r="N862" s="13" t="n">
        <v>500</v>
      </c>
      <c r="O862" s="11" t="n">
        <v>2</v>
      </c>
      <c r="P862" s="11" t="s">
        <v>29</v>
      </c>
      <c r="Q862" s="11" t="s">
        <v>2463</v>
      </c>
      <c r="R862" s="11" t="s">
        <v>2464</v>
      </c>
      <c r="S862" s="11" t="s">
        <v>2465</v>
      </c>
    </row>
    <row customFormat="1" customHeight="1" ht="12.75" r="863" s="106" spans="1:22">
      <c r="A863" s="11" t="s">
        <v>2238</v>
      </c>
      <c r="B863" s="11" t="n">
        <v>89382</v>
      </c>
      <c r="C863" s="11" t="s">
        <v>227</v>
      </c>
      <c r="D863" s="11" t="s">
        <v>827</v>
      </c>
      <c r="E863" s="11" t="s">
        <v>57</v>
      </c>
      <c r="F863" s="111" t="n">
        <v>1100</v>
      </c>
      <c r="G863" s="11" t="s">
        <v>339</v>
      </c>
      <c r="H863" s="11" t="n"/>
      <c r="I863" s="11" t="n"/>
      <c r="J863" s="11" t="s">
        <v>2462</v>
      </c>
      <c r="K863" s="11" t="s">
        <v>27</v>
      </c>
      <c r="L863" s="11" t="s">
        <v>52</v>
      </c>
      <c r="M863" s="13">
        <f>N863/O863</f>
        <v/>
      </c>
      <c r="N863" s="13" t="n">
        <v>500</v>
      </c>
      <c r="O863" s="11" t="n">
        <v>2</v>
      </c>
      <c r="P863" s="11" t="s">
        <v>29</v>
      </c>
      <c r="Q863" s="11" t="s">
        <v>2463</v>
      </c>
      <c r="R863" s="11" t="s">
        <v>2464</v>
      </c>
      <c r="S863" s="11" t="s">
        <v>2465</v>
      </c>
      <c r="T863" t="n">
        <v>26</v>
      </c>
    </row>
    <row customFormat="1" customHeight="1" ht="12.75" r="864" s="106" spans="1:22">
      <c r="A864" s="11" t="s">
        <v>2238</v>
      </c>
      <c r="B864" s="11" t="n">
        <v>89382</v>
      </c>
      <c r="C864" s="11" t="s">
        <v>227</v>
      </c>
      <c r="D864" s="11" t="s">
        <v>832</v>
      </c>
      <c r="E864" s="11" t="s">
        <v>57</v>
      </c>
      <c r="F864" s="111" t="n">
        <v>2544</v>
      </c>
      <c r="G864" s="11" t="s">
        <v>339</v>
      </c>
      <c r="H864" s="11" t="n"/>
      <c r="I864" s="11" t="n"/>
      <c r="J864" s="11" t="s">
        <v>2466</v>
      </c>
      <c r="K864" s="11" t="s">
        <v>27</v>
      </c>
      <c r="L864" s="11" t="s">
        <v>52</v>
      </c>
      <c r="M864" s="13">
        <f>N864/O864</f>
        <v/>
      </c>
      <c r="N864" s="13" t="n">
        <v>479</v>
      </c>
      <c r="O864" s="11" t="n">
        <v>2</v>
      </c>
      <c r="P864" s="11" t="s">
        <v>29</v>
      </c>
      <c r="Q864" s="11" t="s">
        <v>2463</v>
      </c>
      <c r="R864" s="11" t="s">
        <v>2467</v>
      </c>
      <c r="S864" s="11" t="s">
        <v>2465</v>
      </c>
    </row>
    <row customFormat="1" customHeight="1" ht="12.75" r="865" s="106" spans="1:22">
      <c r="A865" s="11" t="s">
        <v>2238</v>
      </c>
      <c r="B865" s="11" t="n">
        <v>89382</v>
      </c>
      <c r="C865" s="11" t="s">
        <v>227</v>
      </c>
      <c r="D865" s="11" t="s">
        <v>859</v>
      </c>
      <c r="E865" s="11" t="s">
        <v>57</v>
      </c>
      <c r="F865" s="111" t="n">
        <v>2569</v>
      </c>
      <c r="G865" s="11" t="s">
        <v>339</v>
      </c>
      <c r="H865" s="11" t="n"/>
      <c r="I865" s="11" t="n"/>
      <c r="J865" s="11" t="s">
        <v>2468</v>
      </c>
      <c r="K865" s="11" t="s">
        <v>27</v>
      </c>
      <c r="L865" s="11" t="s">
        <v>52</v>
      </c>
      <c r="M865" s="13">
        <f>N865/O865</f>
        <v/>
      </c>
      <c r="N865" s="13" t="n">
        <v>396</v>
      </c>
      <c r="O865" s="11" t="n">
        <v>2</v>
      </c>
      <c r="P865" s="11" t="s">
        <v>29</v>
      </c>
      <c r="Q865" s="11" t="s">
        <v>2463</v>
      </c>
      <c r="R865" s="11" t="s">
        <v>2469</v>
      </c>
      <c r="S865" s="11" t="s">
        <v>2465</v>
      </c>
      <c r="T865" t="n">
        <v>40</v>
      </c>
    </row>
    <row customFormat="1" customHeight="1" ht="12.75" r="866" s="106" spans="1:22">
      <c r="A866" s="11" t="s">
        <v>2238</v>
      </c>
      <c r="B866" s="11" t="n">
        <v>89382</v>
      </c>
      <c r="C866" s="11" t="s">
        <v>227</v>
      </c>
      <c r="D866" s="11" t="s">
        <v>866</v>
      </c>
      <c r="E866" s="11" t="s">
        <v>57</v>
      </c>
      <c r="F866" s="111" t="n">
        <v>1342</v>
      </c>
      <c r="G866" s="11" t="s">
        <v>339</v>
      </c>
      <c r="H866" s="11" t="n"/>
      <c r="I866" s="11" t="n"/>
      <c r="J866" s="11" t="s">
        <v>2470</v>
      </c>
      <c r="K866" s="11" t="s">
        <v>27</v>
      </c>
      <c r="L866" s="11" t="s">
        <v>52</v>
      </c>
      <c r="M866" s="13">
        <f>N866/O866</f>
        <v/>
      </c>
      <c r="N866" s="13" t="n">
        <v>322.42</v>
      </c>
      <c r="O866" s="11" t="n">
        <v>2</v>
      </c>
      <c r="P866" s="11" t="s">
        <v>29</v>
      </c>
      <c r="Q866" s="11" t="s">
        <v>2463</v>
      </c>
      <c r="R866" s="11" t="s">
        <v>2471</v>
      </c>
      <c r="S866" s="11" t="s">
        <v>2465</v>
      </c>
    </row>
    <row customFormat="1" customHeight="1" ht="12.75" r="867" s="106" spans="1:22">
      <c r="A867" s="11" t="s">
        <v>2238</v>
      </c>
      <c r="B867" s="11" t="n">
        <v>89382</v>
      </c>
      <c r="C867" s="11" t="s">
        <v>227</v>
      </c>
      <c r="D867" s="11" t="s">
        <v>869</v>
      </c>
      <c r="E867" s="11" t="s">
        <v>57</v>
      </c>
      <c r="F867" s="111" t="n">
        <v>1362</v>
      </c>
      <c r="G867" s="11" t="s">
        <v>339</v>
      </c>
      <c r="H867" s="11" t="n"/>
      <c r="I867" s="11" t="n"/>
      <c r="J867" s="11" t="s">
        <v>2470</v>
      </c>
      <c r="K867" s="11" t="s">
        <v>27</v>
      </c>
      <c r="L867" s="11" t="s">
        <v>52</v>
      </c>
      <c r="M867" s="13">
        <f>N867/O867</f>
        <v/>
      </c>
      <c r="N867" s="13" t="n">
        <v>322.42</v>
      </c>
      <c r="O867" s="11" t="n">
        <v>2</v>
      </c>
      <c r="P867" s="11" t="s">
        <v>29</v>
      </c>
      <c r="Q867" s="11" t="s">
        <v>2463</v>
      </c>
      <c r="R867" s="11" t="s">
        <v>2471</v>
      </c>
      <c r="S867" s="11" t="s">
        <v>2465</v>
      </c>
      <c r="T867" t="n">
        <v>22</v>
      </c>
    </row>
    <row customFormat="1" customHeight="1" ht="12.75" r="868" s="106" spans="1:22">
      <c r="A868" s="11" t="s">
        <v>2238</v>
      </c>
      <c r="B868" s="11" t="n">
        <v>89382</v>
      </c>
      <c r="C868" s="11" t="s">
        <v>227</v>
      </c>
      <c r="D868" s="11" t="s">
        <v>2472</v>
      </c>
      <c r="E868" s="11" t="e">
        <v>#N/A</v>
      </c>
      <c r="F868" s="11" t="e">
        <v>#N/A</v>
      </c>
      <c r="G868" s="11" t="s">
        <v>2431</v>
      </c>
      <c r="H868" s="11" t="n"/>
      <c r="I868" s="11" t="n"/>
      <c r="J868" s="11" t="s">
        <v>2473</v>
      </c>
      <c r="K868" s="11" t="s">
        <v>27</v>
      </c>
      <c r="L868" s="11" t="s">
        <v>52</v>
      </c>
      <c r="M868" s="13">
        <f>N868/O868</f>
        <v/>
      </c>
      <c r="N868" s="13" t="n">
        <v>3247</v>
      </c>
      <c r="O868" s="11" t="n">
        <v>1</v>
      </c>
      <c r="P868" s="11" t="s">
        <v>29</v>
      </c>
      <c r="Q868" s="11" t="s">
        <v>244</v>
      </c>
      <c r="R868" s="11" t="s">
        <v>2474</v>
      </c>
      <c r="S868" s="11" t="s">
        <v>2388</v>
      </c>
    </row>
    <row customFormat="1" customHeight="1" ht="12.75" r="869" s="106" spans="1:22">
      <c r="A869" s="11" t="s">
        <v>2238</v>
      </c>
      <c r="B869" s="11" t="n">
        <v>89382</v>
      </c>
      <c r="C869" s="11" t="s">
        <v>227</v>
      </c>
      <c r="D869" s="11" t="s">
        <v>2475</v>
      </c>
      <c r="E869" s="11" t="e">
        <v>#N/A</v>
      </c>
      <c r="F869" s="11" t="e">
        <v>#N/A</v>
      </c>
      <c r="G869" s="11" t="s">
        <v>2431</v>
      </c>
      <c r="H869" s="11" t="n"/>
      <c r="I869" s="11" t="n"/>
      <c r="J869" s="11" t="s">
        <v>2476</v>
      </c>
      <c r="K869" s="11" t="s">
        <v>27</v>
      </c>
      <c r="L869" s="11" t="s">
        <v>41</v>
      </c>
      <c r="M869" s="13">
        <f>N869/O869</f>
        <v/>
      </c>
      <c r="N869" s="13" t="n">
        <v>12565.56</v>
      </c>
      <c r="O869" s="11" t="n">
        <v>1</v>
      </c>
      <c r="P869" s="11" t="s">
        <v>29</v>
      </c>
      <c r="Q869" s="11" t="s">
        <v>2412</v>
      </c>
      <c r="R869" s="11" t="s">
        <v>2477</v>
      </c>
      <c r="S869" s="11" t="s">
        <v>2414</v>
      </c>
      <c r="T869" t="n">
        <v>300</v>
      </c>
    </row>
    <row customFormat="1" customHeight="1" ht="12.75" r="870" s="106" spans="1:22">
      <c r="A870" s="11" t="s">
        <v>2238</v>
      </c>
      <c r="B870" s="11" t="n">
        <v>89382</v>
      </c>
      <c r="C870" s="11" t="s">
        <v>227</v>
      </c>
      <c r="D870" s="11" t="s">
        <v>2478</v>
      </c>
      <c r="E870" s="11" t="e">
        <v>#N/A</v>
      </c>
      <c r="F870" s="11" t="e">
        <v>#N/A</v>
      </c>
      <c r="G870" s="11" t="s">
        <v>2431</v>
      </c>
      <c r="H870" s="11" t="n"/>
      <c r="I870" s="11" t="n"/>
      <c r="J870" s="11" t="s">
        <v>2479</v>
      </c>
      <c r="K870" s="11" t="s">
        <v>27</v>
      </c>
      <c r="L870" s="11" t="s">
        <v>28</v>
      </c>
      <c r="M870" s="13">
        <f>N870/O870</f>
        <v/>
      </c>
      <c r="N870" s="13" t="n">
        <v>3463.32</v>
      </c>
      <c r="O870" s="11" t="n">
        <v>1</v>
      </c>
      <c r="P870" s="11" t="s">
        <v>29</v>
      </c>
      <c r="Q870" s="11" t="s">
        <v>2480</v>
      </c>
      <c r="R870" s="11" t="s">
        <v>2481</v>
      </c>
      <c r="S870" s="11" t="s">
        <v>2414</v>
      </c>
    </row>
    <row customFormat="1" customHeight="1" ht="12.75" r="871" s="106" spans="1:22">
      <c r="A871" s="11" t="s">
        <v>2238</v>
      </c>
      <c r="B871" s="11" t="n">
        <v>89382</v>
      </c>
      <c r="C871" s="11" t="s">
        <v>227</v>
      </c>
      <c r="D871" s="11" t="s">
        <v>2482</v>
      </c>
      <c r="E871" s="11" t="e">
        <v>#N/A</v>
      </c>
      <c r="F871" s="11" t="e">
        <v>#N/A</v>
      </c>
      <c r="G871" s="11" t="s">
        <v>2431</v>
      </c>
      <c r="H871" s="11" t="n"/>
      <c r="I871" s="11" t="n"/>
      <c r="J871" s="11" t="s">
        <v>2483</v>
      </c>
      <c r="K871" s="11" t="s">
        <v>27</v>
      </c>
      <c r="L871" s="11" t="s">
        <v>28</v>
      </c>
      <c r="M871" s="13">
        <f>N871/O871</f>
        <v/>
      </c>
      <c r="N871" s="13" t="n">
        <v>3399</v>
      </c>
      <c r="O871" s="11" t="n">
        <v>1</v>
      </c>
      <c r="P871" s="11" t="s">
        <v>29</v>
      </c>
      <c r="Q871" s="11" t="s">
        <v>2480</v>
      </c>
      <c r="R871" s="11" t="s">
        <v>2484</v>
      </c>
      <c r="S871" s="11" t="s">
        <v>2414</v>
      </c>
      <c r="T871" t="n">
        <v>63</v>
      </c>
    </row>
    <row customFormat="1" customHeight="1" ht="12.75" r="872" s="106" spans="1:22">
      <c r="A872" s="11" t="s">
        <v>2238</v>
      </c>
      <c r="B872" s="11" t="n">
        <v>89382</v>
      </c>
      <c r="C872" s="11" t="s">
        <v>227</v>
      </c>
      <c r="D872" s="11" t="s">
        <v>2485</v>
      </c>
      <c r="E872" s="11" t="e">
        <v>#N/A</v>
      </c>
      <c r="F872" s="11" t="e">
        <v>#N/A</v>
      </c>
      <c r="G872" s="11" t="s">
        <v>2431</v>
      </c>
      <c r="H872" s="11" t="n"/>
      <c r="I872" s="11" t="n"/>
      <c r="J872" s="11" t="s">
        <v>2486</v>
      </c>
      <c r="K872" s="11" t="s">
        <v>27</v>
      </c>
      <c r="L872" s="11" t="s">
        <v>52</v>
      </c>
      <c r="M872" s="13">
        <f>N872/O872</f>
        <v/>
      </c>
      <c r="N872" s="13" t="n">
        <v>3020</v>
      </c>
      <c r="O872" s="11" t="n">
        <v>1</v>
      </c>
      <c r="P872" s="11" t="s">
        <v>29</v>
      </c>
      <c r="Q872" s="11" t="s">
        <v>244</v>
      </c>
      <c r="R872" s="11" t="s">
        <v>2487</v>
      </c>
      <c r="S872" s="11" t="s">
        <v>2388</v>
      </c>
    </row>
    <row customFormat="1" customHeight="1" ht="12.75" r="873" s="106" spans="1:22">
      <c r="A873" s="11" t="s">
        <v>2238</v>
      </c>
      <c r="B873" s="11" t="n">
        <v>89382</v>
      </c>
      <c r="C873" s="11" t="s">
        <v>227</v>
      </c>
      <c r="D873" s="11" t="s">
        <v>2488</v>
      </c>
      <c r="E873" s="11" t="e">
        <v>#N/A</v>
      </c>
      <c r="F873" s="11" t="e">
        <v>#N/A</v>
      </c>
      <c r="G873" s="11" t="s">
        <v>2431</v>
      </c>
      <c r="H873" s="11" t="n"/>
      <c r="I873" s="11" t="n"/>
      <c r="J873" s="11" t="s">
        <v>2489</v>
      </c>
      <c r="K873" s="11" t="s">
        <v>74</v>
      </c>
      <c r="L873" s="11" t="s">
        <v>2426</v>
      </c>
      <c r="M873" s="13">
        <f>N873/O873</f>
        <v/>
      </c>
      <c r="N873" s="13" t="n">
        <v>7843</v>
      </c>
      <c r="O873" s="11" t="n">
        <v>1</v>
      </c>
      <c r="P873" s="11" t="s">
        <v>29</v>
      </c>
      <c r="Q873" s="11" t="s">
        <v>2490</v>
      </c>
      <c r="R873" s="11" t="s">
        <v>2491</v>
      </c>
      <c r="S873" s="11" t="s">
        <v>2388</v>
      </c>
      <c r="T873" t="n">
        <v>145</v>
      </c>
    </row>
    <row customFormat="1" customHeight="1" ht="12.75" r="874" s="106" spans="1:22">
      <c r="A874" s="11" t="s">
        <v>2238</v>
      </c>
      <c r="B874" s="11" t="n">
        <v>89382</v>
      </c>
      <c r="C874" s="11" t="s">
        <v>227</v>
      </c>
      <c r="D874" s="11" t="s">
        <v>2492</v>
      </c>
      <c r="E874" s="11" t="e">
        <v>#N/A</v>
      </c>
      <c r="F874" s="11" t="e">
        <v>#N/A</v>
      </c>
      <c r="G874" s="11" t="s">
        <v>2431</v>
      </c>
      <c r="H874" s="11" t="n"/>
      <c r="I874" s="11" t="n"/>
      <c r="J874" s="11" t="s">
        <v>2493</v>
      </c>
      <c r="K874" s="11" t="s">
        <v>27</v>
      </c>
      <c r="L874" s="11" t="s">
        <v>1695</v>
      </c>
      <c r="M874" s="13">
        <f>N874/O874</f>
        <v/>
      </c>
      <c r="N874" s="13" t="n">
        <v>597</v>
      </c>
      <c r="O874" s="11" t="n">
        <v>1</v>
      </c>
      <c r="P874" s="11" t="s">
        <v>29</v>
      </c>
      <c r="Q874" s="11" t="s">
        <v>2463</v>
      </c>
      <c r="R874" s="11" t="s">
        <v>2494</v>
      </c>
      <c r="S874" s="11" t="s">
        <v>2428</v>
      </c>
    </row>
    <row customFormat="1" customHeight="1" ht="12.75" r="875" s="106" spans="1:22">
      <c r="A875" s="11" t="s">
        <v>2238</v>
      </c>
      <c r="B875" s="11" t="n">
        <v>89382</v>
      </c>
      <c r="C875" s="11" t="s">
        <v>227</v>
      </c>
      <c r="D875" s="11" t="s">
        <v>2495</v>
      </c>
      <c r="E875" s="11" t="e">
        <v>#N/A</v>
      </c>
      <c r="F875" s="11" t="e">
        <v>#N/A</v>
      </c>
      <c r="G875" s="11" t="s">
        <v>2431</v>
      </c>
      <c r="H875" s="11" t="n"/>
      <c r="I875" s="11" t="n"/>
      <c r="J875" s="11" t="s">
        <v>2496</v>
      </c>
      <c r="K875" s="11" t="s">
        <v>74</v>
      </c>
      <c r="L875" s="11" t="s">
        <v>2426</v>
      </c>
      <c r="M875" s="13">
        <f>N875/O875</f>
        <v/>
      </c>
      <c r="N875" s="13" t="n">
        <v>7083.44</v>
      </c>
      <c r="O875" s="11" t="n">
        <v>1</v>
      </c>
      <c r="P875" s="11" t="s">
        <v>29</v>
      </c>
      <c r="Q875" s="11" t="s">
        <v>2497</v>
      </c>
      <c r="R875" s="11" t="s">
        <v>2498</v>
      </c>
      <c r="S875" s="11" t="s">
        <v>2414</v>
      </c>
    </row>
    <row customFormat="1" customHeight="1" ht="12.75" r="876" s="106" spans="1:22">
      <c r="A876" s="11" t="s">
        <v>2238</v>
      </c>
      <c r="B876" s="11" t="n">
        <v>89382</v>
      </c>
      <c r="C876" s="11" t="s">
        <v>227</v>
      </c>
      <c r="D876" s="11" t="s">
        <v>2499</v>
      </c>
      <c r="E876" s="11" t="e">
        <v>#N/A</v>
      </c>
      <c r="F876" s="11" t="e">
        <v>#N/A</v>
      </c>
      <c r="G876" s="11" t="s">
        <v>2431</v>
      </c>
      <c r="H876" s="11" t="n"/>
      <c r="I876" s="11" t="n"/>
      <c r="J876" s="11" t="s">
        <v>2432</v>
      </c>
      <c r="K876" s="11" t="s">
        <v>74</v>
      </c>
      <c r="L876" s="11" t="s">
        <v>2426</v>
      </c>
      <c r="M876" s="13">
        <f>N876/O876</f>
        <v/>
      </c>
      <c r="N876" s="13" t="n">
        <v>2591.1592</v>
      </c>
      <c r="O876" s="11" t="n">
        <v>1</v>
      </c>
      <c r="P876" s="11" t="s">
        <v>29</v>
      </c>
      <c r="Q876" s="11" t="s">
        <v>244</v>
      </c>
      <c r="R876" s="11" t="s">
        <v>2433</v>
      </c>
      <c r="S876" s="11" t="s">
        <v>2414</v>
      </c>
    </row>
    <row customFormat="1" customHeight="1" ht="12.75" r="877" s="106" spans="1:22">
      <c r="A877" s="11" t="s">
        <v>2238</v>
      </c>
      <c r="B877" s="11" t="n">
        <v>89382</v>
      </c>
      <c r="C877" s="11" t="s">
        <v>227</v>
      </c>
      <c r="D877" s="11" t="s">
        <v>2500</v>
      </c>
      <c r="E877" s="11" t="e">
        <v>#N/A</v>
      </c>
      <c r="F877" s="11" t="e">
        <v>#N/A</v>
      </c>
      <c r="G877" s="11" t="s">
        <v>2431</v>
      </c>
      <c r="H877" s="11" t="n"/>
      <c r="I877" s="11" t="n"/>
      <c r="J877" s="11" t="s">
        <v>2501</v>
      </c>
      <c r="K877" s="11" t="s">
        <v>27</v>
      </c>
      <c r="L877" s="11" t="s">
        <v>41</v>
      </c>
      <c r="M877" s="13">
        <f>N877/O877</f>
        <v/>
      </c>
      <c r="N877" s="13" t="n">
        <v>2123</v>
      </c>
      <c r="O877" s="11" t="n">
        <v>1</v>
      </c>
      <c r="P877" s="11" t="s">
        <v>29</v>
      </c>
      <c r="Q877" s="11" t="s">
        <v>2502</v>
      </c>
      <c r="R877" s="11" t="s">
        <v>2503</v>
      </c>
      <c r="S877" s="11" t="s">
        <v>2504</v>
      </c>
      <c r="T877" t="n">
        <v>82.8</v>
      </c>
    </row>
    <row customFormat="1" customHeight="1" ht="12.75" r="878" s="106" spans="1:22">
      <c r="A878" s="11" t="s">
        <v>2238</v>
      </c>
      <c r="B878" s="11" t="n">
        <v>89382</v>
      </c>
      <c r="C878" s="11" t="s">
        <v>227</v>
      </c>
      <c r="D878" s="11" t="s">
        <v>2500</v>
      </c>
      <c r="E878" s="11" t="e">
        <v>#N/A</v>
      </c>
      <c r="F878" s="11" t="e">
        <v>#N/A</v>
      </c>
      <c r="G878" s="11" t="s">
        <v>2431</v>
      </c>
      <c r="H878" s="11" t="n"/>
      <c r="I878" s="11" t="n"/>
      <c r="J878" s="11" t="s">
        <v>2505</v>
      </c>
      <c r="K878" s="11" t="s">
        <v>27</v>
      </c>
      <c r="L878" s="11" t="s">
        <v>28</v>
      </c>
      <c r="M878" s="13">
        <f>N878/O878</f>
        <v/>
      </c>
      <c r="N878" s="13" t="n">
        <v>730</v>
      </c>
      <c r="O878" s="11" t="n">
        <v>1</v>
      </c>
      <c r="P878" s="11" t="s">
        <v>29</v>
      </c>
      <c r="Q878" s="11" t="s">
        <v>2502</v>
      </c>
      <c r="R878" s="11" t="s">
        <v>2506</v>
      </c>
      <c r="S878" s="11" t="s">
        <v>2414</v>
      </c>
      <c r="T878" s="106" t="s">
        <v>2507</v>
      </c>
    </row>
    <row customFormat="1" customHeight="1" ht="12.75" r="879" s="106" spans="1:22">
      <c r="A879" s="11" t="s">
        <v>2238</v>
      </c>
      <c r="B879" s="11" t="n">
        <v>89382</v>
      </c>
      <c r="C879" s="11" t="s">
        <v>227</v>
      </c>
      <c r="D879" s="11" t="s">
        <v>2508</v>
      </c>
      <c r="E879" s="11" t="e">
        <v>#N/A</v>
      </c>
      <c r="F879" s="11" t="e">
        <v>#N/A</v>
      </c>
      <c r="G879" s="11" t="s">
        <v>2431</v>
      </c>
      <c r="H879" s="11" t="n"/>
      <c r="I879" s="11" t="n"/>
      <c r="J879" s="11" t="s">
        <v>2501</v>
      </c>
      <c r="K879" s="11" t="s">
        <v>27</v>
      </c>
      <c r="L879" s="11" t="s">
        <v>41</v>
      </c>
      <c r="M879" s="13">
        <f>N879/O879</f>
        <v/>
      </c>
      <c r="N879" s="13" t="n">
        <v>2123</v>
      </c>
      <c r="O879" s="11" t="n">
        <v>1</v>
      </c>
      <c r="P879" s="11" t="s">
        <v>29</v>
      </c>
      <c r="Q879" s="11" t="s">
        <v>2502</v>
      </c>
      <c r="R879" s="11" t="s">
        <v>2503</v>
      </c>
      <c r="S879" s="11" t="s">
        <v>2509</v>
      </c>
      <c r="T879" t="n">
        <v>82.8</v>
      </c>
    </row>
    <row customFormat="1" customHeight="1" ht="12.75" r="880" s="106" spans="1:22">
      <c r="A880" s="11" t="s">
        <v>2238</v>
      </c>
      <c r="B880" s="11" t="n">
        <v>89382</v>
      </c>
      <c r="C880" s="11" t="s">
        <v>227</v>
      </c>
      <c r="D880" s="11" t="s">
        <v>2508</v>
      </c>
      <c r="E880" s="11" t="e">
        <v>#N/A</v>
      </c>
      <c r="F880" s="11" t="e">
        <v>#N/A</v>
      </c>
      <c r="G880" s="11" t="s">
        <v>2431</v>
      </c>
      <c r="H880" s="11" t="n"/>
      <c r="I880" s="11" t="n"/>
      <c r="J880" s="11" t="s">
        <v>2505</v>
      </c>
      <c r="K880" s="11" t="s">
        <v>27</v>
      </c>
      <c r="L880" s="11" t="s">
        <v>28</v>
      </c>
      <c r="M880" s="13">
        <f>N880/O880</f>
        <v/>
      </c>
      <c r="N880" s="13" t="n">
        <v>730</v>
      </c>
      <c r="O880" s="11" t="n">
        <v>1</v>
      </c>
      <c r="P880" s="11" t="s">
        <v>29</v>
      </c>
      <c r="Q880" s="11" t="s">
        <v>2502</v>
      </c>
      <c r="R880" s="11" t="s">
        <v>2506</v>
      </c>
      <c r="S880" s="11" t="s">
        <v>2414</v>
      </c>
      <c r="T880" s="106" t="s">
        <v>2507</v>
      </c>
    </row>
    <row customFormat="1" customHeight="1" ht="12.75" r="881" s="106" spans="1:22">
      <c r="A881" s="11" t="s">
        <v>2238</v>
      </c>
      <c r="B881" s="11" t="n">
        <v>89382</v>
      </c>
      <c r="C881" s="11" t="s">
        <v>227</v>
      </c>
      <c r="D881" s="11" t="s">
        <v>686</v>
      </c>
      <c r="E881" s="11" t="e">
        <v>#N/A</v>
      </c>
      <c r="F881" s="11" t="e">
        <v>#N/A</v>
      </c>
      <c r="G881" s="11" t="s">
        <v>2431</v>
      </c>
      <c r="H881" s="11" t="n"/>
      <c r="I881" s="11" t="n"/>
      <c r="J881" s="11" t="s">
        <v>687</v>
      </c>
      <c r="K881" s="11" t="s">
        <v>74</v>
      </c>
      <c r="L881" s="11" t="s">
        <v>75</v>
      </c>
      <c r="M881" s="13">
        <f>N881/O881</f>
        <v/>
      </c>
      <c r="N881" s="13" t="n">
        <v>5495</v>
      </c>
      <c r="O881" s="11" t="n">
        <v>1</v>
      </c>
      <c r="P881" s="11" t="s">
        <v>29</v>
      </c>
      <c r="Q881" s="11" t="s">
        <v>2490</v>
      </c>
      <c r="R881" s="11" t="s">
        <v>2503</v>
      </c>
      <c r="S881" s="11" t="s">
        <v>2510</v>
      </c>
      <c r="T881" t="n">
        <v>403.5</v>
      </c>
    </row>
    <row customFormat="1" customHeight="1" ht="12.75" r="882" s="106" spans="1:22">
      <c r="A882" s="11" t="s">
        <v>2238</v>
      </c>
      <c r="B882" s="11" t="n">
        <v>89382</v>
      </c>
      <c r="C882" s="11" t="s">
        <v>227</v>
      </c>
      <c r="D882" s="11" t="s">
        <v>710</v>
      </c>
      <c r="E882" s="11" t="e">
        <v>#N/A</v>
      </c>
      <c r="F882" s="11" t="e">
        <v>#N/A</v>
      </c>
      <c r="G882" s="11" t="s">
        <v>2431</v>
      </c>
      <c r="H882" s="11" t="n"/>
      <c r="I882" s="11" t="n"/>
      <c r="J882" s="11" t="s">
        <v>2511</v>
      </c>
      <c r="K882" s="11" t="s">
        <v>66</v>
      </c>
      <c r="L882" s="11" t="s">
        <v>66</v>
      </c>
      <c r="M882" s="13" t="n">
        <v>5300</v>
      </c>
      <c r="N882" s="13" t="n">
        <v>5300</v>
      </c>
      <c r="O882" s="11" t="n">
        <v>1</v>
      </c>
      <c r="P882" s="11" t="s">
        <v>29</v>
      </c>
      <c r="Q882" s="11" t="s">
        <v>2490</v>
      </c>
      <c r="R882" s="11" t="s">
        <v>2512</v>
      </c>
      <c r="S882" s="11" t="s">
        <v>2510</v>
      </c>
      <c r="T882" s="106" t="s">
        <v>2513</v>
      </c>
    </row>
    <row customHeight="1" ht="12.75" r="883" s="109" spans="1:22">
      <c r="A883" s="11" t="s">
        <v>2514</v>
      </c>
      <c r="B883" s="11" t="n">
        <v>88085</v>
      </c>
      <c r="C883" s="11" t="s">
        <v>2515</v>
      </c>
      <c r="D883" s="11" t="s">
        <v>2516</v>
      </c>
      <c r="E883" s="11" t="e">
        <v>#N/A</v>
      </c>
      <c r="F883" s="11" t="e">
        <v>#N/A</v>
      </c>
      <c r="G883" s="11" t="s">
        <v>112</v>
      </c>
      <c r="H883" s="11" t="s">
        <v>26</v>
      </c>
      <c r="I883" s="11" t="s">
        <v>26</v>
      </c>
      <c r="J883" s="11" t="s">
        <v>2517</v>
      </c>
      <c r="K883" s="11" t="s">
        <v>27</v>
      </c>
      <c r="L883" s="11" t="s">
        <v>41</v>
      </c>
      <c r="M883" s="13" t="n">
        <v>9975</v>
      </c>
      <c r="N883" s="13" t="n">
        <v>9975</v>
      </c>
      <c r="O883" s="11" t="n">
        <v>1</v>
      </c>
      <c r="P883" s="11" t="s">
        <v>29</v>
      </c>
      <c r="Q883" s="11" t="s">
        <v>2518</v>
      </c>
      <c r="R883" s="11" t="s">
        <v>2519</v>
      </c>
      <c r="S883" s="11" t="s">
        <v>26</v>
      </c>
    </row>
    <row customHeight="1" ht="12.75" r="884" s="109" spans="1:22">
      <c r="A884" s="11" t="s">
        <v>2520</v>
      </c>
      <c r="B884" s="11" t="s">
        <v>2521</v>
      </c>
      <c r="C884" s="11" t="s">
        <v>227</v>
      </c>
      <c r="D884" s="11" t="s">
        <v>2522</v>
      </c>
      <c r="E884" s="11" t="e">
        <v>#N/A</v>
      </c>
      <c r="F884" s="11" t="e">
        <v>#N/A</v>
      </c>
      <c r="G884" s="11" t="s">
        <v>2523</v>
      </c>
      <c r="H884" s="11" t="s">
        <v>2221</v>
      </c>
      <c r="I884" s="11" t="s">
        <v>2221</v>
      </c>
      <c r="J884" s="11" t="s">
        <v>2524</v>
      </c>
      <c r="K884" s="11" t="s">
        <v>27</v>
      </c>
      <c r="L884" s="11" t="s">
        <v>52</v>
      </c>
      <c r="M884" s="13" t="n">
        <v>142.12</v>
      </c>
      <c r="N884" s="13" t="n">
        <v>142.12</v>
      </c>
      <c r="O884" s="11" t="n">
        <v>1</v>
      </c>
      <c r="P884" s="11" t="s">
        <v>2525</v>
      </c>
      <c r="Q884" s="11" t="s">
        <v>1394</v>
      </c>
      <c r="R884" s="11" t="s">
        <v>2526</v>
      </c>
      <c r="S884" s="11" t="s">
        <v>2527</v>
      </c>
    </row>
    <row customHeight="1" ht="12.75" r="885" s="109" spans="1:22">
      <c r="A885" s="11" t="s">
        <v>2520</v>
      </c>
      <c r="B885" s="11" t="s">
        <v>2521</v>
      </c>
      <c r="C885" s="11" t="s">
        <v>227</v>
      </c>
      <c r="D885" s="11" t="s">
        <v>2528</v>
      </c>
      <c r="E885" s="11" t="e">
        <v>#N/A</v>
      </c>
      <c r="F885" s="11" t="e">
        <v>#N/A</v>
      </c>
      <c r="G885" s="11" t="s">
        <v>2529</v>
      </c>
      <c r="H885" s="11" t="s">
        <v>2221</v>
      </c>
      <c r="I885" s="11" t="s">
        <v>2221</v>
      </c>
      <c r="J885" s="11" t="s">
        <v>2530</v>
      </c>
      <c r="K885" s="11" t="s">
        <v>35</v>
      </c>
      <c r="L885" s="11" t="s">
        <v>36</v>
      </c>
      <c r="M885" s="13" t="n">
        <v>530</v>
      </c>
      <c r="N885" s="13" t="n">
        <v>530</v>
      </c>
      <c r="O885" s="11" t="n">
        <v>1</v>
      </c>
      <c r="P885" s="11" t="s">
        <v>2525</v>
      </c>
      <c r="Q885" s="11" t="s">
        <v>1394</v>
      </c>
      <c r="R885" s="11" t="s">
        <v>2531</v>
      </c>
      <c r="S885" s="11" t="s">
        <v>26</v>
      </c>
      <c r="T885" t="n">
        <v>18.78</v>
      </c>
    </row>
    <row customHeight="1" ht="12.75" r="886" s="109" spans="1:22">
      <c r="A886" s="11" t="s">
        <v>2520</v>
      </c>
      <c r="B886" s="11" t="s">
        <v>2521</v>
      </c>
      <c r="C886" s="11" t="s">
        <v>227</v>
      </c>
      <c r="D886" s="11" t="s">
        <v>2532</v>
      </c>
      <c r="E886" s="11" t="e">
        <v>#N/A</v>
      </c>
      <c r="F886" s="11" t="e">
        <v>#N/A</v>
      </c>
      <c r="G886" s="11" t="s">
        <v>334</v>
      </c>
      <c r="H886" s="11" t="s">
        <v>2533</v>
      </c>
      <c r="I886" s="11" t="n">
        <v>1</v>
      </c>
      <c r="J886" s="11" t="s">
        <v>2532</v>
      </c>
      <c r="K886" s="11" t="s">
        <v>27</v>
      </c>
      <c r="L886" s="11" t="s">
        <v>52</v>
      </c>
      <c r="M886" s="13" t="n">
        <v>116.25</v>
      </c>
      <c r="N886" s="13" t="n">
        <v>116.25</v>
      </c>
      <c r="O886" s="11" t="n">
        <v>1</v>
      </c>
      <c r="P886" s="11" t="s">
        <v>2525</v>
      </c>
      <c r="Q886" s="11" t="s">
        <v>2534</v>
      </c>
      <c r="R886" s="11" t="s">
        <v>2535</v>
      </c>
      <c r="S886" s="11" t="s">
        <v>2536</v>
      </c>
    </row>
    <row customHeight="1" ht="12.75" r="887" s="109" spans="1:22">
      <c r="A887" s="11" t="s">
        <v>2520</v>
      </c>
      <c r="B887" s="11" t="s">
        <v>2521</v>
      </c>
      <c r="C887" s="11" t="s">
        <v>227</v>
      </c>
      <c r="D887" s="11" t="s">
        <v>2537</v>
      </c>
      <c r="E887" s="11" t="e">
        <v>#N/A</v>
      </c>
      <c r="F887" s="11" t="e">
        <v>#N/A</v>
      </c>
      <c r="G887" s="11" t="s">
        <v>2538</v>
      </c>
      <c r="H887" s="11" t="s">
        <v>2221</v>
      </c>
      <c r="I887" s="11" t="s">
        <v>2221</v>
      </c>
      <c r="J887" s="11" t="s">
        <v>2539</v>
      </c>
      <c r="K887" s="11" t="s">
        <v>74</v>
      </c>
      <c r="L887" s="11" t="s">
        <v>75</v>
      </c>
      <c r="M887" s="13" t="n">
        <v>162.2</v>
      </c>
      <c r="N887" s="13" t="n">
        <v>1622</v>
      </c>
      <c r="O887" s="11" t="n">
        <v>10</v>
      </c>
      <c r="P887" s="11" t="s">
        <v>2525</v>
      </c>
      <c r="Q887" s="11" t="s">
        <v>30</v>
      </c>
      <c r="R887" s="11" t="s">
        <v>2540</v>
      </c>
      <c r="S887" s="11" t="s">
        <v>170</v>
      </c>
    </row>
    <row customHeight="1" ht="12.75" r="888" s="109" spans="1:22">
      <c r="A888" s="11" t="s">
        <v>2520</v>
      </c>
      <c r="B888" s="11" t="s">
        <v>2521</v>
      </c>
      <c r="C888" s="11" t="s">
        <v>461</v>
      </c>
      <c r="D888" s="11" t="s">
        <v>2541</v>
      </c>
      <c r="E888" s="11" t="e">
        <v>#N/A</v>
      </c>
      <c r="F888" s="11" t="e">
        <v>#N/A</v>
      </c>
      <c r="G888" s="11" t="s">
        <v>2542</v>
      </c>
      <c r="H888" s="11" t="s">
        <v>2221</v>
      </c>
      <c r="I888" s="11" t="s">
        <v>2221</v>
      </c>
      <c r="J888" s="11" t="s">
        <v>2543</v>
      </c>
      <c r="K888" s="11" t="s">
        <v>2544</v>
      </c>
      <c r="L888" s="11" t="s">
        <v>2545</v>
      </c>
      <c r="M888" s="13" t="s">
        <v>2546</v>
      </c>
      <c r="N888" s="13" t="s">
        <v>2547</v>
      </c>
      <c r="O888" s="11" t="s">
        <v>2548</v>
      </c>
      <c r="P888" s="11" t="s">
        <v>2525</v>
      </c>
      <c r="Q888" s="11" t="s">
        <v>30</v>
      </c>
      <c r="R888" s="11" t="s">
        <v>2549</v>
      </c>
      <c r="S888" s="11" t="s">
        <v>26</v>
      </c>
    </row>
    <row customHeight="1" ht="12.75" r="889" s="109" spans="1:22">
      <c r="A889" s="11" t="s">
        <v>2520</v>
      </c>
      <c r="B889" s="11" t="s">
        <v>2521</v>
      </c>
      <c r="C889" s="11" t="s">
        <v>227</v>
      </c>
      <c r="D889" s="11" t="s">
        <v>2550</v>
      </c>
      <c r="E889" s="11" t="e">
        <v>#N/A</v>
      </c>
      <c r="F889" s="11" t="e">
        <v>#N/A</v>
      </c>
      <c r="G889" s="11" t="s">
        <v>2551</v>
      </c>
      <c r="H889" s="11" t="s">
        <v>2221</v>
      </c>
      <c r="I889" s="11" t="s">
        <v>2221</v>
      </c>
      <c r="J889" s="11" t="s">
        <v>2552</v>
      </c>
      <c r="K889" s="11" t="s">
        <v>27</v>
      </c>
      <c r="L889" s="11" t="s">
        <v>52</v>
      </c>
      <c r="M889" s="13" t="n">
        <v>299</v>
      </c>
      <c r="N889" s="13" t="n">
        <v>299</v>
      </c>
      <c r="O889" s="11" t="n">
        <v>1</v>
      </c>
      <c r="P889" s="11" t="s">
        <v>29</v>
      </c>
      <c r="Q889" s="11" t="s">
        <v>2553</v>
      </c>
      <c r="R889" s="11" t="s">
        <v>2554</v>
      </c>
      <c r="S889" s="11" t="s">
        <v>26</v>
      </c>
    </row>
    <row customHeight="1" ht="12.75" r="890" s="109" spans="1:22">
      <c r="A890" s="11" t="s">
        <v>2520</v>
      </c>
      <c r="B890" s="11" t="s">
        <v>2521</v>
      </c>
      <c r="C890" s="11" t="s">
        <v>227</v>
      </c>
      <c r="D890" s="11" t="s">
        <v>2555</v>
      </c>
      <c r="E890" s="11" t="e">
        <v>#N/A</v>
      </c>
      <c r="F890" s="11" t="e">
        <v>#N/A</v>
      </c>
      <c r="G890" s="11" t="s">
        <v>2556</v>
      </c>
      <c r="H890" s="11" t="s">
        <v>2221</v>
      </c>
      <c r="I890" s="11" t="s">
        <v>2221</v>
      </c>
      <c r="J890" s="11" t="s">
        <v>2557</v>
      </c>
      <c r="K890" s="11" t="s">
        <v>27</v>
      </c>
      <c r="L890" s="11" t="s">
        <v>52</v>
      </c>
      <c r="M890" s="13" t="n">
        <v>36</v>
      </c>
      <c r="N890" s="13" t="n">
        <v>432</v>
      </c>
      <c r="O890" s="11" t="n">
        <v>12</v>
      </c>
      <c r="P890" s="11" t="s">
        <v>29</v>
      </c>
      <c r="Q890" s="11" t="s">
        <v>2558</v>
      </c>
      <c r="R890" s="11" t="s">
        <v>2526</v>
      </c>
      <c r="S890" s="11" t="s">
        <v>2559</v>
      </c>
    </row>
    <row customHeight="1" ht="12.75" r="891" s="109" spans="1:22">
      <c r="A891" s="11" t="s">
        <v>2520</v>
      </c>
      <c r="B891" s="11" t="s">
        <v>2521</v>
      </c>
      <c r="C891" s="11" t="s">
        <v>227</v>
      </c>
      <c r="D891" s="11" t="s">
        <v>2560</v>
      </c>
      <c r="E891" s="11" t="e">
        <v>#N/A</v>
      </c>
      <c r="F891" s="11" t="e">
        <v>#N/A</v>
      </c>
      <c r="G891" s="11" t="s">
        <v>2561</v>
      </c>
      <c r="H891" s="11" t="s">
        <v>2221</v>
      </c>
      <c r="I891" s="11" t="s">
        <v>2221</v>
      </c>
      <c r="J891" s="11" t="s">
        <v>2562</v>
      </c>
      <c r="K891" s="11" t="s">
        <v>27</v>
      </c>
      <c r="L891" s="11" t="s">
        <v>52</v>
      </c>
      <c r="M891" s="13" t="n">
        <v>64.56999999999999</v>
      </c>
      <c r="N891" s="13" t="n">
        <v>452</v>
      </c>
      <c r="O891" s="11" t="n">
        <v>7</v>
      </c>
      <c r="P891" s="11" t="s">
        <v>29</v>
      </c>
      <c r="Q891" s="11" t="s">
        <v>2558</v>
      </c>
      <c r="R891" s="11" t="s">
        <v>2526</v>
      </c>
      <c r="S891" s="11" t="s">
        <v>2559</v>
      </c>
    </row>
    <row customHeight="1" ht="12.75" r="892" s="109" spans="1:22">
      <c r="A892" s="11" t="s">
        <v>2520</v>
      </c>
      <c r="B892" s="11" t="s">
        <v>2521</v>
      </c>
      <c r="C892" s="11" t="s">
        <v>227</v>
      </c>
      <c r="D892" s="11" t="s">
        <v>2563</v>
      </c>
      <c r="E892" s="11" t="e">
        <v>#N/A</v>
      </c>
      <c r="F892" s="11" t="e">
        <v>#N/A</v>
      </c>
      <c r="G892" s="11" t="s">
        <v>948</v>
      </c>
      <c r="H892" s="11" t="s">
        <v>2221</v>
      </c>
      <c r="I892" s="11" t="s">
        <v>2221</v>
      </c>
      <c r="J892" s="11" t="s">
        <v>2564</v>
      </c>
      <c r="K892" s="11" t="s">
        <v>27</v>
      </c>
      <c r="L892" s="11" t="s">
        <v>28</v>
      </c>
      <c r="M892" s="13" t="n">
        <v>5.85</v>
      </c>
      <c r="N892" s="13" t="n">
        <v>937</v>
      </c>
      <c r="O892" s="11" t="n">
        <v>160</v>
      </c>
      <c r="P892" s="11" t="s">
        <v>29</v>
      </c>
      <c r="Q892" s="11" t="s">
        <v>131</v>
      </c>
      <c r="R892" s="11" t="s">
        <v>2565</v>
      </c>
      <c r="S892" s="11" t="s">
        <v>26</v>
      </c>
    </row>
    <row customHeight="1" ht="12.75" r="893" s="109" spans="1:22">
      <c r="A893" s="11" t="s">
        <v>2520</v>
      </c>
      <c r="B893" s="11" t="s">
        <v>2521</v>
      </c>
      <c r="C893" s="11" t="s">
        <v>227</v>
      </c>
      <c r="D893" s="11" t="s">
        <v>2566</v>
      </c>
      <c r="E893" s="11" t="e">
        <v>#N/A</v>
      </c>
      <c r="F893" s="11" t="e">
        <v>#N/A</v>
      </c>
      <c r="G893" s="11" t="s">
        <v>150</v>
      </c>
      <c r="H893" s="11" t="s">
        <v>2221</v>
      </c>
      <c r="I893" s="11" t="s">
        <v>2221</v>
      </c>
      <c r="J893" s="11" t="s">
        <v>2567</v>
      </c>
      <c r="K893" s="11" t="s">
        <v>27</v>
      </c>
      <c r="L893" s="11" t="s">
        <v>52</v>
      </c>
      <c r="M893" s="13" t="n">
        <v>498.91</v>
      </c>
      <c r="N893" s="13" t="n">
        <v>498.91</v>
      </c>
      <c r="O893" s="11" t="n">
        <v>1</v>
      </c>
      <c r="P893" s="11" t="s">
        <v>29</v>
      </c>
      <c r="Q893" s="11" t="s">
        <v>2568</v>
      </c>
      <c r="R893" s="11" t="s">
        <v>2569</v>
      </c>
      <c r="S893" s="11" t="s">
        <v>26</v>
      </c>
      <c r="T893" t="n">
        <v>4</v>
      </c>
    </row>
    <row customHeight="1" ht="12.75" r="894" s="109" spans="1:22">
      <c r="A894" s="11" t="s">
        <v>2520</v>
      </c>
      <c r="B894" s="11" t="s">
        <v>2521</v>
      </c>
      <c r="C894" s="11" t="s">
        <v>227</v>
      </c>
      <c r="D894" s="11" t="s">
        <v>2570</v>
      </c>
      <c r="E894" s="11" t="e">
        <v>#N/A</v>
      </c>
      <c r="F894" s="11" t="e">
        <v>#N/A</v>
      </c>
      <c r="G894" s="11" t="s">
        <v>2556</v>
      </c>
      <c r="H894" s="11" t="s">
        <v>2221</v>
      </c>
      <c r="I894" s="11" t="s">
        <v>2221</v>
      </c>
      <c r="J894" s="11" t="s">
        <v>2571</v>
      </c>
      <c r="K894" s="11" t="s">
        <v>27</v>
      </c>
      <c r="L894" s="11" t="s">
        <v>52</v>
      </c>
      <c r="M894" s="13" t="n">
        <v>294</v>
      </c>
      <c r="N894" s="13" t="n">
        <v>294</v>
      </c>
      <c r="O894" s="11" t="n">
        <v>1</v>
      </c>
      <c r="P894" s="11" t="s">
        <v>2525</v>
      </c>
      <c r="Q894" s="11" t="s">
        <v>2572</v>
      </c>
      <c r="R894" s="11" t="s">
        <v>2573</v>
      </c>
      <c r="S894" s="11" t="s">
        <v>170</v>
      </c>
    </row>
    <row customHeight="1" ht="12.75" r="895" s="109" spans="1:22">
      <c r="A895" s="11" t="s">
        <v>2520</v>
      </c>
      <c r="B895" s="11" t="s">
        <v>2521</v>
      </c>
      <c r="C895" s="11" t="s">
        <v>227</v>
      </c>
      <c r="D895" s="11" t="s">
        <v>2574</v>
      </c>
      <c r="E895" s="11" t="e">
        <v>#N/A</v>
      </c>
      <c r="F895" s="11" t="e">
        <v>#N/A</v>
      </c>
      <c r="G895" s="11" t="s">
        <v>242</v>
      </c>
      <c r="H895" s="11" t="s">
        <v>2221</v>
      </c>
      <c r="I895" s="11" t="s">
        <v>2221</v>
      </c>
      <c r="J895" s="11" t="s">
        <v>2575</v>
      </c>
      <c r="K895" s="11" t="s">
        <v>74</v>
      </c>
      <c r="L895" s="11" t="s">
        <v>75</v>
      </c>
      <c r="M895" s="13" t="n">
        <v>22.05</v>
      </c>
      <c r="N895" s="13" t="n">
        <v>264.6</v>
      </c>
      <c r="O895" s="11" t="n">
        <v>12</v>
      </c>
      <c r="P895" s="11" t="s">
        <v>29</v>
      </c>
      <c r="Q895" s="11" t="s">
        <v>2576</v>
      </c>
      <c r="R895" s="11" t="s">
        <v>2577</v>
      </c>
      <c r="S895" s="11" t="s">
        <v>26</v>
      </c>
      <c r="T895" t="n">
        <v>26.4</v>
      </c>
    </row>
    <row customHeight="1" ht="12.75" r="896" s="109" spans="1:22">
      <c r="A896" s="11" t="s">
        <v>2520</v>
      </c>
      <c r="B896" s="11" t="s">
        <v>2521</v>
      </c>
      <c r="C896" s="11" t="s">
        <v>227</v>
      </c>
      <c r="D896" s="11" t="s">
        <v>2578</v>
      </c>
      <c r="E896" s="11" t="e">
        <v>#N/A</v>
      </c>
      <c r="F896" s="11" t="e">
        <v>#N/A</v>
      </c>
      <c r="G896" s="11" t="s">
        <v>162</v>
      </c>
      <c r="H896" s="11" t="s">
        <v>2221</v>
      </c>
      <c r="I896" s="11" t="s">
        <v>2221</v>
      </c>
      <c r="J896" s="11" t="s">
        <v>2571</v>
      </c>
      <c r="K896" s="11" t="s">
        <v>27</v>
      </c>
      <c r="L896" s="11" t="s">
        <v>28</v>
      </c>
      <c r="M896" s="13" t="n">
        <v>639</v>
      </c>
      <c r="N896" s="13" t="n">
        <v>639</v>
      </c>
      <c r="O896" s="11" t="n">
        <v>1</v>
      </c>
      <c r="P896" s="11" t="s">
        <v>2525</v>
      </c>
      <c r="Q896" s="11" t="s">
        <v>2558</v>
      </c>
      <c r="R896" s="11" t="s">
        <v>2579</v>
      </c>
      <c r="S896" s="11" t="s">
        <v>170</v>
      </c>
    </row>
    <row customHeight="1" ht="12.75" r="897" s="109" spans="1:22">
      <c r="A897" s="11" t="s">
        <v>2520</v>
      </c>
      <c r="B897" s="11" t="s">
        <v>2521</v>
      </c>
      <c r="C897" s="11" t="s">
        <v>227</v>
      </c>
      <c r="D897" s="11" t="s">
        <v>2580</v>
      </c>
      <c r="E897" s="11" t="e">
        <v>#N/A</v>
      </c>
      <c r="F897" s="11" t="e">
        <v>#N/A</v>
      </c>
      <c r="G897" s="11" t="s">
        <v>2551</v>
      </c>
      <c r="H897" s="11" t="s">
        <v>2221</v>
      </c>
      <c r="I897" s="11" t="s">
        <v>2221</v>
      </c>
      <c r="J897" s="11" t="s">
        <v>2581</v>
      </c>
      <c r="K897" s="11" t="s">
        <v>27</v>
      </c>
      <c r="L897" s="11" t="s">
        <v>52</v>
      </c>
      <c r="M897" s="13" t="n">
        <v>474</v>
      </c>
      <c r="N897" s="13" t="n">
        <v>474</v>
      </c>
      <c r="O897" s="11" t="n">
        <v>1</v>
      </c>
      <c r="P897" s="11" t="s">
        <v>2525</v>
      </c>
      <c r="Q897" s="11" t="s">
        <v>2572</v>
      </c>
      <c r="R897" s="11" t="s">
        <v>2582</v>
      </c>
      <c r="S897" s="11" t="s">
        <v>170</v>
      </c>
      <c r="T897" t="n">
        <v>22.1</v>
      </c>
    </row>
    <row customHeight="1" ht="12.75" r="898" s="109" spans="1:22">
      <c r="A898" s="11" t="s">
        <v>2520</v>
      </c>
      <c r="B898" s="11" t="s">
        <v>2521</v>
      </c>
      <c r="C898" s="11" t="s">
        <v>227</v>
      </c>
      <c r="D898" s="11" t="s">
        <v>2583</v>
      </c>
      <c r="E898" s="11" t="e">
        <v>#N/A</v>
      </c>
      <c r="F898" s="11" t="e">
        <v>#N/A</v>
      </c>
      <c r="G898" s="11" t="s">
        <v>2561</v>
      </c>
      <c r="H898" s="11" t="s">
        <v>2221</v>
      </c>
      <c r="I898" s="11" t="s">
        <v>2221</v>
      </c>
      <c r="J898" s="11" t="s">
        <v>2584</v>
      </c>
      <c r="K898" s="11" t="s">
        <v>27</v>
      </c>
      <c r="L898" s="11" t="s">
        <v>52</v>
      </c>
      <c r="M898" s="13" t="n">
        <v>116</v>
      </c>
      <c r="N898" s="13" t="n">
        <v>116</v>
      </c>
      <c r="O898" s="11" t="n">
        <v>1</v>
      </c>
      <c r="P898" s="11" t="s">
        <v>2525</v>
      </c>
      <c r="Q898" s="11" t="s">
        <v>2558</v>
      </c>
      <c r="R898" s="11" t="s">
        <v>2585</v>
      </c>
      <c r="S898" s="11" t="s">
        <v>170</v>
      </c>
    </row>
    <row customHeight="1" ht="12.75" r="899" s="109" spans="1:22">
      <c r="A899" s="11" t="s">
        <v>2520</v>
      </c>
      <c r="B899" s="11" t="s">
        <v>2521</v>
      </c>
      <c r="C899" s="11" t="s">
        <v>227</v>
      </c>
      <c r="D899" s="11" t="s">
        <v>2586</v>
      </c>
      <c r="E899" s="11" t="e">
        <v>#N/A</v>
      </c>
      <c r="F899" s="11" t="e">
        <v>#N/A</v>
      </c>
      <c r="G899" s="11" t="s">
        <v>2587</v>
      </c>
      <c r="H899" s="11" t="s">
        <v>2221</v>
      </c>
      <c r="I899" s="11" t="s">
        <v>2221</v>
      </c>
      <c r="J899" s="11" t="s">
        <v>2571</v>
      </c>
      <c r="K899" s="11" t="s">
        <v>27</v>
      </c>
      <c r="L899" s="11" t="s">
        <v>52</v>
      </c>
      <c r="M899" s="13" t="n">
        <v>251</v>
      </c>
      <c r="N899" s="13" t="n">
        <v>502</v>
      </c>
      <c r="O899" s="11" t="n">
        <v>2</v>
      </c>
      <c r="P899" s="11" t="s">
        <v>29</v>
      </c>
      <c r="Q899" s="11" t="s">
        <v>30</v>
      </c>
      <c r="R899" s="11" t="s">
        <v>2588</v>
      </c>
      <c r="S899" s="11" t="s">
        <v>2589</v>
      </c>
    </row>
    <row customHeight="1" ht="12.75" r="900" s="109" spans="1:22">
      <c r="A900" s="11" t="s">
        <v>2520</v>
      </c>
      <c r="B900" s="11" t="s">
        <v>2521</v>
      </c>
      <c r="C900" s="11" t="s">
        <v>461</v>
      </c>
      <c r="D900" s="11" t="s">
        <v>2590</v>
      </c>
      <c r="E900" s="11" t="e">
        <v>#N/A</v>
      </c>
      <c r="F900" s="11" t="e">
        <v>#N/A</v>
      </c>
      <c r="G900" s="11" t="s">
        <v>2587</v>
      </c>
      <c r="H900" s="11" t="s">
        <v>2221</v>
      </c>
      <c r="I900" s="11" t="s">
        <v>2221</v>
      </c>
      <c r="J900" s="11" t="s">
        <v>958</v>
      </c>
      <c r="K900" s="11" t="s">
        <v>74</v>
      </c>
      <c r="L900" s="11" t="s">
        <v>75</v>
      </c>
      <c r="M900" s="13" t="n">
        <v>83.31</v>
      </c>
      <c r="N900" s="13" t="n">
        <v>249.93</v>
      </c>
      <c r="O900" s="11" t="n">
        <v>3</v>
      </c>
      <c r="P900" s="11" t="s">
        <v>2525</v>
      </c>
      <c r="Q900" s="11" t="s">
        <v>2591</v>
      </c>
      <c r="R900" s="11" t="s">
        <v>2592</v>
      </c>
      <c r="S900" s="11" t="s">
        <v>170</v>
      </c>
    </row>
    <row customHeight="1" ht="12.75" r="901" s="109" spans="1:22">
      <c r="A901" s="11" t="s">
        <v>2520</v>
      </c>
      <c r="B901" s="11" t="s">
        <v>2521</v>
      </c>
      <c r="C901" s="11" t="s">
        <v>227</v>
      </c>
      <c r="D901" s="11" t="s">
        <v>2593</v>
      </c>
      <c r="E901" s="11" t="e">
        <v>#N/A</v>
      </c>
      <c r="F901" s="11" t="e">
        <v>#N/A</v>
      </c>
      <c r="G901" s="11" t="s">
        <v>2594</v>
      </c>
      <c r="H901" s="11" t="s">
        <v>2221</v>
      </c>
      <c r="I901" s="11" t="s">
        <v>2221</v>
      </c>
      <c r="J901" s="11" t="s">
        <v>2595</v>
      </c>
      <c r="K901" s="11" t="s">
        <v>27</v>
      </c>
      <c r="L901" s="11" t="s">
        <v>52</v>
      </c>
      <c r="M901" s="13" t="n">
        <v>172.01</v>
      </c>
      <c r="N901" s="13" t="n">
        <v>172.01</v>
      </c>
      <c r="O901" s="11" t="n">
        <v>1</v>
      </c>
      <c r="P901" s="11" t="s">
        <v>2525</v>
      </c>
      <c r="Q901" s="11" t="s">
        <v>2572</v>
      </c>
      <c r="R901" s="11" t="s">
        <v>2596</v>
      </c>
      <c r="S901" s="11" t="s">
        <v>2597</v>
      </c>
      <c r="T901" t="n">
        <v>7.8</v>
      </c>
    </row>
    <row customHeight="1" ht="12.75" r="902" s="109" spans="1:22">
      <c r="A902" s="11" t="s">
        <v>2520</v>
      </c>
      <c r="B902" s="11" t="s">
        <v>2521</v>
      </c>
      <c r="C902" s="11" t="s">
        <v>227</v>
      </c>
      <c r="D902" s="11" t="s">
        <v>2598</v>
      </c>
      <c r="E902" s="11" t="e">
        <v>#N/A</v>
      </c>
      <c r="F902" s="11" t="e">
        <v>#N/A</v>
      </c>
      <c r="G902" s="11" t="s">
        <v>127</v>
      </c>
      <c r="H902" s="11" t="s">
        <v>2221</v>
      </c>
      <c r="I902" s="11" t="s">
        <v>2221</v>
      </c>
      <c r="J902" s="11" t="s">
        <v>2571</v>
      </c>
      <c r="K902" s="11" t="s">
        <v>27</v>
      </c>
      <c r="L902" s="11" t="s">
        <v>28</v>
      </c>
      <c r="M902" s="13" t="n">
        <v>14.47</v>
      </c>
      <c r="N902" s="13" t="n">
        <v>521</v>
      </c>
      <c r="O902" s="11" t="n">
        <v>36</v>
      </c>
      <c r="P902" s="11" t="s">
        <v>29</v>
      </c>
      <c r="Q902" s="11" t="s">
        <v>2558</v>
      </c>
      <c r="R902" s="11" t="s">
        <v>2599</v>
      </c>
      <c r="S902" s="11" t="s">
        <v>170</v>
      </c>
    </row>
    <row customHeight="1" ht="12.75" r="903" s="109" spans="1:22">
      <c r="A903" s="11" t="s">
        <v>2520</v>
      </c>
      <c r="B903" s="11" t="s">
        <v>2521</v>
      </c>
      <c r="C903" s="11" t="s">
        <v>227</v>
      </c>
      <c r="D903" s="11" t="s">
        <v>2600</v>
      </c>
      <c r="E903" s="11" t="e">
        <v>#N/A</v>
      </c>
      <c r="F903" s="11" t="e">
        <v>#N/A</v>
      </c>
      <c r="G903" s="11" t="s">
        <v>2561</v>
      </c>
      <c r="H903" s="11" t="s">
        <v>2221</v>
      </c>
      <c r="I903" s="11" t="s">
        <v>2221</v>
      </c>
      <c r="J903" s="11" t="s">
        <v>2601</v>
      </c>
      <c r="K903" s="11" t="s">
        <v>27</v>
      </c>
      <c r="L903" s="11" t="s">
        <v>52</v>
      </c>
      <c r="M903" s="13" t="n">
        <v>91.77</v>
      </c>
      <c r="N903" s="13" t="n">
        <v>91.77</v>
      </c>
      <c r="O903" s="11" t="n">
        <v>1</v>
      </c>
      <c r="P903" s="11" t="s">
        <v>2525</v>
      </c>
      <c r="Q903" s="11" t="s">
        <v>2558</v>
      </c>
      <c r="R903" s="11" t="s">
        <v>2602</v>
      </c>
      <c r="S903" s="11" t="s">
        <v>170</v>
      </c>
      <c r="T903" t="n">
        <v>13.9</v>
      </c>
    </row>
    <row customHeight="1" ht="12.75" r="904" s="109" spans="1:22">
      <c r="A904" s="11" t="s">
        <v>2520</v>
      </c>
      <c r="B904" s="11" t="s">
        <v>2521</v>
      </c>
      <c r="C904" s="11" t="s">
        <v>227</v>
      </c>
      <c r="D904" s="11" t="s">
        <v>2603</v>
      </c>
      <c r="E904" s="11" t="e">
        <v>#N/A</v>
      </c>
      <c r="F904" s="11" t="e">
        <v>#N/A</v>
      </c>
      <c r="G904" s="11" t="s">
        <v>2561</v>
      </c>
      <c r="H904" s="11" t="s">
        <v>2221</v>
      </c>
      <c r="I904" s="11" t="s">
        <v>2221</v>
      </c>
      <c r="J904" s="11" t="s">
        <v>2571</v>
      </c>
      <c r="K904" s="11" t="s">
        <v>27</v>
      </c>
      <c r="L904" s="11" t="s">
        <v>28</v>
      </c>
      <c r="M904" s="13" t="n">
        <v>241</v>
      </c>
      <c r="N904" s="13" t="n">
        <v>241</v>
      </c>
      <c r="O904" s="11" t="n">
        <v>1</v>
      </c>
      <c r="P904" s="11" t="s">
        <v>2525</v>
      </c>
      <c r="Q904" s="11" t="s">
        <v>2558</v>
      </c>
      <c r="R904" s="11" t="s">
        <v>2604</v>
      </c>
      <c r="S904" s="11" t="s">
        <v>170</v>
      </c>
    </row>
    <row customHeight="1" ht="12.75" r="905" s="109" spans="1:22">
      <c r="A905" s="11" t="s">
        <v>2520</v>
      </c>
      <c r="B905" s="11" t="s">
        <v>2521</v>
      </c>
      <c r="C905" s="11" t="s">
        <v>227</v>
      </c>
      <c r="D905" s="11" t="s">
        <v>386</v>
      </c>
      <c r="E905" s="11" t="e">
        <v>#N/A</v>
      </c>
      <c r="F905" s="11" t="e">
        <v>#N/A</v>
      </c>
      <c r="G905" s="11" t="s">
        <v>142</v>
      </c>
      <c r="H905" s="11" t="s">
        <v>2221</v>
      </c>
      <c r="I905" s="11" t="s">
        <v>2221</v>
      </c>
      <c r="J905" s="11" t="s">
        <v>2605</v>
      </c>
      <c r="K905" s="11" t="s">
        <v>74</v>
      </c>
      <c r="L905" s="11" t="s">
        <v>75</v>
      </c>
      <c r="M905" s="13" t="n">
        <v>154.47</v>
      </c>
      <c r="N905" s="13" t="n">
        <v>926.8200000000001</v>
      </c>
      <c r="O905" s="11" t="s">
        <v>2606</v>
      </c>
      <c r="P905" s="11" t="s">
        <v>2525</v>
      </c>
      <c r="Q905" s="11" t="s">
        <v>30</v>
      </c>
      <c r="R905" s="11" t="s">
        <v>2607</v>
      </c>
      <c r="S905" s="11" t="s">
        <v>170</v>
      </c>
      <c r="T905" t="n">
        <v>28.4</v>
      </c>
    </row>
    <row customHeight="1" ht="12.75" r="906" s="109" spans="1:22">
      <c r="A906" s="11" t="s">
        <v>2520</v>
      </c>
      <c r="B906" s="11" t="s">
        <v>2521</v>
      </c>
      <c r="C906" s="11" t="s">
        <v>227</v>
      </c>
      <c r="D906" s="11" t="s">
        <v>2608</v>
      </c>
      <c r="E906" s="11" t="s">
        <v>179</v>
      </c>
      <c r="F906" s="111" t="n">
        <v>49.5</v>
      </c>
      <c r="G906" s="11" t="s">
        <v>242</v>
      </c>
      <c r="H906" s="11" t="s">
        <v>2221</v>
      </c>
      <c r="I906" s="11" t="s">
        <v>2221</v>
      </c>
      <c r="J906" s="11" t="s">
        <v>2609</v>
      </c>
      <c r="K906" s="11" t="s">
        <v>74</v>
      </c>
      <c r="L906" s="11" t="s">
        <v>75</v>
      </c>
      <c r="M906" s="13" t="n">
        <v>463.24</v>
      </c>
      <c r="N906" s="13" t="n">
        <v>463.24</v>
      </c>
      <c r="O906" s="11" t="n">
        <v>1</v>
      </c>
      <c r="P906" s="11" t="s">
        <v>29</v>
      </c>
      <c r="Q906" s="11" t="s">
        <v>59</v>
      </c>
      <c r="R906" s="11" t="s">
        <v>2526</v>
      </c>
      <c r="S906" s="11" t="s">
        <v>26</v>
      </c>
    </row>
    <row customHeight="1" ht="12.75" r="907" s="109" spans="1:22">
      <c r="A907" s="11" t="s">
        <v>2520</v>
      </c>
      <c r="B907" s="11" t="s">
        <v>2521</v>
      </c>
      <c r="C907" s="11" t="s">
        <v>227</v>
      </c>
      <c r="D907" s="11" t="s">
        <v>2610</v>
      </c>
      <c r="E907" s="11" t="e">
        <v>#N/A</v>
      </c>
      <c r="F907" s="11" t="e">
        <v>#N/A</v>
      </c>
      <c r="G907" s="11" t="s">
        <v>162</v>
      </c>
      <c r="H907" s="11" t="s">
        <v>2221</v>
      </c>
      <c r="I907" s="11" t="s">
        <v>2221</v>
      </c>
      <c r="J907" s="11" t="s">
        <v>2611</v>
      </c>
      <c r="K907" s="11" t="s">
        <v>74</v>
      </c>
      <c r="L907" s="11" t="s">
        <v>129</v>
      </c>
      <c r="M907" s="13" t="n">
        <v>279.73</v>
      </c>
      <c r="N907" s="13" t="n">
        <v>1118.47</v>
      </c>
      <c r="O907" s="11" t="s">
        <v>2612</v>
      </c>
      <c r="P907" s="11" t="s">
        <v>2613</v>
      </c>
      <c r="Q907" s="11" t="s">
        <v>30</v>
      </c>
      <c r="R907" s="11" t="s">
        <v>2526</v>
      </c>
      <c r="S907" s="11" t="s">
        <v>26</v>
      </c>
      <c r="T907" t="n">
        <v>38.2</v>
      </c>
    </row>
    <row customHeight="1" ht="12.75" r="908" s="109" spans="1:22">
      <c r="A908" s="11" t="s">
        <v>2520</v>
      </c>
      <c r="B908" s="11" t="s">
        <v>2521</v>
      </c>
      <c r="C908" s="11" t="s">
        <v>227</v>
      </c>
      <c r="D908" s="11" t="s">
        <v>2614</v>
      </c>
      <c r="E908" s="11" t="s">
        <v>57</v>
      </c>
      <c r="F908" s="111" t="n">
        <v>1977</v>
      </c>
      <c r="G908" s="11" t="s">
        <v>162</v>
      </c>
      <c r="H908" s="11" t="s">
        <v>2221</v>
      </c>
      <c r="I908" s="11" t="s">
        <v>2221</v>
      </c>
      <c r="J908" s="11" t="s">
        <v>2615</v>
      </c>
      <c r="K908" s="11" t="s">
        <v>27</v>
      </c>
      <c r="L908" s="11" t="s">
        <v>52</v>
      </c>
      <c r="M908" s="13" t="n">
        <v>209.64</v>
      </c>
      <c r="N908" s="13" t="n">
        <v>2935</v>
      </c>
      <c r="O908" s="11" t="s">
        <v>2616</v>
      </c>
      <c r="P908" s="11" t="s">
        <v>2525</v>
      </c>
      <c r="Q908" s="11" t="s">
        <v>30</v>
      </c>
      <c r="R908" s="11" t="s">
        <v>2617</v>
      </c>
      <c r="S908" s="11" t="s">
        <v>2221</v>
      </c>
    </row>
    <row customHeight="1" ht="12.75" r="909" s="109" spans="1:22">
      <c r="A909" s="11" t="s">
        <v>2520</v>
      </c>
      <c r="B909" s="11" t="s">
        <v>2521</v>
      </c>
      <c r="C909" s="11" t="s">
        <v>227</v>
      </c>
      <c r="D909" s="11" t="s">
        <v>2533</v>
      </c>
      <c r="E909" s="11" t="s">
        <v>57</v>
      </c>
      <c r="F909" s="111" t="n">
        <v>3954</v>
      </c>
      <c r="G909" s="11" t="s">
        <v>69</v>
      </c>
      <c r="H909" s="11" t="s">
        <v>2221</v>
      </c>
      <c r="I909" s="11" t="s">
        <v>2221</v>
      </c>
      <c r="J909" s="11" t="s">
        <v>2571</v>
      </c>
      <c r="K909" s="11" t="s">
        <v>2221</v>
      </c>
      <c r="L909" s="11" t="s">
        <v>2221</v>
      </c>
      <c r="M909" s="13" t="s">
        <v>2221</v>
      </c>
      <c r="N909" s="13" t="s">
        <v>2221</v>
      </c>
      <c r="O909" s="11" t="s">
        <v>2221</v>
      </c>
      <c r="P909" s="11" t="s">
        <v>2221</v>
      </c>
      <c r="Q909" s="11" t="s">
        <v>2221</v>
      </c>
      <c r="R909" s="11" t="s">
        <v>2618</v>
      </c>
      <c r="S909" s="11" t="s">
        <v>2221</v>
      </c>
      <c r="T909" t="n">
        <v>30.9</v>
      </c>
    </row>
    <row customHeight="1" ht="12.75" r="910" s="109" spans="1:22">
      <c r="A910" s="11" t="s">
        <v>2520</v>
      </c>
      <c r="B910" s="11" t="s">
        <v>2521</v>
      </c>
      <c r="C910" s="11" t="s">
        <v>227</v>
      </c>
      <c r="D910" s="11" t="s">
        <v>2619</v>
      </c>
      <c r="E910" s="11" t="e">
        <v>#N/A</v>
      </c>
      <c r="F910" s="11" t="e">
        <v>#N/A</v>
      </c>
      <c r="G910" s="11" t="s">
        <v>339</v>
      </c>
      <c r="H910" s="11" t="s">
        <v>2221</v>
      </c>
      <c r="I910" s="11" t="s">
        <v>2221</v>
      </c>
      <c r="J910" s="11" t="s">
        <v>2552</v>
      </c>
      <c r="K910" s="11" t="s">
        <v>27</v>
      </c>
      <c r="L910" s="11" t="s">
        <v>52</v>
      </c>
      <c r="M910" s="13" t="n">
        <v>94</v>
      </c>
      <c r="N910" s="13" t="n">
        <v>1128</v>
      </c>
      <c r="O910" s="11" t="s">
        <v>2620</v>
      </c>
      <c r="P910" s="11" t="s">
        <v>2525</v>
      </c>
      <c r="Q910" s="11" t="s">
        <v>2621</v>
      </c>
      <c r="R910" s="11" t="s">
        <v>2622</v>
      </c>
      <c r="S910" s="11" t="s">
        <v>2221</v>
      </c>
    </row>
    <row customHeight="1" ht="12.75" r="911" s="109" spans="1:22">
      <c r="A911" s="11" t="s">
        <v>2520</v>
      </c>
      <c r="B911" s="11" t="s">
        <v>2521</v>
      </c>
      <c r="C911" s="11" t="s">
        <v>227</v>
      </c>
      <c r="D911" s="11" t="s">
        <v>1443</v>
      </c>
      <c r="E911" s="11" t="e">
        <v>#N/A</v>
      </c>
      <c r="F911" s="11" t="e">
        <v>#N/A</v>
      </c>
      <c r="G911" s="11" t="s">
        <v>339</v>
      </c>
      <c r="H911" s="11" t="s">
        <v>2221</v>
      </c>
      <c r="I911" s="11" t="s">
        <v>2221</v>
      </c>
      <c r="J911" s="11" t="s">
        <v>1443</v>
      </c>
      <c r="K911" s="11" t="s">
        <v>27</v>
      </c>
      <c r="L911" s="11" t="s">
        <v>52</v>
      </c>
      <c r="M911" s="13" t="n">
        <v>658</v>
      </c>
      <c r="N911" s="13" t="n">
        <v>658</v>
      </c>
      <c r="O911" s="11" t="n">
        <v>1</v>
      </c>
      <c r="P911" s="11" t="s">
        <v>29</v>
      </c>
      <c r="Q911" s="11" t="s">
        <v>2623</v>
      </c>
      <c r="R911" s="11" t="s">
        <v>2624</v>
      </c>
      <c r="S911" s="11" t="s">
        <v>2221</v>
      </c>
      <c r="T911" t="n">
        <v>25.5</v>
      </c>
    </row>
    <row customHeight="1" ht="12.75" r="912" s="109" spans="1:22">
      <c r="A912" s="11" t="s">
        <v>2520</v>
      </c>
      <c r="B912" s="11" t="s">
        <v>2521</v>
      </c>
      <c r="C912" s="11" t="s">
        <v>227</v>
      </c>
      <c r="D912" s="11" t="s">
        <v>2625</v>
      </c>
      <c r="E912" s="11" t="s">
        <v>57</v>
      </c>
      <c r="F912" s="111" t="n">
        <v>87.75</v>
      </c>
      <c r="G912" s="11" t="s">
        <v>242</v>
      </c>
      <c r="H912" s="11" t="s">
        <v>2221</v>
      </c>
      <c r="I912" s="11" t="s">
        <v>2221</v>
      </c>
      <c r="J912" s="11" t="s">
        <v>2626</v>
      </c>
      <c r="K912" s="11" t="s">
        <v>27</v>
      </c>
      <c r="L912" s="11" t="s">
        <v>52</v>
      </c>
      <c r="M912" s="13" t="n">
        <v>293</v>
      </c>
      <c r="N912" s="13" t="n">
        <v>293</v>
      </c>
      <c r="O912" s="11" t="n">
        <v>1</v>
      </c>
      <c r="P912" s="11" t="s">
        <v>29</v>
      </c>
      <c r="Q912" s="11" t="s">
        <v>2558</v>
      </c>
      <c r="R912" s="11" t="s">
        <v>2526</v>
      </c>
      <c r="S912" s="11" t="s">
        <v>2627</v>
      </c>
    </row>
    <row customHeight="1" ht="12.75" r="913" s="109" spans="1:22">
      <c r="A913" s="11" t="s">
        <v>2520</v>
      </c>
      <c r="B913" s="11" t="s">
        <v>2521</v>
      </c>
      <c r="C913" s="11" t="s">
        <v>227</v>
      </c>
      <c r="D913" s="11" t="s">
        <v>2628</v>
      </c>
      <c r="E913" s="11" t="e">
        <v>#N/A</v>
      </c>
      <c r="F913" s="11" t="e">
        <v>#N/A</v>
      </c>
      <c r="G913" s="11" t="s">
        <v>150</v>
      </c>
      <c r="H913" s="11" t="s">
        <v>2221</v>
      </c>
      <c r="I913" s="11" t="s">
        <v>2221</v>
      </c>
      <c r="J913" s="11" t="s">
        <v>2629</v>
      </c>
      <c r="K913" s="11" t="s">
        <v>74</v>
      </c>
      <c r="L913" s="11" t="s">
        <v>129</v>
      </c>
      <c r="M913" s="13" t="n">
        <v>145.21</v>
      </c>
      <c r="N913" s="13" t="n">
        <v>435.62</v>
      </c>
      <c r="O913" s="11" t="s">
        <v>2630</v>
      </c>
      <c r="P913" s="11" t="s">
        <v>2525</v>
      </c>
      <c r="Q913" s="11" t="s">
        <v>37</v>
      </c>
      <c r="R913" s="11" t="s">
        <v>2526</v>
      </c>
      <c r="S913" s="11" t="s">
        <v>2597</v>
      </c>
      <c r="T913" t="n">
        <v>10.98</v>
      </c>
    </row>
    <row customHeight="1" ht="12.75" r="914" s="109" spans="1:22">
      <c r="A914" s="11" t="s">
        <v>2520</v>
      </c>
      <c r="B914" s="11" t="s">
        <v>2521</v>
      </c>
      <c r="C914" s="11" t="s">
        <v>227</v>
      </c>
      <c r="D914" s="11" t="s">
        <v>2631</v>
      </c>
      <c r="E914" s="11" t="s">
        <v>57</v>
      </c>
      <c r="F914" s="111" t="n">
        <v>4612.5</v>
      </c>
      <c r="G914" s="11" t="s">
        <v>2632</v>
      </c>
      <c r="H914" s="11" t="s">
        <v>2221</v>
      </c>
      <c r="I914" s="11" t="s">
        <v>2221</v>
      </c>
      <c r="J914" s="11" t="s">
        <v>2631</v>
      </c>
      <c r="K914" s="11" t="s">
        <v>35</v>
      </c>
      <c r="L914" s="11" t="s">
        <v>36</v>
      </c>
      <c r="M914" s="13" t="n">
        <v>70.44</v>
      </c>
      <c r="N914" s="13" t="n">
        <v>1620</v>
      </c>
      <c r="O914" s="11" t="s">
        <v>2633</v>
      </c>
      <c r="P914" s="11" t="s">
        <v>2525</v>
      </c>
      <c r="Q914" s="11" t="s">
        <v>30</v>
      </c>
      <c r="R914" s="11" t="s">
        <v>2634</v>
      </c>
      <c r="S914" s="11" t="s">
        <v>2221</v>
      </c>
    </row>
    <row customHeight="1" ht="12.75" r="915" s="109" spans="1:22">
      <c r="A915" s="11" t="s">
        <v>2520</v>
      </c>
      <c r="B915" s="11" t="s">
        <v>2521</v>
      </c>
      <c r="C915" s="11" t="s">
        <v>461</v>
      </c>
      <c r="D915" s="11" t="s">
        <v>2635</v>
      </c>
      <c r="E915" s="11" t="s">
        <v>57</v>
      </c>
      <c r="F915" s="111" t="n">
        <v>1977</v>
      </c>
      <c r="G915" s="11" t="s">
        <v>105</v>
      </c>
      <c r="H915" s="11" t="s">
        <v>2221</v>
      </c>
      <c r="I915" s="11" t="s">
        <v>2221</v>
      </c>
      <c r="J915" s="11" t="s">
        <v>2636</v>
      </c>
      <c r="K915" s="11" t="s">
        <v>2637</v>
      </c>
      <c r="L915" s="11" t="s">
        <v>52</v>
      </c>
      <c r="M915" s="13" t="s">
        <v>2638</v>
      </c>
      <c r="N915" s="13" t="s">
        <v>2221</v>
      </c>
      <c r="O915" s="11" t="n">
        <v>1</v>
      </c>
      <c r="P915" s="11" t="s">
        <v>29</v>
      </c>
      <c r="Q915" s="11" t="s">
        <v>341</v>
      </c>
      <c r="R915" s="11" t="s">
        <v>2639</v>
      </c>
      <c r="S915" s="11" t="n"/>
    </row>
    <row customHeight="1" ht="12.75" r="916" s="109" spans="1:22">
      <c r="A916" s="11" t="s">
        <v>2640</v>
      </c>
      <c r="B916" s="11" t="n">
        <v>60792</v>
      </c>
      <c r="C916" s="11" t="n"/>
      <c r="D916" s="11" t="s">
        <v>2641</v>
      </c>
      <c r="E916" s="11" t="s">
        <v>57</v>
      </c>
      <c r="F916" s="111" t="n">
        <v>100800</v>
      </c>
      <c r="G916" s="11" t="s">
        <v>269</v>
      </c>
      <c r="H916" s="11" t="n"/>
      <c r="I916" s="11" t="n"/>
      <c r="J916" s="11" t="s">
        <v>2642</v>
      </c>
      <c r="K916" s="11" t="s">
        <v>74</v>
      </c>
      <c r="L916" s="11" t="s">
        <v>129</v>
      </c>
      <c r="M916" s="13" t="n"/>
      <c r="N916" s="13" t="n"/>
      <c r="O916" s="11" t="s">
        <v>2643</v>
      </c>
      <c r="P916" s="11" t="s">
        <v>130</v>
      </c>
      <c r="Q916" s="11" t="s">
        <v>239</v>
      </c>
      <c r="R916" s="11" t="s">
        <v>2644</v>
      </c>
      <c r="S916" s="11" t="n"/>
    </row>
    <row customHeight="1" ht="12.75" r="917" s="109" spans="1:22">
      <c r="A917" s="11" t="s">
        <v>2640</v>
      </c>
      <c r="B917" s="11" t="n">
        <v>60792</v>
      </c>
      <c r="C917" s="11" t="n"/>
      <c r="D917" s="11" t="s">
        <v>2645</v>
      </c>
      <c r="E917" s="11" t="s">
        <v>57</v>
      </c>
      <c r="F917" s="111" t="n">
        <v>217000</v>
      </c>
      <c r="G917" s="11" t="s">
        <v>269</v>
      </c>
      <c r="H917" s="11" t="n"/>
      <c r="I917" s="11" t="n"/>
      <c r="J917" s="11" t="s">
        <v>2646</v>
      </c>
      <c r="K917" s="11" t="s">
        <v>74</v>
      </c>
      <c r="L917" s="11" t="s">
        <v>129</v>
      </c>
      <c r="M917" s="13" t="n"/>
      <c r="N917" s="13" t="n"/>
      <c r="O917" s="11" t="s">
        <v>2647</v>
      </c>
      <c r="P917" s="11" t="s">
        <v>130</v>
      </c>
      <c r="Q917" s="11" t="s">
        <v>239</v>
      </c>
      <c r="R917" s="11" t="s">
        <v>2648</v>
      </c>
      <c r="S917" s="11" t="n"/>
      <c r="T917" t="n">
        <v>97.2</v>
      </c>
    </row>
    <row customHeight="1" ht="12.75" r="918" s="109" spans="1:22">
      <c r="A918" s="11" t="s">
        <v>2640</v>
      </c>
      <c r="B918" s="11" t="n">
        <v>60792</v>
      </c>
      <c r="C918" s="11" t="n"/>
      <c r="D918" s="11" t="s">
        <v>2649</v>
      </c>
      <c r="E918" s="11" t="s">
        <v>57</v>
      </c>
      <c r="F918" s="111" t="n">
        <v>4800</v>
      </c>
      <c r="G918" s="11" t="s">
        <v>269</v>
      </c>
      <c r="H918" s="11" t="n"/>
      <c r="I918" s="11" t="n"/>
      <c r="J918" s="11" t="s">
        <v>2646</v>
      </c>
      <c r="K918" s="11" t="s">
        <v>74</v>
      </c>
      <c r="L918" s="11" t="s">
        <v>129</v>
      </c>
      <c r="M918" s="13" t="n"/>
      <c r="N918" s="13" t="n"/>
      <c r="O918" s="11" t="s">
        <v>2647</v>
      </c>
      <c r="P918" s="11" t="s">
        <v>130</v>
      </c>
      <c r="Q918" s="11" t="s">
        <v>239</v>
      </c>
      <c r="R918" s="11" t="s">
        <v>2648</v>
      </c>
      <c r="S918" s="11" t="n"/>
    </row>
    <row customHeight="1" ht="12.75" r="919" s="109" spans="1:22">
      <c r="A919" s="11" t="s">
        <v>2640</v>
      </c>
      <c r="B919" s="11" t="n">
        <v>60792</v>
      </c>
      <c r="C919" s="11" t="n"/>
      <c r="D919" s="11" t="s">
        <v>2650</v>
      </c>
      <c r="E919" s="11" t="s">
        <v>57</v>
      </c>
      <c r="F919" s="111" t="n">
        <v>954</v>
      </c>
      <c r="G919" s="11" t="s">
        <v>69</v>
      </c>
      <c r="H919" s="11" t="n"/>
      <c r="I919" s="11" t="n"/>
      <c r="J919" s="11" t="s">
        <v>2651</v>
      </c>
      <c r="K919" s="11" t="s">
        <v>35</v>
      </c>
      <c r="L919" s="11" t="s">
        <v>36</v>
      </c>
      <c r="M919" s="13" t="n"/>
      <c r="N919" s="13" t="n"/>
      <c r="O919" s="11" t="s">
        <v>472</v>
      </c>
      <c r="P919" s="11" t="s">
        <v>130</v>
      </c>
      <c r="Q919" s="11" t="s">
        <v>1394</v>
      </c>
      <c r="R919" s="11" t="s">
        <v>2652</v>
      </c>
      <c r="S919" s="11" t="n"/>
      <c r="T919" t="n">
        <v>9.119999999999999</v>
      </c>
    </row>
    <row customHeight="1" ht="12.75" r="920" s="109" spans="1:22">
      <c r="A920" s="11" t="s">
        <v>2640</v>
      </c>
      <c r="B920" s="11" t="n">
        <v>60792</v>
      </c>
      <c r="C920" s="11" t="n"/>
      <c r="D920" s="11" t="s">
        <v>65</v>
      </c>
      <c r="E920" s="11" t="s">
        <v>57</v>
      </c>
      <c r="F920" s="111" t="n">
        <v>196</v>
      </c>
      <c r="G920" s="11" t="s">
        <v>62</v>
      </c>
      <c r="H920" s="11" t="n"/>
      <c r="I920" s="11" t="n"/>
      <c r="J920" s="11" t="s">
        <v>65</v>
      </c>
      <c r="K920" s="11" t="s">
        <v>66</v>
      </c>
      <c r="L920" s="11" t="s">
        <v>66</v>
      </c>
      <c r="M920" s="13" t="n"/>
      <c r="N920" s="13" t="n"/>
      <c r="O920" s="11" t="s">
        <v>472</v>
      </c>
      <c r="P920" s="11" t="s">
        <v>29</v>
      </c>
      <c r="Q920" s="11" t="s">
        <v>2653</v>
      </c>
      <c r="R920" s="11" t="s">
        <v>2654</v>
      </c>
      <c r="S920" s="11" t="n"/>
    </row>
    <row customHeight="1" ht="12.75" r="921" s="109" spans="1:22">
      <c r="A921" s="11" t="s">
        <v>2640</v>
      </c>
      <c r="B921" s="11" t="n">
        <v>60792</v>
      </c>
      <c r="C921" s="11" t="n"/>
      <c r="D921" s="11" t="s">
        <v>2655</v>
      </c>
      <c r="E921" s="11" t="e">
        <v>#N/A</v>
      </c>
      <c r="F921" s="11" t="e">
        <v>#N/A</v>
      </c>
      <c r="G921" s="11" t="n"/>
      <c r="H921" s="11" t="n"/>
      <c r="I921" s="11" t="n"/>
      <c r="J921" s="11" t="s">
        <v>2656</v>
      </c>
      <c r="K921" s="11" t="s">
        <v>74</v>
      </c>
      <c r="L921" s="11" t="s">
        <v>129</v>
      </c>
      <c r="M921" s="13" t="n"/>
      <c r="N921" s="13" t="n"/>
      <c r="O921" s="11" t="s">
        <v>2657</v>
      </c>
      <c r="P921" s="11" t="s">
        <v>130</v>
      </c>
      <c r="Q921" s="11" t="s">
        <v>239</v>
      </c>
      <c r="R921" s="11" t="s">
        <v>2658</v>
      </c>
      <c r="S921" s="11" t="n"/>
      <c r="T921" t="n">
        <v>90.11</v>
      </c>
    </row>
    <row customHeight="1" ht="12.75" r="922" s="109" spans="1:22">
      <c r="A922" s="11" t="s">
        <v>2640</v>
      </c>
      <c r="B922" s="11" t="n">
        <v>60792</v>
      </c>
      <c r="C922" s="11" t="n"/>
      <c r="D922" s="11" t="s">
        <v>2659</v>
      </c>
      <c r="E922" s="11" t="e">
        <v>#N/A</v>
      </c>
      <c r="F922" s="11" t="e">
        <v>#N/A</v>
      </c>
      <c r="G922" s="11" t="n"/>
      <c r="H922" s="11" t="n"/>
      <c r="I922" s="11" t="n"/>
      <c r="J922" s="11" t="s">
        <v>2660</v>
      </c>
      <c r="K922" s="11" t="s">
        <v>74</v>
      </c>
      <c r="L922" s="11" t="s">
        <v>129</v>
      </c>
      <c r="M922" s="13" t="n"/>
      <c r="N922" s="13" t="n"/>
      <c r="O922" s="11" t="s">
        <v>2661</v>
      </c>
      <c r="P922" s="11" t="s">
        <v>130</v>
      </c>
      <c r="Q922" s="11" t="s">
        <v>239</v>
      </c>
      <c r="R922" s="11" t="s">
        <v>2662</v>
      </c>
      <c r="S922" s="11" t="n"/>
    </row>
    <row customHeight="1" ht="12.75" r="923" s="109" spans="1:22">
      <c r="A923" s="11" t="s">
        <v>2640</v>
      </c>
      <c r="B923" s="11" t="n">
        <v>60792</v>
      </c>
      <c r="C923" s="11" t="n"/>
      <c r="D923" s="11" t="s">
        <v>2663</v>
      </c>
      <c r="E923" s="11" t="e">
        <v>#N/A</v>
      </c>
      <c r="F923" s="11" t="e">
        <v>#N/A</v>
      </c>
      <c r="G923" s="11" t="n"/>
      <c r="H923" s="11" t="n"/>
      <c r="I923" s="11" t="n"/>
      <c r="J923" s="11" t="s">
        <v>2660</v>
      </c>
      <c r="K923" s="11" t="s">
        <v>74</v>
      </c>
      <c r="L923" s="11" t="s">
        <v>129</v>
      </c>
      <c r="M923" s="13" t="n"/>
      <c r="N923" s="13" t="n"/>
      <c r="O923" s="11" t="s">
        <v>2661</v>
      </c>
      <c r="P923" s="11" t="s">
        <v>130</v>
      </c>
      <c r="Q923" s="11" t="s">
        <v>239</v>
      </c>
      <c r="R923" s="11" t="s">
        <v>2662</v>
      </c>
      <c r="S923" s="11" t="n"/>
    </row>
    <row customHeight="1" ht="12.75" r="924" s="109" spans="1:22">
      <c r="A924" s="11" t="s">
        <v>2640</v>
      </c>
      <c r="B924" s="11" t="n">
        <v>60792</v>
      </c>
      <c r="C924" s="11" t="n"/>
      <c r="D924" s="11" t="s">
        <v>2664</v>
      </c>
      <c r="E924" s="11" t="e">
        <v>#N/A</v>
      </c>
      <c r="F924" s="11" t="e">
        <v>#N/A</v>
      </c>
      <c r="G924" s="11" t="n"/>
      <c r="H924" s="11" t="n"/>
      <c r="I924" s="11" t="n"/>
      <c r="J924" s="11" t="s">
        <v>2665</v>
      </c>
      <c r="K924" s="11" t="s">
        <v>74</v>
      </c>
      <c r="L924" s="11" t="s">
        <v>129</v>
      </c>
      <c r="M924" s="13" t="n"/>
      <c r="N924" s="13" t="n"/>
      <c r="O924" s="11" t="s">
        <v>2666</v>
      </c>
      <c r="P924" s="11" t="s">
        <v>130</v>
      </c>
      <c r="Q924" s="11" t="s">
        <v>239</v>
      </c>
      <c r="R924" s="11" t="s">
        <v>2667</v>
      </c>
      <c r="S924" s="11" t="n"/>
    </row>
    <row customHeight="1" ht="12.75" r="925" s="109" spans="1:22">
      <c r="A925" s="11" t="s">
        <v>2640</v>
      </c>
      <c r="B925" s="11" t="n">
        <v>60792</v>
      </c>
      <c r="C925" s="11" t="n"/>
      <c r="D925" s="11" t="s">
        <v>2668</v>
      </c>
      <c r="E925" s="11" t="e">
        <v>#N/A</v>
      </c>
      <c r="F925" s="11" t="e">
        <v>#N/A</v>
      </c>
      <c r="G925" s="11" t="n"/>
      <c r="H925" s="11" t="n"/>
      <c r="I925" s="11" t="n"/>
      <c r="J925" s="11" t="s">
        <v>2665</v>
      </c>
      <c r="K925" s="11" t="s">
        <v>74</v>
      </c>
      <c r="L925" s="11" t="s">
        <v>129</v>
      </c>
      <c r="M925" s="13" t="n"/>
      <c r="N925" s="13" t="n"/>
      <c r="O925" s="11" t="s">
        <v>2666</v>
      </c>
      <c r="P925" s="11" t="s">
        <v>130</v>
      </c>
      <c r="Q925" s="11" t="s">
        <v>239</v>
      </c>
      <c r="R925" s="11" t="s">
        <v>2667</v>
      </c>
      <c r="S925" s="11" t="n"/>
    </row>
    <row customHeight="1" ht="12.75" r="926" s="109" spans="1:22">
      <c r="A926" s="11" t="s">
        <v>2640</v>
      </c>
      <c r="B926" s="11" t="n">
        <v>60792</v>
      </c>
      <c r="C926" s="11" t="n"/>
      <c r="D926" s="11" t="s">
        <v>2669</v>
      </c>
      <c r="E926" s="11" t="s">
        <v>57</v>
      </c>
      <c r="F926" s="111" t="n">
        <v>5014</v>
      </c>
      <c r="G926" s="11" t="s">
        <v>1553</v>
      </c>
      <c r="H926" s="11" t="n"/>
      <c r="I926" s="11" t="n"/>
      <c r="J926" s="11" t="s">
        <v>2669</v>
      </c>
      <c r="K926" s="11" t="s">
        <v>27</v>
      </c>
      <c r="L926" s="11" t="s">
        <v>1695</v>
      </c>
      <c r="M926" s="13" t="n"/>
      <c r="N926" s="13" t="n"/>
      <c r="O926" s="11" t="s">
        <v>472</v>
      </c>
      <c r="P926" s="11" t="s">
        <v>29</v>
      </c>
      <c r="Q926" s="11" t="s">
        <v>2670</v>
      </c>
      <c r="R926" s="11" t="s">
        <v>2671</v>
      </c>
      <c r="S926" s="11" t="n"/>
    </row>
    <row customHeight="1" ht="12.75" r="927" s="109" spans="1:22">
      <c r="A927" s="11" t="s">
        <v>2640</v>
      </c>
      <c r="B927" s="11" t="n">
        <v>60792</v>
      </c>
      <c r="C927" s="11" t="n"/>
      <c r="D927" s="11" t="s">
        <v>2672</v>
      </c>
      <c r="E927" s="11" t="s">
        <v>57</v>
      </c>
      <c r="F927" s="111" t="n">
        <v>1977</v>
      </c>
      <c r="G927" s="11" t="s">
        <v>105</v>
      </c>
      <c r="H927" s="11" t="n"/>
      <c r="I927" s="11" t="n"/>
      <c r="J927" s="11" t="s">
        <v>2672</v>
      </c>
      <c r="K927" s="11" t="s">
        <v>27</v>
      </c>
      <c r="L927" s="11" t="s">
        <v>1695</v>
      </c>
      <c r="M927" s="13" t="n"/>
      <c r="N927" s="13" t="n"/>
      <c r="O927" s="11" t="s">
        <v>472</v>
      </c>
      <c r="P927" s="11" t="s">
        <v>29</v>
      </c>
      <c r="Q927" s="11" t="s">
        <v>465</v>
      </c>
      <c r="R927" s="11" t="s">
        <v>2673</v>
      </c>
      <c r="S927" s="11" t="n"/>
    </row>
    <row customHeight="1" ht="12.75" r="928" s="109" spans="1:22">
      <c r="A928" s="11" t="s">
        <v>2640</v>
      </c>
      <c r="B928" s="11" t="n">
        <v>60792</v>
      </c>
      <c r="C928" s="11" t="n"/>
      <c r="D928" s="11" t="s">
        <v>2674</v>
      </c>
      <c r="E928" s="11" t="e">
        <v>#N/A</v>
      </c>
      <c r="F928" s="11" t="e">
        <v>#N/A</v>
      </c>
      <c r="G928" s="11" t="n"/>
      <c r="H928" s="11" t="n"/>
      <c r="I928" s="11" t="n"/>
      <c r="J928" s="11" t="s">
        <v>2674</v>
      </c>
      <c r="K928" s="11" t="s">
        <v>27</v>
      </c>
      <c r="L928" s="11" t="s">
        <v>28</v>
      </c>
      <c r="M928" s="13" t="n"/>
      <c r="N928" s="13" t="n"/>
      <c r="O928" s="11" t="s">
        <v>472</v>
      </c>
      <c r="P928" s="11" t="s">
        <v>29</v>
      </c>
      <c r="Q928" s="11" t="s">
        <v>2653</v>
      </c>
      <c r="R928" s="11" t="s">
        <v>2675</v>
      </c>
      <c r="S928" s="11" t="n"/>
    </row>
    <row customHeight="1" ht="12.75" r="929" s="109" spans="1:22">
      <c r="A929" s="11" t="s">
        <v>2640</v>
      </c>
      <c r="B929" s="11" t="n">
        <v>60792</v>
      </c>
      <c r="C929" s="11" t="n"/>
      <c r="D929" s="11" t="s">
        <v>2676</v>
      </c>
      <c r="E929" s="11" t="e">
        <v>#N/A</v>
      </c>
      <c r="F929" s="11" t="e">
        <v>#N/A</v>
      </c>
      <c r="G929" s="11" t="n"/>
      <c r="H929" s="11" t="n"/>
      <c r="I929" s="11" t="n"/>
      <c r="J929" s="11" t="s">
        <v>2677</v>
      </c>
      <c r="K929" s="11" t="s">
        <v>27</v>
      </c>
      <c r="L929" s="11" t="s">
        <v>52</v>
      </c>
      <c r="M929" s="13" t="n"/>
      <c r="N929" s="13" t="n"/>
      <c r="O929" s="11" t="s">
        <v>2678</v>
      </c>
      <c r="P929" s="11" t="s">
        <v>29</v>
      </c>
      <c r="Q929" s="11" t="s">
        <v>239</v>
      </c>
      <c r="R929" s="11" t="s">
        <v>606</v>
      </c>
      <c r="S929" s="11" t="n"/>
    </row>
    <row customHeight="1" ht="12.75" r="930" s="109" spans="1:22">
      <c r="A930" s="11" t="s">
        <v>2640</v>
      </c>
      <c r="B930" s="11" t="n">
        <v>60792</v>
      </c>
      <c r="C930" s="11" t="n"/>
      <c r="D930" s="11" t="s">
        <v>808</v>
      </c>
      <c r="E930" s="11" t="s">
        <v>57</v>
      </c>
      <c r="F930" s="111" t="n">
        <v>15816</v>
      </c>
      <c r="G930" s="11" t="s">
        <v>105</v>
      </c>
      <c r="H930" s="11" t="n"/>
      <c r="I930" s="11" t="n"/>
      <c r="J930" s="11" t="s">
        <v>808</v>
      </c>
      <c r="K930" s="11" t="s">
        <v>74</v>
      </c>
      <c r="L930" s="11" t="s">
        <v>129</v>
      </c>
      <c r="M930" s="13" t="n"/>
      <c r="N930" s="13" t="n"/>
      <c r="O930" s="11" t="s">
        <v>2679</v>
      </c>
      <c r="P930" s="11" t="s">
        <v>130</v>
      </c>
      <c r="Q930" s="11" t="s">
        <v>239</v>
      </c>
      <c r="R930" s="11" t="s">
        <v>2680</v>
      </c>
      <c r="S930" s="11" t="n"/>
    </row>
    <row customHeight="1" ht="12.75" r="931" s="109" spans="1:22">
      <c r="A931" s="11" t="s">
        <v>2640</v>
      </c>
      <c r="B931" s="11" t="n">
        <v>60792</v>
      </c>
      <c r="C931" s="11" t="n"/>
      <c r="D931" s="11" t="s">
        <v>2681</v>
      </c>
      <c r="E931" s="11" t="e">
        <v>#N/A</v>
      </c>
      <c r="F931" s="11" t="e">
        <v>#N/A</v>
      </c>
      <c r="G931" s="11" t="n"/>
      <c r="H931" s="11" t="n"/>
      <c r="I931" s="11" t="n"/>
      <c r="J931" s="11" t="s">
        <v>808</v>
      </c>
      <c r="K931" s="11" t="s">
        <v>74</v>
      </c>
      <c r="L931" s="11" t="s">
        <v>129</v>
      </c>
      <c r="M931" s="13" t="n"/>
      <c r="N931" s="13" t="n"/>
      <c r="O931" s="11" t="s">
        <v>2679</v>
      </c>
      <c r="P931" s="11" t="s">
        <v>130</v>
      </c>
      <c r="Q931" s="11" t="s">
        <v>239</v>
      </c>
      <c r="R931" s="11" t="s">
        <v>2680</v>
      </c>
      <c r="S931" s="11" t="n"/>
    </row>
    <row customHeight="1" ht="12.75" r="932" s="109" spans="1:22">
      <c r="A932" s="11" t="s">
        <v>2640</v>
      </c>
      <c r="B932" s="11" t="n">
        <v>60792</v>
      </c>
      <c r="C932" s="11" t="n"/>
      <c r="D932" s="11" t="s">
        <v>2682</v>
      </c>
      <c r="E932" s="11" t="e">
        <v>#N/A</v>
      </c>
      <c r="F932" s="11" t="e">
        <v>#N/A</v>
      </c>
      <c r="G932" s="11" t="n"/>
      <c r="H932" s="11" t="n"/>
      <c r="I932" s="11" t="n"/>
      <c r="J932" s="11" t="s">
        <v>2682</v>
      </c>
      <c r="K932" s="11" t="s">
        <v>27</v>
      </c>
      <c r="L932" s="11" t="s">
        <v>52</v>
      </c>
      <c r="M932" s="13" t="n"/>
      <c r="N932" s="13" t="n"/>
      <c r="O932" s="11" t="s">
        <v>472</v>
      </c>
      <c r="P932" s="11" t="s">
        <v>29</v>
      </c>
      <c r="Q932" s="11" t="s">
        <v>239</v>
      </c>
      <c r="R932" s="11" t="s">
        <v>2683</v>
      </c>
      <c r="S932" s="11" t="n"/>
    </row>
    <row customHeight="1" ht="12.75" r="933" s="109" spans="1:22">
      <c r="A933" s="11" t="s">
        <v>2640</v>
      </c>
      <c r="B933" s="11" t="n">
        <v>60792</v>
      </c>
      <c r="C933" s="11" t="n"/>
      <c r="D933" s="11" t="s">
        <v>2684</v>
      </c>
      <c r="E933" s="11" t="e">
        <v>#N/A</v>
      </c>
      <c r="F933" s="11" t="e">
        <v>#N/A</v>
      </c>
      <c r="G933" s="11" t="n"/>
      <c r="H933" s="11" t="n"/>
      <c r="I933" s="11" t="n"/>
      <c r="J933" s="11" t="s">
        <v>2684</v>
      </c>
      <c r="K933" s="11" t="s">
        <v>27</v>
      </c>
      <c r="L933" s="11" t="s">
        <v>52</v>
      </c>
      <c r="M933" s="13" t="n"/>
      <c r="N933" s="13" t="n"/>
      <c r="O933" s="11" t="s">
        <v>472</v>
      </c>
      <c r="P933" s="11" t="s">
        <v>29</v>
      </c>
      <c r="Q933" s="11" t="s">
        <v>239</v>
      </c>
      <c r="R933" s="11" t="s">
        <v>2685</v>
      </c>
      <c r="S933" s="11" t="n"/>
    </row>
    <row customHeight="1" ht="12.75" r="934" s="109" spans="1:22">
      <c r="A934" s="11" t="s">
        <v>2640</v>
      </c>
      <c r="B934" s="11" t="n">
        <v>60792</v>
      </c>
      <c r="C934" s="11" t="n"/>
      <c r="D934" s="11" t="s">
        <v>2686</v>
      </c>
      <c r="E934" s="11" t="e">
        <v>#N/A</v>
      </c>
      <c r="F934" s="11" t="e">
        <v>#N/A</v>
      </c>
      <c r="G934" s="11" t="s">
        <v>237</v>
      </c>
      <c r="H934" s="11" t="n"/>
      <c r="I934" s="11" t="n"/>
      <c r="J934" s="11" t="s">
        <v>2687</v>
      </c>
      <c r="K934" s="11" t="s">
        <v>27</v>
      </c>
      <c r="L934" s="11" t="s">
        <v>1695</v>
      </c>
      <c r="M934" s="13" t="n"/>
      <c r="N934" s="13" t="n"/>
      <c r="O934" s="11" t="s">
        <v>472</v>
      </c>
      <c r="P934" s="11" t="s">
        <v>29</v>
      </c>
      <c r="Q934" s="11" t="s">
        <v>465</v>
      </c>
      <c r="R934" s="11" t="s">
        <v>2688</v>
      </c>
      <c r="S934" s="11" t="n"/>
    </row>
    <row customHeight="1" ht="12.75" r="935" s="109" spans="1:22">
      <c r="A935" s="11" t="s">
        <v>2640</v>
      </c>
      <c r="B935" s="11" t="n">
        <v>60792</v>
      </c>
      <c r="C935" s="11" t="n"/>
      <c r="D935" s="11" t="s">
        <v>2689</v>
      </c>
      <c r="E935" s="11" t="e">
        <v>#N/A</v>
      </c>
      <c r="F935" s="11" t="e">
        <v>#N/A</v>
      </c>
      <c r="G935" s="11" t="n"/>
      <c r="H935" s="11" t="n"/>
      <c r="I935" s="11" t="n"/>
      <c r="J935" s="11" t="s">
        <v>2690</v>
      </c>
      <c r="K935" s="11" t="s">
        <v>27</v>
      </c>
      <c r="L935" s="11" t="s">
        <v>28</v>
      </c>
      <c r="M935" s="13" t="n"/>
      <c r="N935" s="13" t="n"/>
      <c r="O935" s="11" t="s">
        <v>472</v>
      </c>
      <c r="P935" s="11" t="s">
        <v>29</v>
      </c>
      <c r="Q935" s="11" t="s">
        <v>2653</v>
      </c>
      <c r="R935" s="11" t="s">
        <v>2691</v>
      </c>
      <c r="S935" s="11" t="n"/>
    </row>
    <row customHeight="1" ht="12.75" r="936" s="109" spans="1:22">
      <c r="A936" s="11" t="s">
        <v>2640</v>
      </c>
      <c r="B936" s="11" t="n">
        <v>60792</v>
      </c>
      <c r="C936" s="11" t="n"/>
      <c r="D936" s="11" t="s">
        <v>2692</v>
      </c>
      <c r="E936" s="11" t="e">
        <v>#N/A</v>
      </c>
      <c r="F936" s="11" t="e">
        <v>#N/A</v>
      </c>
      <c r="G936" s="11" t="n"/>
      <c r="H936" s="11" t="n"/>
      <c r="I936" s="11" t="n"/>
      <c r="J936" s="11" t="s">
        <v>2693</v>
      </c>
      <c r="K936" s="11" t="s">
        <v>74</v>
      </c>
      <c r="L936" s="11" t="s">
        <v>129</v>
      </c>
      <c r="M936" s="13" t="n"/>
      <c r="N936" s="13" t="n"/>
      <c r="O936" s="11" t="s">
        <v>2694</v>
      </c>
      <c r="P936" s="11" t="s">
        <v>130</v>
      </c>
      <c r="Q936" s="11" t="s">
        <v>239</v>
      </c>
      <c r="R936" s="11" t="s">
        <v>2695</v>
      </c>
      <c r="S936" s="11" t="n"/>
    </row>
    <row customHeight="1" ht="12.75" r="937" s="109" spans="1:22">
      <c r="A937" s="11" t="s">
        <v>2640</v>
      </c>
      <c r="B937" s="11" t="n">
        <v>60792</v>
      </c>
      <c r="C937" s="11" t="n"/>
      <c r="D937" s="11" t="s">
        <v>2696</v>
      </c>
      <c r="E937" s="11" t="s">
        <v>57</v>
      </c>
      <c r="F937" s="111" t="n">
        <v>90000</v>
      </c>
      <c r="G937" s="11" t="s">
        <v>2697</v>
      </c>
      <c r="H937" s="11" t="n"/>
      <c r="I937" s="11" t="n"/>
      <c r="J937" s="11" t="s">
        <v>2698</v>
      </c>
      <c r="K937" s="11" t="s">
        <v>74</v>
      </c>
      <c r="L937" s="11" t="s">
        <v>129</v>
      </c>
      <c r="M937" s="13" t="n"/>
      <c r="N937" s="13" t="n"/>
      <c r="O937" s="11" t="s">
        <v>2699</v>
      </c>
      <c r="P937" s="11" t="s">
        <v>130</v>
      </c>
      <c r="Q937" s="11" t="s">
        <v>239</v>
      </c>
      <c r="R937" s="11" t="s">
        <v>2700</v>
      </c>
      <c r="S937" s="11" t="n"/>
      <c r="T937" t="n">
        <v>24.37</v>
      </c>
    </row>
    <row customHeight="1" ht="12.75" r="938" s="109" spans="1:22">
      <c r="A938" s="11" t="s">
        <v>2640</v>
      </c>
      <c r="B938" s="11" t="n">
        <v>60792</v>
      </c>
      <c r="C938" s="11" t="n"/>
      <c r="D938" s="11" t="s">
        <v>2701</v>
      </c>
      <c r="E938" s="11" t="s">
        <v>57</v>
      </c>
      <c r="F938" s="111" t="n">
        <v>90000</v>
      </c>
      <c r="G938" s="11" t="s">
        <v>2697</v>
      </c>
      <c r="H938" s="11" t="n"/>
      <c r="I938" s="11" t="n"/>
      <c r="J938" s="11" t="s">
        <v>2702</v>
      </c>
      <c r="K938" s="11" t="s">
        <v>74</v>
      </c>
      <c r="L938" s="11" t="s">
        <v>129</v>
      </c>
      <c r="M938" s="13" t="n"/>
      <c r="N938" s="13" t="n"/>
      <c r="O938" s="11" t="s">
        <v>2703</v>
      </c>
      <c r="P938" s="11" t="s">
        <v>130</v>
      </c>
      <c r="Q938" s="11" t="s">
        <v>239</v>
      </c>
      <c r="R938" s="11" t="s">
        <v>2704</v>
      </c>
      <c r="S938" s="11" t="n"/>
    </row>
    <row customHeight="1" ht="12.75" r="939" s="109" spans="1:22">
      <c r="A939" s="11" t="s">
        <v>2640</v>
      </c>
      <c r="B939" s="11" t="n">
        <v>60792</v>
      </c>
      <c r="C939" s="11" t="n"/>
      <c r="D939" s="11" t="s">
        <v>2705</v>
      </c>
      <c r="E939" s="11" t="s">
        <v>57</v>
      </c>
      <c r="F939" s="111" t="n">
        <v>13117</v>
      </c>
      <c r="G939" s="11" t="s">
        <v>162</v>
      </c>
      <c r="H939" s="11" t="n"/>
      <c r="I939" s="11" t="n"/>
      <c r="J939" s="11" t="s">
        <v>2706</v>
      </c>
      <c r="K939" s="11" t="s">
        <v>74</v>
      </c>
      <c r="L939" s="11" t="s">
        <v>129</v>
      </c>
      <c r="M939" s="13" t="n"/>
      <c r="N939" s="13" t="n"/>
      <c r="O939" s="11" t="s">
        <v>2707</v>
      </c>
      <c r="P939" s="11" t="s">
        <v>130</v>
      </c>
      <c r="Q939" s="11" t="s">
        <v>239</v>
      </c>
      <c r="R939" s="11" t="s">
        <v>2708</v>
      </c>
      <c r="S939" s="11" t="n"/>
      <c r="T939" t="n">
        <v>62</v>
      </c>
    </row>
    <row customFormat="1" customHeight="1" ht="12.75" r="940" s="106" spans="1:22">
      <c r="A940" s="11" t="s">
        <v>2709</v>
      </c>
      <c r="B940" s="11" t="n">
        <v>96140</v>
      </c>
      <c r="C940" s="11" t="s">
        <v>227</v>
      </c>
      <c r="D940" s="11" t="s">
        <v>2710</v>
      </c>
      <c r="E940" s="11" t="s">
        <v>57</v>
      </c>
      <c r="F940" s="111" t="n">
        <v>111</v>
      </c>
      <c r="G940" s="11" t="s">
        <v>269</v>
      </c>
      <c r="H940" s="11" t="s">
        <v>1227</v>
      </c>
      <c r="I940" s="11" t="n"/>
      <c r="J940" s="11" t="s">
        <v>2711</v>
      </c>
      <c r="K940" s="11" t="s">
        <v>27</v>
      </c>
      <c r="L940" s="11" t="s">
        <v>52</v>
      </c>
      <c r="M940" s="13" t="n">
        <v>1382</v>
      </c>
      <c r="N940" s="13" t="n">
        <v>1382</v>
      </c>
      <c r="O940" s="11" t="n">
        <v>1</v>
      </c>
      <c r="P940" s="11" t="s">
        <v>29</v>
      </c>
      <c r="Q940" s="11" t="s">
        <v>478</v>
      </c>
      <c r="R940" s="21" t="s">
        <v>2712</v>
      </c>
      <c r="S940" s="11" t="s">
        <v>2713</v>
      </c>
    </row>
    <row customFormat="1" customHeight="1" ht="12.75" r="941" s="106" spans="1:22">
      <c r="A941" s="11" t="s">
        <v>2709</v>
      </c>
      <c r="B941" s="11" t="n">
        <v>96140</v>
      </c>
      <c r="C941" s="11" t="s">
        <v>227</v>
      </c>
      <c r="D941" s="11" t="s">
        <v>2714</v>
      </c>
      <c r="E941" s="11" t="e">
        <v>#N/A</v>
      </c>
      <c r="F941" s="11" t="e">
        <v>#N/A</v>
      </c>
      <c r="G941" s="11" t="s">
        <v>2715</v>
      </c>
      <c r="H941" s="11" t="s">
        <v>1227</v>
      </c>
      <c r="I941" s="11" t="n"/>
      <c r="J941" s="11" t="s">
        <v>2716</v>
      </c>
      <c r="K941" s="11" t="s">
        <v>27</v>
      </c>
      <c r="L941" s="11" t="s">
        <v>28</v>
      </c>
      <c r="M941" s="13" t="n">
        <v>3244</v>
      </c>
      <c r="N941" s="13" t="n">
        <v>3244</v>
      </c>
      <c r="O941" s="11" t="n">
        <v>1</v>
      </c>
      <c r="P941" s="11" t="s">
        <v>29</v>
      </c>
      <c r="Q941" s="11" t="s">
        <v>2717</v>
      </c>
      <c r="R941" s="106" t="s">
        <v>2718</v>
      </c>
      <c r="S941" s="11" t="s">
        <v>2719</v>
      </c>
      <c r="T941" t="n">
        <v>117.7</v>
      </c>
    </row>
    <row customFormat="1" customHeight="1" ht="12.75" r="942" s="106" spans="1:22">
      <c r="A942" s="11" t="s">
        <v>2709</v>
      </c>
      <c r="B942" s="11" t="n">
        <v>96140</v>
      </c>
      <c r="C942" s="11" t="s">
        <v>227</v>
      </c>
      <c r="D942" s="11" t="s">
        <v>2720</v>
      </c>
      <c r="E942" s="11" t="e">
        <v>#N/A</v>
      </c>
      <c r="F942" s="11" t="e">
        <v>#N/A</v>
      </c>
      <c r="G942" s="11" t="s">
        <v>2715</v>
      </c>
      <c r="H942" s="11" t="s">
        <v>1227</v>
      </c>
      <c r="I942" s="11" t="n"/>
      <c r="J942" s="11" t="s">
        <v>2721</v>
      </c>
      <c r="K942" s="11" t="s">
        <v>74</v>
      </c>
      <c r="L942" s="11" t="s">
        <v>75</v>
      </c>
      <c r="M942" s="13" t="n">
        <v>6656</v>
      </c>
      <c r="N942" s="13" t="n">
        <v>6656</v>
      </c>
      <c r="O942" s="11" t="n">
        <v>1</v>
      </c>
      <c r="P942" s="11" t="s">
        <v>29</v>
      </c>
      <c r="Q942" s="11" t="s">
        <v>1530</v>
      </c>
      <c r="R942" s="106" t="s">
        <v>2722</v>
      </c>
      <c r="S942" s="11" t="s">
        <v>2713</v>
      </c>
    </row>
    <row customFormat="1" customHeight="1" ht="38.25" r="943" s="106" spans="1:22">
      <c r="A943" s="11" t="s">
        <v>2709</v>
      </c>
      <c r="B943" s="11" t="n">
        <v>96140</v>
      </c>
      <c r="C943" s="11" t="s">
        <v>227</v>
      </c>
      <c r="D943" s="11" t="s">
        <v>2723</v>
      </c>
      <c r="E943" s="11" t="s">
        <v>57</v>
      </c>
      <c r="F943" s="111" t="n">
        <v>22</v>
      </c>
      <c r="G943" s="11" t="s">
        <v>269</v>
      </c>
      <c r="H943" s="11" t="s">
        <v>1227</v>
      </c>
      <c r="I943" s="11" t="n"/>
      <c r="J943" s="11" t="s">
        <v>2724</v>
      </c>
      <c r="K943" s="11" t="s">
        <v>27</v>
      </c>
      <c r="L943" s="11" t="s">
        <v>52</v>
      </c>
      <c r="M943" s="13">
        <f>N943*3</f>
        <v/>
      </c>
      <c r="N943" s="13" t="n">
        <v>689</v>
      </c>
      <c r="O943" s="11" t="n">
        <v>0.333</v>
      </c>
      <c r="P943" s="11" t="s">
        <v>29</v>
      </c>
      <c r="Q943" s="11" t="s">
        <v>1530</v>
      </c>
      <c r="R943" s="22" t="s">
        <v>2725</v>
      </c>
      <c r="S943" s="11" t="s">
        <v>2713</v>
      </c>
      <c r="T943" t="n">
        <v>6.2</v>
      </c>
    </row>
    <row customFormat="1" customHeight="1" ht="38.25" r="944" s="106" spans="1:22">
      <c r="A944" s="11" t="s">
        <v>2709</v>
      </c>
      <c r="B944" s="11" t="n">
        <v>96140</v>
      </c>
      <c r="C944" s="11" t="s">
        <v>227</v>
      </c>
      <c r="D944" s="11" t="s">
        <v>2723</v>
      </c>
      <c r="E944" s="11" t="s">
        <v>57</v>
      </c>
      <c r="F944" s="111" t="n">
        <v>22</v>
      </c>
      <c r="G944" s="11" t="s">
        <v>269</v>
      </c>
      <c r="H944" s="11" t="s">
        <v>1227</v>
      </c>
      <c r="I944" s="11" t="n"/>
      <c r="J944" s="11" t="s">
        <v>2726</v>
      </c>
      <c r="K944" s="11" t="s">
        <v>27</v>
      </c>
      <c r="L944" s="11" t="s">
        <v>28</v>
      </c>
      <c r="M944" s="13" t="n">
        <v>192</v>
      </c>
      <c r="N944" s="13" t="n">
        <v>192</v>
      </c>
      <c r="O944" s="11" t="n">
        <v>1</v>
      </c>
      <c r="P944" s="11" t="s">
        <v>29</v>
      </c>
      <c r="Q944" s="11" t="s">
        <v>2727</v>
      </c>
      <c r="R944" s="22" t="s">
        <v>2728</v>
      </c>
      <c r="S944" s="11" t="s">
        <v>2729</v>
      </c>
    </row>
    <row customFormat="1" customHeight="1" ht="12.75" r="945" s="106" spans="1:22">
      <c r="A945" s="11" t="s">
        <v>2709</v>
      </c>
      <c r="B945" s="11" t="n">
        <v>96140</v>
      </c>
      <c r="C945" s="11" t="s">
        <v>227</v>
      </c>
      <c r="D945" s="11" t="s">
        <v>2730</v>
      </c>
      <c r="E945" s="11" t="s">
        <v>57</v>
      </c>
      <c r="F945" s="111" t="n">
        <v>12</v>
      </c>
      <c r="G945" s="11" t="s">
        <v>269</v>
      </c>
      <c r="H945" s="11" t="s">
        <v>1227</v>
      </c>
      <c r="I945" s="11" t="n"/>
      <c r="J945" s="11" t="s">
        <v>2731</v>
      </c>
      <c r="K945" s="11" t="s">
        <v>27</v>
      </c>
      <c r="L945" s="11" t="s">
        <v>28</v>
      </c>
      <c r="M945" s="13" t="n">
        <v>335</v>
      </c>
      <c r="N945" s="13" t="n">
        <v>335</v>
      </c>
      <c r="O945" s="11" t="n">
        <v>1</v>
      </c>
      <c r="P945" s="11" t="s">
        <v>29</v>
      </c>
      <c r="Q945" s="11" t="s">
        <v>478</v>
      </c>
      <c r="R945" s="106" t="s">
        <v>2732</v>
      </c>
      <c r="S945" s="11" t="s">
        <v>2713</v>
      </c>
    </row>
    <row customFormat="1" customHeight="1" ht="12.75" r="946" s="106" spans="1:22">
      <c r="A946" s="11" t="s">
        <v>2709</v>
      </c>
      <c r="B946" s="11" t="n">
        <v>96140</v>
      </c>
      <c r="C946" s="11" t="s">
        <v>227</v>
      </c>
      <c r="D946" s="11" t="s">
        <v>2730</v>
      </c>
      <c r="E946" s="11" t="s">
        <v>57</v>
      </c>
      <c r="F946" s="111" t="n">
        <v>12</v>
      </c>
      <c r="G946" s="11" t="s">
        <v>269</v>
      </c>
      <c r="H946" s="11" t="s">
        <v>1227</v>
      </c>
      <c r="I946" s="11" t="n"/>
      <c r="J946" s="11" t="s">
        <v>2733</v>
      </c>
      <c r="K946" s="11" t="s">
        <v>74</v>
      </c>
      <c r="L946" s="11" t="s">
        <v>75</v>
      </c>
      <c r="M946" s="13" t="n">
        <v>698</v>
      </c>
      <c r="N946" s="13" t="n">
        <v>698</v>
      </c>
      <c r="O946" s="11" t="n">
        <v>1</v>
      </c>
      <c r="P946" s="11" t="s">
        <v>29</v>
      </c>
      <c r="Q946" s="11" t="s">
        <v>478</v>
      </c>
      <c r="R946" s="106" t="s">
        <v>2734</v>
      </c>
      <c r="S946" s="11" t="s">
        <v>2221</v>
      </c>
    </row>
    <row customFormat="1" customHeight="1" ht="12.75" r="947" s="106" spans="1:22">
      <c r="A947" s="11" t="s">
        <v>2709</v>
      </c>
      <c r="B947" s="11" t="n">
        <v>96140</v>
      </c>
      <c r="C947" s="11" t="s">
        <v>227</v>
      </c>
      <c r="D947" s="11" t="s">
        <v>2735</v>
      </c>
      <c r="E947" s="11" t="s">
        <v>57</v>
      </c>
      <c r="F947" s="111" t="n">
        <v>60</v>
      </c>
      <c r="G947" s="11" t="s">
        <v>269</v>
      </c>
      <c r="H947" s="11" t="s">
        <v>1227</v>
      </c>
      <c r="I947" s="11" t="n"/>
      <c r="J947" s="11" t="s">
        <v>2736</v>
      </c>
      <c r="K947" s="11" t="s">
        <v>27</v>
      </c>
      <c r="L947" s="11" t="s">
        <v>52</v>
      </c>
      <c r="M947" s="13" t="n">
        <v>352</v>
      </c>
      <c r="N947" s="13" t="n">
        <v>352</v>
      </c>
      <c r="O947" s="11" t="n">
        <v>1</v>
      </c>
      <c r="P947" s="11" t="s">
        <v>29</v>
      </c>
      <c r="Q947" s="11" t="s">
        <v>478</v>
      </c>
      <c r="R947" s="106" t="s">
        <v>2737</v>
      </c>
      <c r="S947" s="11" t="s">
        <v>2221</v>
      </c>
      <c r="T947" t="n">
        <v>13.4</v>
      </c>
    </row>
    <row customFormat="1" customHeight="1" ht="38.25" r="948" s="106" spans="1:22">
      <c r="A948" s="11" t="s">
        <v>2709</v>
      </c>
      <c r="B948" s="11" t="n">
        <v>96140</v>
      </c>
      <c r="C948" s="11" t="s">
        <v>227</v>
      </c>
      <c r="D948" s="11" t="s">
        <v>2738</v>
      </c>
      <c r="E948" s="11" t="e">
        <v>#N/A</v>
      </c>
      <c r="F948" s="11" t="e">
        <v>#N/A</v>
      </c>
      <c r="G948" s="11" t="s">
        <v>2739</v>
      </c>
      <c r="H948" s="11" t="s">
        <v>1227</v>
      </c>
      <c r="I948" s="11" t="n"/>
      <c r="J948" s="11" t="s">
        <v>2740</v>
      </c>
      <c r="K948" s="11" t="s">
        <v>74</v>
      </c>
      <c r="L948" s="11" t="s">
        <v>129</v>
      </c>
      <c r="M948" s="13">
        <f>N948/11</f>
        <v/>
      </c>
      <c r="N948" s="13" t="n">
        <v>6070</v>
      </c>
      <c r="O948" s="11">
        <f>0.000699</f>
        <v/>
      </c>
      <c r="P948" s="11" t="s">
        <v>130</v>
      </c>
      <c r="Q948" s="11" t="s">
        <v>95</v>
      </c>
      <c r="R948" s="22" t="s">
        <v>2741</v>
      </c>
      <c r="S948" s="11" t="s">
        <v>2742</v>
      </c>
    </row>
    <row customFormat="1" customHeight="1" ht="12.75" r="949" s="106" spans="1:22">
      <c r="A949" s="11" t="s">
        <v>2709</v>
      </c>
      <c r="B949" s="11" t="n">
        <v>96140</v>
      </c>
      <c r="C949" s="11" t="s">
        <v>227</v>
      </c>
      <c r="D949" s="11" t="s">
        <v>2743</v>
      </c>
      <c r="E949" s="11" t="e">
        <v>#N/A</v>
      </c>
      <c r="F949" s="11" t="e">
        <v>#N/A</v>
      </c>
      <c r="G949" s="11" t="s">
        <v>2715</v>
      </c>
      <c r="H949" s="11" t="s">
        <v>1227</v>
      </c>
      <c r="I949" s="11" t="n"/>
      <c r="J949" s="11" t="s">
        <v>2744</v>
      </c>
      <c r="K949" s="11" t="s">
        <v>74</v>
      </c>
      <c r="L949" s="11" t="s">
        <v>129</v>
      </c>
      <c r="M949" s="13">
        <f>N949/10</f>
        <v/>
      </c>
      <c r="N949" s="13" t="n">
        <v>14354</v>
      </c>
      <c r="O949" s="11" t="n">
        <v>0.09</v>
      </c>
      <c r="P949" s="11" t="s">
        <v>130</v>
      </c>
      <c r="Q949" s="11" t="s">
        <v>95</v>
      </c>
      <c r="R949" s="21" t="s">
        <v>2745</v>
      </c>
      <c r="S949" s="11" t="s">
        <v>2746</v>
      </c>
      <c r="T949" t="n">
        <v>2.7</v>
      </c>
    </row>
    <row customFormat="1" customHeight="1" ht="12.75" r="950" s="106" spans="1:22">
      <c r="A950" s="11" t="s">
        <v>2709</v>
      </c>
      <c r="B950" s="11" t="n">
        <v>96140</v>
      </c>
      <c r="C950" s="11" t="s">
        <v>227</v>
      </c>
      <c r="D950" s="11" t="s">
        <v>2747</v>
      </c>
      <c r="E950" s="11" t="s">
        <v>57</v>
      </c>
      <c r="F950" s="111" t="n">
        <v>22</v>
      </c>
      <c r="G950" s="11" t="s">
        <v>269</v>
      </c>
      <c r="H950" s="11" t="s">
        <v>1227</v>
      </c>
      <c r="I950" s="11" t="n"/>
      <c r="J950" s="11" t="s">
        <v>2748</v>
      </c>
      <c r="K950" s="11" t="s">
        <v>74</v>
      </c>
      <c r="L950" s="11" t="s">
        <v>129</v>
      </c>
      <c r="M950" s="13">
        <f>N950</f>
        <v/>
      </c>
      <c r="N950" s="13" t="n">
        <v>5667.13</v>
      </c>
      <c r="O950" s="11" t="n">
        <v>1</v>
      </c>
      <c r="P950" s="11" t="s">
        <v>130</v>
      </c>
      <c r="Q950" s="11" t="s">
        <v>478</v>
      </c>
      <c r="R950" s="21" t="s">
        <v>2749</v>
      </c>
      <c r="S950" s="11" t="s">
        <v>2746</v>
      </c>
    </row>
    <row customFormat="1" customHeight="1" ht="12.75" r="951" s="106" spans="1:22">
      <c r="A951" s="11" t="s">
        <v>2709</v>
      </c>
      <c r="B951" s="11" t="n">
        <v>96140</v>
      </c>
      <c r="C951" s="11" t="s">
        <v>227</v>
      </c>
      <c r="D951" s="11" t="s">
        <v>2750</v>
      </c>
      <c r="E951" s="11" t="s">
        <v>57</v>
      </c>
      <c r="F951" s="111" t="n">
        <v>12</v>
      </c>
      <c r="G951" s="11" t="s">
        <v>269</v>
      </c>
      <c r="H951" s="11" t="s">
        <v>1227</v>
      </c>
      <c r="I951" s="11" t="n"/>
      <c r="J951" s="11" t="s">
        <v>2751</v>
      </c>
      <c r="K951" s="11" t="s">
        <v>74</v>
      </c>
      <c r="L951" s="11" t="s">
        <v>75</v>
      </c>
      <c r="M951" s="13">
        <f>N951</f>
        <v/>
      </c>
      <c r="N951" s="13" t="n">
        <v>2985</v>
      </c>
      <c r="O951" s="11" t="n">
        <v>1</v>
      </c>
      <c r="P951" s="11" t="s">
        <v>29</v>
      </c>
      <c r="Q951" s="11" t="s">
        <v>478</v>
      </c>
      <c r="R951" s="21" t="s">
        <v>2752</v>
      </c>
      <c r="S951" s="11" t="s">
        <v>2221</v>
      </c>
      <c r="T951" t="n">
        <v>132.7</v>
      </c>
    </row>
    <row customFormat="1" customHeight="1" ht="63.75" r="952" s="106" spans="1:22">
      <c r="A952" s="11" t="s">
        <v>2709</v>
      </c>
      <c r="B952" s="11" t="n">
        <v>96140</v>
      </c>
      <c r="C952" s="11" t="s">
        <v>227</v>
      </c>
      <c r="D952" s="11" t="s">
        <v>2753</v>
      </c>
      <c r="E952" s="11" t="e">
        <v>#N/A</v>
      </c>
      <c r="F952" s="11" t="e">
        <v>#N/A</v>
      </c>
      <c r="G952" s="11" t="s">
        <v>2739</v>
      </c>
      <c r="H952" s="11" t="s">
        <v>1227</v>
      </c>
      <c r="I952" s="11" t="n"/>
      <c r="J952" s="11" t="s">
        <v>2754</v>
      </c>
      <c r="K952" s="11" t="s">
        <v>74</v>
      </c>
      <c r="L952" s="11" t="s">
        <v>129</v>
      </c>
      <c r="M952" s="13">
        <f>N952/12</f>
        <v/>
      </c>
      <c r="N952" s="13" t="n">
        <v>6521.63</v>
      </c>
      <c r="O952" s="11" t="n">
        <v>0.00694</v>
      </c>
      <c r="P952" s="11" t="s">
        <v>130</v>
      </c>
      <c r="Q952" s="11" t="s">
        <v>95</v>
      </c>
      <c r="R952" s="22" t="s">
        <v>2755</v>
      </c>
      <c r="S952" s="11" t="s">
        <v>2221</v>
      </c>
    </row>
    <row customFormat="1" customHeight="1" ht="51" r="953" s="106" spans="1:22">
      <c r="A953" s="11" t="s">
        <v>2709</v>
      </c>
      <c r="B953" s="11" t="n">
        <v>96140</v>
      </c>
      <c r="C953" s="11" t="s">
        <v>227</v>
      </c>
      <c r="D953" s="11" t="s">
        <v>2756</v>
      </c>
      <c r="E953" s="11" t="e">
        <v>#N/A</v>
      </c>
      <c r="F953" s="11" t="e">
        <v>#N/A</v>
      </c>
      <c r="G953" s="11" t="s">
        <v>2715</v>
      </c>
      <c r="H953" s="11" t="s">
        <v>1227</v>
      </c>
      <c r="I953" s="11" t="n"/>
      <c r="J953" s="11" t="s">
        <v>2757</v>
      </c>
      <c r="K953" s="11" t="s">
        <v>74</v>
      </c>
      <c r="L953" s="11" t="s">
        <v>129</v>
      </c>
      <c r="M953" s="13" t="n">
        <v>16290</v>
      </c>
      <c r="N953" s="13" t="n">
        <v>16290</v>
      </c>
      <c r="O953" s="11" t="n">
        <v>1</v>
      </c>
      <c r="P953" s="11" t="s">
        <v>130</v>
      </c>
      <c r="Q953" s="11" t="s">
        <v>95</v>
      </c>
      <c r="R953" s="22" t="s">
        <v>2758</v>
      </c>
      <c r="S953" s="11" t="s">
        <v>2221</v>
      </c>
      <c r="T953" t="n">
        <v>392.88</v>
      </c>
    </row>
    <row customFormat="1" customHeight="1" ht="12.75" r="954" s="106" spans="1:22">
      <c r="A954" s="11" t="s">
        <v>2709</v>
      </c>
      <c r="B954" s="11" t="n">
        <v>96140</v>
      </c>
      <c r="C954" s="11" t="s">
        <v>227</v>
      </c>
      <c r="D954" s="11" t="s">
        <v>2759</v>
      </c>
      <c r="E954" s="11" t="e">
        <v>#N/A</v>
      </c>
      <c r="F954" s="11" t="e">
        <v>#N/A</v>
      </c>
      <c r="G954" s="11" t="s">
        <v>2739</v>
      </c>
      <c r="H954" s="11" t="s">
        <v>1227</v>
      </c>
      <c r="I954" s="11" t="n"/>
      <c r="J954" s="11" t="s">
        <v>2760</v>
      </c>
      <c r="K954" s="11" t="s">
        <v>74</v>
      </c>
      <c r="L954" s="11" t="s">
        <v>129</v>
      </c>
      <c r="M954" s="13">
        <f>N954/12</f>
        <v/>
      </c>
      <c r="N954" s="13" t="n">
        <v>5812.25</v>
      </c>
      <c r="O954" s="11" t="n">
        <v>0.0139</v>
      </c>
      <c r="P954" s="11" t="s">
        <v>130</v>
      </c>
      <c r="Q954" s="11" t="s">
        <v>95</v>
      </c>
      <c r="R954" s="106" t="s">
        <v>2761</v>
      </c>
      <c r="S954" s="11" t="s">
        <v>2762</v>
      </c>
    </row>
    <row customFormat="1" customHeight="1" ht="38.25" r="955" s="106" spans="1:22">
      <c r="A955" s="11" t="s">
        <v>2709</v>
      </c>
      <c r="B955" s="11" t="n">
        <v>96140</v>
      </c>
      <c r="C955" s="11" t="s">
        <v>227</v>
      </c>
      <c r="D955" s="11" t="s">
        <v>2763</v>
      </c>
      <c r="E955" s="11" t="e">
        <v>#N/A</v>
      </c>
      <c r="F955" s="11" t="e">
        <v>#N/A</v>
      </c>
      <c r="G955" s="11" t="s">
        <v>2715</v>
      </c>
      <c r="H955" s="11" t="s">
        <v>1227</v>
      </c>
      <c r="I955" s="11" t="n"/>
      <c r="J955" s="11" t="s">
        <v>2764</v>
      </c>
      <c r="K955" s="11" t="s">
        <v>27</v>
      </c>
      <c r="L955" s="11" t="s">
        <v>28</v>
      </c>
      <c r="M955" s="13">
        <f>N955/24</f>
        <v/>
      </c>
      <c r="N955" s="13" t="n">
        <v>4344.48</v>
      </c>
      <c r="O955" s="11" t="n">
        <v>0.00595</v>
      </c>
      <c r="P955" s="11" t="s">
        <v>29</v>
      </c>
      <c r="Q955" s="11" t="s">
        <v>95</v>
      </c>
      <c r="R955" s="22" t="s">
        <v>2765</v>
      </c>
      <c r="S955" s="11" t="s">
        <v>2221</v>
      </c>
      <c r="T955" t="n">
        <v>0.7</v>
      </c>
    </row>
    <row customFormat="1" customHeight="1" ht="12.75" r="956" s="106" spans="1:22">
      <c r="A956" s="11" t="s">
        <v>2709</v>
      </c>
      <c r="B956" s="11" t="n">
        <v>96140</v>
      </c>
      <c r="C956" s="11" t="s">
        <v>227</v>
      </c>
      <c r="D956" s="11" t="s">
        <v>2766</v>
      </c>
      <c r="E956" s="11" t="s">
        <v>57</v>
      </c>
      <c r="F956" s="111" t="n">
        <v>1036</v>
      </c>
      <c r="G956" s="11" t="s">
        <v>269</v>
      </c>
      <c r="H956" s="11" t="s">
        <v>1227</v>
      </c>
      <c r="I956" s="11" t="n"/>
      <c r="J956" s="11" t="s">
        <v>2767</v>
      </c>
      <c r="K956" s="11" t="s">
        <v>27</v>
      </c>
      <c r="L956" s="11" t="s">
        <v>52</v>
      </c>
      <c r="M956" s="13" t="n">
        <v>325</v>
      </c>
      <c r="N956" s="13" t="n">
        <v>325</v>
      </c>
      <c r="O956" s="11" t="n">
        <v>1</v>
      </c>
      <c r="P956" s="11" t="s">
        <v>29</v>
      </c>
      <c r="Q956" s="11" t="s">
        <v>2768</v>
      </c>
      <c r="R956" s="106" t="s">
        <v>2769</v>
      </c>
      <c r="S956" s="11" t="s">
        <v>2770</v>
      </c>
    </row>
    <row customFormat="1" customHeight="1" ht="12.75" r="957" s="106" spans="1:22">
      <c r="A957" s="11" t="s">
        <v>2709</v>
      </c>
      <c r="B957" s="11" t="n">
        <v>96140</v>
      </c>
      <c r="C957" s="11" t="s">
        <v>227</v>
      </c>
      <c r="D957" s="11" t="s">
        <v>2771</v>
      </c>
      <c r="E957" s="11" t="s">
        <v>57</v>
      </c>
      <c r="F957" s="111" t="n">
        <v>614</v>
      </c>
      <c r="G957" s="11" t="s">
        <v>269</v>
      </c>
      <c r="H957" s="11" t="s">
        <v>1227</v>
      </c>
      <c r="I957" s="11" t="n"/>
      <c r="J957" s="11" t="s">
        <v>2731</v>
      </c>
      <c r="K957" s="11" t="s">
        <v>27</v>
      </c>
      <c r="L957" s="11" t="s">
        <v>28</v>
      </c>
      <c r="M957" s="13" t="n">
        <v>335</v>
      </c>
      <c r="N957" s="13" t="n">
        <v>335</v>
      </c>
      <c r="O957" s="11" t="n">
        <v>1</v>
      </c>
      <c r="P957" s="11" t="s">
        <v>29</v>
      </c>
      <c r="Q957" s="11" t="s">
        <v>2772</v>
      </c>
      <c r="R957" s="21" t="s">
        <v>2773</v>
      </c>
      <c r="S957" s="11" t="s">
        <v>2731</v>
      </c>
      <c r="T957" t="n">
        <v>13.8</v>
      </c>
    </row>
    <row customFormat="1" customHeight="1" ht="12.75" r="958" s="106" spans="1:22">
      <c r="A958" s="11" t="s">
        <v>2709</v>
      </c>
      <c r="B958" s="11" t="n">
        <v>96140</v>
      </c>
      <c r="C958" s="11" t="s">
        <v>227</v>
      </c>
      <c r="D958" s="11" t="s">
        <v>2771</v>
      </c>
      <c r="E958" s="11" t="s">
        <v>57</v>
      </c>
      <c r="F958" s="111" t="n">
        <v>614</v>
      </c>
      <c r="G958" s="11" t="s">
        <v>269</v>
      </c>
      <c r="H958" s="11" t="s">
        <v>1227</v>
      </c>
      <c r="I958" s="11" t="n"/>
      <c r="J958" s="11" t="s">
        <v>2733</v>
      </c>
      <c r="K958" s="11" t="s">
        <v>74</v>
      </c>
      <c r="L958" s="11" t="s">
        <v>75</v>
      </c>
      <c r="M958" s="13" t="n">
        <v>698</v>
      </c>
      <c r="N958" s="13" t="n">
        <v>698</v>
      </c>
      <c r="O958" s="11" t="n">
        <v>1</v>
      </c>
      <c r="P958" s="11" t="s">
        <v>29</v>
      </c>
      <c r="Q958" s="11" t="s">
        <v>2772</v>
      </c>
      <c r="R958" s="106" t="s">
        <v>2774</v>
      </c>
      <c r="S958" s="11" t="s">
        <v>2775</v>
      </c>
    </row>
    <row customFormat="1" customHeight="1" ht="25.5" r="959" s="106" spans="1:22">
      <c r="A959" s="11" t="s">
        <v>2709</v>
      </c>
      <c r="B959" s="11" t="n">
        <v>96140</v>
      </c>
      <c r="C959" s="11" t="s">
        <v>227</v>
      </c>
      <c r="D959" s="11" t="s">
        <v>2776</v>
      </c>
      <c r="E959" s="11" t="e">
        <v>#N/A</v>
      </c>
      <c r="F959" s="11" t="e">
        <v>#N/A</v>
      </c>
      <c r="G959" s="11" t="s">
        <v>1596</v>
      </c>
      <c r="H959" s="11" t="s">
        <v>1227</v>
      </c>
      <c r="I959" s="11" t="n"/>
      <c r="J959" s="11" t="s">
        <v>2777</v>
      </c>
      <c r="K959" s="11" t="s">
        <v>27</v>
      </c>
      <c r="L959" s="11" t="s">
        <v>41</v>
      </c>
      <c r="M959" s="13" t="n">
        <v>2244</v>
      </c>
      <c r="N959" s="13" t="n">
        <v>2244</v>
      </c>
      <c r="O959" s="11" t="n">
        <v>1</v>
      </c>
      <c r="P959" s="11" t="s">
        <v>29</v>
      </c>
      <c r="Q959" s="11" t="s">
        <v>1530</v>
      </c>
      <c r="R959" s="23" t="s">
        <v>2778</v>
      </c>
      <c r="S959" s="11" t="s">
        <v>2221</v>
      </c>
      <c r="T959" t="n">
        <v>99.3</v>
      </c>
    </row>
    <row customFormat="1" customHeight="1" ht="12.75" r="960" s="106" spans="1:22">
      <c r="A960" s="11" t="s">
        <v>2709</v>
      </c>
      <c r="B960" s="11" t="n">
        <v>96140</v>
      </c>
      <c r="C960" s="11" t="s">
        <v>227</v>
      </c>
      <c r="D960" s="11" t="s">
        <v>327</v>
      </c>
      <c r="E960" s="11" t="e">
        <v>#N/A</v>
      </c>
      <c r="F960" s="11" t="e">
        <v>#N/A</v>
      </c>
      <c r="G960" s="11" t="s">
        <v>1596</v>
      </c>
      <c r="H960" s="11" t="s">
        <v>1227</v>
      </c>
      <c r="I960" s="11" t="n"/>
      <c r="J960" s="11" t="s">
        <v>2779</v>
      </c>
      <c r="K960" s="11" t="s">
        <v>74</v>
      </c>
      <c r="L960" s="11" t="s">
        <v>129</v>
      </c>
      <c r="M960" s="13" t="n">
        <v>1283.56</v>
      </c>
      <c r="N960" s="13" t="n">
        <v>1283.56</v>
      </c>
      <c r="O960" s="11" t="n">
        <v>1</v>
      </c>
      <c r="P960" s="11" t="s">
        <v>130</v>
      </c>
      <c r="Q960" s="11" t="s">
        <v>2780</v>
      </c>
      <c r="R960" s="106" t="s">
        <v>2781</v>
      </c>
      <c r="S960" s="11" t="s">
        <v>2221</v>
      </c>
    </row>
    <row customFormat="1" customHeight="1" ht="51" r="961" s="106" spans="1:22">
      <c r="A961" s="11" t="s">
        <v>2709</v>
      </c>
      <c r="B961" s="11" t="n">
        <v>96140</v>
      </c>
      <c r="C961" s="11" t="s">
        <v>227</v>
      </c>
      <c r="D961" s="11" t="s">
        <v>2782</v>
      </c>
      <c r="E961" s="11" t="e">
        <v>#N/A</v>
      </c>
      <c r="F961" s="11" t="e">
        <v>#N/A</v>
      </c>
      <c r="G961" s="11" t="s">
        <v>2715</v>
      </c>
      <c r="H961" s="11" t="s">
        <v>1227</v>
      </c>
      <c r="I961" s="11" t="n"/>
      <c r="J961" s="11" t="s">
        <v>2783</v>
      </c>
      <c r="K961" s="11" t="s">
        <v>27</v>
      </c>
      <c r="L961" s="11" t="s">
        <v>28</v>
      </c>
      <c r="M961" s="13">
        <f>N961/20</f>
        <v/>
      </c>
      <c r="N961" s="13" t="n">
        <v>12817</v>
      </c>
      <c r="O961" s="11" t="n">
        <v>0.05</v>
      </c>
      <c r="P961" s="11" t="s">
        <v>29</v>
      </c>
      <c r="Q961" s="11" t="s">
        <v>1530</v>
      </c>
      <c r="R961" s="22" t="s">
        <v>2784</v>
      </c>
      <c r="S961" s="11" t="s">
        <v>2221</v>
      </c>
      <c r="T961" t="n">
        <v>16.6</v>
      </c>
    </row>
    <row customFormat="1" customHeight="1" ht="12.75" r="962" s="106" spans="1:22">
      <c r="A962" s="11" t="s">
        <v>2709</v>
      </c>
      <c r="B962" s="11" t="n">
        <v>96140</v>
      </c>
      <c r="C962" s="11" t="s">
        <v>227</v>
      </c>
      <c r="D962" s="11" t="s">
        <v>2785</v>
      </c>
      <c r="E962" s="11" t="e">
        <v>#N/A</v>
      </c>
      <c r="F962" s="11" t="e">
        <v>#N/A</v>
      </c>
      <c r="G962" s="11" t="s">
        <v>1596</v>
      </c>
      <c r="H962" s="11" t="s">
        <v>1227</v>
      </c>
      <c r="I962" s="11" t="n"/>
      <c r="J962" s="11" t="s">
        <v>2786</v>
      </c>
      <c r="K962" s="11" t="s">
        <v>74</v>
      </c>
      <c r="L962" s="11" t="s">
        <v>75</v>
      </c>
      <c r="M962" s="13">
        <f>N962/36</f>
        <v/>
      </c>
      <c r="N962" s="13" t="n">
        <v>7093</v>
      </c>
      <c r="O962" s="11" t="n">
        <v>36</v>
      </c>
      <c r="P962" s="11" t="s">
        <v>29</v>
      </c>
      <c r="Q962" s="11" t="s">
        <v>1530</v>
      </c>
      <c r="R962" s="21" t="s">
        <v>2787</v>
      </c>
      <c r="S962" s="11" t="s">
        <v>2221</v>
      </c>
    </row>
    <row customFormat="1" customHeight="1" ht="12.75" r="963" s="106" spans="1:22">
      <c r="A963" s="11" t="s">
        <v>2709</v>
      </c>
      <c r="B963" s="11" t="n">
        <v>96140</v>
      </c>
      <c r="C963" s="11" t="s">
        <v>227</v>
      </c>
      <c r="D963" s="11" t="s">
        <v>2788</v>
      </c>
      <c r="E963" s="11" t="e">
        <v>#N/A</v>
      </c>
      <c r="F963" s="11" t="e">
        <v>#N/A</v>
      </c>
      <c r="G963" s="11" t="s">
        <v>1596</v>
      </c>
      <c r="H963" s="11" t="s">
        <v>1227</v>
      </c>
      <c r="I963" s="11" t="n"/>
      <c r="J963" s="11" t="s">
        <v>2789</v>
      </c>
      <c r="K963" s="11" t="s">
        <v>27</v>
      </c>
      <c r="L963" s="11" t="s">
        <v>28</v>
      </c>
      <c r="M963" s="13" t="n">
        <v>1858</v>
      </c>
      <c r="N963" s="13" t="n">
        <v>1858</v>
      </c>
      <c r="O963" s="11" t="n">
        <v>1</v>
      </c>
      <c r="P963" s="11" t="s">
        <v>29</v>
      </c>
      <c r="Q963" s="11" t="s">
        <v>2790</v>
      </c>
      <c r="R963" s="106" t="s">
        <v>2791</v>
      </c>
      <c r="S963" s="11" t="s">
        <v>2792</v>
      </c>
      <c r="T963" t="n">
        <v>116</v>
      </c>
    </row>
    <row customFormat="1" customHeight="1" ht="12.75" r="964" s="106" spans="1:22">
      <c r="A964" s="11" t="s">
        <v>2709</v>
      </c>
      <c r="B964" s="11" t="n">
        <v>96140</v>
      </c>
      <c r="C964" s="11" t="s">
        <v>227</v>
      </c>
      <c r="D964" s="11" t="s">
        <v>2793</v>
      </c>
      <c r="E964" s="11" t="e">
        <v>#N/A</v>
      </c>
      <c r="F964" s="11" t="e">
        <v>#N/A</v>
      </c>
      <c r="G964" s="11" t="s">
        <v>339</v>
      </c>
      <c r="H964" s="11" t="s">
        <v>1227</v>
      </c>
      <c r="I964" s="11" t="n"/>
      <c r="J964" s="11" t="s">
        <v>2794</v>
      </c>
      <c r="K964" s="11" t="s">
        <v>27</v>
      </c>
      <c r="L964" s="11" t="s">
        <v>52</v>
      </c>
      <c r="M964" s="13" t="n">
        <v>13176.79154</v>
      </c>
      <c r="N964" s="13" t="n">
        <v>13176.79154</v>
      </c>
      <c r="O964" s="11" t="n">
        <v>1</v>
      </c>
      <c r="P964" s="11" t="s">
        <v>29</v>
      </c>
      <c r="Q964" s="11" t="s">
        <v>2795</v>
      </c>
      <c r="R964" s="106" t="s">
        <v>2796</v>
      </c>
      <c r="S964" s="11" t="s">
        <v>2221</v>
      </c>
    </row>
    <row customFormat="1" customHeight="1" ht="12.75" r="965" s="106" spans="1:22">
      <c r="A965" s="11" t="s">
        <v>2709</v>
      </c>
      <c r="B965" s="11" t="n">
        <v>96140</v>
      </c>
      <c r="C965" s="11" t="s">
        <v>227</v>
      </c>
      <c r="D965" s="11" t="s">
        <v>2797</v>
      </c>
      <c r="E965" s="11" t="e">
        <v>#N/A</v>
      </c>
      <c r="F965" s="11" t="e">
        <v>#N/A</v>
      </c>
      <c r="G965" s="11" t="s">
        <v>734</v>
      </c>
      <c r="H965" s="11" t="s">
        <v>1227</v>
      </c>
      <c r="I965" s="11" t="n"/>
      <c r="J965" s="11" t="s">
        <v>2798</v>
      </c>
      <c r="K965" s="11" t="s">
        <v>27</v>
      </c>
      <c r="L965" s="11" t="s">
        <v>52</v>
      </c>
      <c r="M965" s="13">
        <f>N965/5</f>
        <v/>
      </c>
      <c r="N965" s="13" t="n">
        <v>7307.195</v>
      </c>
      <c r="O965" s="11" t="n">
        <v>5</v>
      </c>
      <c r="P965" s="11" t="s">
        <v>29</v>
      </c>
      <c r="Q965" s="11" t="s">
        <v>2799</v>
      </c>
      <c r="R965" s="106" t="s">
        <v>2800</v>
      </c>
      <c r="S965" s="11" t="s">
        <v>2221</v>
      </c>
      <c r="T965" t="n">
        <v>9.25</v>
      </c>
    </row>
    <row customFormat="1" customHeight="1" ht="12.75" r="966" s="106" spans="1:22">
      <c r="A966" s="11" t="s">
        <v>2709</v>
      </c>
      <c r="B966" s="11" t="n">
        <v>96140</v>
      </c>
      <c r="C966" s="11" t="s">
        <v>227</v>
      </c>
      <c r="D966" s="11" t="s">
        <v>2801</v>
      </c>
      <c r="E966" s="11" t="s">
        <v>57</v>
      </c>
      <c r="F966" s="111" t="n">
        <v>5014</v>
      </c>
      <c r="G966" s="11" t="s">
        <v>162</v>
      </c>
      <c r="H966" s="11" t="s">
        <v>1227</v>
      </c>
      <c r="I966" s="11" t="n"/>
      <c r="J966" s="11" t="s">
        <v>2802</v>
      </c>
      <c r="K966" s="11" t="s">
        <v>74</v>
      </c>
      <c r="L966" s="11" t="s">
        <v>129</v>
      </c>
      <c r="M966" s="13">
        <f>N966/10</f>
        <v/>
      </c>
      <c r="N966" s="13" t="n">
        <v>804.62</v>
      </c>
      <c r="O966" s="11" t="n">
        <v>0.1</v>
      </c>
      <c r="P966" s="11" t="s">
        <v>130</v>
      </c>
      <c r="Q966" s="11" t="s">
        <v>2803</v>
      </c>
      <c r="R966" s="106" t="s">
        <v>2804</v>
      </c>
      <c r="S966" s="11" t="s">
        <v>2221</v>
      </c>
    </row>
    <row customFormat="1" customHeight="1" ht="12.75" r="967" s="106" spans="1:22">
      <c r="A967" s="11" t="s">
        <v>2709</v>
      </c>
      <c r="B967" s="11" t="n">
        <v>96140</v>
      </c>
      <c r="C967" s="11" t="s">
        <v>227</v>
      </c>
      <c r="D967" s="11" t="s">
        <v>2805</v>
      </c>
      <c r="E967" s="11" t="s">
        <v>57</v>
      </c>
      <c r="F967" s="111" t="n">
        <v>196</v>
      </c>
      <c r="G967" s="11" t="s">
        <v>62</v>
      </c>
      <c r="H967" s="11" t="s">
        <v>1227</v>
      </c>
      <c r="I967" s="11" t="n"/>
      <c r="J967" s="11" t="s">
        <v>2806</v>
      </c>
      <c r="K967" s="11" t="s">
        <v>74</v>
      </c>
      <c r="L967" s="11" t="s">
        <v>129</v>
      </c>
      <c r="M967" s="13">
        <f>N967/10</f>
        <v/>
      </c>
      <c r="N967" s="13" t="n">
        <v>1097.5</v>
      </c>
      <c r="O967" s="11" t="n">
        <v>0.1</v>
      </c>
      <c r="P967" s="11" t="s">
        <v>130</v>
      </c>
      <c r="Q967" s="11" t="s">
        <v>2807</v>
      </c>
      <c r="R967" s="106" t="s">
        <v>2808</v>
      </c>
      <c r="S967" s="11" t="s">
        <v>2221</v>
      </c>
      <c r="T967" t="n">
        <v>0.295</v>
      </c>
    </row>
    <row customFormat="1" customHeight="1" ht="12.75" r="968" s="106" spans="1:22">
      <c r="A968" s="11" t="s">
        <v>2709</v>
      </c>
      <c r="B968" s="11" t="n">
        <v>96140</v>
      </c>
      <c r="C968" s="11" t="s">
        <v>227</v>
      </c>
      <c r="D968" s="11" t="s">
        <v>2809</v>
      </c>
      <c r="E968" s="11" t="s">
        <v>57</v>
      </c>
      <c r="F968" s="111" t="n">
        <v>1977</v>
      </c>
      <c r="G968" s="11" t="s">
        <v>201</v>
      </c>
      <c r="H968" s="11" t="s">
        <v>1227</v>
      </c>
      <c r="I968" s="11" t="n"/>
      <c r="J968" s="11" t="s">
        <v>2810</v>
      </c>
      <c r="K968" s="11" t="s">
        <v>27</v>
      </c>
      <c r="L968" s="11" t="s">
        <v>52</v>
      </c>
      <c r="M968" s="13" t="n">
        <v>471</v>
      </c>
      <c r="N968" s="13" t="n">
        <v>471</v>
      </c>
      <c r="O968" s="11" t="n">
        <v>1</v>
      </c>
      <c r="P968" s="11" t="s">
        <v>29</v>
      </c>
      <c r="Q968" s="11" t="s">
        <v>2768</v>
      </c>
      <c r="R968" s="106" t="s">
        <v>2811</v>
      </c>
      <c r="S968" s="11" t="s">
        <v>2812</v>
      </c>
    </row>
    <row customFormat="1" customHeight="1" ht="12.75" r="969" s="106" spans="1:22">
      <c r="A969" s="11" t="s">
        <v>2709</v>
      </c>
      <c r="B969" s="11" t="n">
        <v>96140</v>
      </c>
      <c r="C969" s="11" t="s">
        <v>227</v>
      </c>
      <c r="D969" s="11" t="s">
        <v>2813</v>
      </c>
      <c r="E969" s="11" t="e">
        <v>#N/A</v>
      </c>
      <c r="F969" s="11" t="e">
        <v>#N/A</v>
      </c>
      <c r="G969" s="11" t="s">
        <v>201</v>
      </c>
      <c r="H969" s="11" t="s">
        <v>1227</v>
      </c>
      <c r="I969" s="11" t="n"/>
      <c r="J969" s="11" t="s">
        <v>2814</v>
      </c>
      <c r="K969" s="11" t="s">
        <v>27</v>
      </c>
      <c r="L969" s="11" t="s">
        <v>52</v>
      </c>
      <c r="M969" s="13" t="n">
        <v>664</v>
      </c>
      <c r="N969" s="13" t="n">
        <v>664</v>
      </c>
      <c r="O969" s="11" t="n">
        <v>1</v>
      </c>
      <c r="P969" s="11" t="s">
        <v>29</v>
      </c>
      <c r="Q969" s="11" t="s">
        <v>2768</v>
      </c>
      <c r="R969" s="106" t="s">
        <v>2815</v>
      </c>
      <c r="S969" s="11" t="s">
        <v>2816</v>
      </c>
      <c r="T969" t="n">
        <v>19.1</v>
      </c>
    </row>
    <row customFormat="1" customHeight="1" ht="12.75" r="970" s="106" spans="1:22">
      <c r="A970" s="11" t="s">
        <v>2817</v>
      </c>
      <c r="B970" s="11" t="n">
        <v>4398</v>
      </c>
      <c r="C970" s="11" t="n"/>
      <c r="D970" s="11" t="s">
        <v>2818</v>
      </c>
      <c r="E970" s="11" t="e">
        <v>#N/A</v>
      </c>
      <c r="F970" s="11" t="e">
        <v>#N/A</v>
      </c>
      <c r="G970" s="11" t="s">
        <v>98</v>
      </c>
      <c r="H970" s="11" t="n"/>
      <c r="I970" s="11" t="n"/>
      <c r="J970" s="11" t="s">
        <v>2819</v>
      </c>
      <c r="K970" s="11" t="s">
        <v>27</v>
      </c>
      <c r="L970" s="11" t="s">
        <v>1695</v>
      </c>
      <c r="M970" s="13" t="s">
        <v>26</v>
      </c>
      <c r="N970" s="13" t="n"/>
      <c r="O970" s="11" t="n"/>
      <c r="P970" s="11" t="s">
        <v>29</v>
      </c>
      <c r="Q970" s="11" t="s">
        <v>2820</v>
      </c>
      <c r="R970" s="11" t="s">
        <v>2821</v>
      </c>
      <c r="S970" s="11" t="n"/>
    </row>
    <row customFormat="1" customHeight="1" ht="12.75" r="971" s="106" spans="1:22">
      <c r="A971" s="11" t="s">
        <v>2817</v>
      </c>
      <c r="B971" s="11" t="n">
        <v>4398</v>
      </c>
      <c r="C971" s="11" t="n"/>
      <c r="D971" s="11" t="s">
        <v>2822</v>
      </c>
      <c r="E971" s="11" t="e">
        <v>#N/A</v>
      </c>
      <c r="F971" s="11" t="e">
        <v>#N/A</v>
      </c>
      <c r="G971" s="11" t="s">
        <v>2823</v>
      </c>
      <c r="H971" s="11" t="n"/>
      <c r="I971" s="11" t="n"/>
      <c r="J971" s="11" t="s">
        <v>2824</v>
      </c>
      <c r="K971" s="11" t="s">
        <v>27</v>
      </c>
      <c r="L971" s="11" t="s">
        <v>52</v>
      </c>
      <c r="M971" s="13" t="s">
        <v>26</v>
      </c>
      <c r="N971" s="13" t="n"/>
      <c r="O971" s="11" t="n"/>
      <c r="P971" s="11" t="s">
        <v>29</v>
      </c>
      <c r="Q971" s="11" t="s">
        <v>194</v>
      </c>
      <c r="R971" s="11" t="s">
        <v>2825</v>
      </c>
      <c r="S971" s="11" t="n"/>
    </row>
    <row customFormat="1" customHeight="1" ht="12.75" r="972" s="106" spans="1:22">
      <c r="A972" s="11" t="s">
        <v>2817</v>
      </c>
      <c r="B972" s="11" t="n">
        <v>4398</v>
      </c>
      <c r="C972" s="11" t="n"/>
      <c r="D972" s="11" t="s">
        <v>2822</v>
      </c>
      <c r="E972" s="11" t="e">
        <v>#N/A</v>
      </c>
      <c r="F972" s="11" t="e">
        <v>#N/A</v>
      </c>
      <c r="G972" s="11" t="s">
        <v>2823</v>
      </c>
      <c r="H972" s="11" t="n"/>
      <c r="I972" s="11" t="n"/>
      <c r="J972" s="11" t="s">
        <v>2826</v>
      </c>
      <c r="K972" s="11" t="s">
        <v>27</v>
      </c>
      <c r="L972" s="11" t="s">
        <v>1695</v>
      </c>
      <c r="M972" s="13" t="s">
        <v>26</v>
      </c>
      <c r="N972" s="13" t="n"/>
      <c r="O972" s="11" t="n"/>
      <c r="P972" s="11" t="s">
        <v>29</v>
      </c>
      <c r="Q972" s="11" t="s">
        <v>194</v>
      </c>
      <c r="R972" s="11" t="s">
        <v>2827</v>
      </c>
      <c r="S972" s="11" t="n"/>
    </row>
    <row customFormat="1" customHeight="1" ht="12.75" r="973" s="106" spans="1:22">
      <c r="A973" s="11" t="s">
        <v>2817</v>
      </c>
      <c r="B973" s="11" t="n">
        <v>4398</v>
      </c>
      <c r="C973" s="11" t="n"/>
      <c r="D973" s="11" t="s">
        <v>2828</v>
      </c>
      <c r="E973" s="11" t="e">
        <v>#N/A</v>
      </c>
      <c r="F973" s="11" t="e">
        <v>#N/A</v>
      </c>
      <c r="G973" s="11" t="s">
        <v>339</v>
      </c>
      <c r="H973" s="11" t="n"/>
      <c r="I973" s="11" t="n"/>
      <c r="J973" s="11" t="s">
        <v>2829</v>
      </c>
      <c r="K973" s="11" t="s">
        <v>27</v>
      </c>
      <c r="L973" s="11" t="s">
        <v>52</v>
      </c>
      <c r="M973" s="13" t="n">
        <v>156.22</v>
      </c>
      <c r="N973" s="13" t="n">
        <v>156.22</v>
      </c>
      <c r="O973" s="11" t="n">
        <v>1</v>
      </c>
      <c r="P973" s="11" t="s">
        <v>29</v>
      </c>
      <c r="Q973" s="11" t="s">
        <v>30</v>
      </c>
      <c r="R973" s="11" t="s">
        <v>2830</v>
      </c>
      <c r="S973" s="11" t="n"/>
    </row>
    <row customFormat="1" customHeight="1" ht="12.75" r="974" s="106" spans="1:22">
      <c r="A974" s="11" t="s">
        <v>2817</v>
      </c>
      <c r="B974" s="11" t="n">
        <v>4398</v>
      </c>
      <c r="C974" s="11" t="n"/>
      <c r="D974" s="11" t="s">
        <v>2828</v>
      </c>
      <c r="E974" s="11" t="e">
        <v>#N/A</v>
      </c>
      <c r="F974" s="11" t="e">
        <v>#N/A</v>
      </c>
      <c r="G974" s="11" t="s">
        <v>339</v>
      </c>
      <c r="H974" s="11" t="n"/>
      <c r="I974" s="11" t="n"/>
      <c r="J974" s="11" t="s">
        <v>2831</v>
      </c>
      <c r="K974" s="11" t="s">
        <v>27</v>
      </c>
      <c r="L974" s="11" t="s">
        <v>52</v>
      </c>
      <c r="M974" s="13" t="s">
        <v>26</v>
      </c>
      <c r="N974" s="13" t="n"/>
      <c r="O974" s="11" t="n"/>
      <c r="P974" s="11" t="s">
        <v>29</v>
      </c>
      <c r="Q974" s="11" t="s">
        <v>30</v>
      </c>
      <c r="R974" s="11" t="s">
        <v>2832</v>
      </c>
      <c r="S974" s="11" t="n"/>
    </row>
    <row customFormat="1" customHeight="1" ht="12.75" r="975" s="106" spans="1:22">
      <c r="A975" s="11" t="s">
        <v>2817</v>
      </c>
      <c r="B975" s="11" t="n">
        <v>4398</v>
      </c>
      <c r="C975" s="11" t="n"/>
      <c r="D975" s="11" t="s">
        <v>2833</v>
      </c>
      <c r="E975" s="11" t="e">
        <v>#N/A</v>
      </c>
      <c r="F975" s="11" t="e">
        <v>#N/A</v>
      </c>
      <c r="G975" s="11" t="s">
        <v>2834</v>
      </c>
      <c r="H975" s="11" t="n"/>
      <c r="I975" s="11" t="n"/>
      <c r="J975" s="11" t="s">
        <v>2835</v>
      </c>
      <c r="K975" s="11" t="s">
        <v>27</v>
      </c>
      <c r="L975" s="11" t="s">
        <v>41</v>
      </c>
      <c r="M975" s="13" t="s">
        <v>26</v>
      </c>
      <c r="N975" s="13" t="n"/>
      <c r="O975" s="11" t="n"/>
      <c r="P975" s="11" t="s">
        <v>29</v>
      </c>
      <c r="Q975" s="11" t="s">
        <v>2836</v>
      </c>
      <c r="R975" s="11" t="s">
        <v>532</v>
      </c>
      <c r="S975" s="11" t="n"/>
    </row>
    <row customFormat="1" customHeight="1" ht="12.75" r="976" s="106" spans="1:22">
      <c r="A976" s="11" t="s">
        <v>2817</v>
      </c>
      <c r="B976" s="11" t="n">
        <v>4398</v>
      </c>
      <c r="C976" s="11" t="n"/>
      <c r="D976" s="11" t="s">
        <v>2837</v>
      </c>
      <c r="E976" s="11" t="e">
        <v>#N/A</v>
      </c>
      <c r="F976" s="11" t="e">
        <v>#N/A</v>
      </c>
      <c r="G976" s="11" t="s">
        <v>2834</v>
      </c>
      <c r="H976" s="11" t="n"/>
      <c r="I976" s="11" t="n"/>
      <c r="J976" s="11" t="s">
        <v>2838</v>
      </c>
      <c r="K976" s="11" t="s">
        <v>27</v>
      </c>
      <c r="L976" s="11" t="s">
        <v>41</v>
      </c>
      <c r="M976" s="13" t="s">
        <v>26</v>
      </c>
      <c r="N976" s="13" t="n"/>
      <c r="O976" s="11" t="n"/>
      <c r="P976" s="11" t="s">
        <v>29</v>
      </c>
      <c r="Q976" s="11" t="s">
        <v>2836</v>
      </c>
      <c r="R976" s="11" t="s">
        <v>532</v>
      </c>
      <c r="S976" s="11" t="n"/>
    </row>
    <row customFormat="1" customHeight="1" ht="12.75" r="977" s="106" spans="1:22">
      <c r="A977" s="11" t="s">
        <v>2817</v>
      </c>
      <c r="B977" s="11" t="n">
        <v>4398</v>
      </c>
      <c r="C977" s="11" t="n"/>
      <c r="D977" s="11" t="s">
        <v>2839</v>
      </c>
      <c r="E977" s="11" t="e">
        <v>#N/A</v>
      </c>
      <c r="F977" s="11" t="e">
        <v>#N/A</v>
      </c>
      <c r="G977" s="11" t="s">
        <v>2840</v>
      </c>
      <c r="H977" s="11" t="n"/>
      <c r="I977" s="11" t="n"/>
      <c r="J977" s="11" t="s">
        <v>2841</v>
      </c>
      <c r="K977" s="11" t="s">
        <v>27</v>
      </c>
      <c r="L977" s="11" t="s">
        <v>41</v>
      </c>
      <c r="M977" s="13" t="n">
        <v>4750.11</v>
      </c>
      <c r="N977" s="13" t="n">
        <v>4750.11</v>
      </c>
      <c r="O977" s="11" t="n">
        <v>1</v>
      </c>
      <c r="P977" s="11" t="s">
        <v>29</v>
      </c>
      <c r="Q977" s="11" t="s">
        <v>131</v>
      </c>
      <c r="R977" s="11" t="s">
        <v>532</v>
      </c>
      <c r="S977" s="11" t="n"/>
      <c r="T977" t="n">
        <v>296</v>
      </c>
    </row>
    <row customFormat="1" customHeight="1" ht="12.75" r="978" s="106" spans="1:22">
      <c r="A978" s="11" t="s">
        <v>2817</v>
      </c>
      <c r="B978" s="11" t="n">
        <v>4398</v>
      </c>
      <c r="C978" s="11" t="n"/>
      <c r="D978" s="11" t="s">
        <v>2842</v>
      </c>
      <c r="E978" s="11" t="e">
        <v>#N/A</v>
      </c>
      <c r="F978" s="11" t="e">
        <v>#N/A</v>
      </c>
      <c r="G978" s="11" t="s">
        <v>62</v>
      </c>
      <c r="H978" s="11" t="n"/>
      <c r="I978" s="11" t="n"/>
      <c r="J978" s="11" t="s">
        <v>2843</v>
      </c>
      <c r="K978" s="11" t="s">
        <v>27</v>
      </c>
      <c r="L978" s="11" t="s">
        <v>41</v>
      </c>
      <c r="M978" s="13" t="s">
        <v>26</v>
      </c>
      <c r="N978" s="13" t="n"/>
      <c r="O978" s="11" t="n"/>
      <c r="P978" s="11" t="s">
        <v>29</v>
      </c>
      <c r="Q978" s="11" t="s">
        <v>37</v>
      </c>
      <c r="R978" s="11" t="s">
        <v>532</v>
      </c>
      <c r="S978" s="11" t="n"/>
    </row>
    <row customFormat="1" customHeight="1" ht="12.75" r="979" s="106" spans="1:22">
      <c r="A979" s="11" t="s">
        <v>2817</v>
      </c>
      <c r="B979" s="11" t="n">
        <v>4398</v>
      </c>
      <c r="C979" s="11" t="n"/>
      <c r="D979" s="11" t="s">
        <v>2844</v>
      </c>
      <c r="E979" s="11" t="e">
        <v>#N/A</v>
      </c>
      <c r="F979" s="11" t="e">
        <v>#N/A</v>
      </c>
      <c r="G979" s="11" t="s">
        <v>2845</v>
      </c>
      <c r="H979" s="11" t="n"/>
      <c r="I979" s="11" t="n"/>
      <c r="J979" s="11" t="s">
        <v>2846</v>
      </c>
      <c r="K979" s="11" t="s">
        <v>74</v>
      </c>
      <c r="L979" s="11" t="s">
        <v>2847</v>
      </c>
      <c r="M979" s="13" t="s">
        <v>26</v>
      </c>
      <c r="N979" s="13" t="n"/>
      <c r="O979" s="11" t="n"/>
      <c r="P979" s="11" t="s">
        <v>29</v>
      </c>
      <c r="Q979" s="11" t="s">
        <v>2848</v>
      </c>
      <c r="R979" s="11" t="s">
        <v>532</v>
      </c>
      <c r="S979" s="11" t="n"/>
    </row>
    <row customFormat="1" customHeight="1" ht="12.75" r="980" s="106" spans="1:22">
      <c r="A980" s="11" t="s">
        <v>2817</v>
      </c>
      <c r="B980" s="11" t="n">
        <v>4398</v>
      </c>
      <c r="C980" s="11" t="n"/>
      <c r="D980" s="11" t="s">
        <v>2849</v>
      </c>
      <c r="E980" s="11" t="e">
        <v>#N/A</v>
      </c>
      <c r="F980" s="11" t="e">
        <v>#N/A</v>
      </c>
      <c r="G980" s="11" t="s">
        <v>2823</v>
      </c>
      <c r="H980" s="11" t="n"/>
      <c r="I980" s="11" t="n"/>
      <c r="J980" s="11" t="s">
        <v>2850</v>
      </c>
      <c r="K980" s="11" t="s">
        <v>27</v>
      </c>
      <c r="L980" s="11" t="s">
        <v>28</v>
      </c>
      <c r="M980" s="13" t="n">
        <v>219.84</v>
      </c>
      <c r="N980" s="13" t="n">
        <v>219.84</v>
      </c>
      <c r="O980" s="11" t="n">
        <v>1</v>
      </c>
      <c r="P980" s="11" t="s">
        <v>29</v>
      </c>
      <c r="Q980" s="11" t="s">
        <v>1035</v>
      </c>
      <c r="R980" s="11" t="s">
        <v>2851</v>
      </c>
      <c r="S980" s="11" t="n"/>
    </row>
    <row customFormat="1" customHeight="1" ht="12.75" r="981" s="106" spans="1:22">
      <c r="A981" s="11" t="s">
        <v>2817</v>
      </c>
      <c r="B981" s="11" t="n">
        <v>4398</v>
      </c>
      <c r="C981" s="11" t="n"/>
      <c r="D981" s="11" t="s">
        <v>2852</v>
      </c>
      <c r="E981" s="11" t="s">
        <v>57</v>
      </c>
      <c r="F981" s="111" t="n">
        <v>1783</v>
      </c>
      <c r="G981" s="11" t="s">
        <v>269</v>
      </c>
      <c r="H981" s="11" t="n"/>
      <c r="I981" s="11" t="n"/>
      <c r="J981" s="11" t="s">
        <v>2853</v>
      </c>
      <c r="K981" s="11" t="s">
        <v>74</v>
      </c>
      <c r="L981" s="11" t="s">
        <v>75</v>
      </c>
      <c r="M981" s="13" t="s">
        <v>26</v>
      </c>
      <c r="N981" s="13" t="n"/>
      <c r="O981" s="11" t="n"/>
      <c r="P981" s="11" t="s">
        <v>29</v>
      </c>
      <c r="Q981" s="11" t="s">
        <v>95</v>
      </c>
      <c r="R981" s="11" t="s">
        <v>2854</v>
      </c>
      <c r="S981" s="11" t="n"/>
      <c r="T981" t="n">
        <v>479.3</v>
      </c>
    </row>
    <row customFormat="1" customHeight="1" ht="12.75" r="982" s="106" spans="1:22">
      <c r="A982" s="11" t="s">
        <v>2817</v>
      </c>
      <c r="B982" s="11" t="n">
        <v>4398</v>
      </c>
      <c r="C982" s="11" t="n"/>
      <c r="D982" s="11" t="s">
        <v>2849</v>
      </c>
      <c r="E982" s="11" t="e">
        <v>#N/A</v>
      </c>
      <c r="F982" s="11" t="e">
        <v>#N/A</v>
      </c>
      <c r="G982" s="11" t="s">
        <v>2823</v>
      </c>
      <c r="H982" s="11" t="n"/>
      <c r="I982" s="11" t="n"/>
      <c r="J982" s="11" t="s">
        <v>2855</v>
      </c>
      <c r="K982" s="11" t="s">
        <v>27</v>
      </c>
      <c r="L982" s="11" t="s">
        <v>28</v>
      </c>
      <c r="M982" s="13">
        <f>M980</f>
        <v/>
      </c>
      <c r="N982" s="13" t="n">
        <v>219.84</v>
      </c>
      <c r="O982" s="11" t="n">
        <v>1</v>
      </c>
      <c r="P982" s="11" t="s">
        <v>29</v>
      </c>
      <c r="Q982" s="11" t="s">
        <v>2856</v>
      </c>
      <c r="R982" s="11" t="s">
        <v>2857</v>
      </c>
      <c r="S982" s="11" t="n"/>
    </row>
    <row customFormat="1" customHeight="1" ht="12.75" r="983" s="106" spans="1:22">
      <c r="A983" s="11" t="s">
        <v>2817</v>
      </c>
      <c r="B983" s="11" t="n">
        <v>4398</v>
      </c>
      <c r="C983" s="11" t="n"/>
      <c r="D983" s="11" t="s">
        <v>2858</v>
      </c>
      <c r="E983" s="11" t="e">
        <v>#N/A</v>
      </c>
      <c r="F983" s="11" t="e">
        <v>#N/A</v>
      </c>
      <c r="G983" s="11" t="s">
        <v>1633</v>
      </c>
      <c r="H983" s="11" t="n"/>
      <c r="I983" s="11" t="n"/>
      <c r="J983" s="11" t="s">
        <v>2859</v>
      </c>
      <c r="K983" s="11" t="s">
        <v>27</v>
      </c>
      <c r="L983" s="11" t="s">
        <v>1695</v>
      </c>
      <c r="M983" s="13" t="s">
        <v>26</v>
      </c>
      <c r="N983" s="13" t="n"/>
      <c r="O983" s="11" t="n"/>
      <c r="P983" s="11" t="s">
        <v>29</v>
      </c>
      <c r="Q983" s="11" t="s">
        <v>2860</v>
      </c>
      <c r="R983" s="11" t="s">
        <v>2861</v>
      </c>
      <c r="S983" s="11" t="n"/>
    </row>
    <row customFormat="1" customHeight="1" ht="12.75" r="984" s="106" spans="1:22">
      <c r="A984" s="11" t="s">
        <v>2817</v>
      </c>
      <c r="B984" s="11" t="n">
        <v>4398</v>
      </c>
      <c r="C984" s="11" t="n"/>
      <c r="D984" s="11" t="s">
        <v>2862</v>
      </c>
      <c r="E984" s="11" t="e">
        <v>#N/A</v>
      </c>
      <c r="F984" s="11" t="e">
        <v>#N/A</v>
      </c>
      <c r="G984" s="11" t="s">
        <v>2863</v>
      </c>
      <c r="H984" s="11" t="n"/>
      <c r="I984" s="11" t="n"/>
      <c r="J984" s="11" t="s">
        <v>2864</v>
      </c>
      <c r="K984" s="11" t="s">
        <v>74</v>
      </c>
      <c r="L984" s="11" t="s">
        <v>75</v>
      </c>
      <c r="M984" s="13" t="s">
        <v>26</v>
      </c>
      <c r="N984" s="13" t="n"/>
      <c r="O984" s="11" t="n"/>
      <c r="P984" s="11" t="s">
        <v>29</v>
      </c>
      <c r="Q984" s="11" t="s">
        <v>154</v>
      </c>
      <c r="R984" s="11" t="s">
        <v>2865</v>
      </c>
      <c r="S984" s="11" t="n"/>
    </row>
    <row customFormat="1" customHeight="1" ht="12.75" r="985" s="106" spans="1:22">
      <c r="A985" s="11" t="s">
        <v>2817</v>
      </c>
      <c r="B985" s="11" t="n">
        <v>4398</v>
      </c>
      <c r="C985" s="11" t="n"/>
      <c r="D985" s="11" t="s">
        <v>2866</v>
      </c>
      <c r="E985" s="11" t="e">
        <v>#N/A</v>
      </c>
      <c r="F985" s="11" t="e">
        <v>#N/A</v>
      </c>
      <c r="G985" s="11" t="s">
        <v>2845</v>
      </c>
      <c r="H985" s="11" t="n"/>
      <c r="I985" s="11" t="n"/>
      <c r="J985" s="11" t="s">
        <v>2867</v>
      </c>
      <c r="K985" s="11" t="s">
        <v>27</v>
      </c>
      <c r="L985" s="11" t="s">
        <v>52</v>
      </c>
      <c r="M985" s="13" t="n">
        <v>2727.17</v>
      </c>
      <c r="N985" s="13" t="n">
        <v>2727.17</v>
      </c>
      <c r="O985" s="11" t="n">
        <v>1</v>
      </c>
      <c r="P985" s="11" t="s">
        <v>29</v>
      </c>
      <c r="Q985" s="11" t="s">
        <v>1779</v>
      </c>
      <c r="R985" s="11" t="s">
        <v>2868</v>
      </c>
      <c r="S985" s="11" t="n"/>
      <c r="T985" t="n">
        <v>251</v>
      </c>
    </row>
    <row customFormat="1" customHeight="1" ht="12.75" r="986" s="106" spans="1:22">
      <c r="A986" s="11" t="s">
        <v>2817</v>
      </c>
      <c r="B986" s="11" t="n">
        <v>4398</v>
      </c>
      <c r="C986" s="11" t="n"/>
      <c r="D986" s="11" t="s">
        <v>2866</v>
      </c>
      <c r="E986" s="11" t="e">
        <v>#N/A</v>
      </c>
      <c r="F986" s="11" t="e">
        <v>#N/A</v>
      </c>
      <c r="G986" s="11" t="s">
        <v>2845</v>
      </c>
      <c r="H986" s="11" t="n"/>
      <c r="I986" s="11" t="n"/>
      <c r="J986" s="11" t="s">
        <v>2869</v>
      </c>
      <c r="K986" s="11" t="s">
        <v>27</v>
      </c>
      <c r="L986" s="11" t="s">
        <v>52</v>
      </c>
      <c r="M986" s="13" t="s">
        <v>26</v>
      </c>
      <c r="N986" s="13" t="n"/>
      <c r="O986" s="11" t="n"/>
      <c r="P986" s="11" t="s">
        <v>29</v>
      </c>
      <c r="Q986" s="11" t="s">
        <v>1779</v>
      </c>
      <c r="R986" s="11" t="s">
        <v>2870</v>
      </c>
      <c r="S986" s="11" t="n"/>
    </row>
    <row customFormat="1" customHeight="1" ht="12.75" r="987" s="106" spans="1:22">
      <c r="A987" s="11" t="s">
        <v>2817</v>
      </c>
      <c r="B987" s="11" t="n">
        <v>4398</v>
      </c>
      <c r="C987" s="11" t="n"/>
      <c r="D987" s="11" t="s">
        <v>2871</v>
      </c>
      <c r="E987" s="11" t="e">
        <v>#N/A</v>
      </c>
      <c r="F987" s="11" t="e">
        <v>#N/A</v>
      </c>
      <c r="G987" s="11" t="s">
        <v>2872</v>
      </c>
      <c r="H987" s="11" t="n"/>
      <c r="I987" s="11" t="n"/>
      <c r="J987" s="11" t="s">
        <v>2873</v>
      </c>
      <c r="K987" s="11" t="s">
        <v>74</v>
      </c>
      <c r="L987" s="11" t="s">
        <v>129</v>
      </c>
      <c r="M987" s="13" t="s">
        <v>26</v>
      </c>
      <c r="N987" s="13" t="n"/>
      <c r="O987" s="11" t="n"/>
      <c r="P987" s="11" t="s">
        <v>29</v>
      </c>
      <c r="Q987" s="11" t="s">
        <v>2874</v>
      </c>
      <c r="R987" s="11" t="s">
        <v>2875</v>
      </c>
      <c r="S987" s="11" t="n"/>
      <c r="T987" t="n">
        <v>32.5</v>
      </c>
    </row>
    <row customFormat="1" customHeight="1" ht="12.75" r="988" s="106" spans="1:22">
      <c r="A988" s="11" t="s">
        <v>2817</v>
      </c>
      <c r="B988" s="11" t="n">
        <v>4398</v>
      </c>
      <c r="C988" s="11" t="n"/>
      <c r="D988" s="11" t="s">
        <v>2876</v>
      </c>
      <c r="E988" s="11" t="e">
        <v>#N/A</v>
      </c>
      <c r="F988" s="11" t="e">
        <v>#N/A</v>
      </c>
      <c r="G988" s="11" t="s">
        <v>1596</v>
      </c>
      <c r="H988" s="11" t="n"/>
      <c r="I988" s="11" t="n"/>
      <c r="J988" s="11" t="s">
        <v>2877</v>
      </c>
      <c r="K988" s="11" t="s">
        <v>27</v>
      </c>
      <c r="L988" s="11" t="s">
        <v>52</v>
      </c>
      <c r="M988" s="13" t="s">
        <v>26</v>
      </c>
      <c r="N988" s="13" t="n"/>
      <c r="O988" s="11" t="n"/>
      <c r="P988" s="11" t="s">
        <v>29</v>
      </c>
      <c r="Q988" s="11" t="s">
        <v>131</v>
      </c>
      <c r="R988" s="11" t="s">
        <v>2878</v>
      </c>
      <c r="S988" s="11" t="n"/>
    </row>
    <row customFormat="1" customHeight="1" ht="12.75" r="989" s="106" spans="1:22">
      <c r="A989" s="11" t="s">
        <v>2817</v>
      </c>
      <c r="B989" s="11" t="n">
        <v>4398</v>
      </c>
      <c r="C989" s="11" t="n"/>
      <c r="D989" s="11" t="s">
        <v>2879</v>
      </c>
      <c r="E989" s="11" t="e">
        <v>#N/A</v>
      </c>
      <c r="F989" s="11" t="e">
        <v>#N/A</v>
      </c>
      <c r="G989" s="11" t="s">
        <v>2233</v>
      </c>
      <c r="H989" s="11" t="n"/>
      <c r="I989" s="11" t="n"/>
      <c r="J989" s="11" t="s">
        <v>2880</v>
      </c>
      <c r="K989" s="11" t="s">
        <v>27</v>
      </c>
      <c r="L989" s="11" t="s">
        <v>28</v>
      </c>
      <c r="M989" s="13" t="s">
        <v>26</v>
      </c>
      <c r="N989" s="13" t="n"/>
      <c r="O989" s="11" t="n"/>
      <c r="P989" s="11" t="s">
        <v>29</v>
      </c>
      <c r="Q989" s="11" t="s">
        <v>30</v>
      </c>
      <c r="R989" s="11" t="s">
        <v>2881</v>
      </c>
      <c r="S989" s="11" t="n"/>
      <c r="T989" t="n">
        <v>128.4</v>
      </c>
    </row>
    <row customFormat="1" customHeight="1" ht="12.75" r="990" s="106" spans="1:22">
      <c r="A990" s="11" t="s">
        <v>2817</v>
      </c>
      <c r="B990" s="11" t="n">
        <v>4398</v>
      </c>
      <c r="C990" s="11" t="n"/>
      <c r="D990" s="11" t="s">
        <v>1055</v>
      </c>
      <c r="E990" s="11" t="e">
        <v>#N/A</v>
      </c>
      <c r="F990" s="11" t="e">
        <v>#N/A</v>
      </c>
      <c r="G990" s="11" t="s">
        <v>1248</v>
      </c>
      <c r="H990" s="11" t="n"/>
      <c r="I990" s="11" t="n"/>
      <c r="J990" s="11" t="s">
        <v>2882</v>
      </c>
      <c r="K990" s="11" t="s">
        <v>27</v>
      </c>
      <c r="L990" s="11" t="s">
        <v>28</v>
      </c>
      <c r="M990" s="13" t="s">
        <v>26</v>
      </c>
      <c r="N990" s="13" t="n"/>
      <c r="O990" s="11" t="n"/>
      <c r="P990" s="11" t="s">
        <v>29</v>
      </c>
      <c r="Q990" s="11" t="s">
        <v>30</v>
      </c>
      <c r="R990" s="11" t="s">
        <v>2883</v>
      </c>
      <c r="S990" s="11" t="n"/>
    </row>
    <row customFormat="1" customHeight="1" ht="12.75" r="991" s="106" spans="1:22">
      <c r="A991" s="11" t="s">
        <v>2817</v>
      </c>
      <c r="B991" s="11" t="n">
        <v>4398</v>
      </c>
      <c r="C991" s="11" t="n"/>
      <c r="D991" s="11" t="s">
        <v>2884</v>
      </c>
      <c r="E991" s="11" t="s">
        <v>57</v>
      </c>
      <c r="F991" s="111" t="n">
        <v>1132</v>
      </c>
      <c r="G991" s="11" t="s">
        <v>339</v>
      </c>
      <c r="H991" s="11" t="n"/>
      <c r="I991" s="11" t="n"/>
      <c r="J991" s="11" t="s">
        <v>2885</v>
      </c>
      <c r="K991" s="11" t="s">
        <v>27</v>
      </c>
      <c r="L991" s="11" t="s">
        <v>52</v>
      </c>
      <c r="M991" s="13" t="s">
        <v>26</v>
      </c>
      <c r="N991" s="13" t="n"/>
      <c r="O991" s="11" t="n"/>
      <c r="P991" s="11" t="s">
        <v>29</v>
      </c>
      <c r="Q991" s="11" t="s">
        <v>154</v>
      </c>
      <c r="R991" s="11" t="s">
        <v>2886</v>
      </c>
      <c r="S991" s="11" t="n"/>
    </row>
    <row customFormat="1" customHeight="1" ht="12.75" r="992" s="106" spans="1:22">
      <c r="A992" s="11" t="s">
        <v>2817</v>
      </c>
      <c r="B992" s="11" t="n">
        <v>4398</v>
      </c>
      <c r="C992" s="11" t="n"/>
      <c r="D992" s="11" t="s">
        <v>2887</v>
      </c>
      <c r="E992" s="11" t="e">
        <v>#N/A</v>
      </c>
      <c r="F992" s="11" t="e">
        <v>#N/A</v>
      </c>
      <c r="G992" s="11" t="s">
        <v>2888</v>
      </c>
      <c r="H992" s="11" t="n"/>
      <c r="I992" s="11" t="n"/>
      <c r="J992" s="11" t="s">
        <v>2889</v>
      </c>
      <c r="K992" s="11" t="s">
        <v>27</v>
      </c>
      <c r="L992" s="11" t="s">
        <v>28</v>
      </c>
      <c r="M992" s="13" t="s">
        <v>26</v>
      </c>
      <c r="N992" s="13" t="n"/>
      <c r="O992" s="11" t="n"/>
      <c r="P992" s="11" t="s">
        <v>29</v>
      </c>
      <c r="Q992" s="11" t="s">
        <v>512</v>
      </c>
      <c r="R992" s="11" t="s">
        <v>2890</v>
      </c>
      <c r="S992" s="11" t="n"/>
    </row>
    <row customFormat="1" customHeight="1" ht="12.75" r="993" s="106" spans="1:22">
      <c r="A993" s="11" t="s">
        <v>2817</v>
      </c>
      <c r="B993" s="11" t="n">
        <v>4398</v>
      </c>
      <c r="C993" s="11" t="n"/>
      <c r="D993" s="11" t="s">
        <v>2891</v>
      </c>
      <c r="E993" s="11" t="e">
        <v>#N/A</v>
      </c>
      <c r="F993" s="11" t="e">
        <v>#N/A</v>
      </c>
      <c r="G993" s="11" t="s">
        <v>1596</v>
      </c>
      <c r="H993" s="11" t="n"/>
      <c r="I993" s="11" t="n"/>
      <c r="J993" s="11" t="s">
        <v>2892</v>
      </c>
      <c r="K993" s="11" t="s">
        <v>27</v>
      </c>
      <c r="L993" s="11" t="s">
        <v>1695</v>
      </c>
      <c r="M993" s="13" t="s">
        <v>26</v>
      </c>
      <c r="N993" s="13" t="n"/>
      <c r="O993" s="11" t="n"/>
      <c r="P993" s="11" t="s">
        <v>29</v>
      </c>
      <c r="Q993" s="11" t="s">
        <v>30</v>
      </c>
      <c r="R993" s="11" t="s">
        <v>2893</v>
      </c>
      <c r="S993" s="11" t="n"/>
    </row>
    <row customFormat="1" customHeight="1" ht="12.75" r="994" s="106" spans="1:22">
      <c r="A994" s="11" t="s">
        <v>2817</v>
      </c>
      <c r="B994" s="11" t="n">
        <v>4398</v>
      </c>
      <c r="C994" s="11" t="n"/>
      <c r="D994" s="11" t="s">
        <v>2891</v>
      </c>
      <c r="E994" s="11" t="e">
        <v>#N/A</v>
      </c>
      <c r="F994" s="11" t="e">
        <v>#N/A</v>
      </c>
      <c r="G994" s="11" t="s">
        <v>1596</v>
      </c>
      <c r="H994" s="11" t="n"/>
      <c r="I994" s="11" t="n"/>
      <c r="J994" s="11" t="s">
        <v>2894</v>
      </c>
      <c r="K994" s="11" t="s">
        <v>2895</v>
      </c>
      <c r="L994" s="11" t="s">
        <v>2895</v>
      </c>
      <c r="M994" s="13" t="s">
        <v>26</v>
      </c>
      <c r="N994" s="13" t="n"/>
      <c r="O994" s="11" t="n"/>
      <c r="P994" s="11" t="s">
        <v>29</v>
      </c>
      <c r="Q994" s="11" t="s">
        <v>30</v>
      </c>
      <c r="R994" s="11" t="s">
        <v>2896</v>
      </c>
      <c r="S994" s="11" t="n"/>
    </row>
    <row customFormat="1" customHeight="1" ht="12.75" r="995" s="106" spans="1:22">
      <c r="A995" s="11" t="s">
        <v>2817</v>
      </c>
      <c r="B995" s="11" t="n">
        <v>4398</v>
      </c>
      <c r="C995" s="11" t="n"/>
      <c r="D995" s="11" t="s">
        <v>2891</v>
      </c>
      <c r="E995" s="11" t="e">
        <v>#N/A</v>
      </c>
      <c r="F995" s="11" t="e">
        <v>#N/A</v>
      </c>
      <c r="G995" s="11" t="s">
        <v>1596</v>
      </c>
      <c r="H995" s="11" t="n"/>
      <c r="I995" s="11" t="n"/>
      <c r="J995" s="11" t="s">
        <v>2897</v>
      </c>
      <c r="K995" s="11" t="s">
        <v>2895</v>
      </c>
      <c r="L995" s="11" t="s">
        <v>2895</v>
      </c>
      <c r="M995" s="13" t="s">
        <v>26</v>
      </c>
      <c r="N995" s="13" t="n"/>
      <c r="O995" s="11" t="n"/>
      <c r="P995" s="11" t="s">
        <v>29</v>
      </c>
      <c r="Q995" s="11" t="s">
        <v>30</v>
      </c>
      <c r="R995" s="11" t="s">
        <v>2898</v>
      </c>
      <c r="S995" s="11" t="n"/>
    </row>
    <row customFormat="1" customHeight="1" ht="12.75" r="996" s="106" spans="1:22">
      <c r="A996" s="11" t="s">
        <v>2817</v>
      </c>
      <c r="B996" s="11" t="n">
        <v>4398</v>
      </c>
      <c r="C996" s="11" t="n"/>
      <c r="D996" s="11" t="s">
        <v>2899</v>
      </c>
      <c r="E996" s="11" t="e">
        <v>#N/A</v>
      </c>
      <c r="F996" s="11" t="e">
        <v>#N/A</v>
      </c>
      <c r="G996" s="11" t="s">
        <v>62</v>
      </c>
      <c r="H996" s="11" t="n"/>
      <c r="I996" s="11" t="n"/>
      <c r="J996" s="11" t="s">
        <v>2900</v>
      </c>
      <c r="K996" s="11" t="s">
        <v>27</v>
      </c>
      <c r="L996" s="11" t="s">
        <v>1695</v>
      </c>
      <c r="M996" s="13" t="n">
        <v>375.82</v>
      </c>
      <c r="N996" s="13" t="n">
        <v>375.82</v>
      </c>
      <c r="O996" s="11" t="n">
        <v>1</v>
      </c>
      <c r="P996" s="11" t="s">
        <v>29</v>
      </c>
      <c r="Q996" s="11" t="s">
        <v>30</v>
      </c>
      <c r="R996" s="11" t="s">
        <v>2901</v>
      </c>
      <c r="S996" s="11" t="n"/>
    </row>
    <row customFormat="1" customHeight="1" ht="12.75" r="997" s="106" spans="1:22">
      <c r="A997" s="11" t="s">
        <v>2817</v>
      </c>
      <c r="B997" s="11" t="n">
        <v>4398</v>
      </c>
      <c r="C997" s="11" t="n"/>
      <c r="D997" s="11" t="s">
        <v>2828</v>
      </c>
      <c r="E997" s="11" t="e">
        <v>#N/A</v>
      </c>
      <c r="F997" s="11" t="e">
        <v>#N/A</v>
      </c>
      <c r="G997" s="11" t="s">
        <v>339</v>
      </c>
      <c r="H997" s="11" t="n"/>
      <c r="I997" s="11" t="n"/>
      <c r="J997" s="11" t="s">
        <v>2902</v>
      </c>
      <c r="K997" s="11" t="s">
        <v>2895</v>
      </c>
      <c r="L997" s="11" t="s">
        <v>2895</v>
      </c>
      <c r="M997" s="13" t="s">
        <v>26</v>
      </c>
      <c r="N997" s="13" t="n"/>
      <c r="O997" s="11" t="n"/>
      <c r="P997" s="11" t="s">
        <v>29</v>
      </c>
      <c r="Q997" s="11" t="s">
        <v>30</v>
      </c>
      <c r="R997" s="11" t="s">
        <v>2903</v>
      </c>
      <c r="S997" s="11" t="n"/>
    </row>
    <row customFormat="1" customHeight="1" ht="12.75" r="998" s="106" spans="1:22">
      <c r="A998" s="11" t="s">
        <v>2817</v>
      </c>
      <c r="B998" s="11" t="n">
        <v>4398</v>
      </c>
      <c r="C998" s="11" t="n"/>
      <c r="D998" s="11" t="s">
        <v>2828</v>
      </c>
      <c r="E998" s="11" t="e">
        <v>#N/A</v>
      </c>
      <c r="F998" s="11" t="e">
        <v>#N/A</v>
      </c>
      <c r="G998" s="11" t="s">
        <v>339</v>
      </c>
      <c r="H998" s="11" t="n"/>
      <c r="I998" s="11" t="n"/>
      <c r="J998" s="11" t="s">
        <v>2904</v>
      </c>
      <c r="K998" s="11" t="s">
        <v>2895</v>
      </c>
      <c r="L998" s="11" t="s">
        <v>2895</v>
      </c>
      <c r="M998" s="13" t="s">
        <v>26</v>
      </c>
      <c r="N998" s="13" t="n"/>
      <c r="O998" s="11" t="n"/>
      <c r="P998" s="11" t="s">
        <v>29</v>
      </c>
      <c r="Q998" s="11" t="s">
        <v>30</v>
      </c>
      <c r="R998" s="11" t="s">
        <v>2905</v>
      </c>
      <c r="S998" s="11" t="n"/>
    </row>
    <row customFormat="1" customHeight="1" ht="12.75" r="999" s="106" spans="1:22">
      <c r="A999" s="11" t="s">
        <v>2817</v>
      </c>
      <c r="B999" s="11" t="n">
        <v>4398</v>
      </c>
      <c r="C999" s="11" t="n"/>
      <c r="D999" s="11" t="s">
        <v>2849</v>
      </c>
      <c r="E999" s="11" t="e">
        <v>#N/A</v>
      </c>
      <c r="F999" s="11" t="e">
        <v>#N/A</v>
      </c>
      <c r="G999" s="11" t="s">
        <v>2823</v>
      </c>
      <c r="H999" s="11" t="n"/>
      <c r="I999" s="11" t="n"/>
      <c r="J999" s="11" t="s">
        <v>2906</v>
      </c>
      <c r="K999" s="11" t="s">
        <v>27</v>
      </c>
      <c r="L999" s="11" t="s">
        <v>1695</v>
      </c>
      <c r="M999" s="13" t="n">
        <v>219.84</v>
      </c>
      <c r="N999" s="13" t="n">
        <v>219.84</v>
      </c>
      <c r="O999" s="11" t="n">
        <v>1</v>
      </c>
      <c r="P999" s="11" t="s">
        <v>29</v>
      </c>
      <c r="Q999" s="11" t="s">
        <v>1035</v>
      </c>
      <c r="R999" s="11" t="s">
        <v>2907</v>
      </c>
      <c r="S999" s="11" t="n"/>
      <c r="T999" t="n">
        <v>27.1</v>
      </c>
    </row>
    <row customFormat="1" customHeight="1" ht="12.75" r="1000" s="106" spans="1:22">
      <c r="A1000" s="11" t="s">
        <v>2817</v>
      </c>
      <c r="B1000" s="11" t="n">
        <v>4398</v>
      </c>
      <c r="C1000" s="11" t="n"/>
      <c r="D1000" s="11" t="s">
        <v>2849</v>
      </c>
      <c r="E1000" s="11" t="e">
        <v>#N/A</v>
      </c>
      <c r="F1000" s="11" t="e">
        <v>#N/A</v>
      </c>
      <c r="G1000" s="11" t="s">
        <v>2823</v>
      </c>
      <c r="H1000" s="11" t="n"/>
      <c r="I1000" s="11" t="n"/>
      <c r="J1000" s="11" t="s">
        <v>2908</v>
      </c>
      <c r="K1000" s="11" t="s">
        <v>27</v>
      </c>
      <c r="L1000" s="11" t="s">
        <v>1695</v>
      </c>
      <c r="M1000" s="13" t="s">
        <v>26</v>
      </c>
      <c r="N1000" s="13" t="n"/>
      <c r="O1000" s="11" t="n"/>
      <c r="P1000" s="11" t="s">
        <v>29</v>
      </c>
      <c r="Q1000" s="11" t="s">
        <v>1035</v>
      </c>
      <c r="R1000" s="11" t="s">
        <v>2909</v>
      </c>
      <c r="S1000" s="11" t="n"/>
    </row>
    <row customFormat="1" customHeight="1" ht="12.75" r="1001" s="106" spans="1:22">
      <c r="A1001" s="11" t="s">
        <v>2817</v>
      </c>
      <c r="B1001" s="11" t="n">
        <v>4398</v>
      </c>
      <c r="C1001" s="11" t="n"/>
      <c r="D1001" s="11" t="s">
        <v>2910</v>
      </c>
      <c r="E1001" s="11" t="e">
        <v>#N/A</v>
      </c>
      <c r="F1001" s="11" t="e">
        <v>#N/A</v>
      </c>
      <c r="G1001" s="11" t="s">
        <v>1678</v>
      </c>
      <c r="H1001" s="11" t="n"/>
      <c r="I1001" s="11" t="n"/>
      <c r="J1001" s="11" t="s">
        <v>2911</v>
      </c>
      <c r="K1001" s="11" t="s">
        <v>27</v>
      </c>
      <c r="L1001" s="11" t="s">
        <v>1695</v>
      </c>
      <c r="M1001" s="13" t="s">
        <v>26</v>
      </c>
      <c r="N1001" s="13" t="n"/>
      <c r="O1001" s="11" t="n"/>
      <c r="P1001" s="11" t="s">
        <v>29</v>
      </c>
      <c r="Q1001" s="11" t="s">
        <v>512</v>
      </c>
      <c r="R1001" s="11" t="s">
        <v>2912</v>
      </c>
      <c r="S1001" s="11" t="n"/>
    </row>
    <row customFormat="1" customHeight="1" ht="12.75" r="1002" s="106" spans="1:22">
      <c r="A1002" s="11" t="s">
        <v>2817</v>
      </c>
      <c r="B1002" s="11" t="n">
        <v>4398</v>
      </c>
      <c r="C1002" s="11" t="n"/>
      <c r="D1002" s="11" t="s">
        <v>2913</v>
      </c>
      <c r="E1002" s="11" t="e">
        <v>#N/A</v>
      </c>
      <c r="F1002" s="11" t="e">
        <v>#N/A</v>
      </c>
      <c r="G1002" s="11" t="s">
        <v>2914</v>
      </c>
      <c r="H1002" s="11" t="n"/>
      <c r="I1002" s="11" t="n"/>
      <c r="J1002" s="11" t="s">
        <v>2915</v>
      </c>
      <c r="K1002" s="11" t="s">
        <v>27</v>
      </c>
      <c r="L1002" s="11" t="s">
        <v>1695</v>
      </c>
      <c r="M1002" s="13" t="s">
        <v>26</v>
      </c>
      <c r="N1002" s="13" t="n"/>
      <c r="O1002" s="11" t="n"/>
      <c r="P1002" s="11" t="s">
        <v>29</v>
      </c>
      <c r="Q1002" s="11" t="s">
        <v>2820</v>
      </c>
      <c r="R1002" s="11" t="s">
        <v>2916</v>
      </c>
      <c r="S1002" s="11" t="n"/>
    </row>
    <row customFormat="1" customHeight="1" ht="12.75" r="1003" s="106" spans="1:22">
      <c r="A1003" s="11" t="s">
        <v>2817</v>
      </c>
      <c r="B1003" s="11" t="n">
        <v>4398</v>
      </c>
      <c r="C1003" s="11" t="n"/>
      <c r="D1003" s="11" t="s">
        <v>2917</v>
      </c>
      <c r="E1003" s="11" t="e">
        <v>#N/A</v>
      </c>
      <c r="F1003" s="11" t="e">
        <v>#N/A</v>
      </c>
      <c r="G1003" s="11" t="s">
        <v>2914</v>
      </c>
      <c r="H1003" s="11" t="n"/>
      <c r="I1003" s="11" t="n"/>
      <c r="J1003" s="11" t="s">
        <v>2918</v>
      </c>
      <c r="K1003" s="11" t="s">
        <v>27</v>
      </c>
      <c r="L1003" s="11" t="s">
        <v>1695</v>
      </c>
      <c r="M1003" s="13" t="s">
        <v>26</v>
      </c>
      <c r="N1003" s="13" t="n"/>
      <c r="O1003" s="11" t="n"/>
      <c r="P1003" s="11" t="s">
        <v>29</v>
      </c>
      <c r="Q1003" s="11" t="s">
        <v>30</v>
      </c>
      <c r="R1003" s="11" t="s">
        <v>2919</v>
      </c>
      <c r="S1003" s="11" t="n"/>
    </row>
    <row customFormat="1" customHeight="1" ht="12.75" r="1004" s="106" spans="1:22">
      <c r="A1004" s="11" t="s">
        <v>2817</v>
      </c>
      <c r="B1004" s="11" t="n">
        <v>4398</v>
      </c>
      <c r="C1004" s="11" t="n"/>
      <c r="D1004" s="11" t="s">
        <v>2920</v>
      </c>
      <c r="E1004" s="11" t="s">
        <v>57</v>
      </c>
      <c r="F1004" s="111" t="n">
        <v>1977</v>
      </c>
      <c r="G1004" s="11" t="s">
        <v>105</v>
      </c>
      <c r="H1004" s="11" t="n"/>
      <c r="I1004" s="11" t="n"/>
      <c r="J1004" s="11" t="s">
        <v>2921</v>
      </c>
      <c r="K1004" s="11" t="s">
        <v>27</v>
      </c>
      <c r="L1004" s="11" t="s">
        <v>52</v>
      </c>
      <c r="M1004" s="13" t="s">
        <v>26</v>
      </c>
      <c r="N1004" s="13" t="n"/>
      <c r="O1004" s="11" t="n"/>
      <c r="P1004" s="11" t="s">
        <v>29</v>
      </c>
      <c r="Q1004" s="11" t="s">
        <v>30</v>
      </c>
      <c r="R1004" s="11" t="s">
        <v>2922</v>
      </c>
      <c r="S1004" s="11" t="n"/>
    </row>
    <row customFormat="1" customHeight="1" ht="12.75" r="1005" s="106" spans="1:22">
      <c r="A1005" s="11" t="s">
        <v>2817</v>
      </c>
      <c r="B1005" s="11" t="n">
        <v>4398</v>
      </c>
      <c r="C1005" s="11" t="n"/>
      <c r="D1005" s="11" t="s">
        <v>2920</v>
      </c>
      <c r="E1005" s="11" t="s">
        <v>57</v>
      </c>
      <c r="F1005" s="111" t="n">
        <v>1977</v>
      </c>
      <c r="G1005" s="11" t="s">
        <v>105</v>
      </c>
      <c r="H1005" s="11" t="n"/>
      <c r="I1005" s="11" t="n"/>
      <c r="J1005" s="11" t="s">
        <v>2923</v>
      </c>
      <c r="K1005" s="11" t="s">
        <v>27</v>
      </c>
      <c r="L1005" s="11" t="s">
        <v>52</v>
      </c>
      <c r="M1005" s="13" t="s">
        <v>26</v>
      </c>
      <c r="N1005" s="13" t="n"/>
      <c r="O1005" s="11" t="n"/>
      <c r="P1005" s="11" t="s">
        <v>29</v>
      </c>
      <c r="Q1005" s="11" t="s">
        <v>30</v>
      </c>
      <c r="R1005" s="11" t="s">
        <v>2924</v>
      </c>
      <c r="S1005" s="11" t="n"/>
    </row>
    <row customFormat="1" customHeight="1" ht="12.75" r="1006" s="14" spans="1:22">
      <c r="A1006" s="11" t="s">
        <v>2925</v>
      </c>
      <c r="B1006" s="11" t="n">
        <v>28366</v>
      </c>
      <c r="C1006" s="11" t="s">
        <v>227</v>
      </c>
      <c r="D1006" s="11" t="s">
        <v>2839</v>
      </c>
      <c r="E1006" s="11" t="e">
        <v>#N/A</v>
      </c>
      <c r="F1006" s="11" t="e">
        <v>#N/A</v>
      </c>
      <c r="G1006" s="11" t="s">
        <v>127</v>
      </c>
      <c r="H1006" s="11" t="s">
        <v>270</v>
      </c>
      <c r="I1006" s="11" t="n">
        <v>1</v>
      </c>
      <c r="J1006" s="11" t="s">
        <v>2926</v>
      </c>
      <c r="K1006" s="11" t="s">
        <v>27</v>
      </c>
      <c r="L1006" s="11" t="s">
        <v>41</v>
      </c>
      <c r="M1006" s="13" t="n">
        <v>4750.11</v>
      </c>
      <c r="N1006" s="13" t="n">
        <v>4750.11</v>
      </c>
      <c r="O1006" s="11" t="n">
        <v>1</v>
      </c>
      <c r="P1006" s="11" t="s">
        <v>29</v>
      </c>
      <c r="Q1006" s="11" t="s">
        <v>1450</v>
      </c>
      <c r="R1006" s="11" t="s">
        <v>2927</v>
      </c>
      <c r="S1006" s="11" t="n"/>
      <c r="U1006" s="105" t="n"/>
    </row>
    <row customFormat="1" customHeight="1" ht="12.75" r="1007" s="14" spans="1:22">
      <c r="A1007" s="11" t="s">
        <v>2925</v>
      </c>
      <c r="B1007" s="11" t="n">
        <v>28366</v>
      </c>
      <c r="C1007" s="11" t="s">
        <v>227</v>
      </c>
      <c r="D1007" s="11" t="s">
        <v>2928</v>
      </c>
      <c r="E1007" s="11" t="e">
        <v>#N/A</v>
      </c>
      <c r="F1007" s="11" t="e">
        <v>#N/A</v>
      </c>
      <c r="G1007" s="11" t="s">
        <v>280</v>
      </c>
      <c r="H1007" s="11" t="s">
        <v>270</v>
      </c>
      <c r="I1007" s="11" t="n">
        <v>1</v>
      </c>
      <c r="J1007" s="11" t="s">
        <v>2929</v>
      </c>
      <c r="K1007" s="11" t="s">
        <v>27</v>
      </c>
      <c r="L1007" s="11" t="s">
        <v>41</v>
      </c>
      <c r="M1007" s="13" t="n">
        <v>6082.97</v>
      </c>
      <c r="N1007" s="13" t="n">
        <v>6082.97</v>
      </c>
      <c r="O1007" s="11" t="n">
        <v>1</v>
      </c>
      <c r="P1007" s="11" t="s">
        <v>29</v>
      </c>
      <c r="Q1007" s="11" t="s">
        <v>2930</v>
      </c>
      <c r="R1007" s="11" t="s">
        <v>2931</v>
      </c>
      <c r="S1007" s="11" t="n"/>
      <c r="T1007" t="n">
        <v>1372</v>
      </c>
    </row>
    <row customFormat="1" customHeight="1" ht="12.75" r="1008" s="14" spans="1:22">
      <c r="A1008" s="11" t="s">
        <v>2925</v>
      </c>
      <c r="B1008" s="11" t="n">
        <v>28366</v>
      </c>
      <c r="C1008" s="11" t="s">
        <v>227</v>
      </c>
      <c r="D1008" s="11" t="s">
        <v>2932</v>
      </c>
      <c r="E1008" s="11" t="e">
        <v>#N/A</v>
      </c>
      <c r="F1008" s="11" t="e">
        <v>#N/A</v>
      </c>
      <c r="G1008" s="11" t="s">
        <v>280</v>
      </c>
      <c r="H1008" s="11" t="s">
        <v>270</v>
      </c>
      <c r="I1008" s="11" t="n">
        <v>1</v>
      </c>
      <c r="J1008" s="11" t="s">
        <v>2933</v>
      </c>
      <c r="K1008" s="11" t="s">
        <v>27</v>
      </c>
      <c r="L1008" s="11" t="s">
        <v>41</v>
      </c>
      <c r="M1008" s="13" t="n">
        <v>2398.42</v>
      </c>
      <c r="N1008" s="13" t="n">
        <v>2398.42</v>
      </c>
      <c r="O1008" s="11" t="n">
        <v>1</v>
      </c>
      <c r="P1008" s="11" t="s">
        <v>29</v>
      </c>
      <c r="Q1008" s="11" t="s">
        <v>2934</v>
      </c>
      <c r="R1008" s="11" t="s">
        <v>2931</v>
      </c>
      <c r="S1008" s="11" t="n"/>
    </row>
    <row customFormat="1" customHeight="1" ht="12.75" r="1009" s="14" spans="1:22">
      <c r="A1009" s="11" t="s">
        <v>2925</v>
      </c>
      <c r="B1009" s="11" t="n">
        <v>28366</v>
      </c>
      <c r="C1009" s="11" t="s">
        <v>251</v>
      </c>
      <c r="D1009" s="11" t="s">
        <v>2935</v>
      </c>
      <c r="E1009" s="11" t="s">
        <v>57</v>
      </c>
      <c r="F1009" s="111" t="n">
        <v>1977</v>
      </c>
      <c r="G1009" s="11" t="s">
        <v>105</v>
      </c>
      <c r="H1009" s="11" t="s">
        <v>270</v>
      </c>
      <c r="I1009" s="11" t="n">
        <v>1</v>
      </c>
      <c r="J1009" s="11" t="s">
        <v>2936</v>
      </c>
      <c r="K1009" s="11" t="s">
        <v>27</v>
      </c>
      <c r="L1009" s="11" t="s">
        <v>1695</v>
      </c>
      <c r="M1009" s="13" t="n">
        <v>4539</v>
      </c>
      <c r="N1009" s="13" t="n">
        <v>4539</v>
      </c>
      <c r="O1009" s="11" t="n">
        <v>1</v>
      </c>
      <c r="P1009" s="11" t="s">
        <v>29</v>
      </c>
      <c r="Q1009" s="11" t="s">
        <v>244</v>
      </c>
      <c r="R1009" s="11" t="s">
        <v>2937</v>
      </c>
      <c r="S1009" s="11" t="n"/>
      <c r="T1009" t="n">
        <v>292.8</v>
      </c>
    </row>
    <row customFormat="1" customHeight="1" ht="12.75" r="1010" s="14" spans="1:22">
      <c r="A1010" s="11" t="s">
        <v>2925</v>
      </c>
      <c r="B1010" s="11" t="n">
        <v>28366</v>
      </c>
      <c r="C1010" s="11" t="s">
        <v>251</v>
      </c>
      <c r="D1010" s="11" t="s">
        <v>2938</v>
      </c>
      <c r="E1010" s="11" t="s">
        <v>57</v>
      </c>
      <c r="F1010" s="111" t="n">
        <v>3037</v>
      </c>
      <c r="G1010" s="11" t="s">
        <v>237</v>
      </c>
      <c r="H1010" s="11" t="s">
        <v>270</v>
      </c>
      <c r="I1010" s="11" t="n">
        <v>1</v>
      </c>
      <c r="J1010" s="11" t="s">
        <v>2939</v>
      </c>
      <c r="K1010" s="11" t="s">
        <v>66</v>
      </c>
      <c r="L1010" s="11" t="s">
        <v>66</v>
      </c>
      <c r="M1010" s="13" t="n">
        <v>4713</v>
      </c>
      <c r="N1010" s="13" t="n">
        <v>4713</v>
      </c>
      <c r="O1010" s="11" t="n">
        <v>1</v>
      </c>
      <c r="P1010" s="11" t="s">
        <v>29</v>
      </c>
      <c r="Q1010" s="11" t="s">
        <v>244</v>
      </c>
      <c r="R1010" s="11" t="s">
        <v>2940</v>
      </c>
      <c r="S1010" s="11" t="n"/>
    </row>
    <row customFormat="1" customHeight="1" ht="12.75" r="1011" s="8" spans="1:22">
      <c r="A1011" s="11" t="s">
        <v>2941</v>
      </c>
      <c r="B1011" s="11" t="n">
        <v>57635</v>
      </c>
      <c r="C1011" s="11" t="s">
        <v>227</v>
      </c>
      <c r="D1011" s="11" t="s">
        <v>2942</v>
      </c>
      <c r="E1011" s="11" t="e">
        <v>#N/A</v>
      </c>
      <c r="F1011" s="11" t="e">
        <v>#N/A</v>
      </c>
      <c r="G1011" s="11" t="s">
        <v>269</v>
      </c>
      <c r="H1011" s="11" t="s">
        <v>2221</v>
      </c>
      <c r="I1011" s="11" t="s">
        <v>2221</v>
      </c>
      <c r="J1011" s="11" t="s">
        <v>2942</v>
      </c>
      <c r="K1011" s="11" t="s">
        <v>27</v>
      </c>
      <c r="L1011" s="11" t="s">
        <v>1695</v>
      </c>
      <c r="M1011" s="13" t="n">
        <v>297</v>
      </c>
      <c r="N1011" s="13" t="n">
        <v>891</v>
      </c>
      <c r="O1011" s="11" t="n">
        <v>3</v>
      </c>
      <c r="P1011" s="11" t="s">
        <v>29</v>
      </c>
      <c r="Q1011" s="11" t="s">
        <v>478</v>
      </c>
      <c r="R1011" s="11" t="s">
        <v>2943</v>
      </c>
      <c r="S1011" s="11" t="s">
        <v>2944</v>
      </c>
      <c r="T1011" t="n">
        <v>19.1</v>
      </c>
      <c r="U1011" s="106" t="n"/>
    </row>
    <row customFormat="1" customHeight="1" ht="12.75" r="1012" s="8" spans="1:22">
      <c r="A1012" s="11" t="s">
        <v>2945</v>
      </c>
      <c r="B1012" s="11" t="n">
        <v>64226</v>
      </c>
      <c r="C1012" s="11" t="s">
        <v>2946</v>
      </c>
      <c r="D1012" s="11" t="s">
        <v>1101</v>
      </c>
      <c r="E1012" s="11" t="s">
        <v>57</v>
      </c>
      <c r="F1012" s="111" t="n">
        <v>202.5</v>
      </c>
      <c r="G1012" s="11" t="s">
        <v>162</v>
      </c>
      <c r="H1012" s="11" t="s">
        <v>2221</v>
      </c>
      <c r="I1012" s="11" t="s">
        <v>2221</v>
      </c>
      <c r="J1012" s="11" t="s">
        <v>2947</v>
      </c>
      <c r="K1012" s="11" t="s">
        <v>27</v>
      </c>
      <c r="L1012" s="11" t="s">
        <v>52</v>
      </c>
      <c r="M1012" s="13" t="n">
        <v>82.72</v>
      </c>
      <c r="N1012" s="13" t="n">
        <v>165.44</v>
      </c>
      <c r="O1012" s="11" t="n">
        <v>2</v>
      </c>
      <c r="P1012" s="11" t="s">
        <v>29</v>
      </c>
      <c r="Q1012" s="11" t="s">
        <v>2948</v>
      </c>
      <c r="R1012" s="11" t="s">
        <v>2949</v>
      </c>
      <c r="S1012" s="11" t="s">
        <v>2950</v>
      </c>
      <c r="U1012" s="106" t="n"/>
    </row>
    <row customFormat="1" customHeight="1" ht="12.75" r="1013" s="8" spans="1:22">
      <c r="A1013" s="11" t="s">
        <v>2941</v>
      </c>
      <c r="B1013" s="11" t="n">
        <v>57635</v>
      </c>
      <c r="C1013" s="11" t="s">
        <v>227</v>
      </c>
      <c r="D1013" s="11" t="s">
        <v>2951</v>
      </c>
      <c r="E1013" s="11" t="e">
        <v>#N/A</v>
      </c>
      <c r="F1013" s="11" t="e">
        <v>#N/A</v>
      </c>
      <c r="G1013" s="11" t="s">
        <v>269</v>
      </c>
      <c r="H1013" s="11" t="s">
        <v>2221</v>
      </c>
      <c r="I1013" s="11" t="s">
        <v>2221</v>
      </c>
      <c r="J1013" s="11" t="s">
        <v>2951</v>
      </c>
      <c r="K1013" s="11" t="s">
        <v>27</v>
      </c>
      <c r="L1013" s="11" t="s">
        <v>52</v>
      </c>
      <c r="M1013" s="13" t="n">
        <v>120.52</v>
      </c>
      <c r="N1013" s="13" t="n">
        <v>120.52</v>
      </c>
      <c r="O1013" s="11" t="n">
        <v>1</v>
      </c>
      <c r="P1013" s="11" t="s">
        <v>29</v>
      </c>
      <c r="Q1013" s="11" t="s">
        <v>2952</v>
      </c>
      <c r="R1013" s="11" t="s">
        <v>2953</v>
      </c>
      <c r="S1013" s="11" t="s">
        <v>2944</v>
      </c>
      <c r="T1013" t="n">
        <v>23.5</v>
      </c>
      <c r="U1013" s="106" t="n"/>
    </row>
    <row customFormat="1" customHeight="1" ht="12.75" r="1014" s="8" spans="1:22">
      <c r="A1014" s="11" t="s">
        <v>2945</v>
      </c>
      <c r="B1014" s="11" t="n">
        <v>64226</v>
      </c>
      <c r="C1014" s="11" t="s">
        <v>2946</v>
      </c>
      <c r="D1014" s="11" t="s">
        <v>2377</v>
      </c>
      <c r="E1014" s="11" t="e">
        <v>#N/A</v>
      </c>
      <c r="F1014" s="11" t="e">
        <v>#N/A</v>
      </c>
      <c r="G1014" s="11" t="s">
        <v>350</v>
      </c>
      <c r="H1014" s="11" t="s">
        <v>2221</v>
      </c>
      <c r="I1014" s="11" t="s">
        <v>2221</v>
      </c>
      <c r="J1014" s="11" t="s">
        <v>2954</v>
      </c>
      <c r="K1014" s="11" t="s">
        <v>74</v>
      </c>
      <c r="L1014" s="11" t="s">
        <v>129</v>
      </c>
      <c r="M1014" s="13" t="n">
        <v>270</v>
      </c>
      <c r="N1014" s="13" t="n">
        <v>270</v>
      </c>
      <c r="O1014" s="11" t="n">
        <v>1</v>
      </c>
      <c r="P1014" s="11" t="s">
        <v>130</v>
      </c>
      <c r="Q1014" s="11" t="s">
        <v>2955</v>
      </c>
      <c r="R1014" s="11" t="s">
        <v>2956</v>
      </c>
      <c r="S1014" s="11" t="s">
        <v>2957</v>
      </c>
      <c r="U1014" s="106" t="n"/>
    </row>
    <row customFormat="1" customHeight="1" ht="12.75" r="1015" s="8" spans="1:22">
      <c r="A1015" s="11" t="s">
        <v>2945</v>
      </c>
      <c r="B1015" s="11" t="n">
        <v>64226</v>
      </c>
      <c r="C1015" s="11" t="s">
        <v>2946</v>
      </c>
      <c r="D1015" s="11" t="s">
        <v>2377</v>
      </c>
      <c r="E1015" s="11" t="e">
        <v>#N/A</v>
      </c>
      <c r="F1015" s="11" t="e">
        <v>#N/A</v>
      </c>
      <c r="G1015" s="11" t="n"/>
      <c r="H1015" s="11" t="s">
        <v>2221</v>
      </c>
      <c r="I1015" s="11" t="s">
        <v>2221</v>
      </c>
      <c r="J1015" s="11" t="s">
        <v>2958</v>
      </c>
      <c r="K1015" s="11" t="s">
        <v>74</v>
      </c>
      <c r="L1015" s="11" t="s">
        <v>129</v>
      </c>
      <c r="M1015" s="13" t="n">
        <v>310</v>
      </c>
      <c r="N1015" s="13" t="n">
        <v>310</v>
      </c>
      <c r="O1015" s="11" t="n">
        <v>1</v>
      </c>
      <c r="P1015" s="11" t="s">
        <v>130</v>
      </c>
      <c r="Q1015" s="11" t="s">
        <v>2955</v>
      </c>
      <c r="R1015" s="11" t="s">
        <v>2959</v>
      </c>
      <c r="S1015" s="11" t="s">
        <v>2957</v>
      </c>
      <c r="T1015" t="n">
        <v>10.7</v>
      </c>
      <c r="U1015" s="106" t="n"/>
    </row>
    <row customFormat="1" customHeight="1" ht="12.75" r="1016" s="8" spans="1:22">
      <c r="A1016" s="11" t="s">
        <v>2941</v>
      </c>
      <c r="B1016" s="11" t="n">
        <v>57635</v>
      </c>
      <c r="C1016" s="11" t="s">
        <v>227</v>
      </c>
      <c r="D1016" s="11" t="s">
        <v>2960</v>
      </c>
      <c r="E1016" s="11" t="e">
        <v>#N/A</v>
      </c>
      <c r="F1016" s="11" t="e">
        <v>#N/A</v>
      </c>
      <c r="G1016" s="11" t="s">
        <v>339</v>
      </c>
      <c r="H1016" s="11" t="s">
        <v>2221</v>
      </c>
      <c r="I1016" s="11" t="s">
        <v>2221</v>
      </c>
      <c r="J1016" s="11" t="s">
        <v>2961</v>
      </c>
      <c r="K1016" s="11" t="s">
        <v>27</v>
      </c>
      <c r="L1016" s="11" t="s">
        <v>1695</v>
      </c>
      <c r="M1016" s="13" t="n">
        <v>85.40000000000001</v>
      </c>
      <c r="N1016" s="13" t="n">
        <v>427</v>
      </c>
      <c r="O1016" s="11" t="n">
        <v>5</v>
      </c>
      <c r="P1016" s="11" t="s">
        <v>29</v>
      </c>
      <c r="Q1016" s="11" t="s">
        <v>2553</v>
      </c>
      <c r="R1016" s="11" t="s">
        <v>2962</v>
      </c>
      <c r="S1016" s="11" t="s">
        <v>2221</v>
      </c>
      <c r="U1016" s="106" t="n"/>
    </row>
    <row customFormat="1" customHeight="1" ht="12.75" r="1017" s="8" spans="1:22">
      <c r="A1017" s="11" t="s">
        <v>2941</v>
      </c>
      <c r="B1017" s="11" t="n">
        <v>57635</v>
      </c>
      <c r="C1017" s="11" t="s">
        <v>227</v>
      </c>
      <c r="D1017" s="11" t="s">
        <v>2963</v>
      </c>
      <c r="E1017" s="11" t="s">
        <v>57</v>
      </c>
      <c r="F1017" s="111" t="n">
        <v>1185</v>
      </c>
      <c r="G1017" s="11" t="s">
        <v>339</v>
      </c>
      <c r="H1017" s="11" t="s">
        <v>2221</v>
      </c>
      <c r="I1017" s="11" t="s">
        <v>2221</v>
      </c>
      <c r="J1017" s="11" t="s">
        <v>2964</v>
      </c>
      <c r="K1017" s="11" t="s">
        <v>74</v>
      </c>
      <c r="L1017" s="11" t="s">
        <v>75</v>
      </c>
      <c r="M1017" s="13" t="n">
        <v>486.29</v>
      </c>
      <c r="N1017" s="13" t="n">
        <v>972.58</v>
      </c>
      <c r="O1017" s="11" t="n">
        <v>2</v>
      </c>
      <c r="P1017" s="11" t="s">
        <v>29</v>
      </c>
      <c r="Q1017" s="11" t="s">
        <v>2553</v>
      </c>
      <c r="R1017" s="11" t="s">
        <v>2965</v>
      </c>
      <c r="S1017" s="11" t="s">
        <v>2966</v>
      </c>
      <c r="T1017" t="n">
        <v>9.9</v>
      </c>
      <c r="U1017" s="106" t="n"/>
    </row>
    <row customFormat="1" customHeight="1" ht="12.75" r="1018" s="8" spans="1:22">
      <c r="A1018" s="11" t="s">
        <v>2941</v>
      </c>
      <c r="B1018" s="11" t="n">
        <v>57635</v>
      </c>
      <c r="C1018" s="11" t="s">
        <v>227</v>
      </c>
      <c r="D1018" s="11" t="s">
        <v>2967</v>
      </c>
      <c r="E1018" s="11" t="s">
        <v>57</v>
      </c>
      <c r="F1018" s="111" t="n">
        <v>2206</v>
      </c>
      <c r="G1018" s="11" t="s">
        <v>127</v>
      </c>
      <c r="H1018" s="11" t="s">
        <v>2221</v>
      </c>
      <c r="I1018" s="11" t="s">
        <v>2221</v>
      </c>
      <c r="J1018" s="11" t="s">
        <v>2968</v>
      </c>
      <c r="K1018" s="11" t="s">
        <v>35</v>
      </c>
      <c r="L1018" s="11" t="s">
        <v>36</v>
      </c>
      <c r="M1018" s="13" t="n">
        <v>77.78</v>
      </c>
      <c r="N1018" s="13" t="n">
        <v>77.78</v>
      </c>
      <c r="O1018" s="11" t="n">
        <v>1</v>
      </c>
      <c r="P1018" s="11" t="s">
        <v>130</v>
      </c>
      <c r="Q1018" s="11" t="s">
        <v>2553</v>
      </c>
      <c r="R1018" s="11" t="s">
        <v>2969</v>
      </c>
      <c r="S1018" s="11" t="s">
        <v>2221</v>
      </c>
      <c r="U1018" s="106" t="n"/>
    </row>
    <row customFormat="1" customHeight="1" ht="12.75" r="1019" s="8" spans="1:22">
      <c r="A1019" s="11" t="s">
        <v>2941</v>
      </c>
      <c r="B1019" s="11" t="n">
        <v>57635</v>
      </c>
      <c r="C1019" s="11" t="s">
        <v>2946</v>
      </c>
      <c r="D1019" s="11" t="s">
        <v>2967</v>
      </c>
      <c r="E1019" s="11" t="s">
        <v>57</v>
      </c>
      <c r="F1019" s="111" t="n">
        <v>2206</v>
      </c>
      <c r="G1019" s="11" t="s">
        <v>127</v>
      </c>
      <c r="H1019" s="11" t="s">
        <v>2221</v>
      </c>
      <c r="I1019" s="11" t="s">
        <v>2221</v>
      </c>
      <c r="J1019" s="11" t="s">
        <v>2967</v>
      </c>
      <c r="K1019" s="11" t="s">
        <v>35</v>
      </c>
      <c r="L1019" s="11" t="s">
        <v>36</v>
      </c>
      <c r="M1019" s="13" t="n">
        <v>97.78</v>
      </c>
      <c r="N1019" s="13" t="n">
        <v>97.78</v>
      </c>
      <c r="O1019" s="11" t="n">
        <v>1</v>
      </c>
      <c r="P1019" s="11" t="s">
        <v>130</v>
      </c>
      <c r="Q1019" s="11" t="s">
        <v>2553</v>
      </c>
      <c r="R1019" s="11" t="s">
        <v>2969</v>
      </c>
      <c r="S1019" s="11" t="s">
        <v>2221</v>
      </c>
      <c r="T1019" t="n">
        <v>23.13</v>
      </c>
      <c r="U1019" s="106" t="n"/>
    </row>
    <row customFormat="1" customHeight="1" ht="12.75" r="1020" s="8" spans="1:22">
      <c r="A1020" s="11" t="s">
        <v>2941</v>
      </c>
      <c r="B1020" s="11" t="n">
        <v>57635</v>
      </c>
      <c r="C1020" s="11" t="s">
        <v>227</v>
      </c>
      <c r="D1020" s="11" t="s">
        <v>2970</v>
      </c>
      <c r="E1020" s="11" t="s">
        <v>57</v>
      </c>
      <c r="F1020" s="111" t="n">
        <v>1977</v>
      </c>
      <c r="G1020" s="11" t="s">
        <v>105</v>
      </c>
      <c r="H1020" s="11" t="s">
        <v>2221</v>
      </c>
      <c r="I1020" s="11" t="s">
        <v>2221</v>
      </c>
      <c r="J1020" s="11" t="s">
        <v>2970</v>
      </c>
      <c r="K1020" s="11" t="s">
        <v>27</v>
      </c>
      <c r="L1020" s="11" t="s">
        <v>52</v>
      </c>
      <c r="M1020" s="13" t="n">
        <v>316</v>
      </c>
      <c r="N1020" s="13" t="n">
        <v>316</v>
      </c>
      <c r="O1020" s="11" t="n">
        <v>1</v>
      </c>
      <c r="P1020" s="11" t="s">
        <v>29</v>
      </c>
      <c r="Q1020" s="11" t="s">
        <v>2553</v>
      </c>
      <c r="R1020" s="11" t="s">
        <v>2971</v>
      </c>
      <c r="S1020" s="11" t="s">
        <v>2221</v>
      </c>
      <c r="U1020" s="106" t="n"/>
    </row>
    <row customFormat="1" customHeight="1" ht="12.75" r="1021" s="8" spans="1:22">
      <c r="A1021" s="11" t="s">
        <v>2945</v>
      </c>
      <c r="B1021" s="11" t="n">
        <v>64226</v>
      </c>
      <c r="C1021" s="11" t="s">
        <v>2946</v>
      </c>
      <c r="D1021" s="11" t="s">
        <v>2970</v>
      </c>
      <c r="E1021" s="11" t="s">
        <v>57</v>
      </c>
      <c r="F1021" s="111" t="n">
        <v>1977</v>
      </c>
      <c r="G1021" s="11" t="s">
        <v>105</v>
      </c>
      <c r="H1021" s="11" t="s">
        <v>2221</v>
      </c>
      <c r="I1021" s="11" t="s">
        <v>2221</v>
      </c>
      <c r="J1021" s="11" t="s">
        <v>2972</v>
      </c>
      <c r="K1021" s="11" t="s">
        <v>2895</v>
      </c>
      <c r="L1021" s="11" t="s">
        <v>2895</v>
      </c>
      <c r="M1021" s="13" t="n">
        <v>208</v>
      </c>
      <c r="N1021" s="13" t="n">
        <v>208</v>
      </c>
      <c r="O1021" s="11" t="n">
        <v>1</v>
      </c>
      <c r="P1021" s="11" t="s">
        <v>29</v>
      </c>
      <c r="Q1021" s="11" t="s">
        <v>2973</v>
      </c>
      <c r="R1021" s="11" t="s">
        <v>2974</v>
      </c>
      <c r="S1021" s="11" t="s">
        <v>2973</v>
      </c>
      <c r="U1021" s="106" t="n"/>
    </row>
    <row customFormat="1" customHeight="1" ht="12.75" r="1022" s="8" spans="1:22">
      <c r="A1022" s="11" t="s">
        <v>2945</v>
      </c>
      <c r="B1022" s="11" t="n">
        <v>64226</v>
      </c>
      <c r="C1022" s="11" t="s">
        <v>2946</v>
      </c>
      <c r="D1022" s="11" t="s">
        <v>1557</v>
      </c>
      <c r="E1022" s="11" t="s">
        <v>57</v>
      </c>
      <c r="F1022" s="111" t="n">
        <v>3954</v>
      </c>
      <c r="G1022" s="11" t="s">
        <v>105</v>
      </c>
      <c r="H1022" s="11" t="s">
        <v>2221</v>
      </c>
      <c r="I1022" s="11" t="s">
        <v>2221</v>
      </c>
      <c r="J1022" s="11" t="s">
        <v>2975</v>
      </c>
      <c r="K1022" s="11" t="s">
        <v>27</v>
      </c>
      <c r="L1022" s="11" t="s">
        <v>1695</v>
      </c>
      <c r="M1022" s="13" t="n">
        <v>52</v>
      </c>
      <c r="N1022" s="13" t="n">
        <v>52</v>
      </c>
      <c r="O1022" s="11" t="n">
        <v>1</v>
      </c>
      <c r="P1022" s="11" t="s">
        <v>29</v>
      </c>
      <c r="Q1022" s="11" t="s">
        <v>2976</v>
      </c>
      <c r="R1022" s="11" t="s">
        <v>2977</v>
      </c>
      <c r="S1022" s="11" t="s">
        <v>2221</v>
      </c>
      <c r="U1022" s="106" t="n"/>
    </row>
    <row customFormat="1" customHeight="1" ht="12.75" r="1023" s="8" spans="1:22">
      <c r="A1023" s="11" t="s">
        <v>2945</v>
      </c>
      <c r="B1023" s="11" t="n">
        <v>64226</v>
      </c>
      <c r="C1023" s="11" t="s">
        <v>2946</v>
      </c>
      <c r="D1023" s="11" t="s">
        <v>2224</v>
      </c>
      <c r="E1023" s="11" t="s">
        <v>57</v>
      </c>
      <c r="F1023" s="111" t="n">
        <v>1977</v>
      </c>
      <c r="G1023" s="11" t="s">
        <v>105</v>
      </c>
      <c r="H1023" s="11" t="s">
        <v>2221</v>
      </c>
      <c r="I1023" s="11" t="s">
        <v>2221</v>
      </c>
      <c r="J1023" s="11" t="s">
        <v>2978</v>
      </c>
      <c r="K1023" s="11" t="s">
        <v>27</v>
      </c>
      <c r="L1023" s="11" t="s">
        <v>2423</v>
      </c>
      <c r="M1023" s="13" t="n">
        <v>13155</v>
      </c>
      <c r="N1023" s="13" t="n">
        <v>13155</v>
      </c>
      <c r="O1023" s="11" t="n">
        <v>1</v>
      </c>
      <c r="P1023" s="11" t="s">
        <v>29</v>
      </c>
      <c r="Q1023" s="11" t="s">
        <v>2979</v>
      </c>
      <c r="R1023" s="11" t="s">
        <v>2980</v>
      </c>
      <c r="S1023" s="11" t="s">
        <v>2981</v>
      </c>
      <c r="T1023" t="n">
        <v>399</v>
      </c>
      <c r="U1023" s="106" t="n"/>
    </row>
    <row customFormat="1" customHeight="1" ht="12.75" r="1024" s="8" spans="1:22">
      <c r="A1024" s="11" t="s">
        <v>2945</v>
      </c>
      <c r="B1024" s="11" t="n">
        <v>64226</v>
      </c>
      <c r="C1024" s="11" t="s">
        <v>2946</v>
      </c>
      <c r="D1024" s="11" t="s">
        <v>1559</v>
      </c>
      <c r="E1024" s="11" t="e">
        <v>#N/A</v>
      </c>
      <c r="F1024" s="11" t="e">
        <v>#N/A</v>
      </c>
      <c r="G1024" s="11" t="s">
        <v>2914</v>
      </c>
      <c r="H1024" s="11" t="s">
        <v>2221</v>
      </c>
      <c r="I1024" s="11" t="s">
        <v>2221</v>
      </c>
      <c r="J1024" s="11" t="s">
        <v>2973</v>
      </c>
      <c r="K1024" s="11" t="s">
        <v>2973</v>
      </c>
      <c r="L1024" s="11" t="s">
        <v>1227</v>
      </c>
      <c r="M1024" s="13" t="n">
        <v>50</v>
      </c>
      <c r="N1024" s="13" t="n">
        <v>50</v>
      </c>
      <c r="O1024" s="11" t="n">
        <v>1</v>
      </c>
      <c r="P1024" s="11" t="s">
        <v>2973</v>
      </c>
      <c r="Q1024" s="11" t="s">
        <v>2973</v>
      </c>
      <c r="R1024" s="11" t="s">
        <v>2982</v>
      </c>
      <c r="S1024" s="11" t="s">
        <v>2973</v>
      </c>
      <c r="U1024" s="106" t="n"/>
    </row>
    <row customFormat="1" customHeight="1" ht="12.75" r="1025" s="8" spans="1:22">
      <c r="A1025" s="11" t="s">
        <v>2945</v>
      </c>
      <c r="B1025" s="11" t="n">
        <v>64226</v>
      </c>
      <c r="C1025" s="11" t="s">
        <v>2946</v>
      </c>
      <c r="D1025" s="11" t="s">
        <v>2983</v>
      </c>
      <c r="E1025" s="11" t="s">
        <v>57</v>
      </c>
      <c r="F1025" s="111" t="n">
        <v>3037</v>
      </c>
      <c r="G1025" s="11" t="s">
        <v>237</v>
      </c>
      <c r="H1025" s="11" t="s">
        <v>2221</v>
      </c>
      <c r="I1025" s="11" t="s">
        <v>2221</v>
      </c>
      <c r="J1025" s="11" t="s">
        <v>2973</v>
      </c>
      <c r="K1025" s="11" t="s">
        <v>2973</v>
      </c>
      <c r="L1025" s="11" t="s">
        <v>1227</v>
      </c>
      <c r="M1025" s="13" t="n">
        <v>120</v>
      </c>
      <c r="N1025" s="13" t="n">
        <v>120</v>
      </c>
      <c r="O1025" s="11" t="n">
        <v>1</v>
      </c>
      <c r="P1025" s="11" t="s">
        <v>2973</v>
      </c>
      <c r="Q1025" s="11" t="s">
        <v>2973</v>
      </c>
      <c r="R1025" s="11" t="s">
        <v>2984</v>
      </c>
      <c r="S1025" s="11" t="s">
        <v>2973</v>
      </c>
      <c r="U1025" s="106" t="n"/>
    </row>
    <row customFormat="1" customHeight="1" ht="12.75" r="1026" s="8" spans="1:22">
      <c r="A1026" s="11" t="s">
        <v>2945</v>
      </c>
      <c r="B1026" s="11" t="n">
        <v>64226</v>
      </c>
      <c r="C1026" s="11" t="s">
        <v>2946</v>
      </c>
      <c r="D1026" s="11" t="s">
        <v>714</v>
      </c>
      <c r="E1026" s="11" t="s">
        <v>57</v>
      </c>
      <c r="F1026" s="111" t="n">
        <v>3037</v>
      </c>
      <c r="G1026" s="11" t="s">
        <v>237</v>
      </c>
      <c r="H1026" s="11" t="s">
        <v>2221</v>
      </c>
      <c r="I1026" s="11" t="s">
        <v>2221</v>
      </c>
      <c r="J1026" s="11" t="s">
        <v>2985</v>
      </c>
      <c r="K1026" s="11" t="s">
        <v>27</v>
      </c>
      <c r="L1026" s="11" t="s">
        <v>1695</v>
      </c>
      <c r="M1026" s="13" t="n">
        <v>131.875</v>
      </c>
      <c r="N1026" s="13" t="n">
        <v>1055</v>
      </c>
      <c r="O1026" s="11" t="n">
        <v>8</v>
      </c>
      <c r="P1026" s="11" t="s">
        <v>29</v>
      </c>
      <c r="Q1026" s="11" t="s">
        <v>2553</v>
      </c>
      <c r="R1026" s="11" t="s">
        <v>2986</v>
      </c>
      <c r="S1026" s="11" t="s">
        <v>2221</v>
      </c>
      <c r="U1026" s="106" t="n"/>
    </row>
    <row customFormat="1" customHeight="1" ht="12.75" r="1027" s="8" spans="1:22">
      <c r="A1027" s="11" t="s">
        <v>2945</v>
      </c>
      <c r="B1027" s="11" t="n">
        <v>64226</v>
      </c>
      <c r="C1027" s="11" t="s">
        <v>2946</v>
      </c>
      <c r="D1027" s="11" t="s">
        <v>2987</v>
      </c>
      <c r="E1027" s="11" t="s">
        <v>57</v>
      </c>
      <c r="F1027" s="111" t="n">
        <v>3037</v>
      </c>
      <c r="G1027" s="11" t="s">
        <v>237</v>
      </c>
      <c r="H1027" s="11" t="s">
        <v>2221</v>
      </c>
      <c r="I1027" s="11" t="s">
        <v>2221</v>
      </c>
      <c r="J1027" s="11" t="s">
        <v>2988</v>
      </c>
      <c r="K1027" s="11" t="s">
        <v>27</v>
      </c>
      <c r="L1027" s="11" t="s">
        <v>52</v>
      </c>
      <c r="M1027" s="13" t="n">
        <v>126</v>
      </c>
      <c r="N1027" s="13" t="n">
        <v>126</v>
      </c>
      <c r="O1027" s="11" t="n">
        <v>1</v>
      </c>
      <c r="P1027" s="11" t="s">
        <v>29</v>
      </c>
      <c r="Q1027" s="11" t="s">
        <v>2553</v>
      </c>
      <c r="R1027" s="11" t="s">
        <v>2989</v>
      </c>
      <c r="S1027" s="11" t="s">
        <v>2990</v>
      </c>
      <c r="T1027" t="n">
        <v>13.7</v>
      </c>
      <c r="U1027" s="106" t="n"/>
    </row>
    <row customFormat="1" customHeight="1" ht="12.75" r="1028" s="8" spans="1:22">
      <c r="A1028" s="11" t="s">
        <v>2945</v>
      </c>
      <c r="B1028" s="11" t="n">
        <v>64226</v>
      </c>
      <c r="C1028" s="11" t="s">
        <v>2946</v>
      </c>
      <c r="D1028" s="11" t="s">
        <v>2991</v>
      </c>
      <c r="E1028" s="11" t="s">
        <v>57</v>
      </c>
      <c r="F1028" s="111" t="n">
        <v>1977</v>
      </c>
      <c r="G1028" s="11" t="s">
        <v>105</v>
      </c>
      <c r="H1028" s="11" t="s">
        <v>2221</v>
      </c>
      <c r="I1028" s="11" t="s">
        <v>2221</v>
      </c>
      <c r="J1028" s="11" t="s">
        <v>2992</v>
      </c>
      <c r="K1028" s="11" t="s">
        <v>27</v>
      </c>
      <c r="L1028" s="11" t="s">
        <v>28</v>
      </c>
      <c r="M1028" s="13" t="n">
        <v>5995</v>
      </c>
      <c r="N1028" s="13" t="n">
        <v>5995</v>
      </c>
      <c r="O1028" s="11" t="n">
        <v>1</v>
      </c>
      <c r="P1028" s="11" t="s">
        <v>29</v>
      </c>
      <c r="Q1028" s="11" t="s">
        <v>2993</v>
      </c>
      <c r="R1028" s="11" t="s">
        <v>2994</v>
      </c>
      <c r="S1028" s="11" t="s">
        <v>2995</v>
      </c>
      <c r="U1028" s="106" t="n"/>
    </row>
    <row customFormat="1" customHeight="1" ht="12.75" r="1029" s="8" spans="1:22">
      <c r="A1029" s="11" t="s">
        <v>2945</v>
      </c>
      <c r="B1029" s="11" t="n">
        <v>64226</v>
      </c>
      <c r="C1029" s="11" t="s">
        <v>2946</v>
      </c>
      <c r="D1029" s="11" t="s">
        <v>2991</v>
      </c>
      <c r="E1029" s="11" t="s">
        <v>57</v>
      </c>
      <c r="F1029" s="111" t="n">
        <v>1977</v>
      </c>
      <c r="G1029" s="11" t="s">
        <v>105</v>
      </c>
      <c r="H1029" s="11" t="s">
        <v>2221</v>
      </c>
      <c r="I1029" s="11" t="s">
        <v>2221</v>
      </c>
      <c r="J1029" s="11" t="s">
        <v>2992</v>
      </c>
      <c r="K1029" s="11" t="s">
        <v>74</v>
      </c>
      <c r="L1029" s="11" t="s">
        <v>75</v>
      </c>
      <c r="M1029" s="13" t="n">
        <v>5992</v>
      </c>
      <c r="N1029" s="13" t="n">
        <v>5992</v>
      </c>
      <c r="O1029" s="11" t="n">
        <v>1</v>
      </c>
      <c r="P1029" s="11" t="s">
        <v>29</v>
      </c>
      <c r="Q1029" s="11" t="s">
        <v>2993</v>
      </c>
      <c r="R1029" s="11" t="s">
        <v>2994</v>
      </c>
      <c r="S1029" s="11" t="s">
        <v>2995</v>
      </c>
      <c r="U1029" s="106" t="n"/>
    </row>
    <row customFormat="1" customHeight="1" ht="12.75" r="1030" s="8" spans="1:22">
      <c r="A1030" s="11" t="s">
        <v>2945</v>
      </c>
      <c r="B1030" s="11" t="n">
        <v>64226</v>
      </c>
      <c r="C1030" s="11" t="s">
        <v>2946</v>
      </c>
      <c r="D1030" s="11" t="s">
        <v>2996</v>
      </c>
      <c r="E1030" s="11" t="s">
        <v>57</v>
      </c>
      <c r="F1030" s="111" t="n">
        <v>1977</v>
      </c>
      <c r="G1030" s="11" t="s">
        <v>105</v>
      </c>
      <c r="H1030" s="11" t="s">
        <v>2221</v>
      </c>
      <c r="I1030" s="11" t="s">
        <v>2221</v>
      </c>
      <c r="J1030" s="11" t="s">
        <v>2997</v>
      </c>
      <c r="K1030" s="11" t="s">
        <v>74</v>
      </c>
      <c r="L1030" s="11" t="s">
        <v>129</v>
      </c>
      <c r="M1030" s="13" t="n">
        <v>3299</v>
      </c>
      <c r="N1030" s="13" t="n">
        <v>3299</v>
      </c>
      <c r="O1030" s="11" t="n">
        <v>1</v>
      </c>
      <c r="P1030" s="11" t="s">
        <v>130</v>
      </c>
      <c r="Q1030" s="11" t="s">
        <v>2998</v>
      </c>
      <c r="R1030" s="11" t="s">
        <v>2999</v>
      </c>
      <c r="S1030" s="11" t="s">
        <v>3000</v>
      </c>
      <c r="U1030" s="106" t="n"/>
    </row>
    <row customFormat="1" customHeight="1" ht="12.75" r="1031" s="8" spans="1:22">
      <c r="A1031" s="11" t="s">
        <v>2945</v>
      </c>
      <c r="B1031" s="11" t="n">
        <v>64226</v>
      </c>
      <c r="C1031" s="11" t="s">
        <v>2946</v>
      </c>
      <c r="D1031" s="11" t="s">
        <v>2996</v>
      </c>
      <c r="E1031" s="11" t="s">
        <v>57</v>
      </c>
      <c r="F1031" s="111" t="n">
        <v>1977</v>
      </c>
      <c r="G1031" s="11" t="s">
        <v>105</v>
      </c>
      <c r="H1031" s="11" t="s">
        <v>2221</v>
      </c>
      <c r="I1031" s="11" t="s">
        <v>2221</v>
      </c>
      <c r="J1031" s="11" t="s">
        <v>2997</v>
      </c>
      <c r="K1031" s="11" t="s">
        <v>35</v>
      </c>
      <c r="L1031" s="11" t="s">
        <v>36</v>
      </c>
      <c r="M1031" s="13" t="n">
        <v>3125</v>
      </c>
      <c r="N1031" s="13" t="n">
        <v>3125</v>
      </c>
      <c r="O1031" s="11" t="n">
        <v>1</v>
      </c>
      <c r="P1031" s="11" t="s">
        <v>130</v>
      </c>
      <c r="Q1031" s="11" t="s">
        <v>2998</v>
      </c>
      <c r="R1031" s="11" t="s">
        <v>2999</v>
      </c>
      <c r="S1031" s="11" t="s">
        <v>3000</v>
      </c>
      <c r="T1031" t="n">
        <v>90.52</v>
      </c>
      <c r="U1031" s="106" t="n"/>
    </row>
    <row customFormat="1" customHeight="1" ht="12.75" r="1032" s="8" spans="1:22">
      <c r="A1032" s="11" t="s">
        <v>2945</v>
      </c>
      <c r="B1032" s="11" t="n">
        <v>64226</v>
      </c>
      <c r="C1032" s="11" t="s">
        <v>2946</v>
      </c>
      <c r="D1032" s="25" t="s">
        <v>3001</v>
      </c>
      <c r="E1032" s="11" t="s">
        <v>57</v>
      </c>
      <c r="F1032" s="111" t="n">
        <v>1977</v>
      </c>
      <c r="G1032" s="11" t="s">
        <v>105</v>
      </c>
      <c r="H1032" s="11" t="s">
        <v>2221</v>
      </c>
      <c r="I1032" s="11" t="s">
        <v>2221</v>
      </c>
      <c r="J1032" s="11" t="s">
        <v>3002</v>
      </c>
      <c r="K1032" s="11" t="n"/>
      <c r="L1032" s="11" t="n"/>
      <c r="M1032" s="13" t="n"/>
      <c r="N1032" s="13" t="n"/>
      <c r="O1032" s="11" t="n"/>
      <c r="P1032" s="11" t="n"/>
      <c r="Q1032" s="11" t="n"/>
      <c r="R1032" s="11" t="s">
        <v>3002</v>
      </c>
      <c r="S1032" s="11" t="s">
        <v>3003</v>
      </c>
      <c r="U1032" s="106" t="n"/>
    </row>
    <row customFormat="1" customHeight="1" ht="12.75" r="1033" s="8" spans="1:22">
      <c r="A1033" s="11" t="s">
        <v>2945</v>
      </c>
      <c r="B1033" s="11" t="n">
        <v>64226</v>
      </c>
      <c r="C1033" s="11" t="s">
        <v>2946</v>
      </c>
      <c r="D1033" s="11" t="s">
        <v>3004</v>
      </c>
      <c r="E1033" s="11" t="s">
        <v>57</v>
      </c>
      <c r="F1033" s="111" t="n">
        <v>3037</v>
      </c>
      <c r="G1033" s="11" t="s">
        <v>237</v>
      </c>
      <c r="H1033" s="11" t="s">
        <v>2221</v>
      </c>
      <c r="I1033" s="11" t="s">
        <v>2221</v>
      </c>
      <c r="J1033" s="11" t="s">
        <v>3005</v>
      </c>
      <c r="K1033" s="11" t="s">
        <v>74</v>
      </c>
      <c r="L1033" s="11" t="s">
        <v>129</v>
      </c>
      <c r="M1033" s="13" t="n">
        <v>3421</v>
      </c>
      <c r="N1033" s="13" t="n">
        <v>3421</v>
      </c>
      <c r="O1033" s="11" t="n">
        <v>1</v>
      </c>
      <c r="P1033" s="11" t="s">
        <v>130</v>
      </c>
      <c r="Q1033" s="11" t="s">
        <v>2998</v>
      </c>
      <c r="R1033" s="11" t="s">
        <v>3006</v>
      </c>
      <c r="S1033" s="11" t="s">
        <v>3000</v>
      </c>
      <c r="T1033" t="n">
        <v>85</v>
      </c>
      <c r="U1033" s="106" t="n"/>
    </row>
    <row customFormat="1" customHeight="1" ht="12.75" r="1034" s="8" spans="1:22">
      <c r="A1034" s="11" t="s">
        <v>2945</v>
      </c>
      <c r="B1034" s="11" t="n">
        <v>64226</v>
      </c>
      <c r="C1034" s="11" t="s">
        <v>2946</v>
      </c>
      <c r="D1034" s="11" t="s">
        <v>3004</v>
      </c>
      <c r="E1034" s="11" t="s">
        <v>57</v>
      </c>
      <c r="F1034" s="111" t="n">
        <v>3037</v>
      </c>
      <c r="G1034" s="11" t="s">
        <v>237</v>
      </c>
      <c r="H1034" s="11" t="s">
        <v>2221</v>
      </c>
      <c r="I1034" s="11" t="s">
        <v>2221</v>
      </c>
      <c r="J1034" s="11" t="s">
        <v>3005</v>
      </c>
      <c r="K1034" s="11" t="s">
        <v>66</v>
      </c>
      <c r="L1034" s="11" t="s">
        <v>66</v>
      </c>
      <c r="M1034" s="13" t="n">
        <v>3637</v>
      </c>
      <c r="N1034" s="13" t="n">
        <v>3637</v>
      </c>
      <c r="O1034" s="11" t="n">
        <v>1</v>
      </c>
      <c r="P1034" s="11" t="s">
        <v>29</v>
      </c>
      <c r="Q1034" s="11" t="s">
        <v>2998</v>
      </c>
      <c r="R1034" s="11" t="s">
        <v>3006</v>
      </c>
      <c r="S1034" s="11" t="s">
        <v>3000</v>
      </c>
      <c r="U1034" s="106" t="n"/>
    </row>
    <row customFormat="1" customHeight="1" ht="12.75" r="1035" s="8" spans="1:22">
      <c r="A1035" s="11" t="s">
        <v>2945</v>
      </c>
      <c r="B1035" s="11" t="n">
        <v>64226</v>
      </c>
      <c r="C1035" s="11" t="s">
        <v>2946</v>
      </c>
      <c r="D1035" s="11" t="s">
        <v>3007</v>
      </c>
      <c r="E1035" s="11" t="e">
        <v>#N/A</v>
      </c>
      <c r="F1035" s="11" t="e">
        <v>#N/A</v>
      </c>
      <c r="G1035" s="11" t="s">
        <v>3008</v>
      </c>
      <c r="H1035" s="11" t="s">
        <v>2221</v>
      </c>
      <c r="I1035" s="11" t="s">
        <v>2221</v>
      </c>
      <c r="J1035" s="11" t="s">
        <v>3009</v>
      </c>
      <c r="K1035" s="11" t="s">
        <v>27</v>
      </c>
      <c r="L1035" s="11" t="s">
        <v>41</v>
      </c>
      <c r="M1035" s="13" t="n">
        <v>17971</v>
      </c>
      <c r="N1035" s="13" t="n">
        <v>17971</v>
      </c>
      <c r="O1035" s="11" t="n">
        <v>1</v>
      </c>
      <c r="P1035" s="11" t="s">
        <v>29</v>
      </c>
      <c r="Q1035" s="11" t="s">
        <v>2998</v>
      </c>
      <c r="R1035" s="11" t="s">
        <v>3009</v>
      </c>
      <c r="S1035" s="11" t="s">
        <v>2981</v>
      </c>
      <c r="U1035" s="106" t="n"/>
    </row>
    <row customFormat="1" customHeight="1" ht="12.75" r="1036" s="8" spans="1:22">
      <c r="A1036" s="11" t="s">
        <v>2941</v>
      </c>
      <c r="B1036" s="11" t="n">
        <v>57635</v>
      </c>
      <c r="C1036" s="11" t="s">
        <v>227</v>
      </c>
      <c r="D1036" s="11" t="s">
        <v>3010</v>
      </c>
      <c r="E1036" s="11" t="e">
        <v>#N/A</v>
      </c>
      <c r="F1036" s="11" t="e">
        <v>#N/A</v>
      </c>
      <c r="G1036" s="11" t="s">
        <v>3011</v>
      </c>
      <c r="H1036" s="11" t="s">
        <v>3012</v>
      </c>
      <c r="I1036" s="11" t="n">
        <v>8</v>
      </c>
      <c r="J1036" s="11" t="s">
        <v>3013</v>
      </c>
      <c r="K1036" s="11" t="s">
        <v>35</v>
      </c>
      <c r="L1036" s="11" t="s">
        <v>36</v>
      </c>
      <c r="M1036" s="13">
        <f>N1036/O1036</f>
        <v/>
      </c>
      <c r="N1036" s="13" t="n">
        <v>170</v>
      </c>
      <c r="O1036" s="11" t="n">
        <v>12</v>
      </c>
      <c r="P1036" s="11" t="s">
        <v>3014</v>
      </c>
      <c r="Q1036" s="11" t="s">
        <v>3015</v>
      </c>
      <c r="R1036" s="11" t="s">
        <v>3013</v>
      </c>
      <c r="S1036" s="11" t="s">
        <v>3016</v>
      </c>
      <c r="U1036" s="106" t="n"/>
    </row>
    <row customFormat="1" customHeight="1" ht="12.75" r="1037" s="8" spans="1:22">
      <c r="A1037" s="11" t="s">
        <v>2941</v>
      </c>
      <c r="B1037" s="11" t="n">
        <v>57635</v>
      </c>
      <c r="C1037" s="11" t="s">
        <v>227</v>
      </c>
      <c r="D1037" s="11" t="s">
        <v>3010</v>
      </c>
      <c r="E1037" s="11" t="e">
        <v>#N/A</v>
      </c>
      <c r="F1037" s="11" t="e">
        <v>#N/A</v>
      </c>
      <c r="G1037" s="11" t="s">
        <v>3011</v>
      </c>
      <c r="H1037" s="11" t="s">
        <v>3017</v>
      </c>
      <c r="I1037" s="11" t="n">
        <v>4</v>
      </c>
      <c r="J1037" s="11" t="s">
        <v>3013</v>
      </c>
      <c r="K1037" s="11" t="s">
        <v>35</v>
      </c>
      <c r="L1037" s="11" t="s">
        <v>36</v>
      </c>
      <c r="M1037" s="13">
        <f>N1037/O1037</f>
        <v/>
      </c>
      <c r="N1037" s="13" t="n">
        <v>170</v>
      </c>
      <c r="O1037" s="11" t="n">
        <v>12</v>
      </c>
      <c r="P1037" s="11" t="s">
        <v>3014</v>
      </c>
      <c r="Q1037" s="11" t="s">
        <v>3015</v>
      </c>
      <c r="R1037" s="11" t="s">
        <v>3013</v>
      </c>
      <c r="S1037" s="11" t="s">
        <v>3016</v>
      </c>
      <c r="T1037" t="n">
        <v>11.84</v>
      </c>
      <c r="U1037" s="106" t="n"/>
    </row>
    <row customFormat="1" customHeight="1" ht="12.75" r="1038" s="8" spans="1:22">
      <c r="A1038" s="11" t="s">
        <v>2941</v>
      </c>
      <c r="B1038" s="11" t="n">
        <v>57635</v>
      </c>
      <c r="C1038" s="11" t="s">
        <v>227</v>
      </c>
      <c r="D1038" s="11" t="s">
        <v>3010</v>
      </c>
      <c r="E1038" s="11" t="e">
        <v>#N/A</v>
      </c>
      <c r="F1038" s="11" t="e">
        <v>#N/A</v>
      </c>
      <c r="G1038" s="11" t="s">
        <v>3011</v>
      </c>
      <c r="H1038" s="11" t="s">
        <v>3018</v>
      </c>
      <c r="I1038" s="11" t="n">
        <v>8</v>
      </c>
      <c r="J1038" s="11" t="s">
        <v>3013</v>
      </c>
      <c r="K1038" s="11" t="s">
        <v>35</v>
      </c>
      <c r="L1038" s="11" t="s">
        <v>36</v>
      </c>
      <c r="M1038" s="13">
        <f>N1038/O1038</f>
        <v/>
      </c>
      <c r="N1038" s="13" t="n">
        <v>170</v>
      </c>
      <c r="O1038" s="11" t="n">
        <v>12</v>
      </c>
      <c r="P1038" s="11" t="s">
        <v>3014</v>
      </c>
      <c r="Q1038" s="11" t="s">
        <v>3015</v>
      </c>
      <c r="R1038" s="11" t="s">
        <v>3013</v>
      </c>
      <c r="S1038" s="11" t="s">
        <v>3016</v>
      </c>
      <c r="U1038" s="106" t="n"/>
    </row>
    <row customFormat="1" customHeight="1" ht="12.75" r="1039" s="8" spans="1:22">
      <c r="A1039" s="11" t="s">
        <v>2941</v>
      </c>
      <c r="B1039" s="11" t="n">
        <v>57635</v>
      </c>
      <c r="C1039" s="11" t="s">
        <v>227</v>
      </c>
      <c r="D1039" s="11" t="s">
        <v>3010</v>
      </c>
      <c r="E1039" s="11" t="e">
        <v>#N/A</v>
      </c>
      <c r="F1039" s="11" t="e">
        <v>#N/A</v>
      </c>
      <c r="G1039" s="11" t="s">
        <v>3011</v>
      </c>
      <c r="H1039" s="11" t="s">
        <v>3019</v>
      </c>
      <c r="I1039" s="11" t="n">
        <v>4</v>
      </c>
      <c r="J1039" s="11" t="s">
        <v>3013</v>
      </c>
      <c r="K1039" s="11" t="s">
        <v>35</v>
      </c>
      <c r="L1039" s="11" t="s">
        <v>36</v>
      </c>
      <c r="M1039" s="13">
        <f>N1039/O1039</f>
        <v/>
      </c>
      <c r="N1039" s="13" t="n">
        <v>170</v>
      </c>
      <c r="O1039" s="11" t="n">
        <v>12</v>
      </c>
      <c r="P1039" s="11" t="s">
        <v>3014</v>
      </c>
      <c r="Q1039" s="11" t="s">
        <v>3015</v>
      </c>
      <c r="R1039" s="11" t="s">
        <v>3013</v>
      </c>
      <c r="S1039" s="11" t="s">
        <v>3016</v>
      </c>
      <c r="T1039" t="n">
        <v>11.84</v>
      </c>
      <c r="U1039" s="106" t="n"/>
    </row>
    <row customFormat="1" customHeight="1" ht="12.75" r="1040" s="8" spans="1:22">
      <c r="A1040" s="11" t="s">
        <v>2941</v>
      </c>
      <c r="B1040" s="11" t="n">
        <v>57635</v>
      </c>
      <c r="C1040" s="11" t="s">
        <v>227</v>
      </c>
      <c r="D1040" s="11" t="s">
        <v>3010</v>
      </c>
      <c r="E1040" s="11" t="e">
        <v>#N/A</v>
      </c>
      <c r="F1040" s="11" t="e">
        <v>#N/A</v>
      </c>
      <c r="G1040" s="11" t="s">
        <v>3011</v>
      </c>
      <c r="H1040" s="11" t="s">
        <v>3020</v>
      </c>
      <c r="I1040" s="11" t="n">
        <v>10</v>
      </c>
      <c r="J1040" s="11" t="s">
        <v>3013</v>
      </c>
      <c r="K1040" s="11" t="s">
        <v>35</v>
      </c>
      <c r="L1040" s="11" t="s">
        <v>36</v>
      </c>
      <c r="M1040" s="13">
        <f>N1040/O1040</f>
        <v/>
      </c>
      <c r="N1040" s="13" t="n">
        <v>180</v>
      </c>
      <c r="O1040" s="11" t="n">
        <v>13</v>
      </c>
      <c r="P1040" s="11" t="s">
        <v>3014</v>
      </c>
      <c r="Q1040" s="11" t="s">
        <v>3015</v>
      </c>
      <c r="R1040" s="11" t="s">
        <v>3021</v>
      </c>
      <c r="S1040" s="11" t="s">
        <v>3016</v>
      </c>
      <c r="U1040" s="106" t="n"/>
    </row>
    <row customFormat="1" customHeight="1" ht="12.75" r="1041" s="8" spans="1:22">
      <c r="A1041" s="11" t="s">
        <v>2941</v>
      </c>
      <c r="B1041" s="11" t="n">
        <v>57635</v>
      </c>
      <c r="C1041" s="11" t="s">
        <v>227</v>
      </c>
      <c r="D1041" s="11" t="s">
        <v>3010</v>
      </c>
      <c r="E1041" s="11" t="e">
        <v>#N/A</v>
      </c>
      <c r="F1041" s="11" t="e">
        <v>#N/A</v>
      </c>
      <c r="G1041" s="11" t="s">
        <v>3011</v>
      </c>
      <c r="H1041" s="11" t="s">
        <v>3022</v>
      </c>
      <c r="I1041" s="11" t="n">
        <v>4</v>
      </c>
      <c r="J1041" s="11" t="s">
        <v>3013</v>
      </c>
      <c r="K1041" s="11" t="s">
        <v>35</v>
      </c>
      <c r="L1041" s="11" t="s">
        <v>36</v>
      </c>
      <c r="M1041" s="13">
        <f>N1041/O1041</f>
        <v/>
      </c>
      <c r="N1041" s="13" t="n">
        <v>180</v>
      </c>
      <c r="O1041" s="11" t="n">
        <v>13</v>
      </c>
      <c r="P1041" s="11" t="s">
        <v>3014</v>
      </c>
      <c r="Q1041" s="11" t="s">
        <v>3015</v>
      </c>
      <c r="R1041" s="11" t="s">
        <v>3021</v>
      </c>
      <c r="S1041" s="11" t="s">
        <v>3016</v>
      </c>
      <c r="T1041" t="n">
        <v>11.84</v>
      </c>
      <c r="U1041" s="106" t="n"/>
    </row>
    <row customFormat="1" customHeight="1" ht="12.75" r="1042" s="8" spans="1:22">
      <c r="A1042" s="11" t="s">
        <v>2941</v>
      </c>
      <c r="B1042" s="11" t="n">
        <v>57635</v>
      </c>
      <c r="C1042" s="11" t="s">
        <v>227</v>
      </c>
      <c r="D1042" s="11" t="s">
        <v>3012</v>
      </c>
      <c r="E1042" s="11" t="e">
        <v>#N/A</v>
      </c>
      <c r="F1042" s="11" t="e">
        <v>#N/A</v>
      </c>
      <c r="G1042" s="11" t="s">
        <v>280</v>
      </c>
      <c r="H1042" s="11" t="s">
        <v>2221</v>
      </c>
      <c r="I1042" s="11" t="s">
        <v>2221</v>
      </c>
      <c r="J1042" s="11" t="s">
        <v>3013</v>
      </c>
      <c r="K1042" s="11" t="s">
        <v>35</v>
      </c>
      <c r="L1042" s="11" t="s">
        <v>36</v>
      </c>
      <c r="M1042" s="13">
        <f>N1042/O1042</f>
        <v/>
      </c>
      <c r="N1042" s="13" t="n">
        <v>170</v>
      </c>
      <c r="O1042" s="11" t="n">
        <v>12</v>
      </c>
      <c r="P1042" s="11" t="s">
        <v>3014</v>
      </c>
      <c r="Q1042" s="11" t="s">
        <v>3015</v>
      </c>
      <c r="R1042" s="11" t="s">
        <v>3013</v>
      </c>
      <c r="S1042" s="11" t="s">
        <v>3016</v>
      </c>
      <c r="U1042" s="106" t="n"/>
    </row>
    <row customFormat="1" customHeight="1" ht="12.75" r="1043" s="8" spans="1:22">
      <c r="A1043" s="11" t="s">
        <v>2941</v>
      </c>
      <c r="B1043" s="11" t="n">
        <v>57635</v>
      </c>
      <c r="C1043" s="11" t="s">
        <v>227</v>
      </c>
      <c r="D1043" s="11" t="s">
        <v>3017</v>
      </c>
      <c r="E1043" s="11" t="s">
        <v>57</v>
      </c>
      <c r="F1043" s="111" t="n">
        <v>2421</v>
      </c>
      <c r="G1043" s="11" t="s">
        <v>242</v>
      </c>
      <c r="H1043" s="11" t="s">
        <v>2221</v>
      </c>
      <c r="I1043" s="11" t="s">
        <v>2221</v>
      </c>
      <c r="J1043" s="11" t="s">
        <v>3013</v>
      </c>
      <c r="K1043" s="11" t="s">
        <v>35</v>
      </c>
      <c r="L1043" s="11" t="s">
        <v>36</v>
      </c>
      <c r="M1043" s="13">
        <f>N1043/O1043</f>
        <v/>
      </c>
      <c r="N1043" s="13" t="n">
        <v>170</v>
      </c>
      <c r="O1043" s="11" t="n">
        <v>12</v>
      </c>
      <c r="P1043" s="11" t="s">
        <v>3014</v>
      </c>
      <c r="Q1043" s="11" t="s">
        <v>3015</v>
      </c>
      <c r="R1043" s="11" t="s">
        <v>3013</v>
      </c>
      <c r="S1043" s="11" t="s">
        <v>3016</v>
      </c>
      <c r="T1043" t="n">
        <v>11.84</v>
      </c>
      <c r="U1043" s="106" t="n"/>
    </row>
    <row customFormat="1" customHeight="1" ht="12.75" r="1044" s="8" spans="1:22">
      <c r="A1044" s="11" t="s">
        <v>2945</v>
      </c>
      <c r="B1044" s="11" t="n">
        <v>64226</v>
      </c>
      <c r="C1044" s="11" t="s">
        <v>2946</v>
      </c>
      <c r="D1044" s="11" t="s">
        <v>3017</v>
      </c>
      <c r="E1044" s="11" t="s">
        <v>57</v>
      </c>
      <c r="F1044" s="111" t="n">
        <v>2421</v>
      </c>
      <c r="G1044" s="11" t="s">
        <v>242</v>
      </c>
      <c r="H1044" s="11" t="s">
        <v>2221</v>
      </c>
      <c r="I1044" s="11" t="s">
        <v>2221</v>
      </c>
      <c r="J1044" s="11" t="s">
        <v>3013</v>
      </c>
      <c r="K1044" s="11" t="s">
        <v>35</v>
      </c>
      <c r="L1044" s="11" t="s">
        <v>36</v>
      </c>
      <c r="M1044" s="13">
        <f>N1044/O1044</f>
        <v/>
      </c>
      <c r="N1044" s="13" t="n">
        <v>170</v>
      </c>
      <c r="O1044" s="11" t="n">
        <v>12</v>
      </c>
      <c r="P1044" s="11" t="s">
        <v>3014</v>
      </c>
      <c r="Q1044" s="11" t="s">
        <v>3015</v>
      </c>
      <c r="R1044" s="11" t="s">
        <v>3021</v>
      </c>
      <c r="S1044" s="11" t="s">
        <v>3016</v>
      </c>
      <c r="U1044" s="106" t="n"/>
    </row>
    <row customFormat="1" customHeight="1" ht="12.75" r="1045" s="8" spans="1:22">
      <c r="A1045" s="11" t="s">
        <v>2941</v>
      </c>
      <c r="B1045" s="11" t="n">
        <v>57635</v>
      </c>
      <c r="C1045" s="11" t="s">
        <v>227</v>
      </c>
      <c r="D1045" s="11" t="s">
        <v>3023</v>
      </c>
      <c r="E1045" s="11" t="e">
        <v>#N/A</v>
      </c>
      <c r="F1045" s="11" t="e">
        <v>#N/A</v>
      </c>
      <c r="G1045" s="11" t="s">
        <v>280</v>
      </c>
      <c r="H1045" s="11" t="s">
        <v>2221</v>
      </c>
      <c r="I1045" s="11" t="s">
        <v>2221</v>
      </c>
      <c r="J1045" s="11" t="s">
        <v>3013</v>
      </c>
      <c r="K1045" s="11" t="s">
        <v>35</v>
      </c>
      <c r="L1045" s="11" t="s">
        <v>36</v>
      </c>
      <c r="M1045" s="13">
        <f>N1045/O1045</f>
        <v/>
      </c>
      <c r="N1045" s="13" t="n">
        <v>170</v>
      </c>
      <c r="O1045" s="11" t="n">
        <v>11</v>
      </c>
      <c r="P1045" s="11" t="s">
        <v>3014</v>
      </c>
      <c r="Q1045" s="11" t="s">
        <v>3015</v>
      </c>
      <c r="R1045" s="11" t="s">
        <v>3013</v>
      </c>
      <c r="S1045" s="11" t="s">
        <v>3016</v>
      </c>
      <c r="T1045" t="n">
        <v>11.84</v>
      </c>
      <c r="U1045" s="106" t="n"/>
    </row>
    <row customFormat="1" customHeight="1" ht="12.75" r="1046" s="8" spans="1:22">
      <c r="A1046" s="11" t="s">
        <v>2941</v>
      </c>
      <c r="B1046" s="11" t="n">
        <v>57635</v>
      </c>
      <c r="C1046" s="11" t="s">
        <v>227</v>
      </c>
      <c r="D1046" s="11" t="s">
        <v>3024</v>
      </c>
      <c r="E1046" s="11" t="e">
        <v>#N/A</v>
      </c>
      <c r="F1046" s="11" t="e">
        <v>#N/A</v>
      </c>
      <c r="G1046" s="11" t="s">
        <v>280</v>
      </c>
      <c r="H1046" s="11" t="s">
        <v>2221</v>
      </c>
      <c r="I1046" s="11" t="s">
        <v>2221</v>
      </c>
      <c r="J1046" s="11" t="s">
        <v>3013</v>
      </c>
      <c r="K1046" s="11" t="s">
        <v>35</v>
      </c>
      <c r="L1046" s="11" t="s">
        <v>36</v>
      </c>
      <c r="M1046" s="13">
        <f>N1046/O1046</f>
        <v/>
      </c>
      <c r="N1046" s="13" t="n">
        <v>170</v>
      </c>
      <c r="O1046" s="11" t="n">
        <v>11</v>
      </c>
      <c r="P1046" s="11" t="s">
        <v>3014</v>
      </c>
      <c r="Q1046" s="11" t="s">
        <v>3015</v>
      </c>
      <c r="R1046" s="11" t="s">
        <v>3021</v>
      </c>
      <c r="S1046" s="11" t="s">
        <v>3016</v>
      </c>
      <c r="U1046" s="106" t="n"/>
    </row>
    <row customFormat="1" customHeight="1" ht="12.75" r="1047" s="8" spans="1:22">
      <c r="A1047" s="11" t="s">
        <v>2941</v>
      </c>
      <c r="B1047" s="11" t="n">
        <v>57635</v>
      </c>
      <c r="C1047" s="11" t="s">
        <v>227</v>
      </c>
      <c r="D1047" s="11" t="s">
        <v>3018</v>
      </c>
      <c r="E1047" s="11" t="s">
        <v>57</v>
      </c>
      <c r="F1047" s="111" t="n">
        <v>3958.875</v>
      </c>
      <c r="G1047" s="11" t="s">
        <v>242</v>
      </c>
      <c r="H1047" s="11" t="s">
        <v>2221</v>
      </c>
      <c r="I1047" s="11" t="s">
        <v>2221</v>
      </c>
      <c r="J1047" s="11" t="s">
        <v>3013</v>
      </c>
      <c r="K1047" s="11" t="s">
        <v>35</v>
      </c>
      <c r="L1047" s="11" t="s">
        <v>36</v>
      </c>
      <c r="M1047" s="13">
        <f>N1047/O1047</f>
        <v/>
      </c>
      <c r="N1047" s="13" t="n">
        <v>170</v>
      </c>
      <c r="O1047" s="11" t="n">
        <v>12</v>
      </c>
      <c r="P1047" s="11" t="s">
        <v>3014</v>
      </c>
      <c r="Q1047" s="11" t="s">
        <v>3015</v>
      </c>
      <c r="R1047" s="11" t="s">
        <v>3021</v>
      </c>
      <c r="S1047" s="11" t="s">
        <v>3016</v>
      </c>
      <c r="T1047" t="n">
        <v>11.84</v>
      </c>
      <c r="U1047" s="106" t="n"/>
    </row>
    <row customFormat="1" customHeight="1" ht="12.75" r="1048" s="8" spans="1:22">
      <c r="A1048" s="11" t="s">
        <v>2945</v>
      </c>
      <c r="B1048" s="11" t="n">
        <v>64226</v>
      </c>
      <c r="C1048" s="11" t="s">
        <v>2946</v>
      </c>
      <c r="D1048" s="11" t="s">
        <v>3018</v>
      </c>
      <c r="E1048" s="11" t="s">
        <v>57</v>
      </c>
      <c r="F1048" s="111" t="n">
        <v>3958.875</v>
      </c>
      <c r="G1048" s="11" t="s">
        <v>242</v>
      </c>
      <c r="H1048" s="11" t="s">
        <v>2221</v>
      </c>
      <c r="I1048" s="11" t="s">
        <v>2221</v>
      </c>
      <c r="J1048" s="11" t="s">
        <v>3013</v>
      </c>
      <c r="K1048" s="11" t="s">
        <v>35</v>
      </c>
      <c r="L1048" s="11" t="s">
        <v>36</v>
      </c>
      <c r="M1048" s="13">
        <f>N1048/O1048</f>
        <v/>
      </c>
      <c r="N1048" s="13" t="n">
        <v>170</v>
      </c>
      <c r="O1048" s="11" t="n">
        <v>12</v>
      </c>
      <c r="P1048" s="11" t="s">
        <v>3014</v>
      </c>
      <c r="Q1048" s="11" t="s">
        <v>3015</v>
      </c>
      <c r="R1048" s="11" t="s">
        <v>3013</v>
      </c>
      <c r="S1048" s="11" t="s">
        <v>3016</v>
      </c>
      <c r="U1048" s="106" t="n"/>
    </row>
    <row customFormat="1" customHeight="1" ht="12.75" r="1049" s="8" spans="1:22">
      <c r="A1049" s="11" t="s">
        <v>2941</v>
      </c>
      <c r="B1049" s="11" t="n">
        <v>57635</v>
      </c>
      <c r="C1049" s="11" t="s">
        <v>227</v>
      </c>
      <c r="D1049" s="11" t="s">
        <v>3019</v>
      </c>
      <c r="E1049" s="11" t="s">
        <v>57</v>
      </c>
      <c r="F1049" s="111" t="n">
        <v>3853.125</v>
      </c>
      <c r="G1049" s="11" t="s">
        <v>242</v>
      </c>
      <c r="H1049" s="11" t="s">
        <v>2221</v>
      </c>
      <c r="I1049" s="11" t="s">
        <v>2221</v>
      </c>
      <c r="J1049" s="11" t="s">
        <v>3013</v>
      </c>
      <c r="K1049" s="11" t="s">
        <v>35</v>
      </c>
      <c r="L1049" s="11" t="s">
        <v>36</v>
      </c>
      <c r="M1049" s="13">
        <f>N1049/O1049</f>
        <v/>
      </c>
      <c r="N1049" s="13" t="n">
        <v>170</v>
      </c>
      <c r="O1049" s="11" t="n">
        <v>12</v>
      </c>
      <c r="P1049" s="11" t="s">
        <v>3014</v>
      </c>
      <c r="Q1049" s="11" t="s">
        <v>3015</v>
      </c>
      <c r="R1049" s="11" t="s">
        <v>3021</v>
      </c>
      <c r="S1049" s="11" t="s">
        <v>3016</v>
      </c>
      <c r="T1049" t="n">
        <v>11.84</v>
      </c>
      <c r="U1049" s="106" t="n"/>
    </row>
    <row customFormat="1" customHeight="1" ht="12.75" r="1050" s="8" spans="1:22">
      <c r="A1050" s="11" t="s">
        <v>2945</v>
      </c>
      <c r="B1050" s="11" t="n">
        <v>64226</v>
      </c>
      <c r="C1050" s="11" t="s">
        <v>2946</v>
      </c>
      <c r="D1050" s="11" t="s">
        <v>3019</v>
      </c>
      <c r="E1050" s="11" t="s">
        <v>57</v>
      </c>
      <c r="F1050" s="111" t="n">
        <v>3853.125</v>
      </c>
      <c r="G1050" s="11" t="s">
        <v>242</v>
      </c>
      <c r="H1050" s="11" t="s">
        <v>2221</v>
      </c>
      <c r="I1050" s="11" t="s">
        <v>2221</v>
      </c>
      <c r="J1050" s="11" t="s">
        <v>3013</v>
      </c>
      <c r="K1050" s="11" t="s">
        <v>35</v>
      </c>
      <c r="L1050" s="11" t="s">
        <v>36</v>
      </c>
      <c r="M1050" s="13">
        <f>N1050/O1050</f>
        <v/>
      </c>
      <c r="N1050" s="13" t="n">
        <v>170</v>
      </c>
      <c r="O1050" s="11" t="n">
        <v>12</v>
      </c>
      <c r="P1050" s="11" t="s">
        <v>3014</v>
      </c>
      <c r="Q1050" s="11" t="s">
        <v>3015</v>
      </c>
      <c r="R1050" s="11" t="s">
        <v>3025</v>
      </c>
      <c r="S1050" s="11" t="s">
        <v>3016</v>
      </c>
      <c r="U1050" s="106" t="n"/>
    </row>
    <row customFormat="1" customHeight="1" ht="12.75" r="1051" s="8" spans="1:22">
      <c r="A1051" s="11" t="s">
        <v>2941</v>
      </c>
      <c r="B1051" s="11" t="n">
        <v>57635</v>
      </c>
      <c r="C1051" s="11" t="s">
        <v>227</v>
      </c>
      <c r="D1051" s="11" t="s">
        <v>3026</v>
      </c>
      <c r="E1051" s="11" t="e">
        <v>#N/A</v>
      </c>
      <c r="F1051" s="11" t="e">
        <v>#N/A</v>
      </c>
      <c r="G1051" s="11" t="s">
        <v>3011</v>
      </c>
      <c r="H1051" s="11" t="s">
        <v>2221</v>
      </c>
      <c r="I1051" s="11" t="s">
        <v>2221</v>
      </c>
      <c r="J1051" s="11" t="s">
        <v>3013</v>
      </c>
      <c r="K1051" s="11" t="s">
        <v>35</v>
      </c>
      <c r="L1051" s="11" t="s">
        <v>36</v>
      </c>
      <c r="M1051" s="13">
        <f>N1051/O1051</f>
        <v/>
      </c>
      <c r="N1051" s="13" t="n">
        <v>170</v>
      </c>
      <c r="O1051" s="11" t="n">
        <v>11</v>
      </c>
      <c r="P1051" s="11" t="s">
        <v>3014</v>
      </c>
      <c r="Q1051" s="11" t="s">
        <v>3015</v>
      </c>
      <c r="R1051" s="11" t="s">
        <v>3013</v>
      </c>
      <c r="S1051" s="11" t="s">
        <v>3016</v>
      </c>
      <c r="T1051" t="n">
        <v>11.84</v>
      </c>
      <c r="U1051" s="106" t="n"/>
    </row>
    <row customFormat="1" customHeight="1" ht="12.75" r="1052" s="8" spans="1:22">
      <c r="A1052" s="11" t="s">
        <v>2941</v>
      </c>
      <c r="B1052" s="11" t="n">
        <v>57635</v>
      </c>
      <c r="C1052" s="11" t="s">
        <v>227</v>
      </c>
      <c r="D1052" s="11" t="s">
        <v>3027</v>
      </c>
      <c r="E1052" s="11" t="e">
        <v>#N/A</v>
      </c>
      <c r="F1052" s="11" t="e">
        <v>#N/A</v>
      </c>
      <c r="G1052" s="11" t="s">
        <v>3011</v>
      </c>
      <c r="H1052" s="11" t="s">
        <v>2221</v>
      </c>
      <c r="I1052" s="11" t="s">
        <v>2221</v>
      </c>
      <c r="J1052" s="11" t="s">
        <v>3013</v>
      </c>
      <c r="K1052" s="11" t="s">
        <v>35</v>
      </c>
      <c r="L1052" s="11" t="s">
        <v>36</v>
      </c>
      <c r="M1052" s="13">
        <f>N1052/O1052</f>
        <v/>
      </c>
      <c r="N1052" s="13" t="n">
        <v>170</v>
      </c>
      <c r="O1052" s="11" t="n">
        <v>11</v>
      </c>
      <c r="P1052" s="11" t="s">
        <v>3014</v>
      </c>
      <c r="Q1052" s="11" t="s">
        <v>3015</v>
      </c>
      <c r="R1052" s="11" t="s">
        <v>3013</v>
      </c>
      <c r="S1052" s="11" t="s">
        <v>3016</v>
      </c>
      <c r="U1052" s="106" t="n"/>
    </row>
    <row customFormat="1" customHeight="1" ht="12.75" r="1053" s="8" spans="1:22">
      <c r="A1053" s="11" t="s">
        <v>2941</v>
      </c>
      <c r="B1053" s="11" t="n">
        <v>57635</v>
      </c>
      <c r="C1053" s="11" t="s">
        <v>227</v>
      </c>
      <c r="D1053" s="11" t="s">
        <v>1475</v>
      </c>
      <c r="E1053" s="11" t="e">
        <v>#N/A</v>
      </c>
      <c r="F1053" s="11" t="e">
        <v>#N/A</v>
      </c>
      <c r="G1053" s="11" t="s">
        <v>724</v>
      </c>
      <c r="H1053" s="11" t="s">
        <v>2221</v>
      </c>
      <c r="I1053" s="11" t="s">
        <v>2221</v>
      </c>
      <c r="J1053" s="11" t="s">
        <v>1475</v>
      </c>
      <c r="K1053" s="11" t="s">
        <v>74</v>
      </c>
      <c r="L1053" s="11" t="s">
        <v>75</v>
      </c>
      <c r="M1053" s="13" t="n">
        <v>177.94</v>
      </c>
      <c r="N1053" s="13" t="n">
        <v>177.94</v>
      </c>
      <c r="O1053" s="11" t="n">
        <v>1</v>
      </c>
      <c r="P1053" s="11" t="s">
        <v>3014</v>
      </c>
      <c r="Q1053" s="11" t="s">
        <v>3028</v>
      </c>
      <c r="R1053" s="11" t="s">
        <v>1475</v>
      </c>
      <c r="S1053" s="11" t="s">
        <v>2995</v>
      </c>
      <c r="T1053" t="n">
        <v>44.2</v>
      </c>
      <c r="U1053" s="106" t="n"/>
    </row>
    <row customFormat="1" customHeight="1" ht="12.75" r="1054" s="8" spans="1:22">
      <c r="A1054" s="11" t="s">
        <v>2941</v>
      </c>
      <c r="B1054" s="11" t="n">
        <v>57635</v>
      </c>
      <c r="C1054" s="11" t="s">
        <v>227</v>
      </c>
      <c r="D1054" s="11" t="s">
        <v>3020</v>
      </c>
      <c r="E1054" s="11" t="s">
        <v>57</v>
      </c>
      <c r="F1054" s="111" t="n">
        <v>5783.625</v>
      </c>
      <c r="G1054" s="11" t="s">
        <v>3029</v>
      </c>
      <c r="H1054" s="11" t="s">
        <v>2221</v>
      </c>
      <c r="I1054" s="11" t="s">
        <v>2221</v>
      </c>
      <c r="J1054" s="11" t="s">
        <v>3021</v>
      </c>
      <c r="K1054" s="11" t="s">
        <v>35</v>
      </c>
      <c r="L1054" s="11" t="s">
        <v>36</v>
      </c>
      <c r="M1054" s="13">
        <f>N1054/O1054</f>
        <v/>
      </c>
      <c r="N1054" s="13" t="n">
        <v>180</v>
      </c>
      <c r="O1054" s="11" t="n">
        <v>13</v>
      </c>
      <c r="P1054" s="11" t="s">
        <v>3014</v>
      </c>
      <c r="Q1054" s="11" t="s">
        <v>3015</v>
      </c>
      <c r="R1054" s="11" t="s">
        <v>3021</v>
      </c>
      <c r="S1054" s="11" t="s">
        <v>3016</v>
      </c>
      <c r="U1054" s="106" t="n"/>
    </row>
    <row customFormat="1" customHeight="1" ht="12.75" r="1055" s="8" spans="1:22">
      <c r="A1055" s="11" t="s">
        <v>2945</v>
      </c>
      <c r="B1055" s="11" t="n">
        <v>64226</v>
      </c>
      <c r="C1055" s="11" t="s">
        <v>2946</v>
      </c>
      <c r="D1055" s="11" t="s">
        <v>3020</v>
      </c>
      <c r="E1055" s="11" t="s">
        <v>57</v>
      </c>
      <c r="F1055" s="111" t="n">
        <v>5783.625</v>
      </c>
      <c r="G1055" s="11" t="s">
        <v>3029</v>
      </c>
      <c r="H1055" s="11" t="s">
        <v>2221</v>
      </c>
      <c r="I1055" s="11" t="s">
        <v>2221</v>
      </c>
      <c r="J1055" s="11" t="s">
        <v>3021</v>
      </c>
      <c r="K1055" s="11" t="s">
        <v>27</v>
      </c>
      <c r="L1055" s="11" t="s">
        <v>28</v>
      </c>
      <c r="M1055" s="13">
        <f>N1055/O1055</f>
        <v/>
      </c>
      <c r="N1055" s="13" t="n">
        <v>180</v>
      </c>
      <c r="O1055" s="11" t="n">
        <v>13</v>
      </c>
      <c r="P1055" s="11" t="s">
        <v>3014</v>
      </c>
      <c r="Q1055" s="11" t="s">
        <v>3015</v>
      </c>
      <c r="R1055" s="11" t="s">
        <v>3021</v>
      </c>
      <c r="S1055" s="11" t="s">
        <v>3016</v>
      </c>
      <c r="T1055" t="n">
        <v>2</v>
      </c>
      <c r="U1055" s="106" t="n"/>
    </row>
    <row customFormat="1" customHeight="1" ht="12.75" r="1056" s="8" spans="1:22">
      <c r="A1056" s="11" t="s">
        <v>2941</v>
      </c>
      <c r="B1056" s="11" t="n">
        <v>57635</v>
      </c>
      <c r="C1056" s="11" t="s">
        <v>227</v>
      </c>
      <c r="D1056" s="11" t="s">
        <v>3022</v>
      </c>
      <c r="E1056" s="11" t="s">
        <v>57</v>
      </c>
      <c r="F1056" s="111" t="n">
        <v>3915</v>
      </c>
      <c r="G1056" s="11" t="s">
        <v>3030</v>
      </c>
      <c r="H1056" s="11" t="s">
        <v>2221</v>
      </c>
      <c r="I1056" s="11" t="s">
        <v>2221</v>
      </c>
      <c r="J1056" s="11" t="s">
        <v>3021</v>
      </c>
      <c r="K1056" s="11" t="s">
        <v>35</v>
      </c>
      <c r="L1056" s="11" t="s">
        <v>36</v>
      </c>
      <c r="M1056" s="13">
        <f>N1056/O1056</f>
        <v/>
      </c>
      <c r="N1056" s="13" t="n">
        <v>180</v>
      </c>
      <c r="O1056" s="11" t="n">
        <v>13</v>
      </c>
      <c r="P1056" s="11" t="s">
        <v>3014</v>
      </c>
      <c r="Q1056" s="11" t="s">
        <v>3015</v>
      </c>
      <c r="R1056" s="11" t="s">
        <v>3021</v>
      </c>
      <c r="S1056" s="11" t="s">
        <v>3016</v>
      </c>
      <c r="U1056" s="106" t="n"/>
    </row>
    <row customFormat="1" customHeight="1" ht="12.75" r="1057" s="8" spans="1:22">
      <c r="A1057" s="11" t="s">
        <v>2945</v>
      </c>
      <c r="B1057" s="11" t="n">
        <v>64226</v>
      </c>
      <c r="C1057" s="11" t="s">
        <v>2946</v>
      </c>
      <c r="D1057" s="11" t="s">
        <v>3022</v>
      </c>
      <c r="E1057" s="11" t="s">
        <v>57</v>
      </c>
      <c r="F1057" s="111" t="n">
        <v>3915</v>
      </c>
      <c r="G1057" s="11" t="s">
        <v>3030</v>
      </c>
      <c r="H1057" s="11" t="s">
        <v>2221</v>
      </c>
      <c r="I1057" s="11" t="s">
        <v>2221</v>
      </c>
      <c r="J1057" s="11" t="s">
        <v>3021</v>
      </c>
      <c r="K1057" s="11" t="s">
        <v>27</v>
      </c>
      <c r="L1057" s="11" t="s">
        <v>28</v>
      </c>
      <c r="M1057" s="13">
        <f>N1057/O1057</f>
        <v/>
      </c>
      <c r="N1057" s="13" t="n">
        <v>180</v>
      </c>
      <c r="O1057" s="11" t="n">
        <v>13</v>
      </c>
      <c r="P1057" s="11" t="s">
        <v>3014</v>
      </c>
      <c r="Q1057" s="11" t="s">
        <v>3015</v>
      </c>
      <c r="R1057" s="11" t="s">
        <v>3021</v>
      </c>
      <c r="S1057" s="11" t="s">
        <v>3016</v>
      </c>
      <c r="T1057" t="n">
        <v>2</v>
      </c>
      <c r="U1057" s="106" t="n"/>
    </row>
    <row customFormat="1" customHeight="1" ht="12.75" r="1058" s="8" spans="1:22">
      <c r="A1058" s="11" t="s">
        <v>2941</v>
      </c>
      <c r="B1058" s="11" t="n">
        <v>57635</v>
      </c>
      <c r="C1058" s="11" t="s">
        <v>227</v>
      </c>
      <c r="D1058" s="11" t="s">
        <v>3031</v>
      </c>
      <c r="E1058" s="11" t="e">
        <v>#N/A</v>
      </c>
      <c r="F1058" s="11" t="e">
        <v>#N/A</v>
      </c>
      <c r="G1058" s="11" t="s">
        <v>3011</v>
      </c>
      <c r="H1058" s="11" t="s">
        <v>2221</v>
      </c>
      <c r="I1058" s="11" t="s">
        <v>2221</v>
      </c>
      <c r="J1058" s="11" t="s">
        <v>3021</v>
      </c>
      <c r="K1058" s="11" t="s">
        <v>27</v>
      </c>
      <c r="L1058" s="11" t="s">
        <v>28</v>
      </c>
      <c r="M1058" s="13">
        <f>N1058/O1058</f>
        <v/>
      </c>
      <c r="N1058" s="13" t="n">
        <v>180</v>
      </c>
      <c r="O1058" s="11" t="n">
        <v>13</v>
      </c>
      <c r="P1058" s="11" t="s">
        <v>3014</v>
      </c>
      <c r="Q1058" s="11" t="s">
        <v>3015</v>
      </c>
      <c r="R1058" s="11" t="s">
        <v>3021</v>
      </c>
      <c r="S1058" s="11" t="s">
        <v>3016</v>
      </c>
      <c r="U1058" s="106" t="n"/>
    </row>
    <row customFormat="1" customHeight="1" ht="12.75" r="1059" s="8" spans="1:22">
      <c r="A1059" s="11" t="s">
        <v>2941</v>
      </c>
      <c r="B1059" s="11" t="n">
        <v>57635</v>
      </c>
      <c r="C1059" s="11" t="s">
        <v>227</v>
      </c>
      <c r="D1059" s="11" t="s">
        <v>3032</v>
      </c>
      <c r="E1059" s="11" t="e">
        <v>#N/A</v>
      </c>
      <c r="F1059" s="11" t="e">
        <v>#N/A</v>
      </c>
      <c r="G1059" s="11" t="s">
        <v>3011</v>
      </c>
      <c r="H1059" s="11" t="s">
        <v>2221</v>
      </c>
      <c r="I1059" s="11" t="s">
        <v>2221</v>
      </c>
      <c r="J1059" s="11" t="s">
        <v>3021</v>
      </c>
      <c r="K1059" s="11" t="s">
        <v>27</v>
      </c>
      <c r="L1059" s="11" t="s">
        <v>28</v>
      </c>
      <c r="M1059" s="13">
        <f>N1059/O1059</f>
        <v/>
      </c>
      <c r="N1059" s="13" t="n">
        <v>180</v>
      </c>
      <c r="O1059" s="11" t="n">
        <v>13</v>
      </c>
      <c r="P1059" s="11" t="s">
        <v>3014</v>
      </c>
      <c r="Q1059" s="11" t="s">
        <v>3015</v>
      </c>
      <c r="R1059" s="11" t="s">
        <v>3021</v>
      </c>
      <c r="S1059" s="11" t="s">
        <v>3016</v>
      </c>
      <c r="U1059" s="106" t="n"/>
    </row>
    <row customFormat="1" customHeight="1" ht="12.75" r="1060" s="8" spans="1:22">
      <c r="A1060" s="11" t="s">
        <v>2941</v>
      </c>
      <c r="B1060" s="11" t="n">
        <v>57635</v>
      </c>
      <c r="C1060" s="11" t="s">
        <v>227</v>
      </c>
      <c r="D1060" s="11" t="s">
        <v>1097</v>
      </c>
      <c r="E1060" s="11" t="s">
        <v>57</v>
      </c>
      <c r="F1060" s="111" t="n">
        <v>1013.625</v>
      </c>
      <c r="G1060" s="11" t="s">
        <v>162</v>
      </c>
      <c r="H1060" s="11" t="s">
        <v>2221</v>
      </c>
      <c r="I1060" s="11" t="s">
        <v>2221</v>
      </c>
      <c r="J1060" s="11" t="s">
        <v>1097</v>
      </c>
      <c r="K1060" s="11" t="s">
        <v>27</v>
      </c>
      <c r="L1060" s="11" t="s">
        <v>52</v>
      </c>
      <c r="M1060" s="13" t="n">
        <v>308</v>
      </c>
      <c r="N1060" s="13" t="n">
        <v>308</v>
      </c>
      <c r="O1060" s="11" t="n">
        <v>1</v>
      </c>
      <c r="P1060" s="11" t="s">
        <v>29</v>
      </c>
      <c r="Q1060" s="11" t="s">
        <v>2553</v>
      </c>
      <c r="R1060" s="11" t="s">
        <v>3033</v>
      </c>
      <c r="S1060" s="11" t="s">
        <v>3034</v>
      </c>
      <c r="T1060" t="n">
        <v>10</v>
      </c>
      <c r="U1060" s="106" t="n"/>
    </row>
    <row customFormat="1" customHeight="1" ht="12.75" r="1061" s="8" spans="1:22">
      <c r="A1061" s="11" t="s">
        <v>2945</v>
      </c>
      <c r="B1061" s="11" t="n">
        <v>64226</v>
      </c>
      <c r="C1061" s="11" t="s">
        <v>2946</v>
      </c>
      <c r="D1061" s="11" t="s">
        <v>1097</v>
      </c>
      <c r="E1061" s="11" t="s">
        <v>57</v>
      </c>
      <c r="F1061" s="111" t="n">
        <v>1013.625</v>
      </c>
      <c r="G1061" s="11" t="s">
        <v>162</v>
      </c>
      <c r="H1061" s="11" t="s">
        <v>2221</v>
      </c>
      <c r="I1061" s="11" t="s">
        <v>2221</v>
      </c>
      <c r="J1061" s="11" t="s">
        <v>1097</v>
      </c>
      <c r="K1061" s="11" t="s">
        <v>27</v>
      </c>
      <c r="L1061" s="11" t="s">
        <v>52</v>
      </c>
      <c r="M1061" s="13" t="n">
        <v>284.04</v>
      </c>
      <c r="N1061" s="13" t="n">
        <v>284.04</v>
      </c>
      <c r="O1061" s="11" t="n">
        <v>1</v>
      </c>
      <c r="P1061" s="11" t="s">
        <v>29</v>
      </c>
      <c r="Q1061" s="11" t="s">
        <v>2553</v>
      </c>
      <c r="R1061" s="11" t="s">
        <v>3033</v>
      </c>
      <c r="S1061" s="11" t="s">
        <v>3034</v>
      </c>
      <c r="U1061" s="106" t="n"/>
    </row>
    <row customFormat="1" customHeight="1" ht="16.75" r="1062" s="15" spans="1:22">
      <c r="A1062" s="11" t="s">
        <v>3035</v>
      </c>
      <c r="B1062" s="11" t="n">
        <v>62094</v>
      </c>
      <c r="C1062" s="11" t="s">
        <v>227</v>
      </c>
      <c r="D1062" s="11" t="s">
        <v>3036</v>
      </c>
      <c r="E1062" s="11" t="e">
        <v>#N/A</v>
      </c>
      <c r="F1062" s="11" t="e">
        <v>#N/A</v>
      </c>
      <c r="G1062" s="11" t="s">
        <v>724</v>
      </c>
      <c r="H1062" s="11" t="n"/>
      <c r="I1062" s="11" t="n"/>
      <c r="J1062" s="11" t="s">
        <v>3037</v>
      </c>
      <c r="K1062" s="11" t="s">
        <v>74</v>
      </c>
      <c r="L1062" s="11" t="s">
        <v>129</v>
      </c>
      <c r="M1062" s="13" t="s">
        <v>3038</v>
      </c>
      <c r="N1062" s="13" t="s">
        <v>26</v>
      </c>
      <c r="O1062" s="11" t="n">
        <v>1</v>
      </c>
      <c r="P1062" s="11" t="s">
        <v>130</v>
      </c>
      <c r="Q1062" s="11" t="s">
        <v>244</v>
      </c>
      <c r="R1062" s="11" t="s">
        <v>3039</v>
      </c>
      <c r="S1062" s="11" t="s">
        <v>3040</v>
      </c>
      <c r="T1062" t="n">
        <v>13.7</v>
      </c>
      <c r="U1062" s="107" t="n"/>
    </row>
    <row customFormat="1" customHeight="1" ht="16.75" r="1063" s="15" spans="1:22">
      <c r="A1063" s="11" t="s">
        <v>3035</v>
      </c>
      <c r="B1063" s="11" t="n">
        <v>62094</v>
      </c>
      <c r="C1063" s="11" t="s">
        <v>227</v>
      </c>
      <c r="D1063" s="11" t="s">
        <v>2696</v>
      </c>
      <c r="E1063" s="11" t="s">
        <v>57</v>
      </c>
      <c r="F1063" s="111" t="n">
        <v>90000</v>
      </c>
      <c r="G1063" s="11" t="s">
        <v>2697</v>
      </c>
      <c r="H1063" s="11" t="n"/>
      <c r="I1063" s="11" t="n"/>
      <c r="J1063" s="11" t="s">
        <v>3041</v>
      </c>
      <c r="K1063" s="11" t="s">
        <v>74</v>
      </c>
      <c r="L1063" s="11" t="s">
        <v>129</v>
      </c>
      <c r="M1063" s="13" t="s">
        <v>3038</v>
      </c>
      <c r="N1063" s="13" t="s">
        <v>26</v>
      </c>
      <c r="O1063" s="11" t="n">
        <v>144</v>
      </c>
      <c r="P1063" s="11" t="s">
        <v>130</v>
      </c>
      <c r="Q1063" s="11" t="s">
        <v>239</v>
      </c>
      <c r="R1063" s="11" t="s">
        <v>3042</v>
      </c>
      <c r="S1063" s="11" t="s">
        <v>3040</v>
      </c>
      <c r="U1063" s="107" t="n"/>
    </row>
    <row customFormat="1" customHeight="1" ht="16.75" r="1064" s="15" spans="1:22">
      <c r="A1064" s="11" t="s">
        <v>3035</v>
      </c>
      <c r="B1064" s="11" t="n">
        <v>62094</v>
      </c>
      <c r="C1064" s="11" t="s">
        <v>227</v>
      </c>
      <c r="D1064" s="11" t="s">
        <v>3043</v>
      </c>
      <c r="E1064" s="11" t="s">
        <v>57</v>
      </c>
      <c r="F1064" s="111" t="n">
        <v>2767.5</v>
      </c>
      <c r="G1064" s="11" t="s">
        <v>2697</v>
      </c>
      <c r="H1064" s="11" t="n"/>
      <c r="I1064" s="11" t="n"/>
      <c r="J1064" s="11" t="s">
        <v>3044</v>
      </c>
      <c r="K1064" s="11" t="s">
        <v>74</v>
      </c>
      <c r="L1064" s="11" t="s">
        <v>129</v>
      </c>
      <c r="M1064" s="13" t="s">
        <v>3038</v>
      </c>
      <c r="N1064" s="13" t="s">
        <v>26</v>
      </c>
      <c r="O1064" s="11" t="n">
        <v>80</v>
      </c>
      <c r="P1064" s="11" t="s">
        <v>130</v>
      </c>
      <c r="Q1064" s="11" t="s">
        <v>239</v>
      </c>
      <c r="R1064" s="11" t="s">
        <v>3042</v>
      </c>
      <c r="S1064" s="11" t="s">
        <v>3040</v>
      </c>
      <c r="U1064" s="107" t="n"/>
    </row>
    <row customFormat="1" customHeight="1" ht="16.75" r="1065" s="15" spans="1:22">
      <c r="A1065" s="11" t="s">
        <v>3035</v>
      </c>
      <c r="B1065" s="11" t="n">
        <v>62094</v>
      </c>
      <c r="C1065" s="11" t="s">
        <v>227</v>
      </c>
      <c r="D1065" s="11" t="s">
        <v>2701</v>
      </c>
      <c r="E1065" s="11" t="s">
        <v>57</v>
      </c>
      <c r="F1065" s="111" t="n">
        <v>90000</v>
      </c>
      <c r="G1065" s="11" t="s">
        <v>2697</v>
      </c>
      <c r="H1065" s="11" t="n"/>
      <c r="I1065" s="11" t="n"/>
      <c r="J1065" s="11" t="s">
        <v>3045</v>
      </c>
      <c r="K1065" s="11" t="s">
        <v>74</v>
      </c>
      <c r="L1065" s="11" t="s">
        <v>129</v>
      </c>
      <c r="M1065" s="13" t="s">
        <v>3038</v>
      </c>
      <c r="N1065" s="13" t="s">
        <v>26</v>
      </c>
      <c r="O1065" s="11" t="n">
        <v>168</v>
      </c>
      <c r="P1065" s="11" t="s">
        <v>130</v>
      </c>
      <c r="Q1065" s="11" t="s">
        <v>239</v>
      </c>
      <c r="R1065" s="11" t="s">
        <v>3046</v>
      </c>
      <c r="S1065" s="11" t="s">
        <v>3040</v>
      </c>
      <c r="U1065" s="107" t="n"/>
    </row>
    <row customFormat="1" customHeight="1" ht="16.75" r="1066" s="15" spans="1:22">
      <c r="A1066" s="11" t="s">
        <v>3035</v>
      </c>
      <c r="B1066" s="11" t="n">
        <v>62094</v>
      </c>
      <c r="C1066" s="11" t="s">
        <v>227</v>
      </c>
      <c r="D1066" s="11" t="s">
        <v>3047</v>
      </c>
      <c r="E1066" s="11" t="e">
        <v>#N/A</v>
      </c>
      <c r="F1066" s="11" t="e">
        <v>#N/A</v>
      </c>
      <c r="G1066" s="11" t="s">
        <v>3048</v>
      </c>
      <c r="H1066" s="11" t="n"/>
      <c r="I1066" s="11" t="n"/>
      <c r="J1066" s="11" t="s">
        <v>3049</v>
      </c>
      <c r="K1066" s="11" t="s">
        <v>74</v>
      </c>
      <c r="L1066" s="11" t="s">
        <v>129</v>
      </c>
      <c r="M1066" s="13" t="s">
        <v>3038</v>
      </c>
      <c r="N1066" s="13" t="s">
        <v>3038</v>
      </c>
      <c r="O1066" s="11" t="n">
        <v>1</v>
      </c>
      <c r="P1066" s="11" t="s">
        <v>130</v>
      </c>
      <c r="Q1066" s="11" t="s">
        <v>244</v>
      </c>
      <c r="R1066" s="11" t="s">
        <v>3050</v>
      </c>
      <c r="S1066" s="11" t="s">
        <v>3040</v>
      </c>
      <c r="T1066" t="n">
        <v>31.7</v>
      </c>
      <c r="U1066" s="107" t="n"/>
    </row>
    <row customFormat="1" customHeight="1" ht="16.75" r="1067" s="15" spans="1:22">
      <c r="A1067" s="11" t="s">
        <v>3035</v>
      </c>
      <c r="B1067" s="11" t="n">
        <v>62094</v>
      </c>
      <c r="C1067" s="11" t="s">
        <v>3051</v>
      </c>
      <c r="D1067" s="11" t="s">
        <v>2610</v>
      </c>
      <c r="E1067" s="11" t="e">
        <v>#N/A</v>
      </c>
      <c r="F1067" s="11" t="e">
        <v>#N/A</v>
      </c>
      <c r="G1067" s="11" t="s">
        <v>3052</v>
      </c>
      <c r="H1067" s="11" t="n"/>
      <c r="I1067" s="11" t="n"/>
      <c r="J1067" s="11" t="s">
        <v>3053</v>
      </c>
      <c r="K1067" s="11" t="s">
        <v>74</v>
      </c>
      <c r="L1067" s="11" t="s">
        <v>129</v>
      </c>
      <c r="M1067" s="13" t="s">
        <v>3038</v>
      </c>
      <c r="N1067" s="13" t="s">
        <v>3038</v>
      </c>
      <c r="O1067" s="11" t="n">
        <v>4</v>
      </c>
      <c r="P1067" s="11" t="s">
        <v>130</v>
      </c>
      <c r="Q1067" s="11" t="s">
        <v>244</v>
      </c>
      <c r="R1067" s="11" t="s">
        <v>3054</v>
      </c>
      <c r="S1067" s="11" t="s">
        <v>3040</v>
      </c>
      <c r="U1067" s="107" t="n"/>
    </row>
    <row customFormat="1" customHeight="1" ht="16.75" r="1068" s="15" spans="1:22">
      <c r="A1068" s="11" t="s">
        <v>3035</v>
      </c>
      <c r="B1068" s="11" t="n">
        <v>62094</v>
      </c>
      <c r="C1068" s="11" t="s">
        <v>3051</v>
      </c>
      <c r="D1068" s="11" t="s">
        <v>3055</v>
      </c>
      <c r="E1068" s="11" t="e">
        <v>#N/A</v>
      </c>
      <c r="F1068" s="11" t="e">
        <v>#N/A</v>
      </c>
      <c r="G1068" s="11" t="s">
        <v>334</v>
      </c>
      <c r="H1068" s="11" t="s">
        <v>3055</v>
      </c>
      <c r="I1068" s="11" t="n">
        <v>1</v>
      </c>
      <c r="J1068" s="11" t="s">
        <v>3056</v>
      </c>
      <c r="K1068" s="11" t="s">
        <v>74</v>
      </c>
      <c r="L1068" s="11" t="s">
        <v>75</v>
      </c>
      <c r="M1068" s="13" t="n">
        <v>1981.36</v>
      </c>
      <c r="N1068" s="13" t="n">
        <v>1981.36</v>
      </c>
      <c r="O1068" s="11" t="n">
        <v>1</v>
      </c>
      <c r="P1068" s="11" t="s">
        <v>29</v>
      </c>
      <c r="Q1068" s="11" t="s">
        <v>1519</v>
      </c>
      <c r="R1068" s="11" t="s">
        <v>3057</v>
      </c>
      <c r="S1068" s="11" t="s">
        <v>3040</v>
      </c>
      <c r="U1068" s="107" t="n"/>
    </row>
    <row customFormat="1" customHeight="1" ht="16.75" r="1069" s="15" spans="1:22">
      <c r="A1069" s="11" t="s">
        <v>3035</v>
      </c>
      <c r="B1069" s="11" t="n">
        <v>62094</v>
      </c>
      <c r="C1069" s="11" t="s">
        <v>227</v>
      </c>
      <c r="D1069" s="11" t="s">
        <v>3058</v>
      </c>
      <c r="E1069" s="11" t="s">
        <v>57</v>
      </c>
      <c r="F1069" s="111" t="n">
        <v>2107</v>
      </c>
      <c r="G1069" s="11" t="s">
        <v>127</v>
      </c>
      <c r="H1069" s="11" t="n"/>
      <c r="I1069" s="11" t="n"/>
      <c r="J1069" s="11" t="s">
        <v>3058</v>
      </c>
      <c r="K1069" s="11" t="s">
        <v>74</v>
      </c>
      <c r="L1069" s="11" t="s">
        <v>75</v>
      </c>
      <c r="M1069" s="13" t="n">
        <v>389.03</v>
      </c>
      <c r="N1069" s="13" t="n">
        <v>1945.15</v>
      </c>
      <c r="O1069" s="11" t="n">
        <v>5</v>
      </c>
      <c r="P1069" s="11" t="s">
        <v>29</v>
      </c>
      <c r="Q1069" s="11" t="s">
        <v>244</v>
      </c>
      <c r="R1069" s="11" t="s">
        <v>3059</v>
      </c>
      <c r="S1069" s="11" t="s">
        <v>3040</v>
      </c>
      <c r="U1069" s="107" t="n"/>
    </row>
    <row customFormat="1" customHeight="1" ht="16.75" r="1070" s="15" spans="1:22">
      <c r="A1070" s="11" t="s">
        <v>3035</v>
      </c>
      <c r="B1070" s="11" t="n">
        <v>62094</v>
      </c>
      <c r="C1070" s="11" t="s">
        <v>227</v>
      </c>
      <c r="D1070" s="11" t="s">
        <v>1205</v>
      </c>
      <c r="E1070" s="11" t="s">
        <v>57</v>
      </c>
      <c r="F1070" s="111" t="n">
        <v>6400</v>
      </c>
      <c r="G1070" s="11" t="s">
        <v>127</v>
      </c>
      <c r="H1070" s="11" t="n"/>
      <c r="I1070" s="11" t="n"/>
      <c r="J1070" s="11" t="s">
        <v>3060</v>
      </c>
      <c r="K1070" s="11" t="s">
        <v>74</v>
      </c>
      <c r="L1070" s="11" t="s">
        <v>75</v>
      </c>
      <c r="M1070" s="13" t="s">
        <v>3038</v>
      </c>
      <c r="N1070" s="13" t="s">
        <v>26</v>
      </c>
      <c r="O1070" s="11" t="n">
        <v>1</v>
      </c>
      <c r="P1070" s="11" t="s">
        <v>29</v>
      </c>
      <c r="Q1070" s="11" t="s">
        <v>244</v>
      </c>
      <c r="R1070" s="11" t="s">
        <v>3060</v>
      </c>
      <c r="S1070" s="11" t="s">
        <v>3040</v>
      </c>
      <c r="U1070" s="107" t="n"/>
    </row>
    <row customFormat="1" customHeight="1" ht="16.75" r="1071" s="15" spans="1:22">
      <c r="A1071" s="11" t="s">
        <v>3035</v>
      </c>
      <c r="B1071" s="11" t="n">
        <v>62094</v>
      </c>
      <c r="C1071" s="11" t="s">
        <v>3061</v>
      </c>
      <c r="D1071" s="11" t="s">
        <v>2226</v>
      </c>
      <c r="E1071" s="11" t="e">
        <v>#N/A</v>
      </c>
      <c r="F1071" s="11" t="e">
        <v>#N/A</v>
      </c>
      <c r="G1071" s="11" t="s">
        <v>3062</v>
      </c>
      <c r="H1071" s="11" t="n"/>
      <c r="I1071" s="11" t="n"/>
      <c r="J1071" s="11" t="s">
        <v>1209</v>
      </c>
      <c r="K1071" s="11" t="s">
        <v>74</v>
      </c>
      <c r="L1071" s="11" t="s">
        <v>75</v>
      </c>
      <c r="M1071" s="13" t="n">
        <v>9894</v>
      </c>
      <c r="N1071" s="13" t="n">
        <v>9894</v>
      </c>
      <c r="O1071" s="11" t="n">
        <v>1</v>
      </c>
      <c r="P1071" s="11" t="s">
        <v>29</v>
      </c>
      <c r="Q1071" s="11" t="s">
        <v>1210</v>
      </c>
      <c r="R1071" s="11" t="s">
        <v>1209</v>
      </c>
      <c r="S1071" s="11" t="s">
        <v>3040</v>
      </c>
      <c r="U1071" s="107" t="n"/>
    </row>
    <row customFormat="1" customHeight="1" ht="16.75" r="1072" s="15" spans="1:22">
      <c r="A1072" s="11" t="s">
        <v>3035</v>
      </c>
      <c r="B1072" s="11" t="n">
        <v>62094</v>
      </c>
      <c r="C1072" s="11" t="s">
        <v>3061</v>
      </c>
      <c r="D1072" s="11" t="s">
        <v>2226</v>
      </c>
      <c r="E1072" s="11" t="e">
        <v>#N/A</v>
      </c>
      <c r="F1072" s="11" t="e">
        <v>#N/A</v>
      </c>
      <c r="G1072" s="11" t="s">
        <v>3062</v>
      </c>
      <c r="H1072" s="11" t="n"/>
      <c r="I1072" s="11" t="n"/>
      <c r="J1072" s="11" t="s">
        <v>3063</v>
      </c>
      <c r="K1072" s="11" t="s">
        <v>27</v>
      </c>
      <c r="L1072" s="11" t="s">
        <v>2423</v>
      </c>
      <c r="M1072" s="13" t="n">
        <v>10908</v>
      </c>
      <c r="N1072" s="13" t="n">
        <v>10908</v>
      </c>
      <c r="O1072" s="11" t="n">
        <v>1</v>
      </c>
      <c r="P1072" s="11" t="s">
        <v>29</v>
      </c>
      <c r="Q1072" s="11" t="s">
        <v>1210</v>
      </c>
      <c r="R1072" s="11" t="s">
        <v>3063</v>
      </c>
      <c r="S1072" s="11" t="s">
        <v>3040</v>
      </c>
      <c r="T1072" t="n">
        <v>398</v>
      </c>
      <c r="U1072" s="107" t="n"/>
    </row>
    <row customFormat="1" customHeight="1" ht="16.75" r="1073" s="15" spans="1:22">
      <c r="A1073" s="11" t="s">
        <v>3035</v>
      </c>
      <c r="B1073" s="11" t="n">
        <v>62094</v>
      </c>
      <c r="C1073" s="11" t="s">
        <v>3061</v>
      </c>
      <c r="D1073" s="11" t="s">
        <v>3064</v>
      </c>
      <c r="E1073" s="11" t="e">
        <v>#N/A</v>
      </c>
      <c r="F1073" s="11" t="e">
        <v>#N/A</v>
      </c>
      <c r="G1073" s="11" t="s">
        <v>98</v>
      </c>
      <c r="H1073" s="11" t="n"/>
      <c r="I1073" s="11" t="n"/>
      <c r="J1073" s="11" t="s">
        <v>3065</v>
      </c>
      <c r="K1073" s="11" t="s">
        <v>27</v>
      </c>
      <c r="L1073" s="11" t="s">
        <v>41</v>
      </c>
      <c r="M1073" s="13" t="s">
        <v>3038</v>
      </c>
      <c r="N1073" s="13" t="s">
        <v>3038</v>
      </c>
      <c r="O1073" s="11" t="n">
        <v>1</v>
      </c>
      <c r="P1073" s="11" t="s">
        <v>29</v>
      </c>
      <c r="Q1073" s="11" t="s">
        <v>3066</v>
      </c>
      <c r="R1073" s="11" t="s">
        <v>3065</v>
      </c>
      <c r="S1073" s="11" t="s">
        <v>3040</v>
      </c>
      <c r="U1073" s="107" t="n"/>
    </row>
    <row customFormat="1" customHeight="1" ht="16.75" r="1074" s="15" spans="1:22">
      <c r="A1074" s="11" t="s">
        <v>3035</v>
      </c>
      <c r="B1074" s="11" t="n">
        <v>62094</v>
      </c>
      <c r="C1074" s="11" t="s">
        <v>227</v>
      </c>
      <c r="D1074" s="11" t="s">
        <v>3067</v>
      </c>
      <c r="E1074" s="11" t="e">
        <v>#N/A</v>
      </c>
      <c r="F1074" s="11" t="e">
        <v>#N/A</v>
      </c>
      <c r="G1074" s="11" t="s">
        <v>1744</v>
      </c>
      <c r="H1074" s="11" t="n"/>
      <c r="I1074" s="11" t="n"/>
      <c r="J1074" s="11" t="s">
        <v>3068</v>
      </c>
      <c r="K1074" s="11" t="s">
        <v>27</v>
      </c>
      <c r="L1074" s="11" t="s">
        <v>52</v>
      </c>
      <c r="M1074" s="13" t="n">
        <v>365.93</v>
      </c>
      <c r="N1074" s="13" t="n">
        <v>365.93</v>
      </c>
      <c r="O1074" s="11" t="n">
        <v>1</v>
      </c>
      <c r="P1074" s="11" t="s">
        <v>29</v>
      </c>
      <c r="Q1074" s="11" t="s">
        <v>244</v>
      </c>
      <c r="R1074" s="11" t="s">
        <v>3068</v>
      </c>
      <c r="S1074" s="11" t="s">
        <v>3040</v>
      </c>
      <c r="T1074" t="n">
        <v>15.1</v>
      </c>
      <c r="U1074" s="107" t="n"/>
    </row>
    <row customFormat="1" customHeight="1" ht="16.75" r="1075" s="15" spans="1:22">
      <c r="A1075" s="11" t="s">
        <v>3035</v>
      </c>
      <c r="B1075" s="11" t="n">
        <v>62094</v>
      </c>
      <c r="C1075" s="11" t="s">
        <v>3051</v>
      </c>
      <c r="D1075" s="11" t="s">
        <v>3055</v>
      </c>
      <c r="E1075" s="11" t="e">
        <v>#N/A</v>
      </c>
      <c r="F1075" s="11" t="e">
        <v>#N/A</v>
      </c>
      <c r="G1075" s="11" t="s">
        <v>1744</v>
      </c>
      <c r="H1075" s="11" t="s">
        <v>3055</v>
      </c>
      <c r="I1075" s="11" t="n">
        <v>1</v>
      </c>
      <c r="J1075" s="11" t="s">
        <v>3069</v>
      </c>
      <c r="K1075" s="11" t="s">
        <v>27</v>
      </c>
      <c r="L1075" s="11" t="s">
        <v>28</v>
      </c>
      <c r="M1075" s="13" t="s">
        <v>3038</v>
      </c>
      <c r="N1075" s="13" t="s">
        <v>3038</v>
      </c>
      <c r="O1075" s="11" t="n">
        <v>1</v>
      </c>
      <c r="P1075" s="11" t="s">
        <v>29</v>
      </c>
      <c r="Q1075" s="11" t="s">
        <v>1519</v>
      </c>
      <c r="R1075" s="11" t="s">
        <v>3069</v>
      </c>
      <c r="S1075" s="11" t="s">
        <v>3040</v>
      </c>
      <c r="U1075" s="107" t="n"/>
    </row>
    <row customFormat="1" customHeight="1" ht="16.75" r="1076" s="15" spans="1:22">
      <c r="A1076" s="11" t="s">
        <v>3035</v>
      </c>
      <c r="B1076" s="11" t="n">
        <v>62094</v>
      </c>
      <c r="C1076" s="11" t="s">
        <v>3051</v>
      </c>
      <c r="D1076" s="11" t="s">
        <v>3055</v>
      </c>
      <c r="E1076" s="11" t="e">
        <v>#N/A</v>
      </c>
      <c r="F1076" s="11" t="e">
        <v>#N/A</v>
      </c>
      <c r="G1076" s="11" t="s">
        <v>1744</v>
      </c>
      <c r="H1076" s="11" t="s">
        <v>3055</v>
      </c>
      <c r="I1076" s="11" t="n">
        <v>1</v>
      </c>
      <c r="J1076" s="11" t="s">
        <v>3070</v>
      </c>
      <c r="K1076" s="11" t="s">
        <v>27</v>
      </c>
      <c r="L1076" s="11" t="s">
        <v>28</v>
      </c>
      <c r="M1076" s="13" t="s">
        <v>3038</v>
      </c>
      <c r="N1076" s="13" t="s">
        <v>3038</v>
      </c>
      <c r="O1076" s="11" t="n">
        <v>1</v>
      </c>
      <c r="P1076" s="11" t="s">
        <v>29</v>
      </c>
      <c r="Q1076" s="11" t="s">
        <v>1519</v>
      </c>
      <c r="R1076" s="11" t="s">
        <v>3070</v>
      </c>
      <c r="S1076" s="11" t="s">
        <v>3040</v>
      </c>
      <c r="U1076" s="107" t="n"/>
    </row>
    <row customFormat="1" customHeight="1" ht="16.75" r="1077" s="15" spans="1:22">
      <c r="A1077" s="11" t="s">
        <v>3035</v>
      </c>
      <c r="B1077" s="11" t="n">
        <v>62094</v>
      </c>
      <c r="C1077" s="11" t="s">
        <v>227</v>
      </c>
      <c r="D1077" s="11" t="s">
        <v>723</v>
      </c>
      <c r="E1077" s="11" t="e">
        <v>#N/A</v>
      </c>
      <c r="F1077" s="11" t="e">
        <v>#N/A</v>
      </c>
      <c r="G1077" s="11" t="s">
        <v>3071</v>
      </c>
      <c r="H1077" s="11" t="n"/>
      <c r="I1077" s="11" t="n"/>
      <c r="J1077" s="11" t="s">
        <v>725</v>
      </c>
      <c r="K1077" s="11" t="s">
        <v>27</v>
      </c>
      <c r="L1077" s="11" t="s">
        <v>52</v>
      </c>
      <c r="M1077" s="13" t="n">
        <v>5.95</v>
      </c>
      <c r="N1077" s="13" t="n">
        <v>291.55</v>
      </c>
      <c r="O1077" s="11" t="n">
        <v>49</v>
      </c>
      <c r="P1077" s="11" t="s">
        <v>29</v>
      </c>
      <c r="Q1077" s="11" t="s">
        <v>1508</v>
      </c>
      <c r="R1077" s="11" t="s">
        <v>3072</v>
      </c>
      <c r="S1077" s="11" t="s">
        <v>3040</v>
      </c>
      <c r="U1077" s="107" t="n"/>
    </row>
    <row customFormat="1" customHeight="1" ht="16.75" r="1078" s="15" spans="1:22">
      <c r="A1078" s="11" t="s">
        <v>3035</v>
      </c>
      <c r="B1078" s="11" t="n">
        <v>62094</v>
      </c>
      <c r="C1078" s="11" t="s">
        <v>227</v>
      </c>
      <c r="D1078" s="11" t="s">
        <v>728</v>
      </c>
      <c r="E1078" s="11" t="e">
        <v>#N/A</v>
      </c>
      <c r="F1078" s="11" t="e">
        <v>#N/A</v>
      </c>
      <c r="G1078" s="11" t="s">
        <v>3073</v>
      </c>
      <c r="H1078" s="11" t="n"/>
      <c r="I1078" s="11" t="n"/>
      <c r="J1078" s="11" t="s">
        <v>729</v>
      </c>
      <c r="K1078" s="11" t="s">
        <v>27</v>
      </c>
      <c r="L1078" s="11" t="s">
        <v>52</v>
      </c>
      <c r="M1078" s="13" t="n">
        <v>8.460000000000001</v>
      </c>
      <c r="N1078" s="13" t="n">
        <v>355.3200000000001</v>
      </c>
      <c r="O1078" s="11" t="n">
        <v>42</v>
      </c>
      <c r="P1078" s="11" t="s">
        <v>29</v>
      </c>
      <c r="Q1078" s="11" t="s">
        <v>1508</v>
      </c>
      <c r="R1078" s="11" t="s">
        <v>3072</v>
      </c>
      <c r="S1078" s="11" t="s">
        <v>3040</v>
      </c>
      <c r="T1078" t="n">
        <v>13</v>
      </c>
      <c r="U1078" s="107" t="n"/>
    </row>
    <row customFormat="1" customHeight="1" ht="16.75" r="1079" s="15" spans="1:22">
      <c r="A1079" s="11" t="s">
        <v>3035</v>
      </c>
      <c r="B1079" s="11" t="n">
        <v>62094</v>
      </c>
      <c r="C1079" s="11" t="s">
        <v>227</v>
      </c>
      <c r="D1079" s="11" t="s">
        <v>727</v>
      </c>
      <c r="E1079" s="11" t="e">
        <v>#N/A</v>
      </c>
      <c r="F1079" s="11" t="e">
        <v>#N/A</v>
      </c>
      <c r="G1079" s="11" t="s">
        <v>3074</v>
      </c>
      <c r="H1079" s="11" t="n"/>
      <c r="I1079" s="11" t="n"/>
      <c r="J1079" s="11" t="s">
        <v>725</v>
      </c>
      <c r="K1079" s="11" t="s">
        <v>27</v>
      </c>
      <c r="L1079" s="11" t="s">
        <v>52</v>
      </c>
      <c r="M1079" s="13" t="n">
        <v>5.95</v>
      </c>
      <c r="N1079" s="13" t="n">
        <v>291.55</v>
      </c>
      <c r="O1079" s="11" t="n">
        <v>49</v>
      </c>
      <c r="P1079" s="11" t="s">
        <v>29</v>
      </c>
      <c r="Q1079" s="11" t="s">
        <v>1508</v>
      </c>
      <c r="R1079" s="11" t="s">
        <v>3072</v>
      </c>
      <c r="S1079" s="11" t="s">
        <v>3040</v>
      </c>
      <c r="U1079" s="107" t="n"/>
    </row>
    <row customFormat="1" customHeight="1" ht="16.75" r="1080" s="15" spans="1:22">
      <c r="A1080" s="11" t="s">
        <v>3035</v>
      </c>
      <c r="B1080" s="11" t="n">
        <v>62094</v>
      </c>
      <c r="C1080" s="11" t="s">
        <v>227</v>
      </c>
      <c r="D1080" s="11" t="s">
        <v>3075</v>
      </c>
      <c r="E1080" s="11" t="e">
        <v>#N/A</v>
      </c>
      <c r="F1080" s="11" t="e">
        <v>#N/A</v>
      </c>
      <c r="G1080" s="11" t="s">
        <v>3076</v>
      </c>
      <c r="H1080" s="11" t="n"/>
      <c r="I1080" s="11" t="n"/>
      <c r="J1080" s="11" t="s">
        <v>3077</v>
      </c>
      <c r="K1080" s="11" t="s">
        <v>27</v>
      </c>
      <c r="L1080" s="11" t="s">
        <v>1695</v>
      </c>
      <c r="M1080" s="13" t="s">
        <v>3038</v>
      </c>
      <c r="N1080" s="13" t="s">
        <v>26</v>
      </c>
      <c r="O1080" s="11" t="n">
        <v>1</v>
      </c>
      <c r="P1080" s="11" t="s">
        <v>29</v>
      </c>
      <c r="Q1080" s="11" t="s">
        <v>154</v>
      </c>
      <c r="R1080" s="11" t="s">
        <v>3077</v>
      </c>
      <c r="S1080" s="11" t="s">
        <v>3040</v>
      </c>
      <c r="T1080" t="n">
        <v>26.1</v>
      </c>
      <c r="U1080" s="107" t="n"/>
    </row>
    <row customFormat="1" customHeight="1" ht="16.75" r="1081" s="15" spans="1:22">
      <c r="A1081" s="11" t="s">
        <v>3035</v>
      </c>
      <c r="B1081" s="11" t="n">
        <v>62094</v>
      </c>
      <c r="C1081" s="11" t="s">
        <v>3051</v>
      </c>
      <c r="D1081" s="11" t="s">
        <v>3078</v>
      </c>
      <c r="E1081" s="11" t="e">
        <v>#N/A</v>
      </c>
      <c r="F1081" s="11" t="e">
        <v>#N/A</v>
      </c>
      <c r="G1081" s="11" t="s">
        <v>339</v>
      </c>
      <c r="H1081" s="11" t="n"/>
      <c r="I1081" s="11" t="n"/>
      <c r="J1081" s="11" t="s">
        <v>3079</v>
      </c>
      <c r="K1081" s="11" t="s">
        <v>27</v>
      </c>
      <c r="L1081" s="11" t="s">
        <v>1695</v>
      </c>
      <c r="M1081" s="13" t="n">
        <v>74.92</v>
      </c>
      <c r="N1081" s="13" t="n">
        <v>599.36</v>
      </c>
      <c r="O1081" s="11" t="n">
        <v>8</v>
      </c>
      <c r="P1081" s="11" t="s">
        <v>29</v>
      </c>
      <c r="Q1081" s="11" t="s">
        <v>154</v>
      </c>
      <c r="R1081" s="11" t="s">
        <v>3080</v>
      </c>
      <c r="S1081" s="11" t="s">
        <v>3040</v>
      </c>
      <c r="U1081" s="107" t="n"/>
    </row>
    <row customFormat="1" customHeight="1" ht="16.75" r="1082" s="15" spans="1:22">
      <c r="A1082" s="11" t="s">
        <v>3035</v>
      </c>
      <c r="B1082" s="11" t="n">
        <v>62094</v>
      </c>
      <c r="C1082" s="11" t="s">
        <v>3051</v>
      </c>
      <c r="D1082" s="11" t="s">
        <v>3081</v>
      </c>
      <c r="E1082" s="11" t="e">
        <v>#N/A</v>
      </c>
      <c r="F1082" s="11" t="e">
        <v>#N/A</v>
      </c>
      <c r="G1082" s="11" t="s">
        <v>339</v>
      </c>
      <c r="H1082" s="11" t="n"/>
      <c r="I1082" s="11" t="n"/>
      <c r="J1082" s="11" t="s">
        <v>3079</v>
      </c>
      <c r="K1082" s="11" t="s">
        <v>27</v>
      </c>
      <c r="L1082" s="11" t="s">
        <v>1695</v>
      </c>
      <c r="M1082" s="13" t="n">
        <v>74.92</v>
      </c>
      <c r="N1082" s="13" t="n">
        <v>599.36</v>
      </c>
      <c r="O1082" s="11" t="n">
        <v>8</v>
      </c>
      <c r="P1082" s="11" t="s">
        <v>29</v>
      </c>
      <c r="Q1082" s="11" t="s">
        <v>154</v>
      </c>
      <c r="R1082" s="11" t="s">
        <v>3080</v>
      </c>
      <c r="S1082" s="11" t="n"/>
      <c r="U1082" s="107" t="n"/>
    </row>
    <row customFormat="1" customHeight="1" ht="16.75" r="1083" s="15" spans="1:22">
      <c r="A1083" s="11" t="s">
        <v>3035</v>
      </c>
      <c r="B1083" s="11" t="n">
        <v>62094</v>
      </c>
      <c r="C1083" s="11" t="s">
        <v>3051</v>
      </c>
      <c r="D1083" s="11" t="s">
        <v>3082</v>
      </c>
      <c r="E1083" s="11" t="e">
        <v>#N/A</v>
      </c>
      <c r="F1083" s="11" t="e">
        <v>#N/A</v>
      </c>
      <c r="G1083" s="11" t="s">
        <v>339</v>
      </c>
      <c r="H1083" s="11" t="n"/>
      <c r="I1083" s="11" t="n"/>
      <c r="J1083" s="11" t="s">
        <v>3083</v>
      </c>
      <c r="K1083" s="11" t="s">
        <v>27</v>
      </c>
      <c r="L1083" s="11" t="s">
        <v>1695</v>
      </c>
      <c r="M1083" s="13" t="n">
        <v>169.58</v>
      </c>
      <c r="N1083" s="13" t="n">
        <v>678.3200000000001</v>
      </c>
      <c r="O1083" s="11" t="n">
        <v>4</v>
      </c>
      <c r="P1083" s="11" t="s">
        <v>29</v>
      </c>
      <c r="Q1083" s="11" t="s">
        <v>154</v>
      </c>
      <c r="R1083" s="11" t="s">
        <v>3080</v>
      </c>
      <c r="S1083" s="11" t="s">
        <v>3040</v>
      </c>
      <c r="U1083" s="107" t="n"/>
    </row>
    <row customFormat="1" customHeight="1" ht="16.75" r="1084" s="15" spans="1:22">
      <c r="A1084" s="11" t="s">
        <v>3035</v>
      </c>
      <c r="B1084" s="11" t="n">
        <v>62094</v>
      </c>
      <c r="C1084" s="11" t="s">
        <v>3051</v>
      </c>
      <c r="D1084" s="11" t="s">
        <v>3084</v>
      </c>
      <c r="E1084" s="11" t="e">
        <v>#N/A</v>
      </c>
      <c r="F1084" s="11" t="e">
        <v>#N/A</v>
      </c>
      <c r="G1084" s="11" t="s">
        <v>339</v>
      </c>
      <c r="H1084" s="11" t="n"/>
      <c r="I1084" s="11" t="n"/>
      <c r="J1084" s="11" t="s">
        <v>3083</v>
      </c>
      <c r="K1084" s="11" t="s">
        <v>27</v>
      </c>
      <c r="L1084" s="11" t="s">
        <v>1695</v>
      </c>
      <c r="M1084" s="13" t="n">
        <v>169.58</v>
      </c>
      <c r="N1084" s="13" t="n">
        <v>678.3200000000001</v>
      </c>
      <c r="O1084" s="11" t="n">
        <v>4</v>
      </c>
      <c r="P1084" s="11" t="s">
        <v>29</v>
      </c>
      <c r="Q1084" s="11" t="s">
        <v>154</v>
      </c>
      <c r="R1084" s="11" t="s">
        <v>3080</v>
      </c>
      <c r="S1084" s="11" t="n"/>
      <c r="U1084" s="107" t="n"/>
    </row>
    <row customFormat="1" customHeight="1" ht="16.75" r="1085" s="15" spans="1:22">
      <c r="A1085" s="11" t="s">
        <v>3035</v>
      </c>
      <c r="B1085" s="11" t="n">
        <v>62094</v>
      </c>
      <c r="C1085" s="11" t="s">
        <v>3061</v>
      </c>
      <c r="D1085" s="11" t="s">
        <v>3085</v>
      </c>
      <c r="E1085" s="11" t="s">
        <v>57</v>
      </c>
      <c r="F1085" s="111" t="n">
        <v>71172</v>
      </c>
      <c r="G1085" s="11" t="s">
        <v>105</v>
      </c>
      <c r="H1085" s="11" t="n"/>
      <c r="I1085" s="11" t="n"/>
      <c r="J1085" s="11" t="s">
        <v>3085</v>
      </c>
      <c r="K1085" s="11" t="s">
        <v>66</v>
      </c>
      <c r="L1085" s="11" t="s">
        <v>66</v>
      </c>
      <c r="M1085" s="13" t="n">
        <v>324</v>
      </c>
      <c r="N1085" s="13" t="n"/>
      <c r="O1085" s="11" t="s">
        <v>26</v>
      </c>
      <c r="P1085" s="11" t="s">
        <v>29</v>
      </c>
      <c r="Q1085" s="11" t="s">
        <v>239</v>
      </c>
      <c r="R1085" s="11" t="s">
        <v>3086</v>
      </c>
      <c r="S1085" s="11" t="s">
        <v>3040</v>
      </c>
      <c r="U1085" s="107" t="n"/>
    </row>
    <row customFormat="1" customHeight="1" ht="16.75" r="1086" s="15" spans="1:22">
      <c r="A1086" s="11" t="s">
        <v>3035</v>
      </c>
      <c r="B1086" s="11" t="n">
        <v>62094</v>
      </c>
      <c r="C1086" s="11" t="s">
        <v>3051</v>
      </c>
      <c r="D1086" s="11" t="s">
        <v>3087</v>
      </c>
      <c r="E1086" s="11" t="e">
        <v>#N/A</v>
      </c>
      <c r="F1086" s="11" t="e">
        <v>#N/A</v>
      </c>
      <c r="G1086" s="11" t="s">
        <v>62</v>
      </c>
      <c r="H1086" s="11" t="s">
        <v>3088</v>
      </c>
      <c r="I1086" s="11" t="n">
        <v>12</v>
      </c>
      <c r="J1086" s="11" t="s">
        <v>3089</v>
      </c>
      <c r="K1086" s="11" t="s">
        <v>1186</v>
      </c>
      <c r="L1086" s="11" t="s">
        <v>1186</v>
      </c>
      <c r="M1086" s="13" t="s">
        <v>3038</v>
      </c>
      <c r="N1086" s="13" t="s">
        <v>3038</v>
      </c>
      <c r="O1086" s="11" t="n">
        <v>1</v>
      </c>
      <c r="P1086" s="11" t="s">
        <v>29</v>
      </c>
      <c r="Q1086" s="11" t="s">
        <v>1519</v>
      </c>
      <c r="R1086" s="11" t="s">
        <v>3089</v>
      </c>
      <c r="S1086" s="11" t="s">
        <v>3040</v>
      </c>
      <c r="U1086" s="107" t="n"/>
    </row>
    <row customFormat="1" customHeight="1" ht="16.75" r="1087" s="15" spans="1:22">
      <c r="A1087" s="11" t="s">
        <v>3035</v>
      </c>
      <c r="B1087" s="11" t="n">
        <v>62094</v>
      </c>
      <c r="C1087" s="11" t="s">
        <v>3051</v>
      </c>
      <c r="D1087" s="11" t="s">
        <v>3090</v>
      </c>
      <c r="E1087" s="11" t="e">
        <v>#N/A</v>
      </c>
      <c r="F1087" s="11" t="e">
        <v>#N/A</v>
      </c>
      <c r="G1087" s="11" t="s">
        <v>62</v>
      </c>
      <c r="H1087" s="11" t="s">
        <v>3088</v>
      </c>
      <c r="I1087" s="11" t="n">
        <v>5</v>
      </c>
      <c r="J1087" s="11" t="s">
        <v>3089</v>
      </c>
      <c r="K1087" s="11" t="s">
        <v>1186</v>
      </c>
      <c r="L1087" s="11" t="s">
        <v>1186</v>
      </c>
      <c r="M1087" s="13" t="s">
        <v>3038</v>
      </c>
      <c r="N1087" s="13" t="s">
        <v>3038</v>
      </c>
      <c r="O1087" s="11" t="n">
        <v>1</v>
      </c>
      <c r="P1087" s="11" t="s">
        <v>29</v>
      </c>
      <c r="Q1087" s="11" t="s">
        <v>1519</v>
      </c>
      <c r="R1087" s="11" t="s">
        <v>3089</v>
      </c>
      <c r="S1087" s="11" t="s">
        <v>3040</v>
      </c>
      <c r="U1087" s="107" t="n"/>
    </row>
    <row customFormat="1" customHeight="1" ht="16.75" r="1088" s="15" spans="1:22">
      <c r="A1088" s="11" t="s">
        <v>3035</v>
      </c>
      <c r="B1088" s="11" t="n">
        <v>62094</v>
      </c>
      <c r="C1088" s="11" t="s">
        <v>3051</v>
      </c>
      <c r="D1088" s="11" t="s">
        <v>3091</v>
      </c>
      <c r="E1088" s="11" t="e">
        <v>#N/A</v>
      </c>
      <c r="F1088" s="11" t="e">
        <v>#N/A</v>
      </c>
      <c r="G1088" s="11" t="s">
        <v>62</v>
      </c>
      <c r="H1088" s="11" t="s">
        <v>3088</v>
      </c>
      <c r="I1088" s="11" t="n">
        <v>7</v>
      </c>
      <c r="J1088" s="11" t="s">
        <v>3089</v>
      </c>
      <c r="K1088" s="11" t="s">
        <v>1186</v>
      </c>
      <c r="L1088" s="11" t="s">
        <v>1186</v>
      </c>
      <c r="M1088" s="13" t="s">
        <v>3038</v>
      </c>
      <c r="N1088" s="13" t="s">
        <v>3038</v>
      </c>
      <c r="O1088" s="11" t="n">
        <v>1</v>
      </c>
      <c r="P1088" s="11" t="s">
        <v>29</v>
      </c>
      <c r="Q1088" s="11" t="s">
        <v>1519</v>
      </c>
      <c r="R1088" s="11" t="s">
        <v>3089</v>
      </c>
      <c r="S1088" s="11" t="s">
        <v>3040</v>
      </c>
      <c r="U1088" s="107" t="n"/>
    </row>
    <row customFormat="1" customHeight="1" ht="16.75" r="1089" s="15" spans="1:22">
      <c r="A1089" s="11" t="s">
        <v>3035</v>
      </c>
      <c r="B1089" s="11" t="n">
        <v>62094</v>
      </c>
      <c r="C1089" s="11" t="s">
        <v>3051</v>
      </c>
      <c r="D1089" s="11" t="s">
        <v>3092</v>
      </c>
      <c r="E1089" s="11" t="e">
        <v>#N/A</v>
      </c>
      <c r="F1089" s="11" t="e">
        <v>#N/A</v>
      </c>
      <c r="G1089" s="11" t="s">
        <v>62</v>
      </c>
      <c r="H1089" s="11" t="s">
        <v>3088</v>
      </c>
      <c r="I1089" s="11" t="n">
        <v>9</v>
      </c>
      <c r="J1089" s="11" t="s">
        <v>3089</v>
      </c>
      <c r="K1089" s="11" t="s">
        <v>1186</v>
      </c>
      <c r="L1089" s="11" t="s">
        <v>1186</v>
      </c>
      <c r="M1089" s="13" t="s">
        <v>3038</v>
      </c>
      <c r="N1089" s="13" t="s">
        <v>3038</v>
      </c>
      <c r="O1089" s="11" t="n">
        <v>1</v>
      </c>
      <c r="P1089" s="11" t="s">
        <v>29</v>
      </c>
      <c r="Q1089" s="11" t="s">
        <v>1519</v>
      </c>
      <c r="R1089" s="11" t="s">
        <v>3089</v>
      </c>
      <c r="S1089" s="11" t="s">
        <v>3040</v>
      </c>
      <c r="U1089" s="107" t="n"/>
    </row>
    <row customFormat="1" customHeight="1" ht="16.75" r="1090" s="15" spans="1:22">
      <c r="A1090" s="11" t="s">
        <v>3035</v>
      </c>
      <c r="B1090" s="11" t="n">
        <v>62094</v>
      </c>
      <c r="C1090" s="11" t="s">
        <v>3051</v>
      </c>
      <c r="D1090" s="11" t="s">
        <v>3093</v>
      </c>
      <c r="E1090" s="11" t="e">
        <v>#N/A</v>
      </c>
      <c r="F1090" s="11" t="e">
        <v>#N/A</v>
      </c>
      <c r="G1090" s="11" t="s">
        <v>62</v>
      </c>
      <c r="H1090" s="11" t="s">
        <v>3088</v>
      </c>
      <c r="I1090" s="11" t="n">
        <v>9</v>
      </c>
      <c r="J1090" s="11" t="s">
        <v>3089</v>
      </c>
      <c r="K1090" s="11" t="s">
        <v>1186</v>
      </c>
      <c r="L1090" s="11" t="s">
        <v>1186</v>
      </c>
      <c r="M1090" s="13" t="s">
        <v>3038</v>
      </c>
      <c r="N1090" s="13" t="s">
        <v>3038</v>
      </c>
      <c r="O1090" s="11" t="n">
        <v>1</v>
      </c>
      <c r="P1090" s="11" t="s">
        <v>29</v>
      </c>
      <c r="Q1090" s="11" t="s">
        <v>1519</v>
      </c>
      <c r="R1090" s="11" t="s">
        <v>3089</v>
      </c>
      <c r="S1090" s="11" t="s">
        <v>3040</v>
      </c>
      <c r="U1090" s="107" t="n"/>
    </row>
    <row customFormat="1" customHeight="1" ht="16.75" r="1091" s="15" spans="1:22">
      <c r="A1091" s="11" t="s">
        <v>3035</v>
      </c>
      <c r="B1091" s="11" t="n">
        <v>62094</v>
      </c>
      <c r="C1091" s="11" t="s">
        <v>3051</v>
      </c>
      <c r="D1091" s="11" t="s">
        <v>3094</v>
      </c>
      <c r="E1091" s="11" t="e">
        <v>#N/A</v>
      </c>
      <c r="F1091" s="11" t="e">
        <v>#N/A</v>
      </c>
      <c r="G1091" s="11" t="s">
        <v>62</v>
      </c>
      <c r="H1091" s="11" t="s">
        <v>3088</v>
      </c>
      <c r="I1091" s="11" t="n">
        <v>7</v>
      </c>
      <c r="J1091" s="11" t="s">
        <v>3089</v>
      </c>
      <c r="K1091" s="11" t="s">
        <v>1186</v>
      </c>
      <c r="L1091" s="11" t="s">
        <v>1186</v>
      </c>
      <c r="M1091" s="13" t="s">
        <v>3038</v>
      </c>
      <c r="N1091" s="13" t="s">
        <v>3038</v>
      </c>
      <c r="O1091" s="11" t="n">
        <v>1</v>
      </c>
      <c r="P1091" s="11" t="s">
        <v>29</v>
      </c>
      <c r="Q1091" s="11" t="s">
        <v>1519</v>
      </c>
      <c r="R1091" s="11" t="s">
        <v>3089</v>
      </c>
      <c r="S1091" s="11" t="s">
        <v>3040</v>
      </c>
      <c r="U1091" s="107" t="n"/>
    </row>
    <row customFormat="1" customHeight="1" ht="16.75" r="1092" s="15" spans="1:22">
      <c r="A1092" s="11" t="s">
        <v>3035</v>
      </c>
      <c r="B1092" s="11" t="n">
        <v>62094</v>
      </c>
      <c r="C1092" s="11" t="s">
        <v>3051</v>
      </c>
      <c r="D1092" s="11" t="s">
        <v>3095</v>
      </c>
      <c r="E1092" s="11" t="e">
        <v>#N/A</v>
      </c>
      <c r="F1092" s="11" t="e">
        <v>#N/A</v>
      </c>
      <c r="G1092" s="11" t="s">
        <v>62</v>
      </c>
      <c r="H1092" s="11" t="s">
        <v>3088</v>
      </c>
      <c r="I1092" s="11" t="n">
        <v>5</v>
      </c>
      <c r="J1092" s="11" t="s">
        <v>3089</v>
      </c>
      <c r="K1092" s="11" t="s">
        <v>1186</v>
      </c>
      <c r="L1092" s="11" t="s">
        <v>1186</v>
      </c>
      <c r="M1092" s="13" t="s">
        <v>3038</v>
      </c>
      <c r="N1092" s="13" t="s">
        <v>3038</v>
      </c>
      <c r="O1092" s="11" t="n">
        <v>1</v>
      </c>
      <c r="P1092" s="11" t="s">
        <v>29</v>
      </c>
      <c r="Q1092" s="11" t="s">
        <v>1519</v>
      </c>
      <c r="R1092" s="11" t="s">
        <v>3089</v>
      </c>
      <c r="S1092" s="11" t="s">
        <v>3040</v>
      </c>
      <c r="U1092" s="107" t="n"/>
    </row>
    <row customFormat="1" customHeight="1" ht="16.75" r="1093" s="15" spans="1:22">
      <c r="A1093" s="11" t="s">
        <v>3035</v>
      </c>
      <c r="B1093" s="11" t="n">
        <v>62094</v>
      </c>
      <c r="C1093" s="11" t="s">
        <v>3051</v>
      </c>
      <c r="D1093" s="11" t="s">
        <v>3055</v>
      </c>
      <c r="E1093" s="11" t="e">
        <v>#N/A</v>
      </c>
      <c r="F1093" s="11" t="e">
        <v>#N/A</v>
      </c>
      <c r="G1093" s="11" t="s">
        <v>1744</v>
      </c>
      <c r="H1093" s="11" t="s">
        <v>3055</v>
      </c>
      <c r="I1093" s="11" t="n">
        <v>15</v>
      </c>
      <c r="J1093" s="11" t="s">
        <v>3096</v>
      </c>
      <c r="K1093" s="11" t="s">
        <v>3097</v>
      </c>
      <c r="L1093" s="11" t="s">
        <v>3097</v>
      </c>
      <c r="M1093" s="13" t="s">
        <v>3038</v>
      </c>
      <c r="N1093" s="13" t="s">
        <v>3038</v>
      </c>
      <c r="O1093" s="11" t="n">
        <v>1</v>
      </c>
      <c r="P1093" s="11" t="s">
        <v>29</v>
      </c>
      <c r="Q1093" s="11" t="s">
        <v>1519</v>
      </c>
      <c r="R1093" s="11" t="s">
        <v>3096</v>
      </c>
      <c r="S1093" s="11" t="s">
        <v>3040</v>
      </c>
      <c r="U1093" s="107" t="n"/>
    </row>
    <row customFormat="1" customHeight="1" ht="16.75" r="1094" s="15" spans="1:22">
      <c r="A1094" s="11" t="s">
        <v>3035</v>
      </c>
      <c r="B1094" s="11" t="n">
        <v>62094</v>
      </c>
      <c r="C1094" s="11" t="s">
        <v>3051</v>
      </c>
      <c r="D1094" s="11" t="s">
        <v>3055</v>
      </c>
      <c r="E1094" s="11" t="e">
        <v>#N/A</v>
      </c>
      <c r="F1094" s="11" t="e">
        <v>#N/A</v>
      </c>
      <c r="G1094" s="11" t="s">
        <v>1744</v>
      </c>
      <c r="H1094" s="11" t="s">
        <v>3055</v>
      </c>
      <c r="I1094" s="11" t="n">
        <v>15</v>
      </c>
      <c r="J1094" s="11" t="s">
        <v>3098</v>
      </c>
      <c r="K1094" s="11" t="s">
        <v>3097</v>
      </c>
      <c r="L1094" s="11" t="s">
        <v>3097</v>
      </c>
      <c r="M1094" s="13" t="s">
        <v>3038</v>
      </c>
      <c r="N1094" s="13" t="s">
        <v>3038</v>
      </c>
      <c r="O1094" s="11" t="n">
        <v>1</v>
      </c>
      <c r="P1094" s="11" t="s">
        <v>29</v>
      </c>
      <c r="Q1094" s="11" t="s">
        <v>1519</v>
      </c>
      <c r="R1094" s="11" t="s">
        <v>3098</v>
      </c>
      <c r="S1094" s="11" t="s">
        <v>3040</v>
      </c>
      <c r="U1094" s="107" t="n"/>
    </row>
    <row customFormat="1" customHeight="1" ht="16.75" r="1095" s="15" spans="1:22">
      <c r="A1095" s="11" t="s">
        <v>3035</v>
      </c>
      <c r="B1095" s="11" t="n">
        <v>62094</v>
      </c>
      <c r="C1095" s="11" t="s">
        <v>3051</v>
      </c>
      <c r="D1095" s="11" t="s">
        <v>3055</v>
      </c>
      <c r="E1095" s="11" t="e">
        <v>#N/A</v>
      </c>
      <c r="F1095" s="11" t="e">
        <v>#N/A</v>
      </c>
      <c r="G1095" s="11" t="s">
        <v>1744</v>
      </c>
      <c r="H1095" s="11" t="s">
        <v>3055</v>
      </c>
      <c r="I1095" s="11" t="n">
        <v>30</v>
      </c>
      <c r="J1095" s="11" t="s">
        <v>3099</v>
      </c>
      <c r="K1095" s="11" t="s">
        <v>3097</v>
      </c>
      <c r="L1095" s="11" t="s">
        <v>3097</v>
      </c>
      <c r="M1095" s="13" t="s">
        <v>3038</v>
      </c>
      <c r="N1095" s="13" t="s">
        <v>3038</v>
      </c>
      <c r="O1095" s="11" t="n">
        <v>1</v>
      </c>
      <c r="P1095" s="11" t="s">
        <v>29</v>
      </c>
      <c r="Q1095" s="11" t="s">
        <v>1519</v>
      </c>
      <c r="R1095" s="11" t="s">
        <v>3099</v>
      </c>
      <c r="S1095" s="11" t="s">
        <v>3040</v>
      </c>
      <c r="U1095" s="107" t="n"/>
    </row>
    <row customFormat="1" customHeight="1" ht="12.75" r="1096" s="3" spans="1:22">
      <c r="A1096" s="11" t="s">
        <v>3100</v>
      </c>
      <c r="B1096" s="11" t="n">
        <v>24185</v>
      </c>
      <c r="C1096" s="11" t="s">
        <v>3101</v>
      </c>
      <c r="D1096" s="11" t="s">
        <v>3058</v>
      </c>
      <c r="E1096" s="11" t="s">
        <v>57</v>
      </c>
      <c r="F1096" s="111" t="n">
        <v>2107</v>
      </c>
      <c r="G1096" s="11" t="s">
        <v>127</v>
      </c>
      <c r="H1096" s="11" t="s">
        <v>3058</v>
      </c>
      <c r="I1096" s="11" t="n">
        <v>1</v>
      </c>
      <c r="J1096" s="11" t="s">
        <v>3058</v>
      </c>
      <c r="K1096" s="11" t="s">
        <v>74</v>
      </c>
      <c r="L1096" s="11" t="s">
        <v>75</v>
      </c>
      <c r="M1096" s="13">
        <f>N1096/O1096</f>
        <v/>
      </c>
      <c r="N1096" s="13" t="n">
        <v>1945</v>
      </c>
      <c r="O1096" s="11" t="n">
        <v>5</v>
      </c>
      <c r="P1096" s="11" t="s">
        <v>29</v>
      </c>
      <c r="Q1096" s="11" t="s">
        <v>2553</v>
      </c>
      <c r="R1096" s="11" t="s">
        <v>3102</v>
      </c>
      <c r="S1096" s="11" t="s">
        <v>3103</v>
      </c>
      <c r="T1096" t="n">
        <v>72.40000000000001</v>
      </c>
      <c r="U1096" s="106" t="n"/>
    </row>
    <row customFormat="1" customHeight="1" ht="12.75" r="1097" s="3" spans="1:22">
      <c r="A1097" s="11" t="s">
        <v>3100</v>
      </c>
      <c r="B1097" s="11" t="n">
        <v>24185</v>
      </c>
      <c r="C1097" s="11" t="s">
        <v>227</v>
      </c>
      <c r="D1097" s="11" t="s">
        <v>495</v>
      </c>
      <c r="E1097" s="11" t="s">
        <v>57</v>
      </c>
      <c r="F1097" s="111" t="n">
        <v>54666</v>
      </c>
      <c r="G1097" s="11" t="s">
        <v>127</v>
      </c>
      <c r="H1097" s="11" t="s">
        <v>495</v>
      </c>
      <c r="I1097" s="11" t="n">
        <v>1</v>
      </c>
      <c r="J1097" s="11" t="s">
        <v>495</v>
      </c>
      <c r="K1097" s="11" t="s">
        <v>74</v>
      </c>
      <c r="L1097" s="11" t="s">
        <v>75</v>
      </c>
      <c r="M1097" s="13">
        <f>N1097/O1097</f>
        <v/>
      </c>
      <c r="N1097" s="13" t="n">
        <v>3194</v>
      </c>
      <c r="O1097" s="11" t="n">
        <v>7</v>
      </c>
      <c r="P1097" s="11" t="s">
        <v>29</v>
      </c>
      <c r="Q1097" s="11" t="s">
        <v>675</v>
      </c>
      <c r="R1097" s="11" t="s">
        <v>3104</v>
      </c>
      <c r="S1097" s="11" t="s">
        <v>3105</v>
      </c>
      <c r="U1097" s="106" t="n"/>
    </row>
    <row customFormat="1" customHeight="1" ht="12.75" r="1098" s="3" spans="1:22">
      <c r="A1098" s="11" t="s">
        <v>3100</v>
      </c>
      <c r="B1098" s="11" t="n">
        <v>24185</v>
      </c>
      <c r="C1098" s="11" t="s">
        <v>227</v>
      </c>
      <c r="D1098" s="11" t="s">
        <v>2852</v>
      </c>
      <c r="E1098" s="11" t="s">
        <v>57</v>
      </c>
      <c r="F1098" s="111" t="n">
        <v>1783</v>
      </c>
      <c r="G1098" s="11" t="s">
        <v>269</v>
      </c>
      <c r="H1098" s="11" t="s">
        <v>2852</v>
      </c>
      <c r="I1098" s="11" t="n">
        <v>1</v>
      </c>
      <c r="J1098" s="11" t="s">
        <v>2852</v>
      </c>
      <c r="K1098" s="11" t="s">
        <v>74</v>
      </c>
      <c r="L1098" s="11" t="s">
        <v>75</v>
      </c>
      <c r="M1098" s="13">
        <f>N1098/O1098</f>
        <v/>
      </c>
      <c r="N1098" s="13" t="n">
        <v>16344</v>
      </c>
      <c r="O1098" s="11" t="n">
        <v>60</v>
      </c>
      <c r="P1098" s="11" t="s">
        <v>29</v>
      </c>
      <c r="Q1098" s="11" t="s">
        <v>667</v>
      </c>
      <c r="R1098" s="11" t="s">
        <v>3106</v>
      </c>
      <c r="S1098" s="11" t="s">
        <v>3107</v>
      </c>
      <c r="T1098" t="n">
        <v>479.3</v>
      </c>
      <c r="U1098" s="106" t="n"/>
    </row>
    <row customFormat="1" customHeight="1" ht="12.75" r="1099" s="3" spans="1:22">
      <c r="A1099" s="11" t="s">
        <v>3100</v>
      </c>
      <c r="B1099" s="11" t="n">
        <v>24185</v>
      </c>
      <c r="C1099" s="11" t="s">
        <v>227</v>
      </c>
      <c r="D1099" s="11" t="s">
        <v>1412</v>
      </c>
      <c r="E1099" s="11" t="e">
        <v>#N/A</v>
      </c>
      <c r="F1099" s="11" t="e">
        <v>#N/A</v>
      </c>
      <c r="G1099" s="11" t="s">
        <v>269</v>
      </c>
      <c r="H1099" s="11" t="s">
        <v>1412</v>
      </c>
      <c r="I1099" s="11" t="n">
        <v>1</v>
      </c>
      <c r="J1099" s="11" t="s">
        <v>1412</v>
      </c>
      <c r="K1099" s="11" t="s">
        <v>74</v>
      </c>
      <c r="L1099" s="11" t="s">
        <v>75</v>
      </c>
      <c r="M1099" s="13">
        <f>N1099/O1099</f>
        <v/>
      </c>
      <c r="N1099" s="13" t="n">
        <v>1475</v>
      </c>
      <c r="O1099" s="11" t="n">
        <v>3</v>
      </c>
      <c r="P1099" s="11" t="s">
        <v>29</v>
      </c>
      <c r="Q1099" s="11" t="s">
        <v>154</v>
      </c>
      <c r="R1099" s="11" t="s">
        <v>3108</v>
      </c>
      <c r="S1099" s="11" t="s">
        <v>3109</v>
      </c>
      <c r="U1099" s="106" t="n"/>
    </row>
    <row customFormat="1" customHeight="1" ht="12.75" r="1100" s="3" spans="1:22">
      <c r="A1100" s="11" t="s">
        <v>3100</v>
      </c>
      <c r="B1100" s="11" t="n">
        <v>24185</v>
      </c>
      <c r="C1100" s="11" t="s">
        <v>3101</v>
      </c>
      <c r="D1100" s="11" t="s">
        <v>3110</v>
      </c>
      <c r="E1100" s="11" t="e">
        <v>#N/A</v>
      </c>
      <c r="F1100" s="11" t="e">
        <v>#N/A</v>
      </c>
      <c r="G1100" s="11" t="s">
        <v>3111</v>
      </c>
      <c r="H1100" s="11" t="s">
        <v>3112</v>
      </c>
      <c r="I1100" s="11" t="n">
        <v>1</v>
      </c>
      <c r="J1100" s="11" t="s">
        <v>3113</v>
      </c>
      <c r="K1100" s="11" t="s">
        <v>74</v>
      </c>
      <c r="L1100" s="11" t="s">
        <v>75</v>
      </c>
      <c r="M1100" s="13">
        <f>N1100/O1100</f>
        <v/>
      </c>
      <c r="N1100" s="13" t="n">
        <v>2331</v>
      </c>
      <c r="O1100" s="11" t="n">
        <v>1</v>
      </c>
      <c r="P1100" s="11" t="s">
        <v>29</v>
      </c>
      <c r="Q1100" s="11" t="s">
        <v>3114</v>
      </c>
      <c r="R1100" s="11" t="s">
        <v>3115</v>
      </c>
      <c r="S1100" s="11" t="s">
        <v>3116</v>
      </c>
      <c r="U1100" s="106" t="n"/>
    </row>
    <row customFormat="1" customHeight="1" ht="12.75" r="1101" s="3" spans="1:22">
      <c r="A1101" s="11" t="s">
        <v>3100</v>
      </c>
      <c r="B1101" s="11" t="n">
        <v>24185</v>
      </c>
      <c r="C1101" s="11" t="s">
        <v>227</v>
      </c>
      <c r="D1101" s="11" t="s">
        <v>3117</v>
      </c>
      <c r="E1101" s="11" t="e">
        <v>#N/A</v>
      </c>
      <c r="F1101" s="11" t="e">
        <v>#N/A</v>
      </c>
      <c r="G1101" s="11" t="s">
        <v>162</v>
      </c>
      <c r="H1101" s="11" t="s">
        <v>3117</v>
      </c>
      <c r="I1101" s="11" t="n">
        <v>1</v>
      </c>
      <c r="J1101" s="11" t="s">
        <v>3118</v>
      </c>
      <c r="K1101" s="11" t="s">
        <v>74</v>
      </c>
      <c r="L1101" s="11" t="s">
        <v>75</v>
      </c>
      <c r="M1101" s="13">
        <f>N1101/O1101</f>
        <v/>
      </c>
      <c r="N1101" s="13" t="n">
        <v>5063</v>
      </c>
      <c r="O1101" s="11" t="n">
        <v>4</v>
      </c>
      <c r="P1101" s="11" t="s">
        <v>29</v>
      </c>
      <c r="Q1101" s="11" t="s">
        <v>2553</v>
      </c>
      <c r="R1101" s="11" t="s">
        <v>3119</v>
      </c>
      <c r="S1101" s="11" t="s">
        <v>3120</v>
      </c>
      <c r="U1101" s="106" t="n"/>
    </row>
    <row customFormat="1" customHeight="1" ht="12.75" r="1102" s="3" spans="1:22">
      <c r="A1102" s="11" t="s">
        <v>3100</v>
      </c>
      <c r="B1102" s="11" t="n">
        <v>24185</v>
      </c>
      <c r="C1102" s="11" t="s">
        <v>227</v>
      </c>
      <c r="D1102" s="11" t="s">
        <v>3121</v>
      </c>
      <c r="E1102" s="11" t="e">
        <v>#N/A</v>
      </c>
      <c r="F1102" s="11" t="e">
        <v>#N/A</v>
      </c>
      <c r="G1102" s="11" t="s">
        <v>162</v>
      </c>
      <c r="H1102" s="11" t="s">
        <v>3121</v>
      </c>
      <c r="I1102" s="11" t="n">
        <v>1</v>
      </c>
      <c r="J1102" s="11" t="s">
        <v>3122</v>
      </c>
      <c r="K1102" s="11" t="s">
        <v>74</v>
      </c>
      <c r="L1102" s="11" t="s">
        <v>75</v>
      </c>
      <c r="M1102" s="13">
        <f>N1102/O1102</f>
        <v/>
      </c>
      <c r="N1102" s="13" t="n">
        <v>833</v>
      </c>
      <c r="O1102" s="11" t="n">
        <v>1</v>
      </c>
      <c r="P1102" s="11" t="s">
        <v>29</v>
      </c>
      <c r="Q1102" s="11" t="s">
        <v>2553</v>
      </c>
      <c r="R1102" s="11" t="s">
        <v>3123</v>
      </c>
      <c r="S1102" s="11" t="s">
        <v>3124</v>
      </c>
      <c r="T1102" t="n">
        <v>72.40000000000001</v>
      </c>
      <c r="U1102" s="106" t="n"/>
    </row>
    <row customFormat="1" customHeight="1" ht="12.75" r="1103" s="3" spans="1:22">
      <c r="A1103" s="11" t="s">
        <v>3100</v>
      </c>
      <c r="B1103" s="11" t="n">
        <v>24185</v>
      </c>
      <c r="C1103" s="11" t="s">
        <v>227</v>
      </c>
      <c r="D1103" s="11" t="s">
        <v>3125</v>
      </c>
      <c r="E1103" s="11" t="e">
        <v>#N/A</v>
      </c>
      <c r="F1103" s="11" t="e">
        <v>#N/A</v>
      </c>
      <c r="G1103" s="11" t="s">
        <v>269</v>
      </c>
      <c r="H1103" s="11" t="s">
        <v>3126</v>
      </c>
      <c r="I1103" s="11" t="n">
        <v>1</v>
      </c>
      <c r="J1103" s="11" t="s">
        <v>3127</v>
      </c>
      <c r="K1103" s="11" t="s">
        <v>74</v>
      </c>
      <c r="L1103" s="11" t="s">
        <v>75</v>
      </c>
      <c r="M1103" s="13">
        <f>N1103/O1103</f>
        <v/>
      </c>
      <c r="N1103" s="13" t="n">
        <v>3366</v>
      </c>
      <c r="O1103" s="11" t="n">
        <v>1</v>
      </c>
      <c r="P1103" s="11" t="s">
        <v>29</v>
      </c>
      <c r="Q1103" s="11" t="s">
        <v>2553</v>
      </c>
      <c r="R1103" s="11" t="s">
        <v>3128</v>
      </c>
      <c r="S1103" s="11" t="s">
        <v>3129</v>
      </c>
      <c r="U1103" s="106" t="n"/>
    </row>
    <row customFormat="1" customHeight="1" ht="12.75" r="1104" s="3" spans="1:22">
      <c r="A1104" s="11" t="s">
        <v>3100</v>
      </c>
      <c r="B1104" s="11" t="n">
        <v>24185</v>
      </c>
      <c r="C1104" s="11" t="s">
        <v>227</v>
      </c>
      <c r="D1104" s="11" t="s">
        <v>3130</v>
      </c>
      <c r="E1104" s="11" t="e">
        <v>#N/A</v>
      </c>
      <c r="F1104" s="11" t="e">
        <v>#N/A</v>
      </c>
      <c r="G1104" s="11" t="s">
        <v>280</v>
      </c>
      <c r="H1104" s="11" t="s">
        <v>3131</v>
      </c>
      <c r="I1104" s="11" t="n">
        <v>1</v>
      </c>
      <c r="J1104" s="11" t="s">
        <v>3132</v>
      </c>
      <c r="K1104" s="11" t="s">
        <v>74</v>
      </c>
      <c r="L1104" s="11" t="s">
        <v>75</v>
      </c>
      <c r="M1104" s="13">
        <f>N1104/O1104</f>
        <v/>
      </c>
      <c r="N1104" s="13" t="n">
        <v>552</v>
      </c>
      <c r="O1104" s="11" t="n">
        <v>1</v>
      </c>
      <c r="P1104" s="11" t="s">
        <v>29</v>
      </c>
      <c r="Q1104" s="11" t="s">
        <v>3133</v>
      </c>
      <c r="R1104" s="11" t="s">
        <v>3134</v>
      </c>
      <c r="S1104" s="11" t="s">
        <v>3135</v>
      </c>
      <c r="T1104" t="n">
        <v>142.3</v>
      </c>
      <c r="U1104" s="106" t="n"/>
    </row>
    <row customFormat="1" customHeight="1" ht="12.75" r="1105" s="3" spans="1:22">
      <c r="A1105" s="11" t="s">
        <v>3100</v>
      </c>
      <c r="B1105" s="11" t="n">
        <v>24185</v>
      </c>
      <c r="C1105" s="11" t="s">
        <v>227</v>
      </c>
      <c r="D1105" s="11" t="s">
        <v>3130</v>
      </c>
      <c r="E1105" s="11" t="e">
        <v>#N/A</v>
      </c>
      <c r="F1105" s="11" t="e">
        <v>#N/A</v>
      </c>
      <c r="G1105" s="11" t="s">
        <v>280</v>
      </c>
      <c r="H1105" s="11" t="s">
        <v>3136</v>
      </c>
      <c r="I1105" s="11" t="n">
        <v>1</v>
      </c>
      <c r="J1105" s="11" t="s">
        <v>3137</v>
      </c>
      <c r="K1105" s="11" t="s">
        <v>74</v>
      </c>
      <c r="L1105" s="11" t="s">
        <v>75</v>
      </c>
      <c r="M1105" s="13">
        <f>N1105/O1105</f>
        <v/>
      </c>
      <c r="N1105" s="13" t="n">
        <v>187</v>
      </c>
      <c r="O1105" s="11" t="n">
        <v>1</v>
      </c>
      <c r="P1105" s="11" t="s">
        <v>29</v>
      </c>
      <c r="Q1105" s="11" t="s">
        <v>3133</v>
      </c>
      <c r="R1105" s="11" t="s">
        <v>3138</v>
      </c>
      <c r="S1105" s="11" t="s">
        <v>3135</v>
      </c>
      <c r="U1105" s="106" t="n"/>
    </row>
    <row customFormat="1" customHeight="1" ht="12.75" r="1106" s="3" spans="1:22">
      <c r="A1106" s="11" t="s">
        <v>3100</v>
      </c>
      <c r="B1106" s="11" t="n">
        <v>24185</v>
      </c>
      <c r="C1106" s="11" t="s">
        <v>227</v>
      </c>
      <c r="D1106" s="11" t="s">
        <v>3139</v>
      </c>
      <c r="E1106" s="11" t="s">
        <v>57</v>
      </c>
      <c r="F1106" s="111" t="n">
        <v>265</v>
      </c>
      <c r="G1106" s="11" t="s">
        <v>280</v>
      </c>
      <c r="H1106" s="11" t="s">
        <v>3131</v>
      </c>
      <c r="I1106" s="11" t="n">
        <v>1</v>
      </c>
      <c r="J1106" s="11" t="s">
        <v>3132</v>
      </c>
      <c r="K1106" s="11" t="s">
        <v>74</v>
      </c>
      <c r="L1106" s="11" t="s">
        <v>75</v>
      </c>
      <c r="M1106" s="13">
        <f>N1106/O1106</f>
        <v/>
      </c>
      <c r="N1106" s="13" t="n">
        <v>552</v>
      </c>
      <c r="O1106" s="11" t="n">
        <v>1</v>
      </c>
      <c r="P1106" s="11" t="s">
        <v>29</v>
      </c>
      <c r="Q1106" s="11" t="s">
        <v>3133</v>
      </c>
      <c r="R1106" s="11" t="s">
        <v>3134</v>
      </c>
      <c r="S1106" s="11" t="s">
        <v>3135</v>
      </c>
      <c r="T1106" t="n">
        <v>142.3</v>
      </c>
      <c r="U1106" s="106" t="n"/>
    </row>
    <row customFormat="1" customHeight="1" ht="12.75" r="1107" s="3" spans="1:22">
      <c r="A1107" s="11" t="s">
        <v>3100</v>
      </c>
      <c r="B1107" s="11" t="n">
        <v>24185</v>
      </c>
      <c r="C1107" s="11" t="s">
        <v>227</v>
      </c>
      <c r="D1107" s="11" t="s">
        <v>3139</v>
      </c>
      <c r="E1107" s="11" t="s">
        <v>57</v>
      </c>
      <c r="F1107" s="111" t="n">
        <v>265</v>
      </c>
      <c r="G1107" s="11" t="s">
        <v>280</v>
      </c>
      <c r="H1107" s="11" t="s">
        <v>3136</v>
      </c>
      <c r="I1107" s="11" t="n">
        <v>1</v>
      </c>
      <c r="J1107" s="11" t="s">
        <v>3137</v>
      </c>
      <c r="K1107" s="11" t="s">
        <v>74</v>
      </c>
      <c r="L1107" s="11" t="s">
        <v>75</v>
      </c>
      <c r="M1107" s="13">
        <f>N1107/O1107</f>
        <v/>
      </c>
      <c r="N1107" s="13" t="n">
        <v>187</v>
      </c>
      <c r="O1107" s="11" t="n">
        <v>1</v>
      </c>
      <c r="P1107" s="11" t="s">
        <v>29</v>
      </c>
      <c r="Q1107" s="11" t="s">
        <v>3133</v>
      </c>
      <c r="R1107" s="11" t="s">
        <v>3138</v>
      </c>
      <c r="S1107" s="11" t="s">
        <v>3135</v>
      </c>
      <c r="U1107" s="106" t="n"/>
    </row>
    <row customFormat="1" customHeight="1" ht="12.75" r="1108" s="3" spans="1:22">
      <c r="A1108" s="11" t="s">
        <v>3100</v>
      </c>
      <c r="B1108" s="11" t="n">
        <v>24185</v>
      </c>
      <c r="C1108" s="11" t="s">
        <v>3101</v>
      </c>
      <c r="D1108" s="11" t="s">
        <v>3140</v>
      </c>
      <c r="E1108" s="11" t="s">
        <v>57</v>
      </c>
      <c r="F1108" s="111" t="n">
        <v>1977</v>
      </c>
      <c r="G1108" s="11" t="s">
        <v>105</v>
      </c>
      <c r="H1108" s="11" t="s">
        <v>3141</v>
      </c>
      <c r="I1108" s="11" t="n">
        <v>1</v>
      </c>
      <c r="J1108" s="11" t="s">
        <v>3142</v>
      </c>
      <c r="K1108" s="11" t="s">
        <v>74</v>
      </c>
      <c r="L1108" s="11" t="s">
        <v>75</v>
      </c>
      <c r="M1108" s="13">
        <f>N1108/O1108</f>
        <v/>
      </c>
      <c r="N1108" s="13" t="n">
        <v>2006</v>
      </c>
      <c r="O1108" s="11" t="n">
        <v>1</v>
      </c>
      <c r="P1108" s="11" t="s">
        <v>29</v>
      </c>
      <c r="Q1108" s="11" t="s">
        <v>2553</v>
      </c>
      <c r="R1108" s="11" t="s">
        <v>3143</v>
      </c>
      <c r="S1108" s="11" t="s">
        <v>3144</v>
      </c>
      <c r="T1108" t="n">
        <v>235.8</v>
      </c>
      <c r="U1108" s="106" t="n"/>
    </row>
    <row customFormat="1" customHeight="1" ht="12.75" r="1109" s="3" spans="1:22">
      <c r="A1109" s="11" t="s">
        <v>3100</v>
      </c>
      <c r="B1109" s="11" t="n">
        <v>24185</v>
      </c>
      <c r="C1109" s="11" t="s">
        <v>227</v>
      </c>
      <c r="D1109" s="11" t="s">
        <v>3145</v>
      </c>
      <c r="E1109" s="11" t="s">
        <v>57</v>
      </c>
      <c r="F1109" s="111" t="n">
        <v>2248</v>
      </c>
      <c r="G1109" s="11" t="s">
        <v>127</v>
      </c>
      <c r="H1109" s="11" t="s">
        <v>3146</v>
      </c>
      <c r="I1109" s="11" t="n">
        <v>1</v>
      </c>
      <c r="J1109" s="11" t="s">
        <v>3147</v>
      </c>
      <c r="K1109" s="11" t="s">
        <v>66</v>
      </c>
      <c r="L1109" s="11" t="s">
        <v>66</v>
      </c>
      <c r="M1109" s="13">
        <f>N1109/O1109</f>
        <v/>
      </c>
      <c r="N1109" s="13" t="s">
        <v>2221</v>
      </c>
      <c r="O1109" s="11" t="n">
        <v>1</v>
      </c>
      <c r="P1109" s="11" t="s">
        <v>29</v>
      </c>
      <c r="Q1109" s="11" t="n"/>
      <c r="R1109" s="11" t="s">
        <v>3147</v>
      </c>
      <c r="S1109" s="11" t="n"/>
      <c r="U1109" s="106" t="n"/>
    </row>
    <row customFormat="1" customHeight="1" ht="12.75" r="1110" s="3" spans="1:22">
      <c r="A1110" s="11" t="s">
        <v>3100</v>
      </c>
      <c r="B1110" s="11" t="n">
        <v>24185</v>
      </c>
      <c r="C1110" s="11" t="s">
        <v>227</v>
      </c>
      <c r="D1110" s="11" t="s">
        <v>3148</v>
      </c>
      <c r="E1110" s="11" t="e">
        <v>#N/A</v>
      </c>
      <c r="F1110" s="11" t="e">
        <v>#N/A</v>
      </c>
      <c r="G1110" s="11" t="s">
        <v>73</v>
      </c>
      <c r="H1110" s="11" t="s">
        <v>3149</v>
      </c>
      <c r="I1110" s="11" t="n">
        <v>1</v>
      </c>
      <c r="J1110" s="11" t="s">
        <v>3150</v>
      </c>
      <c r="K1110" s="11" t="s">
        <v>66</v>
      </c>
      <c r="L1110" s="11" t="s">
        <v>66</v>
      </c>
      <c r="M1110" s="13">
        <f>N1110/O1110</f>
        <v/>
      </c>
      <c r="N1110" s="13" t="s">
        <v>2221</v>
      </c>
      <c r="O1110" s="11" t="n">
        <v>1</v>
      </c>
      <c r="P1110" s="11" t="s">
        <v>29</v>
      </c>
      <c r="Q1110" s="11" t="s">
        <v>2553</v>
      </c>
      <c r="R1110" s="11" t="s">
        <v>3150</v>
      </c>
      <c r="S1110" s="11" t="n"/>
      <c r="T1110" t="n">
        <v>54</v>
      </c>
      <c r="U1110" s="106" t="n"/>
    </row>
    <row customFormat="1" customHeight="1" ht="12.75" r="1111" s="3" spans="1:22">
      <c r="A1111" s="11" t="s">
        <v>3100</v>
      </c>
      <c r="B1111" s="11" t="n">
        <v>24185</v>
      </c>
      <c r="C1111" s="11" t="s">
        <v>3101</v>
      </c>
      <c r="D1111" s="11" t="s">
        <v>3151</v>
      </c>
      <c r="E1111" s="11" t="s">
        <v>57</v>
      </c>
      <c r="F1111" s="111" t="n">
        <v>3037</v>
      </c>
      <c r="G1111" s="11" t="s">
        <v>237</v>
      </c>
      <c r="H1111" s="11" t="s">
        <v>3151</v>
      </c>
      <c r="I1111" s="11" t="n">
        <v>1</v>
      </c>
      <c r="J1111" s="11" t="s">
        <v>3152</v>
      </c>
      <c r="K1111" s="11" t="s">
        <v>2895</v>
      </c>
      <c r="L1111" s="11" t="s">
        <v>2895</v>
      </c>
      <c r="M1111" s="26">
        <f>N1111/O1111</f>
        <v/>
      </c>
      <c r="N1111" s="13" t="n">
        <v>1640</v>
      </c>
      <c r="O1111" s="11" t="s">
        <v>2221</v>
      </c>
      <c r="P1111" s="11" t="s">
        <v>29</v>
      </c>
      <c r="Q1111" s="11" t="s">
        <v>3153</v>
      </c>
      <c r="R1111" s="11" t="s">
        <v>3154</v>
      </c>
      <c r="S1111" s="11" t="s">
        <v>3155</v>
      </c>
      <c r="U1111" s="106" t="n"/>
    </row>
    <row customFormat="1" customHeight="1" ht="12.75" r="1112" s="3" spans="1:22">
      <c r="A1112" s="11" t="s">
        <v>3100</v>
      </c>
      <c r="B1112" s="11" t="n">
        <v>24185</v>
      </c>
      <c r="C1112" s="11" t="s">
        <v>3101</v>
      </c>
      <c r="D1112" s="11" t="s">
        <v>3156</v>
      </c>
      <c r="E1112" s="11" t="s">
        <v>57</v>
      </c>
      <c r="F1112" s="111" t="n">
        <v>3037</v>
      </c>
      <c r="G1112" s="11" t="s">
        <v>237</v>
      </c>
      <c r="H1112" s="11" t="s">
        <v>3157</v>
      </c>
      <c r="I1112" s="11" t="n">
        <v>1</v>
      </c>
      <c r="J1112" s="11" t="s">
        <v>3158</v>
      </c>
      <c r="K1112" s="11" t="s">
        <v>1012</v>
      </c>
      <c r="L1112" s="11" t="s">
        <v>52</v>
      </c>
      <c r="M1112" s="13">
        <f>N1112/O1112</f>
        <v/>
      </c>
      <c r="N1112" s="13" t="n">
        <v>743</v>
      </c>
      <c r="O1112" s="11" t="s">
        <v>2221</v>
      </c>
      <c r="P1112" s="11" t="s">
        <v>29</v>
      </c>
      <c r="Q1112" s="11" t="s">
        <v>3159</v>
      </c>
      <c r="R1112" s="11" t="s">
        <v>3160</v>
      </c>
      <c r="S1112" s="11" t="s">
        <v>3161</v>
      </c>
      <c r="T1112" t="n">
        <v>40.7</v>
      </c>
      <c r="U1112" s="106" t="n"/>
    </row>
    <row customFormat="1" customHeight="1" ht="12.75" r="1113" s="3" spans="1:22">
      <c r="A1113" s="11" t="s">
        <v>3100</v>
      </c>
      <c r="B1113" s="11" t="n">
        <v>24185</v>
      </c>
      <c r="C1113" s="11" t="s">
        <v>227</v>
      </c>
      <c r="D1113" s="11" t="s">
        <v>3162</v>
      </c>
      <c r="E1113" s="11" t="s">
        <v>57</v>
      </c>
      <c r="F1113" s="111" t="n">
        <v>197</v>
      </c>
      <c r="G1113" s="11" t="s">
        <v>62</v>
      </c>
      <c r="H1113" s="11" t="s">
        <v>3162</v>
      </c>
      <c r="I1113" s="11" t="n">
        <v>1</v>
      </c>
      <c r="J1113" s="11" t="s">
        <v>3163</v>
      </c>
      <c r="K1113" s="11" t="s">
        <v>1012</v>
      </c>
      <c r="L1113" s="11" t="s">
        <v>41</v>
      </c>
      <c r="M1113" s="13">
        <f>N1113/O1113</f>
        <v/>
      </c>
      <c r="N1113" s="13" t="s">
        <v>2221</v>
      </c>
      <c r="O1113" s="11" t="n">
        <v>1</v>
      </c>
      <c r="P1113" s="11" t="s">
        <v>29</v>
      </c>
      <c r="Q1113" s="11" t="s">
        <v>2553</v>
      </c>
      <c r="R1113" s="11" t="s">
        <v>3163</v>
      </c>
      <c r="S1113" s="11" t="n"/>
      <c r="U1113" s="106" t="n"/>
    </row>
    <row customFormat="1" customHeight="1" ht="12.75" r="1114" s="3" spans="1:22">
      <c r="A1114" s="11" t="s">
        <v>3100</v>
      </c>
      <c r="B1114" s="11" t="n">
        <v>24185</v>
      </c>
      <c r="C1114" s="11" t="s">
        <v>3101</v>
      </c>
      <c r="D1114" s="11" t="s">
        <v>3164</v>
      </c>
      <c r="E1114" s="11" t="e">
        <v>#N/A</v>
      </c>
      <c r="F1114" s="11" t="e">
        <v>#N/A</v>
      </c>
      <c r="G1114" s="11" t="s">
        <v>73</v>
      </c>
      <c r="H1114" s="11" t="s">
        <v>3165</v>
      </c>
      <c r="I1114" s="11" t="n">
        <v>1</v>
      </c>
      <c r="J1114" s="11" t="s">
        <v>3165</v>
      </c>
      <c r="K1114" s="11" t="s">
        <v>1012</v>
      </c>
      <c r="L1114" s="11" t="s">
        <v>41</v>
      </c>
      <c r="M1114" s="13">
        <f>N1114/O1114</f>
        <v/>
      </c>
      <c r="N1114" s="13" t="s">
        <v>2221</v>
      </c>
      <c r="O1114" s="11" t="n">
        <v>1</v>
      </c>
      <c r="P1114" s="11" t="s">
        <v>29</v>
      </c>
      <c r="Q1114" s="11" t="n"/>
      <c r="R1114" s="11" t="s">
        <v>3165</v>
      </c>
      <c r="S1114" s="11" t="n"/>
      <c r="T1114" t="n">
        <v>1139</v>
      </c>
      <c r="U1114" s="106" t="n"/>
    </row>
    <row customFormat="1" customHeight="1" ht="12.75" r="1115" s="3" spans="1:22">
      <c r="A1115" s="11" t="s">
        <v>3100</v>
      </c>
      <c r="B1115" s="11" t="n">
        <v>24185</v>
      </c>
      <c r="C1115" s="11" t="s">
        <v>227</v>
      </c>
      <c r="D1115" s="11" t="s">
        <v>650</v>
      </c>
      <c r="E1115" s="11" t="e">
        <v>#N/A</v>
      </c>
      <c r="F1115" s="11" t="e">
        <v>#N/A</v>
      </c>
      <c r="G1115" s="11" t="s">
        <v>1248</v>
      </c>
      <c r="H1115" s="11" t="s">
        <v>650</v>
      </c>
      <c r="I1115" s="11" t="n">
        <v>1</v>
      </c>
      <c r="J1115" s="11" t="s">
        <v>3166</v>
      </c>
      <c r="K1115" s="11" t="s">
        <v>1012</v>
      </c>
      <c r="L1115" s="11" t="s">
        <v>41</v>
      </c>
      <c r="M1115" s="13">
        <f>N1115/O1115</f>
        <v/>
      </c>
      <c r="N1115" s="13" t="s">
        <v>2221</v>
      </c>
      <c r="O1115" s="11" t="n">
        <v>1</v>
      </c>
      <c r="P1115" s="11" t="s">
        <v>29</v>
      </c>
      <c r="Q1115" s="11" t="s">
        <v>2553</v>
      </c>
      <c r="R1115" s="11" t="s">
        <v>3166</v>
      </c>
      <c r="S1115" s="11" t="n"/>
      <c r="U1115" s="106" t="n"/>
    </row>
    <row customFormat="1" customHeight="1" ht="12.75" r="1116" s="3" spans="1:22">
      <c r="A1116" s="11" t="s">
        <v>3100</v>
      </c>
      <c r="B1116" s="11" t="n">
        <v>24185</v>
      </c>
      <c r="C1116" s="11" t="s">
        <v>3101</v>
      </c>
      <c r="D1116" s="11" t="s">
        <v>3167</v>
      </c>
      <c r="E1116" s="11" t="e">
        <v>#N/A</v>
      </c>
      <c r="F1116" s="11" t="e">
        <v>#N/A</v>
      </c>
      <c r="G1116" s="11" t="s">
        <v>1596</v>
      </c>
      <c r="H1116" s="11" t="s">
        <v>3168</v>
      </c>
      <c r="I1116" s="11" t="n">
        <v>1</v>
      </c>
      <c r="J1116" s="11" t="s">
        <v>3169</v>
      </c>
      <c r="K1116" s="11" t="s">
        <v>1012</v>
      </c>
      <c r="L1116" s="11" t="s">
        <v>41</v>
      </c>
      <c r="M1116" s="13">
        <f>N1116/O1116</f>
        <v/>
      </c>
      <c r="N1116" s="13" t="s">
        <v>2221</v>
      </c>
      <c r="O1116" s="11" t="n">
        <v>1</v>
      </c>
      <c r="P1116" s="11" t="s">
        <v>29</v>
      </c>
      <c r="Q1116" s="11" t="n"/>
      <c r="R1116" s="11" t="s">
        <v>3169</v>
      </c>
      <c r="S1116" s="11" t="n"/>
      <c r="T1116" t="n">
        <v>1488</v>
      </c>
      <c r="U1116" s="106" t="n"/>
    </row>
    <row customFormat="1" customHeight="1" ht="12.75" r="1117" s="3" spans="1:22">
      <c r="A1117" s="11" t="s">
        <v>3100</v>
      </c>
      <c r="B1117" s="11" t="n">
        <v>24185</v>
      </c>
      <c r="C1117" s="11" t="s">
        <v>227</v>
      </c>
      <c r="D1117" s="11" t="s">
        <v>3170</v>
      </c>
      <c r="E1117" s="11" t="e">
        <v>#N/A</v>
      </c>
      <c r="F1117" s="11" t="e">
        <v>#N/A</v>
      </c>
      <c r="G1117" s="11" t="s">
        <v>162</v>
      </c>
      <c r="H1117" s="11" t="s">
        <v>3170</v>
      </c>
      <c r="I1117" s="11" t="n">
        <v>1</v>
      </c>
      <c r="J1117" s="11" t="s">
        <v>3170</v>
      </c>
      <c r="K1117" s="11" t="s">
        <v>1012</v>
      </c>
      <c r="L1117" s="11" t="s">
        <v>1695</v>
      </c>
      <c r="M1117" s="13">
        <f>N1117/O1117</f>
        <v/>
      </c>
      <c r="N1117" s="13" t="s">
        <v>2221</v>
      </c>
      <c r="O1117" s="11" t="n">
        <v>1</v>
      </c>
      <c r="P1117" s="11" t="s">
        <v>29</v>
      </c>
      <c r="Q1117" s="11" t="n"/>
      <c r="R1117" s="11" t="s">
        <v>3170</v>
      </c>
      <c r="S1117" s="11" t="n"/>
      <c r="U1117" s="106" t="n"/>
    </row>
    <row customFormat="1" customHeight="1" ht="12.75" r="1118" s="3" spans="1:22">
      <c r="A1118" s="11" t="s">
        <v>3100</v>
      </c>
      <c r="B1118" s="11" t="n">
        <v>24185</v>
      </c>
      <c r="C1118" s="11" t="s">
        <v>227</v>
      </c>
      <c r="D1118" s="11" t="s">
        <v>3171</v>
      </c>
      <c r="E1118" s="11" t="s">
        <v>57</v>
      </c>
      <c r="F1118" s="111" t="n">
        <v>614</v>
      </c>
      <c r="G1118" s="11" t="s">
        <v>269</v>
      </c>
      <c r="H1118" s="11" t="s">
        <v>3171</v>
      </c>
      <c r="I1118" s="11" t="n">
        <v>1</v>
      </c>
      <c r="J1118" s="11" t="s">
        <v>3171</v>
      </c>
      <c r="K1118" s="11" t="s">
        <v>1012</v>
      </c>
      <c r="L1118" s="11" t="s">
        <v>1695</v>
      </c>
      <c r="M1118" s="13">
        <f>N1118/O1118</f>
        <v/>
      </c>
      <c r="N1118" s="13" t="s">
        <v>2221</v>
      </c>
      <c r="O1118" s="11" t="n">
        <v>1</v>
      </c>
      <c r="P1118" s="11" t="s">
        <v>29</v>
      </c>
      <c r="Q1118" s="11" t="s">
        <v>2553</v>
      </c>
      <c r="R1118" s="11" t="s">
        <v>3171</v>
      </c>
      <c r="S1118" s="11" t="n"/>
      <c r="T1118" t="n">
        <v>70</v>
      </c>
      <c r="U1118" s="106" t="n"/>
    </row>
    <row customFormat="1" customHeight="1" ht="12.75" r="1119" s="3" spans="1:22">
      <c r="A1119" s="11" t="s">
        <v>3100</v>
      </c>
      <c r="B1119" s="11" t="n">
        <v>24185</v>
      </c>
      <c r="C1119" s="11" t="s">
        <v>227</v>
      </c>
      <c r="D1119" s="11" t="s">
        <v>3172</v>
      </c>
      <c r="E1119" s="11" t="e">
        <v>#N/A</v>
      </c>
      <c r="F1119" s="11" t="e">
        <v>#N/A</v>
      </c>
      <c r="G1119" s="11" t="s">
        <v>269</v>
      </c>
      <c r="H1119" s="11" t="s">
        <v>3172</v>
      </c>
      <c r="I1119" s="11" t="n">
        <v>1</v>
      </c>
      <c r="J1119" s="11" t="s">
        <v>3172</v>
      </c>
      <c r="K1119" s="11" t="s">
        <v>1012</v>
      </c>
      <c r="L1119" s="11" t="s">
        <v>1695</v>
      </c>
      <c r="M1119" s="13">
        <f>N1119/O1119</f>
        <v/>
      </c>
      <c r="N1119" s="13" t="s">
        <v>2221</v>
      </c>
      <c r="O1119" s="11" t="n">
        <v>1</v>
      </c>
      <c r="P1119" s="11" t="s">
        <v>29</v>
      </c>
      <c r="Q1119" s="11" t="s">
        <v>154</v>
      </c>
      <c r="R1119" s="11" t="s">
        <v>3172</v>
      </c>
      <c r="S1119" s="11" t="n"/>
      <c r="U1119" s="106" t="n"/>
    </row>
    <row customFormat="1" customHeight="1" ht="12.75" r="1120" s="3" spans="1:22">
      <c r="A1120" s="11" t="s">
        <v>3100</v>
      </c>
      <c r="B1120" s="11" t="n">
        <v>24185</v>
      </c>
      <c r="C1120" s="11" t="s">
        <v>227</v>
      </c>
      <c r="D1120" s="11" t="s">
        <v>3173</v>
      </c>
      <c r="E1120" s="11" t="e">
        <v>#N/A</v>
      </c>
      <c r="F1120" s="11" t="e">
        <v>#N/A</v>
      </c>
      <c r="G1120" s="11" t="s">
        <v>269</v>
      </c>
      <c r="H1120" s="11" t="s">
        <v>3173</v>
      </c>
      <c r="I1120" s="11" t="n">
        <v>1</v>
      </c>
      <c r="J1120" s="11" t="s">
        <v>3173</v>
      </c>
      <c r="K1120" s="11" t="s">
        <v>1012</v>
      </c>
      <c r="L1120" s="11" t="s">
        <v>1695</v>
      </c>
      <c r="M1120" s="13">
        <f>N1120/O1120</f>
        <v/>
      </c>
      <c r="N1120" s="13" t="s">
        <v>2221</v>
      </c>
      <c r="O1120" s="11" t="n">
        <v>1</v>
      </c>
      <c r="P1120" s="11" t="s">
        <v>29</v>
      </c>
      <c r="Q1120" s="11" t="s">
        <v>2553</v>
      </c>
      <c r="R1120" s="11" t="s">
        <v>3173</v>
      </c>
      <c r="S1120" s="11" t="n"/>
      <c r="T1120" t="n">
        <v>132</v>
      </c>
      <c r="U1120" s="106" t="n"/>
    </row>
    <row customFormat="1" customHeight="1" ht="12.75" r="1121" s="3" spans="1:22">
      <c r="A1121" s="11" t="s">
        <v>3100</v>
      </c>
      <c r="B1121" s="11" t="n">
        <v>24185</v>
      </c>
      <c r="C1121" s="11" t="s">
        <v>227</v>
      </c>
      <c r="D1121" s="11" t="s">
        <v>3174</v>
      </c>
      <c r="E1121" s="11" t="e">
        <v>#N/A</v>
      </c>
      <c r="F1121" s="11" t="e">
        <v>#N/A</v>
      </c>
      <c r="G1121" s="11" t="s">
        <v>1233</v>
      </c>
      <c r="H1121" s="11" t="s">
        <v>3174</v>
      </c>
      <c r="I1121" s="11" t="n">
        <v>1</v>
      </c>
      <c r="J1121" s="11" t="s">
        <v>3174</v>
      </c>
      <c r="K1121" s="11" t="s">
        <v>1012</v>
      </c>
      <c r="L1121" s="11" t="s">
        <v>1695</v>
      </c>
      <c r="M1121" s="13">
        <f>N1121/O1121</f>
        <v/>
      </c>
      <c r="N1121" s="13" t="s">
        <v>2221</v>
      </c>
      <c r="O1121" s="11" t="n">
        <v>1</v>
      </c>
      <c r="P1121" s="11" t="s">
        <v>29</v>
      </c>
      <c r="Q1121" s="11" t="s">
        <v>30</v>
      </c>
      <c r="R1121" s="11" t="s">
        <v>3174</v>
      </c>
      <c r="S1121" s="11" t="n"/>
      <c r="U1121" s="106" t="n"/>
    </row>
    <row customFormat="1" customHeight="1" ht="12.75" r="1122" s="3" spans="1:22">
      <c r="A1122" s="11" t="s">
        <v>3100</v>
      </c>
      <c r="B1122" s="11" t="n">
        <v>24185</v>
      </c>
      <c r="C1122" s="11" t="s">
        <v>227</v>
      </c>
      <c r="D1122" s="11" t="s">
        <v>2492</v>
      </c>
      <c r="E1122" s="11" t="e">
        <v>#N/A</v>
      </c>
      <c r="F1122" s="11" t="e">
        <v>#N/A</v>
      </c>
      <c r="G1122" s="11" t="s">
        <v>1233</v>
      </c>
      <c r="H1122" s="11" t="s">
        <v>2492</v>
      </c>
      <c r="I1122" s="11" t="n">
        <v>1</v>
      </c>
      <c r="J1122" s="11" t="s">
        <v>3175</v>
      </c>
      <c r="K1122" s="11" t="s">
        <v>1012</v>
      </c>
      <c r="L1122" s="11" t="s">
        <v>1695</v>
      </c>
      <c r="M1122" s="13">
        <f>N1122/O1122</f>
        <v/>
      </c>
      <c r="N1122" s="13" t="s">
        <v>2221</v>
      </c>
      <c r="O1122" s="11" t="n">
        <v>1</v>
      </c>
      <c r="P1122" s="11" t="s">
        <v>29</v>
      </c>
      <c r="Q1122" s="11" t="s">
        <v>154</v>
      </c>
      <c r="R1122" s="11" t="s">
        <v>3175</v>
      </c>
      <c r="S1122" s="11" t="n"/>
      <c r="T1122" t="n">
        <v>72.59999999999999</v>
      </c>
      <c r="U1122" s="106" t="n"/>
    </row>
    <row customFormat="1" customHeight="1" ht="12.75" r="1123" s="3" spans="1:22">
      <c r="A1123" s="11" t="s">
        <v>3100</v>
      </c>
      <c r="B1123" s="11" t="n">
        <v>24185</v>
      </c>
      <c r="C1123" s="11" t="s">
        <v>227</v>
      </c>
      <c r="D1123" s="11" t="s">
        <v>3117</v>
      </c>
      <c r="E1123" s="11" t="e">
        <v>#N/A</v>
      </c>
      <c r="F1123" s="11" t="e">
        <v>#N/A</v>
      </c>
      <c r="G1123" s="11" t="s">
        <v>162</v>
      </c>
      <c r="H1123" s="11" t="s">
        <v>3117</v>
      </c>
      <c r="I1123" s="11" t="n">
        <v>1</v>
      </c>
      <c r="J1123" s="11" t="s">
        <v>3176</v>
      </c>
      <c r="K1123" s="11" t="s">
        <v>1012</v>
      </c>
      <c r="L1123" s="11" t="s">
        <v>1695</v>
      </c>
      <c r="M1123" s="13">
        <f>N1123/O1123</f>
        <v/>
      </c>
      <c r="N1123" s="13" t="s">
        <v>2221</v>
      </c>
      <c r="O1123" s="11" t="n">
        <v>4</v>
      </c>
      <c r="P1123" s="11" t="s">
        <v>29</v>
      </c>
      <c r="Q1123" s="11" t="n"/>
      <c r="R1123" s="11" t="s">
        <v>3176</v>
      </c>
      <c r="S1123" s="11" t="n"/>
      <c r="U1123" s="106" t="n"/>
    </row>
    <row customFormat="1" customHeight="1" ht="12.75" r="1124" s="3" spans="1:22">
      <c r="A1124" s="11" t="s">
        <v>3100</v>
      </c>
      <c r="B1124" s="11" t="n">
        <v>24185</v>
      </c>
      <c r="C1124" s="11" t="s">
        <v>227</v>
      </c>
      <c r="D1124" s="11" t="s">
        <v>3177</v>
      </c>
      <c r="E1124" s="11" t="s">
        <v>57</v>
      </c>
      <c r="F1124" s="111" t="n">
        <v>172.125</v>
      </c>
      <c r="G1124" s="11" t="s">
        <v>162</v>
      </c>
      <c r="H1124" s="11" t="s">
        <v>3177</v>
      </c>
      <c r="I1124" s="11" t="n">
        <v>1</v>
      </c>
      <c r="J1124" s="11" t="s">
        <v>3178</v>
      </c>
      <c r="K1124" s="11" t="s">
        <v>1012</v>
      </c>
      <c r="L1124" s="11" t="s">
        <v>1695</v>
      </c>
      <c r="M1124" s="13">
        <f>N1124/O1124</f>
        <v/>
      </c>
      <c r="N1124" s="13" t="s">
        <v>2221</v>
      </c>
      <c r="O1124" s="11" t="n">
        <v>1</v>
      </c>
      <c r="P1124" s="11" t="s">
        <v>29</v>
      </c>
      <c r="Q1124" s="11" t="s">
        <v>3179</v>
      </c>
      <c r="R1124" s="11" t="s">
        <v>3178</v>
      </c>
      <c r="S1124" s="11" t="n"/>
      <c r="T1124" t="n">
        <v>59.5</v>
      </c>
      <c r="U1124" s="106" t="n"/>
    </row>
    <row customFormat="1" customHeight="1" ht="12.75" r="1125" s="3" spans="1:22">
      <c r="A1125" s="11" t="s">
        <v>3100</v>
      </c>
      <c r="B1125" s="11" t="n">
        <v>24185</v>
      </c>
      <c r="C1125" s="11" t="s">
        <v>227</v>
      </c>
      <c r="D1125" s="11" t="s">
        <v>3180</v>
      </c>
      <c r="E1125" s="11" t="e">
        <v>#N/A</v>
      </c>
      <c r="F1125" s="11" t="e">
        <v>#N/A</v>
      </c>
      <c r="G1125" s="11" t="s">
        <v>3181</v>
      </c>
      <c r="H1125" s="11" t="s">
        <v>3182</v>
      </c>
      <c r="I1125" s="11" t="n">
        <v>1</v>
      </c>
      <c r="J1125" s="11" t="s">
        <v>3183</v>
      </c>
      <c r="K1125" s="11" t="s">
        <v>1012</v>
      </c>
      <c r="L1125" s="11" t="s">
        <v>1695</v>
      </c>
      <c r="M1125" s="13">
        <f>N1125/O1125</f>
        <v/>
      </c>
      <c r="N1125" s="13" t="s">
        <v>2221</v>
      </c>
      <c r="O1125" s="11" t="n">
        <v>1</v>
      </c>
      <c r="P1125" s="11" t="s">
        <v>29</v>
      </c>
      <c r="Q1125" s="11" t="s">
        <v>3179</v>
      </c>
      <c r="R1125" s="11" t="s">
        <v>3183</v>
      </c>
      <c r="S1125" s="11" t="n"/>
      <c r="U1125" s="106" t="n"/>
    </row>
    <row customFormat="1" customHeight="1" ht="12.75" r="1126" s="3" spans="1:22">
      <c r="A1126" s="11" t="s">
        <v>3100</v>
      </c>
      <c r="B1126" s="11" t="n">
        <v>24185</v>
      </c>
      <c r="C1126" s="11" t="s">
        <v>227</v>
      </c>
      <c r="D1126" s="11" t="s">
        <v>3184</v>
      </c>
      <c r="E1126" s="11" t="e">
        <v>#N/A</v>
      </c>
      <c r="F1126" s="11" t="e">
        <v>#N/A</v>
      </c>
      <c r="G1126" s="11" t="s">
        <v>162</v>
      </c>
      <c r="H1126" s="11" t="s">
        <v>3185</v>
      </c>
      <c r="I1126" s="11" t="n">
        <v>1</v>
      </c>
      <c r="J1126" s="11" t="s">
        <v>3186</v>
      </c>
      <c r="K1126" s="11" t="s">
        <v>1012</v>
      </c>
      <c r="L1126" s="11" t="s">
        <v>1695</v>
      </c>
      <c r="M1126" s="13">
        <f>N1126/O1126</f>
        <v/>
      </c>
      <c r="N1126" s="13" t="s">
        <v>2221</v>
      </c>
      <c r="O1126" s="11" t="n">
        <v>1</v>
      </c>
      <c r="P1126" s="11" t="s">
        <v>29</v>
      </c>
      <c r="Q1126" s="11" t="s">
        <v>3179</v>
      </c>
      <c r="R1126" s="11" t="s">
        <v>3186</v>
      </c>
      <c r="S1126" s="11" t="n"/>
      <c r="T1126" t="n">
        <v>50</v>
      </c>
      <c r="U1126" s="106" t="n"/>
    </row>
    <row customFormat="1" customHeight="1" ht="12.75" r="1127" s="3" spans="1:22">
      <c r="A1127" s="11" t="s">
        <v>3100</v>
      </c>
      <c r="B1127" s="11" t="n">
        <v>24185</v>
      </c>
      <c r="C1127" s="11" t="s">
        <v>227</v>
      </c>
      <c r="D1127" s="11" t="s">
        <v>3145</v>
      </c>
      <c r="E1127" s="11" t="s">
        <v>57</v>
      </c>
      <c r="F1127" s="111" t="n">
        <v>2248</v>
      </c>
      <c r="G1127" s="11" t="s">
        <v>127</v>
      </c>
      <c r="H1127" s="11" t="s">
        <v>3187</v>
      </c>
      <c r="I1127" s="11" t="n">
        <v>1</v>
      </c>
      <c r="J1127" s="11" t="s">
        <v>3188</v>
      </c>
      <c r="K1127" s="11" t="s">
        <v>1012</v>
      </c>
      <c r="L1127" s="11" t="s">
        <v>1695</v>
      </c>
      <c r="M1127" s="13">
        <f>N1127/O1127</f>
        <v/>
      </c>
      <c r="N1127" s="13" t="s">
        <v>2221</v>
      </c>
      <c r="O1127" s="11" t="n">
        <v>1</v>
      </c>
      <c r="P1127" s="11" t="s">
        <v>29</v>
      </c>
      <c r="Q1127" s="11" t="s">
        <v>3189</v>
      </c>
      <c r="R1127" s="11" t="s">
        <v>3188</v>
      </c>
      <c r="S1127" s="11" t="n"/>
      <c r="U1127" s="106" t="n"/>
    </row>
    <row customFormat="1" customHeight="1" ht="12.75" r="1128" s="3" spans="1:22">
      <c r="A1128" s="11" t="s">
        <v>3100</v>
      </c>
      <c r="B1128" s="11" t="n">
        <v>24185</v>
      </c>
      <c r="C1128" s="11" t="s">
        <v>227</v>
      </c>
      <c r="D1128" s="11" t="s">
        <v>3148</v>
      </c>
      <c r="E1128" s="11" t="e">
        <v>#N/A</v>
      </c>
      <c r="F1128" s="11" t="e">
        <v>#N/A</v>
      </c>
      <c r="G1128" s="11" t="s">
        <v>73</v>
      </c>
      <c r="H1128" s="11" t="s">
        <v>3190</v>
      </c>
      <c r="I1128" s="11" t="n">
        <v>1</v>
      </c>
      <c r="J1128" s="11" t="s">
        <v>3191</v>
      </c>
      <c r="K1128" s="11" t="s">
        <v>1012</v>
      </c>
      <c r="L1128" s="11" t="s">
        <v>1695</v>
      </c>
      <c r="M1128" s="13">
        <f>N1128/O1128</f>
        <v/>
      </c>
      <c r="N1128" s="13" t="s">
        <v>2221</v>
      </c>
      <c r="O1128" s="11" t="n">
        <v>1</v>
      </c>
      <c r="P1128" s="11" t="s">
        <v>29</v>
      </c>
      <c r="Q1128" s="11" t="n"/>
      <c r="R1128" s="11" t="s">
        <v>3191</v>
      </c>
      <c r="S1128" s="11" t="n"/>
      <c r="T1128" t="n">
        <v>54</v>
      </c>
      <c r="U1128" s="106" t="n"/>
    </row>
    <row customFormat="1" customHeight="1" ht="12.75" r="1129" s="3" spans="1:22">
      <c r="A1129" s="11" t="s">
        <v>3100</v>
      </c>
      <c r="B1129" s="11" t="n">
        <v>24185</v>
      </c>
      <c r="C1129" s="11" t="s">
        <v>227</v>
      </c>
      <c r="D1129" s="11" t="s">
        <v>3192</v>
      </c>
      <c r="E1129" s="11" t="e">
        <v>#N/A</v>
      </c>
      <c r="F1129" s="11" t="e">
        <v>#N/A</v>
      </c>
      <c r="G1129" s="11" t="s">
        <v>73</v>
      </c>
      <c r="H1129" s="11" t="s">
        <v>3192</v>
      </c>
      <c r="I1129" s="11" t="n">
        <v>1</v>
      </c>
      <c r="J1129" s="11" t="s">
        <v>3193</v>
      </c>
      <c r="K1129" s="11" t="s">
        <v>1012</v>
      </c>
      <c r="L1129" s="11" t="s">
        <v>1695</v>
      </c>
      <c r="M1129" s="13">
        <f>N1129/O1129</f>
        <v/>
      </c>
      <c r="N1129" s="13" t="s">
        <v>2221</v>
      </c>
      <c r="O1129" s="11" t="n">
        <v>1</v>
      </c>
      <c r="P1129" s="11" t="s">
        <v>29</v>
      </c>
      <c r="Q1129" s="11" t="n"/>
      <c r="R1129" s="11" t="s">
        <v>3193</v>
      </c>
      <c r="S1129" s="11" t="n"/>
      <c r="U1129" s="106" t="n"/>
    </row>
    <row customFormat="1" customHeight="1" ht="12.75" r="1130" s="3" spans="1:22">
      <c r="A1130" s="11" t="s">
        <v>3100</v>
      </c>
      <c r="B1130" s="11" t="n">
        <v>24185</v>
      </c>
      <c r="C1130" s="11" t="s">
        <v>227</v>
      </c>
      <c r="D1130" s="11" t="s">
        <v>3194</v>
      </c>
      <c r="E1130" s="11" t="e">
        <v>#N/A</v>
      </c>
      <c r="F1130" s="11" t="e">
        <v>#N/A</v>
      </c>
      <c r="G1130" s="11" t="s">
        <v>269</v>
      </c>
      <c r="H1130" s="11" t="s">
        <v>3194</v>
      </c>
      <c r="I1130" s="11" t="n">
        <v>1</v>
      </c>
      <c r="J1130" s="11" t="s">
        <v>3195</v>
      </c>
      <c r="K1130" s="11" t="s">
        <v>1012</v>
      </c>
      <c r="L1130" s="11" t="s">
        <v>1695</v>
      </c>
      <c r="M1130" s="13">
        <f>N1130/O1130</f>
        <v/>
      </c>
      <c r="N1130" s="13" t="s">
        <v>2221</v>
      </c>
      <c r="O1130" s="11" t="n">
        <v>1</v>
      </c>
      <c r="P1130" s="11" t="s">
        <v>29</v>
      </c>
      <c r="Q1130" s="11" t="s">
        <v>2553</v>
      </c>
      <c r="R1130" s="11" t="s">
        <v>3195</v>
      </c>
      <c r="S1130" s="11" t="n"/>
      <c r="T1130" t="n">
        <v>79</v>
      </c>
      <c r="U1130" s="106" t="n"/>
    </row>
    <row customFormat="1" customHeight="1" ht="12.75" r="1131" s="3" spans="1:22">
      <c r="A1131" s="11" t="s">
        <v>3100</v>
      </c>
      <c r="B1131" s="11" t="n">
        <v>24185</v>
      </c>
      <c r="C1131" s="11" t="s">
        <v>3101</v>
      </c>
      <c r="D1131" s="11" t="s">
        <v>279</v>
      </c>
      <c r="E1131" s="11" t="s">
        <v>57</v>
      </c>
      <c r="F1131" s="111" t="n">
        <v>318</v>
      </c>
      <c r="G1131" s="11" t="s">
        <v>280</v>
      </c>
      <c r="H1131" s="11" t="s">
        <v>279</v>
      </c>
      <c r="I1131" s="11" t="n">
        <v>1</v>
      </c>
      <c r="J1131" s="11" t="s">
        <v>279</v>
      </c>
      <c r="K1131" s="11" t="s">
        <v>1012</v>
      </c>
      <c r="L1131" s="11" t="s">
        <v>1695</v>
      </c>
      <c r="M1131" s="13">
        <f>N1131/O1131</f>
        <v/>
      </c>
      <c r="N1131" s="13" t="s">
        <v>2221</v>
      </c>
      <c r="O1131" s="11" t="n">
        <v>4</v>
      </c>
      <c r="P1131" s="11" t="s">
        <v>29</v>
      </c>
      <c r="Q1131" s="11" t="n"/>
      <c r="R1131" s="11" t="s">
        <v>279</v>
      </c>
      <c r="S1131" s="11" t="n"/>
      <c r="U1131" s="106" t="n"/>
    </row>
    <row customFormat="1" customHeight="1" ht="12.75" r="1132" s="3" spans="1:22">
      <c r="A1132" s="11" t="s">
        <v>3100</v>
      </c>
      <c r="B1132" s="11" t="n">
        <v>24185</v>
      </c>
      <c r="C1132" s="11" t="s">
        <v>3101</v>
      </c>
      <c r="D1132" s="11" t="s">
        <v>3140</v>
      </c>
      <c r="E1132" s="11" t="s">
        <v>57</v>
      </c>
      <c r="F1132" s="111" t="n">
        <v>1977</v>
      </c>
      <c r="G1132" s="11" t="s">
        <v>105</v>
      </c>
      <c r="H1132" s="11" t="s">
        <v>3196</v>
      </c>
      <c r="I1132" s="11" t="n">
        <v>1</v>
      </c>
      <c r="J1132" s="11" t="s">
        <v>3197</v>
      </c>
      <c r="K1132" s="11" t="s">
        <v>1012</v>
      </c>
      <c r="L1132" s="11" t="s">
        <v>1695</v>
      </c>
      <c r="M1132" s="13">
        <f>N1132/O1132</f>
        <v/>
      </c>
      <c r="N1132" s="13" t="s">
        <v>2221</v>
      </c>
      <c r="O1132" s="11" t="s">
        <v>2221</v>
      </c>
      <c r="P1132" s="11" t="s">
        <v>29</v>
      </c>
      <c r="Q1132" s="11" t="n"/>
      <c r="R1132" s="11" t="s">
        <v>3197</v>
      </c>
      <c r="S1132" s="11" t="n"/>
      <c r="T1132" t="n">
        <v>235.8</v>
      </c>
      <c r="U1132" s="106" t="n"/>
    </row>
    <row customFormat="1" customHeight="1" ht="12.75" r="1133" s="3" spans="1:22">
      <c r="A1133" s="11" t="s">
        <v>3100</v>
      </c>
      <c r="B1133" s="11" t="n">
        <v>24185</v>
      </c>
      <c r="C1133" s="11" t="s">
        <v>3101</v>
      </c>
      <c r="D1133" s="11" t="s">
        <v>3151</v>
      </c>
      <c r="E1133" s="11" t="s">
        <v>57</v>
      </c>
      <c r="F1133" s="111" t="n">
        <v>3037</v>
      </c>
      <c r="G1133" s="11" t="s">
        <v>237</v>
      </c>
      <c r="H1133" s="11" t="s">
        <v>3151</v>
      </c>
      <c r="I1133" s="11" t="n">
        <v>1</v>
      </c>
      <c r="J1133" s="11" t="s">
        <v>3198</v>
      </c>
      <c r="K1133" s="11" t="s">
        <v>1012</v>
      </c>
      <c r="L1133" s="11" t="s">
        <v>1695</v>
      </c>
      <c r="M1133" s="13">
        <f>N1133/O1133</f>
        <v/>
      </c>
      <c r="N1133" s="13" t="s">
        <v>2221</v>
      </c>
      <c r="O1133" s="11" t="s">
        <v>2221</v>
      </c>
      <c r="P1133" s="11" t="s">
        <v>29</v>
      </c>
      <c r="Q1133" s="11" t="n"/>
      <c r="R1133" s="11" t="s">
        <v>3198</v>
      </c>
      <c r="S1133" s="11" t="n"/>
      <c r="U1133" s="106" t="n"/>
    </row>
    <row customFormat="1" customHeight="1" ht="12.75" r="1134" s="3" spans="1:22">
      <c r="A1134" s="11" t="s">
        <v>3100</v>
      </c>
      <c r="B1134" s="11" t="n">
        <v>24185</v>
      </c>
      <c r="C1134" s="11" t="s">
        <v>3101</v>
      </c>
      <c r="D1134" s="11" t="s">
        <v>3199</v>
      </c>
      <c r="E1134" s="11" t="s">
        <v>57</v>
      </c>
      <c r="F1134" s="111" t="n">
        <v>3037</v>
      </c>
      <c r="G1134" s="11" t="s">
        <v>237</v>
      </c>
      <c r="H1134" s="11" t="s">
        <v>3199</v>
      </c>
      <c r="I1134" s="11" t="n">
        <v>1</v>
      </c>
      <c r="J1134" s="11" t="s">
        <v>3200</v>
      </c>
      <c r="K1134" s="11" t="s">
        <v>1012</v>
      </c>
      <c r="L1134" s="11" t="s">
        <v>1695</v>
      </c>
      <c r="M1134" s="13">
        <f>N1134/O1134</f>
        <v/>
      </c>
      <c r="N1134" s="13" t="s">
        <v>2221</v>
      </c>
      <c r="O1134" s="11" t="s">
        <v>2221</v>
      </c>
      <c r="P1134" s="11" t="s">
        <v>29</v>
      </c>
      <c r="Q1134" s="11" t="n"/>
      <c r="R1134" s="11" t="s">
        <v>3200</v>
      </c>
      <c r="S1134" s="11" t="n"/>
      <c r="U1134" s="106" t="n"/>
    </row>
    <row customFormat="1" customHeight="1" ht="12.75" r="1135" s="3" spans="1:22">
      <c r="A1135" s="11" t="s">
        <v>3100</v>
      </c>
      <c r="B1135" s="11" t="n">
        <v>24185</v>
      </c>
      <c r="C1135" s="11" t="s">
        <v>3101</v>
      </c>
      <c r="D1135" s="11" t="s">
        <v>3156</v>
      </c>
      <c r="E1135" s="11" t="s">
        <v>57</v>
      </c>
      <c r="F1135" s="111" t="n">
        <v>3037</v>
      </c>
      <c r="G1135" s="11" t="s">
        <v>237</v>
      </c>
      <c r="H1135" s="11" t="s">
        <v>3201</v>
      </c>
      <c r="I1135" s="11" t="n">
        <v>1</v>
      </c>
      <c r="J1135" s="11" t="s">
        <v>3202</v>
      </c>
      <c r="K1135" s="11" t="s">
        <v>74</v>
      </c>
      <c r="L1135" s="11" t="s">
        <v>75</v>
      </c>
      <c r="M1135" s="13">
        <f>N1135/O1135</f>
        <v/>
      </c>
      <c r="N1135" s="13" t="s">
        <v>2221</v>
      </c>
      <c r="O1135" s="11" t="s">
        <v>2221</v>
      </c>
      <c r="P1135" s="11" t="s">
        <v>29</v>
      </c>
      <c r="Q1135" s="11" t="n"/>
      <c r="R1135" s="11" t="s">
        <v>3202</v>
      </c>
      <c r="S1135" s="11" t="n"/>
      <c r="U1135" s="106" t="n"/>
    </row>
    <row customFormat="1" customHeight="1" ht="12.75" r="1136" s="3" spans="1:22">
      <c r="A1136" s="11" t="s">
        <v>3100</v>
      </c>
      <c r="B1136" s="11" t="n">
        <v>24185</v>
      </c>
      <c r="C1136" s="11" t="s">
        <v>3101</v>
      </c>
      <c r="D1136" s="11" t="s">
        <v>3203</v>
      </c>
      <c r="E1136" s="11" t="e">
        <v>#N/A</v>
      </c>
      <c r="F1136" s="11" t="e">
        <v>#N/A</v>
      </c>
      <c r="G1136" s="11" t="s">
        <v>2378</v>
      </c>
      <c r="H1136" s="11" t="s">
        <v>3204</v>
      </c>
      <c r="I1136" s="11" t="n">
        <v>1</v>
      </c>
      <c r="J1136" s="11" t="s">
        <v>3205</v>
      </c>
      <c r="K1136" s="11" t="s">
        <v>1012</v>
      </c>
      <c r="L1136" s="11" t="s">
        <v>1695</v>
      </c>
      <c r="M1136" s="13">
        <f>N1136/O1136</f>
        <v/>
      </c>
      <c r="N1136" s="13" t="s">
        <v>2221</v>
      </c>
      <c r="O1136" s="11" t="s">
        <v>2221</v>
      </c>
      <c r="P1136" s="11" t="s">
        <v>29</v>
      </c>
      <c r="Q1136" s="11" t="s">
        <v>3206</v>
      </c>
      <c r="R1136" s="11" t="s">
        <v>3205</v>
      </c>
      <c r="S1136" s="11" t="n"/>
      <c r="T1136" t="n">
        <v>157.5</v>
      </c>
      <c r="U1136" s="106" t="n"/>
    </row>
    <row customFormat="1" customHeight="1" ht="12.75" r="1137" s="3" spans="1:22">
      <c r="A1137" s="11" t="s">
        <v>3100</v>
      </c>
      <c r="B1137" s="11" t="n">
        <v>24185</v>
      </c>
      <c r="C1137" s="11" t="s">
        <v>3101</v>
      </c>
      <c r="D1137" s="11" t="s">
        <v>3203</v>
      </c>
      <c r="E1137" s="11" t="e">
        <v>#N/A</v>
      </c>
      <c r="F1137" s="11" t="e">
        <v>#N/A</v>
      </c>
      <c r="G1137" s="11" t="s">
        <v>2378</v>
      </c>
      <c r="H1137" s="11" t="s">
        <v>3207</v>
      </c>
      <c r="I1137" s="11" t="n">
        <v>1</v>
      </c>
      <c r="J1137" s="11" t="s">
        <v>3208</v>
      </c>
      <c r="K1137" s="11" t="s">
        <v>1012</v>
      </c>
      <c r="L1137" s="11" t="s">
        <v>1695</v>
      </c>
      <c r="M1137" s="13">
        <f>N1137/O1137</f>
        <v/>
      </c>
      <c r="N1137" s="13" t="s">
        <v>2221</v>
      </c>
      <c r="O1137" s="11" t="s">
        <v>2221</v>
      </c>
      <c r="P1137" s="11" t="s">
        <v>29</v>
      </c>
      <c r="Q1137" s="11" t="s">
        <v>3209</v>
      </c>
      <c r="R1137" s="11" t="s">
        <v>3208</v>
      </c>
      <c r="S1137" s="11" t="n"/>
      <c r="U1137" s="106" t="n"/>
    </row>
    <row customFormat="1" customHeight="1" ht="12.75" r="1138" s="3" spans="1:22">
      <c r="A1138" s="11" t="s">
        <v>3100</v>
      </c>
      <c r="B1138" s="11" t="n">
        <v>24185</v>
      </c>
      <c r="C1138" s="11" t="s">
        <v>3101</v>
      </c>
      <c r="D1138" s="11" t="s">
        <v>3210</v>
      </c>
      <c r="E1138" s="11" t="s">
        <v>57</v>
      </c>
      <c r="F1138" s="111" t="n">
        <v>1977</v>
      </c>
      <c r="G1138" s="11" t="s">
        <v>105</v>
      </c>
      <c r="H1138" s="11" t="s">
        <v>3211</v>
      </c>
      <c r="I1138" s="11" t="n">
        <v>1</v>
      </c>
      <c r="J1138" s="11" t="s">
        <v>3212</v>
      </c>
      <c r="K1138" s="11" t="s">
        <v>1012</v>
      </c>
      <c r="L1138" s="11" t="s">
        <v>1695</v>
      </c>
      <c r="M1138" s="13">
        <f>N1138/O1138</f>
        <v/>
      </c>
      <c r="N1138" s="13" t="s">
        <v>2221</v>
      </c>
      <c r="O1138" s="11" t="s">
        <v>2221</v>
      </c>
      <c r="P1138" s="11" t="s">
        <v>29</v>
      </c>
      <c r="Q1138" s="11" t="n"/>
      <c r="R1138" s="11" t="s">
        <v>3212</v>
      </c>
      <c r="S1138" s="11" t="n"/>
      <c r="T1138" t="n">
        <v>198.5</v>
      </c>
      <c r="U1138" s="106" t="n"/>
    </row>
    <row customFormat="1" customHeight="1" ht="12.75" r="1139" s="3" spans="1:22">
      <c r="A1139" s="11" t="s">
        <v>3100</v>
      </c>
      <c r="B1139" s="11" t="n">
        <v>24185</v>
      </c>
      <c r="C1139" s="11" t="s">
        <v>227</v>
      </c>
      <c r="D1139" s="11" t="s">
        <v>3213</v>
      </c>
      <c r="E1139" s="11" t="e">
        <v>#N/A</v>
      </c>
      <c r="F1139" s="11" t="e">
        <v>#N/A</v>
      </c>
      <c r="G1139" s="11" t="s">
        <v>73</v>
      </c>
      <c r="H1139" s="11" t="s">
        <v>3213</v>
      </c>
      <c r="I1139" s="11" t="n">
        <v>1</v>
      </c>
      <c r="J1139" s="11" t="s">
        <v>3214</v>
      </c>
      <c r="K1139" s="11" t="s">
        <v>35</v>
      </c>
      <c r="L1139" s="11" t="s">
        <v>36</v>
      </c>
      <c r="M1139" s="13">
        <f>N1139/O1139</f>
        <v/>
      </c>
      <c r="N1139" s="13" t="s">
        <v>2221</v>
      </c>
      <c r="O1139" s="11" t="n">
        <v>1</v>
      </c>
      <c r="P1139" s="11" t="s">
        <v>291</v>
      </c>
      <c r="Q1139" s="11" t="s">
        <v>2553</v>
      </c>
      <c r="R1139" s="11" t="s">
        <v>3214</v>
      </c>
      <c r="S1139" s="11" t="n"/>
      <c r="U1139" s="106" t="n"/>
    </row>
    <row customFormat="1" customHeight="1" ht="12.75" r="1140" s="3" spans="1:22">
      <c r="A1140" s="11" t="s">
        <v>3100</v>
      </c>
      <c r="B1140" s="11" t="n">
        <v>24185</v>
      </c>
      <c r="C1140" s="11" t="s">
        <v>227</v>
      </c>
      <c r="D1140" s="11" t="s">
        <v>3145</v>
      </c>
      <c r="E1140" s="11" t="s">
        <v>57</v>
      </c>
      <c r="F1140" s="111" t="n">
        <v>2248</v>
      </c>
      <c r="G1140" s="11" t="s">
        <v>127</v>
      </c>
      <c r="H1140" s="11" t="s">
        <v>3146</v>
      </c>
      <c r="I1140" s="11" t="n">
        <v>1</v>
      </c>
      <c r="J1140" s="11" t="s">
        <v>3215</v>
      </c>
      <c r="K1140" s="11" t="s">
        <v>35</v>
      </c>
      <c r="L1140" s="11" t="s">
        <v>36</v>
      </c>
      <c r="M1140" s="13">
        <f>N1140/O1140</f>
        <v/>
      </c>
      <c r="N1140" s="13" t="s">
        <v>2221</v>
      </c>
      <c r="O1140" s="11" t="n">
        <v>1</v>
      </c>
      <c r="P1140" s="11" t="s">
        <v>291</v>
      </c>
      <c r="Q1140" s="11" t="s">
        <v>2553</v>
      </c>
      <c r="R1140" s="11" t="s">
        <v>3215</v>
      </c>
      <c r="S1140" s="11" t="n"/>
      <c r="T1140" t="n">
        <v>83.27</v>
      </c>
      <c r="U1140" s="106" t="n"/>
    </row>
    <row customFormat="1" customHeight="1" ht="12.75" r="1141" s="3" spans="1:22">
      <c r="A1141" s="11" t="s">
        <v>3100</v>
      </c>
      <c r="B1141" s="11" t="n">
        <v>24185</v>
      </c>
      <c r="C1141" s="11" t="s">
        <v>227</v>
      </c>
      <c r="D1141" s="11" t="s">
        <v>3216</v>
      </c>
      <c r="E1141" s="11" t="s">
        <v>57</v>
      </c>
      <c r="F1141" s="111" t="n">
        <v>20000</v>
      </c>
      <c r="G1141" s="11" t="s">
        <v>269</v>
      </c>
      <c r="H1141" s="11" t="s">
        <v>2641</v>
      </c>
      <c r="I1141" s="11" t="n">
        <v>1</v>
      </c>
      <c r="J1141" s="11" t="s">
        <v>2642</v>
      </c>
      <c r="K1141" s="11" t="s">
        <v>74</v>
      </c>
      <c r="L1141" s="11" t="s">
        <v>129</v>
      </c>
      <c r="M1141" s="13">
        <f>N1141/O1141</f>
        <v/>
      </c>
      <c r="N1141" s="13" t="s">
        <v>2221</v>
      </c>
      <c r="O1141" s="11" t="n">
        <v>273</v>
      </c>
      <c r="P1141" s="11" t="s">
        <v>291</v>
      </c>
      <c r="Q1141" s="11" t="s">
        <v>667</v>
      </c>
      <c r="R1141" s="11" t="s">
        <v>2642</v>
      </c>
      <c r="S1141" s="11" t="s">
        <v>3217</v>
      </c>
      <c r="U1141" s="106" t="n"/>
    </row>
    <row customFormat="1" customHeight="1" ht="12.75" r="1142" s="3" spans="1:22">
      <c r="A1142" s="11" t="s">
        <v>3100</v>
      </c>
      <c r="B1142" s="11" t="n">
        <v>24185</v>
      </c>
      <c r="C1142" s="11" t="s">
        <v>227</v>
      </c>
      <c r="D1142" s="11" t="s">
        <v>2641</v>
      </c>
      <c r="E1142" s="11" t="s">
        <v>57</v>
      </c>
      <c r="F1142" s="111" t="n">
        <v>100800</v>
      </c>
      <c r="G1142" s="11" t="s">
        <v>269</v>
      </c>
      <c r="H1142" s="11" t="s">
        <v>2641</v>
      </c>
      <c r="I1142" s="11" t="n">
        <v>1</v>
      </c>
      <c r="J1142" s="11" t="s">
        <v>2642</v>
      </c>
      <c r="K1142" s="11" t="s">
        <v>74</v>
      </c>
      <c r="L1142" s="11" t="s">
        <v>129</v>
      </c>
      <c r="M1142" s="13">
        <f>N1142/O1142</f>
        <v/>
      </c>
      <c r="N1142" s="13" t="s">
        <v>2221</v>
      </c>
      <c r="O1142" s="11" t="n">
        <v>273</v>
      </c>
      <c r="P1142" s="11" t="s">
        <v>291</v>
      </c>
      <c r="Q1142" s="11" t="s">
        <v>667</v>
      </c>
      <c r="R1142" s="11" t="s">
        <v>2642</v>
      </c>
      <c r="S1142" s="11" t="s">
        <v>3217</v>
      </c>
      <c r="T1142" t="n">
        <v>96.3</v>
      </c>
      <c r="U1142" s="106" t="n"/>
    </row>
    <row customFormat="1" customHeight="1" ht="12.75" r="1143" s="3" spans="1:22">
      <c r="A1143" s="11" t="s">
        <v>3100</v>
      </c>
      <c r="B1143" s="11" t="n">
        <v>24185</v>
      </c>
      <c r="C1143" s="11" t="s">
        <v>227</v>
      </c>
      <c r="D1143" s="11" t="s">
        <v>2645</v>
      </c>
      <c r="E1143" s="11" t="s">
        <v>57</v>
      </c>
      <c r="F1143" s="111" t="n">
        <v>217000</v>
      </c>
      <c r="G1143" s="11" t="s">
        <v>269</v>
      </c>
      <c r="H1143" s="11" t="s">
        <v>2645</v>
      </c>
      <c r="I1143" s="11" t="n">
        <v>1</v>
      </c>
      <c r="J1143" s="11" t="s">
        <v>3218</v>
      </c>
      <c r="K1143" s="11" t="s">
        <v>74</v>
      </c>
      <c r="L1143" s="11" t="s">
        <v>129</v>
      </c>
      <c r="M1143" s="13">
        <f>N1143/O1143</f>
        <v/>
      </c>
      <c r="N1143" s="13" t="s">
        <v>2221</v>
      </c>
      <c r="O1143" s="11" t="n">
        <v>581</v>
      </c>
      <c r="P1143" s="11" t="s">
        <v>291</v>
      </c>
      <c r="Q1143" s="11" t="s">
        <v>667</v>
      </c>
      <c r="R1143" s="11" t="s">
        <v>3218</v>
      </c>
      <c r="S1143" s="11" t="s">
        <v>3217</v>
      </c>
      <c r="U1143" s="106" t="n"/>
    </row>
    <row customFormat="1" customHeight="1" ht="12.75" r="1144" s="3" spans="1:22">
      <c r="A1144" s="11" t="s">
        <v>3100</v>
      </c>
      <c r="B1144" s="11" t="n">
        <v>24185</v>
      </c>
      <c r="C1144" s="11" t="s">
        <v>227</v>
      </c>
      <c r="D1144" s="11" t="s">
        <v>2649</v>
      </c>
      <c r="E1144" s="11" t="s">
        <v>57</v>
      </c>
      <c r="F1144" s="111" t="n">
        <v>4800</v>
      </c>
      <c r="G1144" s="11" t="s">
        <v>269</v>
      </c>
      <c r="H1144" s="11" t="s">
        <v>2645</v>
      </c>
      <c r="I1144" s="11" t="n">
        <v>1</v>
      </c>
      <c r="J1144" s="11" t="s">
        <v>3218</v>
      </c>
      <c r="K1144" s="11" t="s">
        <v>74</v>
      </c>
      <c r="L1144" s="11" t="s">
        <v>129</v>
      </c>
      <c r="M1144" s="13">
        <f>N1144/O1144</f>
        <v/>
      </c>
      <c r="N1144" s="13" t="s">
        <v>2221</v>
      </c>
      <c r="O1144" s="11" t="n">
        <v>581</v>
      </c>
      <c r="P1144" s="11" t="s">
        <v>291</v>
      </c>
      <c r="Q1144" s="11" t="s">
        <v>667</v>
      </c>
      <c r="R1144" s="11" t="s">
        <v>3218</v>
      </c>
      <c r="S1144" s="11" t="s">
        <v>3217</v>
      </c>
      <c r="T1144" t="n">
        <v>97.2</v>
      </c>
      <c r="U1144" s="106" t="n"/>
    </row>
    <row customFormat="1" customHeight="1" ht="12.75" r="1145" s="3" spans="1:22">
      <c r="A1145" s="11" t="s">
        <v>3100</v>
      </c>
      <c r="B1145" s="11" t="n">
        <v>24185</v>
      </c>
      <c r="C1145" s="11" t="s">
        <v>227</v>
      </c>
      <c r="D1145" s="11" t="s">
        <v>3219</v>
      </c>
      <c r="E1145" s="11" t="e">
        <v>#N/A</v>
      </c>
      <c r="F1145" s="11" t="e">
        <v>#N/A</v>
      </c>
      <c r="G1145" s="11" t="s">
        <v>201</v>
      </c>
      <c r="H1145" s="11" t="s">
        <v>3219</v>
      </c>
      <c r="I1145" s="11" t="n">
        <v>1</v>
      </c>
      <c r="J1145" s="11" t="s">
        <v>3219</v>
      </c>
      <c r="K1145" s="11" t="s">
        <v>74</v>
      </c>
      <c r="L1145" s="11" t="s">
        <v>129</v>
      </c>
      <c r="M1145" s="13">
        <f>N1145/O1145</f>
        <v/>
      </c>
      <c r="N1145" s="13" t="s">
        <v>2221</v>
      </c>
      <c r="O1145" s="11" t="n">
        <v>432</v>
      </c>
      <c r="P1145" s="11" t="s">
        <v>291</v>
      </c>
      <c r="Q1145" s="11" t="s">
        <v>3220</v>
      </c>
      <c r="R1145" s="11" t="s">
        <v>3219</v>
      </c>
      <c r="S1145" s="11" t="s">
        <v>3217</v>
      </c>
      <c r="U1145" s="106" t="n"/>
    </row>
    <row customFormat="1" customHeight="1" ht="12.75" r="1146" s="3" spans="1:22">
      <c r="A1146" s="11" t="s">
        <v>3100</v>
      </c>
      <c r="B1146" s="11" t="n">
        <v>24185</v>
      </c>
      <c r="C1146" s="11" t="s">
        <v>227</v>
      </c>
      <c r="D1146" s="11" t="s">
        <v>3221</v>
      </c>
      <c r="E1146" s="11" t="e">
        <v>#N/A</v>
      </c>
      <c r="F1146" s="11" t="e">
        <v>#N/A</v>
      </c>
      <c r="G1146" s="11" t="s">
        <v>162</v>
      </c>
      <c r="H1146" s="11" t="s">
        <v>3219</v>
      </c>
      <c r="I1146" s="11" t="n">
        <v>1</v>
      </c>
      <c r="J1146" s="11" t="s">
        <v>3219</v>
      </c>
      <c r="K1146" s="11" t="s">
        <v>74</v>
      </c>
      <c r="L1146" s="11" t="s">
        <v>129</v>
      </c>
      <c r="M1146" s="13">
        <f>N1146/O1146</f>
        <v/>
      </c>
      <c r="N1146" s="13" t="s">
        <v>2221</v>
      </c>
      <c r="O1146" s="11" t="n">
        <v>432</v>
      </c>
      <c r="P1146" s="11" t="s">
        <v>291</v>
      </c>
      <c r="Q1146" s="11" t="s">
        <v>3220</v>
      </c>
      <c r="R1146" s="11" t="s">
        <v>3219</v>
      </c>
      <c r="S1146" s="11" t="s">
        <v>3217</v>
      </c>
      <c r="T1146" t="n">
        <v>103</v>
      </c>
      <c r="U1146" s="106" t="n"/>
    </row>
    <row customFormat="1" customHeight="1" ht="12.75" r="1147" s="3" spans="1:22">
      <c r="A1147" s="11" t="s">
        <v>3100</v>
      </c>
      <c r="B1147" s="11" t="n">
        <v>24185</v>
      </c>
      <c r="C1147" s="11" t="s">
        <v>227</v>
      </c>
      <c r="D1147" s="11" t="s">
        <v>3222</v>
      </c>
      <c r="E1147" s="11" t="e">
        <v>#N/A</v>
      </c>
      <c r="F1147" s="11" t="e">
        <v>#N/A</v>
      </c>
      <c r="G1147" s="11" t="s">
        <v>127</v>
      </c>
      <c r="H1147" s="11" t="s">
        <v>3222</v>
      </c>
      <c r="I1147" s="11" t="n">
        <v>1</v>
      </c>
      <c r="J1147" s="11" t="s">
        <v>3222</v>
      </c>
      <c r="K1147" s="11" t="s">
        <v>74</v>
      </c>
      <c r="L1147" s="11" t="s">
        <v>129</v>
      </c>
      <c r="M1147" s="13">
        <f>N1147/O1147</f>
        <v/>
      </c>
      <c r="N1147" s="13" t="s">
        <v>2221</v>
      </c>
      <c r="O1147" s="11" t="n">
        <v>8</v>
      </c>
      <c r="P1147" s="11" t="s">
        <v>291</v>
      </c>
      <c r="Q1147" s="11" t="s">
        <v>3223</v>
      </c>
      <c r="R1147" s="11" t="s">
        <v>3222</v>
      </c>
      <c r="S1147" s="11" t="s">
        <v>3217</v>
      </c>
      <c r="U1147" s="106" t="n"/>
    </row>
    <row customFormat="1" customHeight="1" ht="12.75" r="1148" s="3" spans="1:22">
      <c r="A1148" s="11" t="s">
        <v>3100</v>
      </c>
      <c r="B1148" s="11" t="n">
        <v>24185</v>
      </c>
      <c r="C1148" s="11" t="s">
        <v>227</v>
      </c>
      <c r="D1148" s="11" t="s">
        <v>3224</v>
      </c>
      <c r="E1148" s="11" t="e">
        <v>#N/A</v>
      </c>
      <c r="F1148" s="11" t="e">
        <v>#N/A</v>
      </c>
      <c r="G1148" s="11" t="s">
        <v>73</v>
      </c>
      <c r="H1148" s="11" t="s">
        <v>3224</v>
      </c>
      <c r="I1148" s="11" t="n">
        <v>1</v>
      </c>
      <c r="J1148" s="11" t="s">
        <v>3224</v>
      </c>
      <c r="K1148" s="11" t="s">
        <v>74</v>
      </c>
      <c r="L1148" s="11" t="s">
        <v>129</v>
      </c>
      <c r="M1148" s="13">
        <f>N1148/O1148</f>
        <v/>
      </c>
      <c r="N1148" s="13" t="s">
        <v>2221</v>
      </c>
      <c r="O1148" s="11" t="n">
        <v>295</v>
      </c>
      <c r="P1148" s="11" t="s">
        <v>291</v>
      </c>
      <c r="Q1148" s="11" t="s">
        <v>667</v>
      </c>
      <c r="R1148" s="11" t="s">
        <v>3224</v>
      </c>
      <c r="S1148" s="11" t="s">
        <v>3217</v>
      </c>
      <c r="T1148" t="n">
        <v>55.74</v>
      </c>
      <c r="U1148" s="106" t="n"/>
    </row>
    <row customFormat="1" customHeight="1" ht="12.75" r="1149" s="3" spans="1:22">
      <c r="A1149" s="11" t="s">
        <v>3100</v>
      </c>
      <c r="B1149" s="11" t="n">
        <v>24185</v>
      </c>
      <c r="C1149" s="11" t="s">
        <v>227</v>
      </c>
      <c r="D1149" s="11" t="s">
        <v>3225</v>
      </c>
      <c r="E1149" s="11" t="e">
        <v>#N/A</v>
      </c>
      <c r="F1149" s="11" t="e">
        <v>#N/A</v>
      </c>
      <c r="G1149" s="11" t="s">
        <v>1233</v>
      </c>
      <c r="H1149" s="11" t="s">
        <v>3225</v>
      </c>
      <c r="I1149" s="11" t="n">
        <v>1</v>
      </c>
      <c r="J1149" s="11" t="s">
        <v>3225</v>
      </c>
      <c r="K1149" s="11" t="s">
        <v>74</v>
      </c>
      <c r="L1149" s="11" t="s">
        <v>129</v>
      </c>
      <c r="M1149" s="13">
        <f>N1149/O1149</f>
        <v/>
      </c>
      <c r="N1149" s="13" t="s">
        <v>2221</v>
      </c>
      <c r="O1149" s="11" t="n">
        <v>1</v>
      </c>
      <c r="P1149" s="11" t="s">
        <v>291</v>
      </c>
      <c r="Q1149" s="11" t="s">
        <v>2553</v>
      </c>
      <c r="R1149" s="11" t="s">
        <v>3225</v>
      </c>
      <c r="S1149" s="11" t="s">
        <v>3217</v>
      </c>
      <c r="U1149" s="106" t="n"/>
    </row>
    <row customFormat="1" customHeight="1" ht="12.75" r="1150" s="3" spans="1:22">
      <c r="A1150" s="11" t="s">
        <v>3100</v>
      </c>
      <c r="B1150" s="11" t="n">
        <v>24185</v>
      </c>
      <c r="C1150" s="11" t="s">
        <v>227</v>
      </c>
      <c r="D1150" s="11" t="s">
        <v>400</v>
      </c>
      <c r="E1150" s="11" t="s">
        <v>57</v>
      </c>
      <c r="F1150" s="111" t="n">
        <v>1399.5</v>
      </c>
      <c r="G1150" s="11" t="s">
        <v>162</v>
      </c>
      <c r="H1150" s="11" t="s">
        <v>400</v>
      </c>
      <c r="I1150" s="11" t="n">
        <v>1</v>
      </c>
      <c r="J1150" s="11" t="s">
        <v>400</v>
      </c>
      <c r="K1150" s="11" t="s">
        <v>74</v>
      </c>
      <c r="L1150" s="11" t="s">
        <v>129</v>
      </c>
      <c r="M1150" s="13">
        <f>N1150/O1150</f>
        <v/>
      </c>
      <c r="N1150" s="13" t="s">
        <v>2221</v>
      </c>
      <c r="O1150" s="11" t="n">
        <v>1</v>
      </c>
      <c r="P1150" s="11" t="s">
        <v>291</v>
      </c>
      <c r="Q1150" s="11" t="s">
        <v>147</v>
      </c>
      <c r="R1150" s="11" t="s">
        <v>400</v>
      </c>
      <c r="S1150" s="11" t="s">
        <v>3217</v>
      </c>
      <c r="T1150" t="n">
        <v>18.83</v>
      </c>
      <c r="U1150" s="106" t="n"/>
    </row>
    <row customFormat="1" customHeight="1" ht="12.75" r="1151" s="3" spans="1:22">
      <c r="A1151" s="11" t="s">
        <v>3100</v>
      </c>
      <c r="B1151" s="11" t="n">
        <v>24185</v>
      </c>
      <c r="C1151" s="11" t="s">
        <v>227</v>
      </c>
      <c r="D1151" s="11" t="s">
        <v>3226</v>
      </c>
      <c r="E1151" s="11" t="e">
        <v>#N/A</v>
      </c>
      <c r="F1151" s="11" t="e">
        <v>#N/A</v>
      </c>
      <c r="G1151" s="11" t="s">
        <v>162</v>
      </c>
      <c r="H1151" s="11" t="s">
        <v>3226</v>
      </c>
      <c r="I1151" s="11" t="n">
        <v>1</v>
      </c>
      <c r="J1151" s="11" t="s">
        <v>3226</v>
      </c>
      <c r="K1151" s="11" t="s">
        <v>74</v>
      </c>
      <c r="L1151" s="11" t="s">
        <v>129</v>
      </c>
      <c r="M1151" s="13">
        <f>N1151/O1151</f>
        <v/>
      </c>
      <c r="N1151" s="13" t="s">
        <v>2221</v>
      </c>
      <c r="O1151" s="11" t="n">
        <v>432</v>
      </c>
      <c r="P1151" s="11" t="s">
        <v>291</v>
      </c>
      <c r="Q1151" s="11" t="s">
        <v>3227</v>
      </c>
      <c r="R1151" s="11" t="s">
        <v>3226</v>
      </c>
      <c r="S1151" s="11" t="s">
        <v>3217</v>
      </c>
      <c r="U1151" s="106" t="n"/>
    </row>
    <row customFormat="1" customHeight="1" ht="12.75" r="1152" s="3" spans="1:22">
      <c r="A1152" s="11" t="s">
        <v>3100</v>
      </c>
      <c r="B1152" s="11" t="n">
        <v>24185</v>
      </c>
      <c r="C1152" s="11" t="s">
        <v>227</v>
      </c>
      <c r="D1152" s="11" t="s">
        <v>2705</v>
      </c>
      <c r="E1152" s="11" t="s">
        <v>57</v>
      </c>
      <c r="F1152" s="111" t="n">
        <v>13117</v>
      </c>
      <c r="G1152" s="11" t="s">
        <v>162</v>
      </c>
      <c r="H1152" s="11" t="s">
        <v>2705</v>
      </c>
      <c r="I1152" s="11" t="n">
        <v>1</v>
      </c>
      <c r="J1152" s="11" t="s">
        <v>2705</v>
      </c>
      <c r="K1152" s="11" t="s">
        <v>74</v>
      </c>
      <c r="L1152" s="11" t="s">
        <v>129</v>
      </c>
      <c r="M1152" s="13">
        <f>N1152/O1152</f>
        <v/>
      </c>
      <c r="N1152" s="13" t="s">
        <v>2221</v>
      </c>
      <c r="O1152" s="11" t="n">
        <v>189</v>
      </c>
      <c r="P1152" s="11" t="s">
        <v>291</v>
      </c>
      <c r="Q1152" s="11" t="s">
        <v>3228</v>
      </c>
      <c r="R1152" s="11" t="s">
        <v>2705</v>
      </c>
      <c r="S1152" s="11" t="s">
        <v>3217</v>
      </c>
      <c r="T1152" t="n">
        <v>62</v>
      </c>
      <c r="U1152" s="106" t="n"/>
    </row>
    <row customFormat="1" customHeight="1" ht="12.75" r="1153" s="3" spans="1:22">
      <c r="A1153" s="11" t="s">
        <v>3100</v>
      </c>
      <c r="B1153" s="11" t="n">
        <v>24185</v>
      </c>
      <c r="C1153" s="11" t="s">
        <v>227</v>
      </c>
      <c r="D1153" s="11" t="s">
        <v>3229</v>
      </c>
      <c r="E1153" s="11" t="e">
        <v>#N/A</v>
      </c>
      <c r="F1153" s="11" t="e">
        <v>#N/A</v>
      </c>
      <c r="G1153" s="11" t="s">
        <v>127</v>
      </c>
      <c r="H1153" s="11" t="s">
        <v>3229</v>
      </c>
      <c r="I1153" s="11" t="n">
        <v>1</v>
      </c>
      <c r="J1153" s="11" t="s">
        <v>3229</v>
      </c>
      <c r="K1153" s="11" t="s">
        <v>74</v>
      </c>
      <c r="L1153" s="11" t="s">
        <v>129</v>
      </c>
      <c r="M1153" s="13">
        <f>N1153/O1153</f>
        <v/>
      </c>
      <c r="N1153" s="13" t="s">
        <v>2221</v>
      </c>
      <c r="O1153" s="11" t="n">
        <v>221</v>
      </c>
      <c r="P1153" s="11" t="s">
        <v>291</v>
      </c>
      <c r="Q1153" s="11" t="s">
        <v>3230</v>
      </c>
      <c r="R1153" s="11" t="s">
        <v>3229</v>
      </c>
      <c r="S1153" s="11" t="s">
        <v>3217</v>
      </c>
      <c r="U1153" s="106" t="n"/>
    </row>
    <row customFormat="1" customHeight="1" ht="12.75" r="1154" s="3" spans="1:22">
      <c r="A1154" s="11" t="s">
        <v>3100</v>
      </c>
      <c r="B1154" s="11" t="n">
        <v>24185</v>
      </c>
      <c r="C1154" s="11" t="s">
        <v>3101</v>
      </c>
      <c r="D1154" s="11" t="s">
        <v>3085</v>
      </c>
      <c r="E1154" s="11" t="s">
        <v>57</v>
      </c>
      <c r="F1154" s="111" t="n">
        <v>71172</v>
      </c>
      <c r="G1154" s="11" t="s">
        <v>105</v>
      </c>
      <c r="H1154" s="11" t="s">
        <v>3085</v>
      </c>
      <c r="I1154" s="11" t="n">
        <v>1</v>
      </c>
      <c r="J1154" s="11" t="s">
        <v>3085</v>
      </c>
      <c r="K1154" s="11" t="s">
        <v>74</v>
      </c>
      <c r="L1154" s="11" t="s">
        <v>129</v>
      </c>
      <c r="M1154" s="13">
        <f>N1154/O1154</f>
        <v/>
      </c>
      <c r="N1154" s="13" t="s">
        <v>2221</v>
      </c>
      <c r="O1154" s="11" t="n">
        <v>144</v>
      </c>
      <c r="P1154" s="11" t="s">
        <v>291</v>
      </c>
      <c r="Q1154" s="11" t="s">
        <v>667</v>
      </c>
      <c r="R1154" s="11" t="s">
        <v>3085</v>
      </c>
      <c r="S1154" s="11" t="s">
        <v>3217</v>
      </c>
      <c r="T1154" t="n">
        <v>71.3</v>
      </c>
      <c r="U1154" s="106" t="n"/>
    </row>
    <row customFormat="1" r="1155" s="106" spans="1:22">
      <c r="A1155" s="11" t="s">
        <v>3231</v>
      </c>
      <c r="B1155" s="11" t="n">
        <v>44553</v>
      </c>
      <c r="C1155" s="11" t="s">
        <v>227</v>
      </c>
      <c r="D1155" s="11" t="s">
        <v>3232</v>
      </c>
      <c r="E1155" s="11" t="e">
        <v>#N/A</v>
      </c>
      <c r="F1155" s="11" t="e">
        <v>#N/A</v>
      </c>
      <c r="G1155" s="11" t="s">
        <v>2080</v>
      </c>
      <c r="H1155" s="11" t="s">
        <v>3233</v>
      </c>
      <c r="I1155" s="11" t="n">
        <v>1</v>
      </c>
      <c r="J1155" s="11" t="s">
        <v>3234</v>
      </c>
      <c r="K1155" s="11" t="s">
        <v>2895</v>
      </c>
      <c r="L1155" s="11" t="s">
        <v>2895</v>
      </c>
      <c r="M1155" s="13" t="s">
        <v>2221</v>
      </c>
      <c r="N1155" s="13" t="s">
        <v>2221</v>
      </c>
      <c r="O1155" s="11" t="n">
        <v>1</v>
      </c>
      <c r="P1155" s="11" t="s">
        <v>29</v>
      </c>
      <c r="Q1155" s="11" t="s">
        <v>3235</v>
      </c>
      <c r="R1155" s="11" t="s">
        <v>532</v>
      </c>
      <c r="S1155" s="11" t="s">
        <v>3040</v>
      </c>
    </row>
    <row customFormat="1" customHeight="1" ht="20.25" r="1156" s="106" spans="1:22">
      <c r="A1156" s="11" t="s">
        <v>3231</v>
      </c>
      <c r="B1156" s="11" t="n">
        <v>44553</v>
      </c>
      <c r="C1156" s="11" t="s">
        <v>227</v>
      </c>
      <c r="D1156" s="11" t="s">
        <v>3232</v>
      </c>
      <c r="E1156" s="11" t="e">
        <v>#N/A</v>
      </c>
      <c r="F1156" s="11" t="e">
        <v>#N/A</v>
      </c>
      <c r="G1156" s="11" t="s">
        <v>2080</v>
      </c>
      <c r="H1156" s="19" t="s">
        <v>3236</v>
      </c>
      <c r="I1156" s="11" t="n">
        <v>1</v>
      </c>
      <c r="J1156" s="11" t="s">
        <v>3237</v>
      </c>
      <c r="K1156" s="11" t="s">
        <v>2895</v>
      </c>
      <c r="L1156" s="11" t="s">
        <v>2895</v>
      </c>
      <c r="M1156" s="13" t="s">
        <v>2221</v>
      </c>
      <c r="N1156" s="13" t="s">
        <v>2221</v>
      </c>
      <c r="O1156" s="11" t="n">
        <v>1</v>
      </c>
      <c r="P1156" s="11" t="s">
        <v>29</v>
      </c>
      <c r="Q1156" s="11" t="s">
        <v>3235</v>
      </c>
      <c r="R1156" s="11" t="s">
        <v>532</v>
      </c>
      <c r="S1156" s="11" t="s">
        <v>3040</v>
      </c>
      <c r="T1156" t="n">
        <v>804.9</v>
      </c>
    </row>
    <row customFormat="1" r="1157" s="106" spans="1:22">
      <c r="A1157" s="11" t="s">
        <v>3231</v>
      </c>
      <c r="B1157" s="11" t="n">
        <v>44553</v>
      </c>
      <c r="C1157" s="11" t="s">
        <v>227</v>
      </c>
      <c r="D1157" s="11" t="s">
        <v>3232</v>
      </c>
      <c r="E1157" s="11" t="e">
        <v>#N/A</v>
      </c>
      <c r="F1157" s="11" t="e">
        <v>#N/A</v>
      </c>
      <c r="G1157" s="11" t="s">
        <v>2080</v>
      </c>
      <c r="H1157" s="19" t="s">
        <v>3238</v>
      </c>
      <c r="I1157" s="11" t="n">
        <v>1</v>
      </c>
      <c r="J1157" s="11" t="s">
        <v>3239</v>
      </c>
      <c r="K1157" s="11" t="s">
        <v>2895</v>
      </c>
      <c r="L1157" s="11" t="s">
        <v>2895</v>
      </c>
      <c r="M1157" s="13" t="s">
        <v>2221</v>
      </c>
      <c r="N1157" s="13" t="s">
        <v>2221</v>
      </c>
      <c r="O1157" s="11" t="n">
        <v>1</v>
      </c>
      <c r="P1157" s="11" t="s">
        <v>29</v>
      </c>
      <c r="Q1157" s="11" t="s">
        <v>3235</v>
      </c>
      <c r="R1157" s="11" t="s">
        <v>532</v>
      </c>
      <c r="S1157" s="11" t="s">
        <v>3040</v>
      </c>
    </row>
    <row customFormat="1" customHeight="1" ht="24" r="1158" s="106" spans="1:22">
      <c r="A1158" s="11" t="s">
        <v>3231</v>
      </c>
      <c r="B1158" s="11" t="n">
        <v>44553</v>
      </c>
      <c r="C1158" s="11" t="s">
        <v>227</v>
      </c>
      <c r="D1158" s="19" t="s">
        <v>3240</v>
      </c>
      <c r="E1158" s="11" t="e">
        <v>#N/A</v>
      </c>
      <c r="F1158" s="11" t="e">
        <v>#N/A</v>
      </c>
      <c r="G1158" s="11" t="s">
        <v>339</v>
      </c>
      <c r="H1158" s="19" t="s">
        <v>3240</v>
      </c>
      <c r="I1158" s="11" t="n">
        <v>1</v>
      </c>
      <c r="J1158" s="11" t="s">
        <v>3241</v>
      </c>
      <c r="K1158" s="11" t="s">
        <v>66</v>
      </c>
      <c r="L1158" s="11" t="s">
        <v>66</v>
      </c>
      <c r="M1158" s="13" t="s">
        <v>2221</v>
      </c>
      <c r="N1158" s="13" t="s">
        <v>2221</v>
      </c>
      <c r="O1158" s="11" t="n">
        <v>10</v>
      </c>
      <c r="P1158" s="11" t="s">
        <v>29</v>
      </c>
      <c r="Q1158" s="11" t="s">
        <v>265</v>
      </c>
      <c r="R1158" s="11" t="s">
        <v>3242</v>
      </c>
      <c r="S1158" s="11" t="s">
        <v>3040</v>
      </c>
    </row>
    <row customFormat="1" customHeight="1" ht="24" r="1159" s="106" spans="1:22">
      <c r="A1159" s="11" t="s">
        <v>3231</v>
      </c>
      <c r="B1159" s="11" t="n">
        <v>44553</v>
      </c>
      <c r="C1159" s="11" t="s">
        <v>227</v>
      </c>
      <c r="D1159" s="19" t="s">
        <v>3243</v>
      </c>
      <c r="E1159" s="11" t="e">
        <v>#N/A</v>
      </c>
      <c r="F1159" s="11" t="e">
        <v>#N/A</v>
      </c>
      <c r="G1159" s="11" t="s">
        <v>339</v>
      </c>
      <c r="H1159" s="19" t="s">
        <v>3243</v>
      </c>
      <c r="I1159" s="11" t="n">
        <v>1</v>
      </c>
      <c r="J1159" s="11" t="s">
        <v>3244</v>
      </c>
      <c r="K1159" s="11" t="s">
        <v>66</v>
      </c>
      <c r="L1159" s="11" t="s">
        <v>66</v>
      </c>
      <c r="M1159" s="13" t="s">
        <v>2221</v>
      </c>
      <c r="N1159" s="13" t="s">
        <v>2221</v>
      </c>
      <c r="O1159" s="11" t="n">
        <v>16</v>
      </c>
      <c r="P1159" s="11" t="s">
        <v>29</v>
      </c>
      <c r="Q1159" s="11" t="s">
        <v>265</v>
      </c>
      <c r="R1159" s="11" t="s">
        <v>3245</v>
      </c>
      <c r="S1159" s="11" t="s">
        <v>3040</v>
      </c>
    </row>
    <row customFormat="1" r="1160" s="106" spans="1:22">
      <c r="A1160" s="11" t="s">
        <v>3231</v>
      </c>
      <c r="B1160" s="11" t="n">
        <v>44553</v>
      </c>
      <c r="C1160" s="11" t="s">
        <v>227</v>
      </c>
      <c r="D1160" s="11" t="s">
        <v>2175</v>
      </c>
      <c r="E1160" s="11" t="e">
        <v>#N/A</v>
      </c>
      <c r="F1160" s="11" t="e">
        <v>#N/A</v>
      </c>
      <c r="G1160" s="11" t="s">
        <v>339</v>
      </c>
      <c r="H1160" s="19" t="s">
        <v>2175</v>
      </c>
      <c r="I1160" s="11" t="n">
        <v>1</v>
      </c>
      <c r="J1160" s="11" t="s">
        <v>3246</v>
      </c>
      <c r="K1160" s="11" t="s">
        <v>66</v>
      </c>
      <c r="L1160" s="11" t="s">
        <v>66</v>
      </c>
      <c r="M1160" s="13" t="s">
        <v>2221</v>
      </c>
      <c r="N1160" s="13" t="s">
        <v>2221</v>
      </c>
      <c r="O1160" s="11" t="n">
        <v>16</v>
      </c>
      <c r="P1160" s="11" t="s">
        <v>29</v>
      </c>
      <c r="Q1160" s="11" t="s">
        <v>265</v>
      </c>
      <c r="R1160" s="11" t="s">
        <v>3247</v>
      </c>
      <c r="S1160" s="11" t="s">
        <v>3040</v>
      </c>
    </row>
    <row customFormat="1" r="1161" s="106" spans="1:22">
      <c r="A1161" s="11" t="s">
        <v>3231</v>
      </c>
      <c r="B1161" s="11" t="n">
        <v>44553</v>
      </c>
      <c r="C1161" s="11" t="s">
        <v>227</v>
      </c>
      <c r="D1161" s="11" t="s">
        <v>2178</v>
      </c>
      <c r="E1161" s="11" t="e">
        <v>#N/A</v>
      </c>
      <c r="F1161" s="11" t="e">
        <v>#N/A</v>
      </c>
      <c r="G1161" s="11" t="s">
        <v>339</v>
      </c>
      <c r="H1161" s="19" t="s">
        <v>2178</v>
      </c>
      <c r="I1161" s="11" t="n">
        <v>1</v>
      </c>
      <c r="J1161" s="11" t="s">
        <v>3248</v>
      </c>
      <c r="K1161" s="11" t="s">
        <v>66</v>
      </c>
      <c r="L1161" s="11" t="s">
        <v>66</v>
      </c>
      <c r="M1161" s="13" t="s">
        <v>2221</v>
      </c>
      <c r="N1161" s="13" t="s">
        <v>2221</v>
      </c>
      <c r="O1161" s="11" t="n">
        <v>16</v>
      </c>
      <c r="P1161" s="11" t="s">
        <v>29</v>
      </c>
      <c r="Q1161" s="11" t="s">
        <v>265</v>
      </c>
      <c r="R1161" s="11" t="s">
        <v>3249</v>
      </c>
      <c r="S1161" s="11" t="s">
        <v>3040</v>
      </c>
    </row>
    <row customFormat="1" customHeight="1" ht="24" r="1162" s="106" spans="1:22">
      <c r="A1162" s="11" t="s">
        <v>3231</v>
      </c>
      <c r="B1162" s="11" t="n">
        <v>44553</v>
      </c>
      <c r="C1162" s="11" t="s">
        <v>227</v>
      </c>
      <c r="D1162" s="19" t="s">
        <v>3250</v>
      </c>
      <c r="E1162" s="11" t="e">
        <v>#N/A</v>
      </c>
      <c r="F1162" s="11" t="e">
        <v>#N/A</v>
      </c>
      <c r="G1162" s="11" t="s">
        <v>339</v>
      </c>
      <c r="H1162" s="19" t="s">
        <v>3250</v>
      </c>
      <c r="I1162" s="11" t="n">
        <v>1</v>
      </c>
      <c r="J1162" s="11" t="s">
        <v>3251</v>
      </c>
      <c r="K1162" s="11" t="s">
        <v>66</v>
      </c>
      <c r="L1162" s="11" t="s">
        <v>66</v>
      </c>
      <c r="M1162" s="13" t="s">
        <v>2221</v>
      </c>
      <c r="N1162" s="13" t="s">
        <v>2221</v>
      </c>
      <c r="O1162" s="11" t="n">
        <v>16</v>
      </c>
      <c r="P1162" s="11" t="s">
        <v>29</v>
      </c>
      <c r="Q1162" s="11" t="s">
        <v>265</v>
      </c>
      <c r="R1162" s="11" t="s">
        <v>3252</v>
      </c>
      <c r="S1162" s="11" t="s">
        <v>3040</v>
      </c>
    </row>
    <row customFormat="1" customHeight="1" ht="24" r="1163" s="106" spans="1:22">
      <c r="A1163" s="11" t="s">
        <v>3231</v>
      </c>
      <c r="B1163" s="11" t="n">
        <v>44553</v>
      </c>
      <c r="C1163" s="11" t="s">
        <v>251</v>
      </c>
      <c r="D1163" s="19" t="s">
        <v>3253</v>
      </c>
      <c r="E1163" s="11" t="e">
        <v>#N/A</v>
      </c>
      <c r="F1163" s="11" t="e">
        <v>#N/A</v>
      </c>
      <c r="G1163" s="11" t="s">
        <v>2378</v>
      </c>
      <c r="H1163" s="19" t="s">
        <v>3253</v>
      </c>
      <c r="I1163" s="11" t="n">
        <v>1</v>
      </c>
      <c r="J1163" s="11" t="s">
        <v>3254</v>
      </c>
      <c r="K1163" s="11" t="s">
        <v>2895</v>
      </c>
      <c r="L1163" s="11" t="s">
        <v>2895</v>
      </c>
      <c r="M1163" s="13" t="n">
        <v>221</v>
      </c>
      <c r="N1163" s="13" t="n">
        <v>1768</v>
      </c>
      <c r="O1163" s="11" t="n">
        <v>8</v>
      </c>
      <c r="P1163" s="11" t="s">
        <v>29</v>
      </c>
      <c r="Q1163" s="11" t="s">
        <v>265</v>
      </c>
      <c r="R1163" s="11" t="s">
        <v>3255</v>
      </c>
      <c r="S1163" s="11" t="s">
        <v>3040</v>
      </c>
    </row>
    <row customFormat="1" customHeight="1" ht="24" r="1164" s="106" spans="1:22">
      <c r="A1164" s="11" t="s">
        <v>3231</v>
      </c>
      <c r="B1164" s="11" t="n">
        <v>44553</v>
      </c>
      <c r="C1164" s="11" t="s">
        <v>251</v>
      </c>
      <c r="D1164" s="19" t="s">
        <v>3256</v>
      </c>
      <c r="E1164" s="11" t="e">
        <v>#N/A</v>
      </c>
      <c r="F1164" s="11" t="e">
        <v>#N/A</v>
      </c>
      <c r="G1164" s="11" t="s">
        <v>2378</v>
      </c>
      <c r="H1164" s="19" t="s">
        <v>3256</v>
      </c>
      <c r="I1164" s="11" t="n">
        <v>1</v>
      </c>
      <c r="J1164" s="11" t="s">
        <v>3257</v>
      </c>
      <c r="K1164" s="11" t="s">
        <v>2895</v>
      </c>
      <c r="L1164" s="11" t="s">
        <v>2895</v>
      </c>
      <c r="M1164" s="13" t="n">
        <v>199</v>
      </c>
      <c r="N1164" s="13" t="n">
        <v>1592</v>
      </c>
      <c r="O1164" s="11" t="n">
        <v>8</v>
      </c>
      <c r="P1164" s="11" t="s">
        <v>29</v>
      </c>
      <c r="Q1164" s="11" t="s">
        <v>265</v>
      </c>
      <c r="R1164" s="11" t="s">
        <v>3258</v>
      </c>
      <c r="S1164" s="11" t="s">
        <v>3040</v>
      </c>
    </row>
    <row customFormat="1" customHeight="1" ht="24" r="1165" s="106" spans="1:22">
      <c r="A1165" s="11" t="s">
        <v>3231</v>
      </c>
      <c r="B1165" s="11" t="n">
        <v>44553</v>
      </c>
      <c r="C1165" s="11" t="s">
        <v>251</v>
      </c>
      <c r="D1165" s="19" t="s">
        <v>3259</v>
      </c>
      <c r="E1165" s="11" t="e">
        <v>#N/A</v>
      </c>
      <c r="F1165" s="11" t="e">
        <v>#N/A</v>
      </c>
      <c r="G1165" s="11" t="s">
        <v>2378</v>
      </c>
      <c r="H1165" s="19" t="s">
        <v>3259</v>
      </c>
      <c r="I1165" s="11" t="n">
        <v>1</v>
      </c>
      <c r="J1165" s="11" t="s">
        <v>3260</v>
      </c>
      <c r="K1165" s="11" t="s">
        <v>2895</v>
      </c>
      <c r="L1165" s="11" t="s">
        <v>2895</v>
      </c>
      <c r="M1165" s="13" t="n">
        <v>203</v>
      </c>
      <c r="N1165" s="13" t="n">
        <v>1624</v>
      </c>
      <c r="O1165" s="11" t="n">
        <v>8</v>
      </c>
      <c r="P1165" s="11" t="s">
        <v>29</v>
      </c>
      <c r="Q1165" s="11" t="s">
        <v>265</v>
      </c>
      <c r="R1165" s="11" t="s">
        <v>3261</v>
      </c>
      <c r="S1165" s="11" t="s">
        <v>3040</v>
      </c>
    </row>
    <row customFormat="1" customHeight="1" ht="24" r="1166" s="106" spans="1:22">
      <c r="A1166" s="11" t="s">
        <v>3231</v>
      </c>
      <c r="B1166" s="11" t="n">
        <v>44553</v>
      </c>
      <c r="C1166" s="11" t="s">
        <v>251</v>
      </c>
      <c r="D1166" s="19" t="s">
        <v>3262</v>
      </c>
      <c r="E1166" s="11" t="e">
        <v>#N/A</v>
      </c>
      <c r="F1166" s="11" t="e">
        <v>#N/A</v>
      </c>
      <c r="G1166" s="11" t="s">
        <v>2378</v>
      </c>
      <c r="H1166" s="19" t="s">
        <v>3262</v>
      </c>
      <c r="I1166" s="11" t="n">
        <v>1</v>
      </c>
      <c r="J1166" s="11" t="s">
        <v>3263</v>
      </c>
      <c r="K1166" s="11" t="s">
        <v>2895</v>
      </c>
      <c r="L1166" s="11" t="s">
        <v>2895</v>
      </c>
      <c r="M1166" s="13" t="n">
        <v>189</v>
      </c>
      <c r="N1166" s="13" t="n">
        <v>1512</v>
      </c>
      <c r="O1166" s="11" t="n">
        <v>8</v>
      </c>
      <c r="P1166" s="11" t="s">
        <v>29</v>
      </c>
      <c r="Q1166" s="11" t="s">
        <v>265</v>
      </c>
      <c r="R1166" s="11" t="s">
        <v>3264</v>
      </c>
      <c r="S1166" s="11" t="s">
        <v>3040</v>
      </c>
    </row>
    <row customFormat="1" customHeight="1" ht="24" r="1167" s="106" spans="1:22">
      <c r="A1167" s="11" t="s">
        <v>3231</v>
      </c>
      <c r="B1167" s="11" t="n">
        <v>44553</v>
      </c>
      <c r="C1167" s="11" t="s">
        <v>251</v>
      </c>
      <c r="D1167" s="19" t="s">
        <v>3265</v>
      </c>
      <c r="E1167" s="11" t="e">
        <v>#N/A</v>
      </c>
      <c r="F1167" s="11" t="e">
        <v>#N/A</v>
      </c>
      <c r="G1167" s="11" t="s">
        <v>2378</v>
      </c>
      <c r="H1167" s="19" t="s">
        <v>3265</v>
      </c>
      <c r="I1167" s="11" t="n">
        <v>1</v>
      </c>
      <c r="J1167" s="11" t="s">
        <v>3266</v>
      </c>
      <c r="K1167" s="11" t="s">
        <v>2895</v>
      </c>
      <c r="L1167" s="11" t="s">
        <v>2895</v>
      </c>
      <c r="M1167" s="13" t="n">
        <v>203</v>
      </c>
      <c r="N1167" s="13" t="n">
        <v>1624</v>
      </c>
      <c r="O1167" s="11" t="n">
        <v>8</v>
      </c>
      <c r="P1167" s="11" t="s">
        <v>29</v>
      </c>
      <c r="Q1167" s="11" t="s">
        <v>265</v>
      </c>
      <c r="R1167" s="11" t="s">
        <v>3267</v>
      </c>
      <c r="S1167" s="11" t="s">
        <v>3040</v>
      </c>
    </row>
    <row customFormat="1" customHeight="1" ht="24" r="1168" s="106" spans="1:22">
      <c r="A1168" s="11" t="s">
        <v>3231</v>
      </c>
      <c r="B1168" s="11" t="n">
        <v>44553</v>
      </c>
      <c r="C1168" s="11" t="s">
        <v>251</v>
      </c>
      <c r="D1168" s="19" t="s">
        <v>3268</v>
      </c>
      <c r="E1168" s="11" t="e">
        <v>#N/A</v>
      </c>
      <c r="F1168" s="11" t="e">
        <v>#N/A</v>
      </c>
      <c r="G1168" s="11" t="s">
        <v>3269</v>
      </c>
      <c r="H1168" s="19" t="s">
        <v>3268</v>
      </c>
      <c r="I1168" s="11" t="n">
        <v>1</v>
      </c>
      <c r="J1168" s="11" t="n"/>
      <c r="K1168" s="11" t="s">
        <v>2895</v>
      </c>
      <c r="L1168" s="11" t="s">
        <v>2895</v>
      </c>
      <c r="M1168" s="13" t="n">
        <v>47.98</v>
      </c>
      <c r="N1168" s="13" t="s">
        <v>2221</v>
      </c>
      <c r="O1168" s="11" t="s">
        <v>2713</v>
      </c>
      <c r="P1168" s="11" t="s">
        <v>29</v>
      </c>
      <c r="Q1168" s="11" t="s">
        <v>265</v>
      </c>
      <c r="R1168" s="11" t="s">
        <v>3270</v>
      </c>
      <c r="S1168" s="11" t="n"/>
    </row>
    <row customFormat="1" customHeight="1" ht="24" r="1169" s="106" spans="1:22">
      <c r="A1169" s="11" t="s">
        <v>3231</v>
      </c>
      <c r="B1169" s="11" t="n">
        <v>44553</v>
      </c>
      <c r="C1169" s="11" t="s">
        <v>251</v>
      </c>
      <c r="D1169" s="19" t="s">
        <v>3271</v>
      </c>
      <c r="E1169" s="11" t="e">
        <v>#N/A</v>
      </c>
      <c r="F1169" s="11" t="e">
        <v>#N/A</v>
      </c>
      <c r="G1169" s="11" t="s">
        <v>3269</v>
      </c>
      <c r="H1169" s="19" t="s">
        <v>3271</v>
      </c>
      <c r="I1169" s="11" t="n">
        <v>1</v>
      </c>
      <c r="J1169" s="11" t="n"/>
      <c r="K1169" s="11" t="s">
        <v>2895</v>
      </c>
      <c r="L1169" s="11" t="s">
        <v>2895</v>
      </c>
      <c r="M1169" s="13" t="n">
        <v>96</v>
      </c>
      <c r="N1169" s="13" t="s">
        <v>2221</v>
      </c>
      <c r="O1169" s="11" t="s">
        <v>2713</v>
      </c>
      <c r="P1169" s="11" t="s">
        <v>29</v>
      </c>
      <c r="Q1169" s="11" t="s">
        <v>265</v>
      </c>
      <c r="R1169" s="11" t="s">
        <v>3270</v>
      </c>
      <c r="S1169" s="11" t="n"/>
    </row>
    <row customFormat="1" customHeight="1" ht="24" r="1170" s="106" spans="1:22">
      <c r="A1170" s="11" t="s">
        <v>3231</v>
      </c>
      <c r="B1170" s="11" t="n">
        <v>44553</v>
      </c>
      <c r="C1170" s="11" t="s">
        <v>251</v>
      </c>
      <c r="D1170" s="19" t="s">
        <v>3272</v>
      </c>
      <c r="E1170" s="11" t="e">
        <v>#N/A</v>
      </c>
      <c r="F1170" s="11" t="e">
        <v>#N/A</v>
      </c>
      <c r="G1170" s="11" t="s">
        <v>3269</v>
      </c>
      <c r="H1170" s="19" t="s">
        <v>3272</v>
      </c>
      <c r="I1170" s="11" t="n">
        <v>1</v>
      </c>
      <c r="J1170" s="11" t="n"/>
      <c r="K1170" s="11" t="s">
        <v>2895</v>
      </c>
      <c r="L1170" s="11" t="s">
        <v>2895</v>
      </c>
      <c r="M1170" s="13" t="n">
        <v>97</v>
      </c>
      <c r="N1170" s="13" t="s">
        <v>2221</v>
      </c>
      <c r="O1170" s="11" t="s">
        <v>2713</v>
      </c>
      <c r="P1170" s="11" t="s">
        <v>29</v>
      </c>
      <c r="Q1170" s="11" t="s">
        <v>265</v>
      </c>
      <c r="R1170" s="11" t="s">
        <v>3270</v>
      </c>
      <c r="S1170" s="11" t="n"/>
    </row>
    <row customFormat="1" customHeight="1" ht="24" r="1171" s="106" spans="1:22">
      <c r="A1171" s="11" t="s">
        <v>3231</v>
      </c>
      <c r="B1171" s="11" t="n">
        <v>44553</v>
      </c>
      <c r="C1171" s="11" t="s">
        <v>251</v>
      </c>
      <c r="D1171" s="19" t="s">
        <v>3273</v>
      </c>
      <c r="E1171" s="11" t="e">
        <v>#N/A</v>
      </c>
      <c r="F1171" s="11" t="e">
        <v>#N/A</v>
      </c>
      <c r="G1171" s="11" t="s">
        <v>3269</v>
      </c>
      <c r="H1171" s="19" t="s">
        <v>3273</v>
      </c>
      <c r="I1171" s="11" t="n">
        <v>1</v>
      </c>
      <c r="J1171" s="11" t="n"/>
      <c r="K1171" s="11" t="s">
        <v>2895</v>
      </c>
      <c r="L1171" s="11" t="s">
        <v>2895</v>
      </c>
      <c r="M1171" s="13" t="n">
        <v>94</v>
      </c>
      <c r="N1171" s="13" t="s">
        <v>2221</v>
      </c>
      <c r="O1171" s="11" t="s">
        <v>2713</v>
      </c>
      <c r="P1171" s="11" t="s">
        <v>29</v>
      </c>
      <c r="Q1171" s="11" t="s">
        <v>265</v>
      </c>
      <c r="R1171" s="11" t="s">
        <v>3270</v>
      </c>
      <c r="S1171" s="11" t="n"/>
    </row>
    <row customFormat="1" customHeight="1" ht="24" r="1172" s="106" spans="1:22">
      <c r="A1172" s="11" t="s">
        <v>3231</v>
      </c>
      <c r="B1172" s="11" t="n">
        <v>44553</v>
      </c>
      <c r="C1172" s="11" t="s">
        <v>251</v>
      </c>
      <c r="D1172" s="19" t="s">
        <v>3274</v>
      </c>
      <c r="E1172" s="11" t="e">
        <v>#N/A</v>
      </c>
      <c r="F1172" s="11" t="e">
        <v>#N/A</v>
      </c>
      <c r="G1172" s="11" t="s">
        <v>3269</v>
      </c>
      <c r="H1172" s="19" t="s">
        <v>3274</v>
      </c>
      <c r="I1172" s="11" t="n">
        <v>1</v>
      </c>
      <c r="J1172" s="11" t="n"/>
      <c r="K1172" s="11" t="s">
        <v>2895</v>
      </c>
      <c r="L1172" s="11" t="s">
        <v>2895</v>
      </c>
      <c r="M1172" s="13" t="n">
        <v>96</v>
      </c>
      <c r="N1172" s="13" t="s">
        <v>2221</v>
      </c>
      <c r="O1172" s="11" t="n"/>
      <c r="P1172" s="11" t="s">
        <v>29</v>
      </c>
      <c r="Q1172" s="11" t="s">
        <v>265</v>
      </c>
      <c r="R1172" s="11" t="s">
        <v>3270</v>
      </c>
      <c r="S1172" s="11" t="n"/>
    </row>
    <row customFormat="1" customHeight="1" ht="12.75" r="1173" s="106" spans="1:22">
      <c r="A1173" s="11" t="s">
        <v>3231</v>
      </c>
      <c r="B1173" s="11" t="n">
        <v>44553</v>
      </c>
      <c r="C1173" s="11" t="s">
        <v>227</v>
      </c>
      <c r="D1173" s="11" t="s">
        <v>3275</v>
      </c>
      <c r="E1173" s="11" t="e">
        <v>#N/A</v>
      </c>
      <c r="F1173" s="11" t="e">
        <v>#N/A</v>
      </c>
      <c r="G1173" s="11" t="s">
        <v>3276</v>
      </c>
      <c r="H1173" s="19" t="s">
        <v>3275</v>
      </c>
      <c r="I1173" s="11" t="n">
        <v>1</v>
      </c>
      <c r="J1173" s="11" t="s">
        <v>3277</v>
      </c>
      <c r="K1173" s="11" t="s">
        <v>3278</v>
      </c>
      <c r="L1173" s="11" t="s">
        <v>3278</v>
      </c>
      <c r="M1173" s="13" t="s">
        <v>2221</v>
      </c>
      <c r="N1173" s="13" t="s">
        <v>2221</v>
      </c>
      <c r="O1173" s="11" t="n"/>
      <c r="P1173" s="11" t="s">
        <v>29</v>
      </c>
      <c r="Q1173" s="11" t="s">
        <v>265</v>
      </c>
      <c r="R1173" s="11" t="s">
        <v>532</v>
      </c>
      <c r="S1173" s="11" t="s">
        <v>3040</v>
      </c>
    </row>
    <row customFormat="1" customHeight="1" ht="12.75" r="1174" s="106" spans="1:22">
      <c r="A1174" s="11" t="s">
        <v>3231</v>
      </c>
      <c r="B1174" s="11" t="n">
        <v>44553</v>
      </c>
      <c r="C1174" s="11" t="s">
        <v>227</v>
      </c>
      <c r="D1174" s="11" t="s">
        <v>3279</v>
      </c>
      <c r="E1174" s="11" t="e">
        <v>#N/A</v>
      </c>
      <c r="F1174" s="11" t="e">
        <v>#N/A</v>
      </c>
      <c r="G1174" s="11" t="s">
        <v>1633</v>
      </c>
      <c r="H1174" s="19" t="s">
        <v>3279</v>
      </c>
      <c r="I1174" s="11" t="n">
        <v>1</v>
      </c>
      <c r="J1174" s="11" t="s">
        <v>3280</v>
      </c>
      <c r="K1174" s="11" t="s">
        <v>74</v>
      </c>
      <c r="L1174" s="11" t="s">
        <v>75</v>
      </c>
      <c r="M1174" s="13" t="s">
        <v>3281</v>
      </c>
      <c r="N1174" s="13" t="s">
        <v>3282</v>
      </c>
      <c r="O1174" s="11" t="n">
        <v>1</v>
      </c>
      <c r="P1174" s="11" t="s">
        <v>29</v>
      </c>
      <c r="Q1174" s="11" t="s">
        <v>265</v>
      </c>
      <c r="R1174" s="11" t="s">
        <v>532</v>
      </c>
      <c r="S1174" s="11" t="s">
        <v>3040</v>
      </c>
    </row>
    <row customFormat="1" customHeight="1" ht="17.25" r="1175" s="106" spans="1:22">
      <c r="A1175" s="11" t="s">
        <v>3283</v>
      </c>
      <c r="B1175" s="11" t="n">
        <v>58714</v>
      </c>
      <c r="C1175" s="11" t="s">
        <v>227</v>
      </c>
      <c r="D1175" s="11" t="s">
        <v>2351</v>
      </c>
      <c r="E1175" s="11" t="e">
        <v>#N/A</v>
      </c>
      <c r="F1175" s="11" t="e">
        <v>#N/A</v>
      </c>
      <c r="G1175" s="11" t="s">
        <v>269</v>
      </c>
      <c r="H1175" s="11" t="s">
        <v>3284</v>
      </c>
      <c r="I1175" s="11" t="n">
        <v>1</v>
      </c>
      <c r="J1175" s="11" t="s">
        <v>2354</v>
      </c>
      <c r="K1175" s="11" t="s">
        <v>74</v>
      </c>
      <c r="L1175" s="11" t="s">
        <v>129</v>
      </c>
      <c r="M1175" s="13" t="n">
        <v>2166.07</v>
      </c>
      <c r="N1175" s="13" t="n"/>
      <c r="O1175" s="11" t="n">
        <v>1</v>
      </c>
      <c r="P1175" s="11" t="s">
        <v>130</v>
      </c>
      <c r="Q1175" s="11" t="s">
        <v>244</v>
      </c>
      <c r="R1175" s="11" t="s">
        <v>3285</v>
      </c>
      <c r="S1175" s="11" t="n"/>
      <c r="T1175" t="n">
        <v>82</v>
      </c>
    </row>
    <row customFormat="1" customHeight="1" ht="17.25" r="1176" s="106" spans="1:22">
      <c r="A1176" s="11" t="s">
        <v>3283</v>
      </c>
      <c r="B1176" s="11" t="n">
        <v>58714</v>
      </c>
      <c r="C1176" s="11" t="s">
        <v>227</v>
      </c>
      <c r="D1176" s="11" t="s">
        <v>2351</v>
      </c>
      <c r="E1176" s="11" t="e">
        <v>#N/A</v>
      </c>
      <c r="F1176" s="11" t="e">
        <v>#N/A</v>
      </c>
      <c r="G1176" s="11" t="s">
        <v>269</v>
      </c>
      <c r="H1176" s="11" t="s">
        <v>3286</v>
      </c>
      <c r="I1176" s="11" t="n">
        <v>1</v>
      </c>
      <c r="J1176" s="11" t="s">
        <v>2353</v>
      </c>
      <c r="K1176" s="11" t="s">
        <v>74</v>
      </c>
      <c r="L1176" s="11" t="s">
        <v>129</v>
      </c>
      <c r="M1176" s="13" t="n">
        <v>2883.39</v>
      </c>
      <c r="N1176" s="13" t="n"/>
      <c r="O1176" s="11" t="n">
        <v>1</v>
      </c>
      <c r="P1176" s="11" t="s">
        <v>130</v>
      </c>
      <c r="Q1176" s="11" t="s">
        <v>244</v>
      </c>
      <c r="R1176" s="11" t="s">
        <v>3287</v>
      </c>
      <c r="S1176" s="11" t="n"/>
    </row>
    <row customFormat="1" customHeight="1" ht="17.25" r="1177" s="106" spans="1:22">
      <c r="A1177" s="11" t="s">
        <v>3283</v>
      </c>
      <c r="B1177" s="11" t="n">
        <v>58714</v>
      </c>
      <c r="C1177" s="11" t="s">
        <v>227</v>
      </c>
      <c r="D1177" s="11" t="s">
        <v>2351</v>
      </c>
      <c r="E1177" s="11" t="e">
        <v>#N/A</v>
      </c>
      <c r="F1177" s="11" t="e">
        <v>#N/A</v>
      </c>
      <c r="G1177" s="11" t="s">
        <v>269</v>
      </c>
      <c r="H1177" s="11" t="s">
        <v>3288</v>
      </c>
      <c r="I1177" s="11" t="n">
        <v>1</v>
      </c>
      <c r="J1177" s="11" t="s">
        <v>2352</v>
      </c>
      <c r="K1177" s="11" t="s">
        <v>74</v>
      </c>
      <c r="L1177" s="11" t="s">
        <v>129</v>
      </c>
      <c r="M1177" s="13" t="n">
        <v>4108.25</v>
      </c>
      <c r="N1177" s="13" t="n"/>
      <c r="O1177" s="11" t="n">
        <v>1</v>
      </c>
      <c r="P1177" s="11" t="s">
        <v>130</v>
      </c>
      <c r="Q1177" s="11" t="s">
        <v>239</v>
      </c>
      <c r="R1177" s="11" t="s">
        <v>3289</v>
      </c>
      <c r="S1177" s="11" t="n"/>
      <c r="T1177" t="n">
        <v>82</v>
      </c>
    </row>
    <row customFormat="1" customHeight="1" ht="17.25" r="1178" s="106" spans="1:22">
      <c r="A1178" s="11" t="s">
        <v>3283</v>
      </c>
      <c r="B1178" s="11" t="n">
        <v>58714</v>
      </c>
      <c r="C1178" s="11" t="s">
        <v>227</v>
      </c>
      <c r="D1178" s="11" t="s">
        <v>3290</v>
      </c>
      <c r="E1178" s="11" t="e">
        <v>#N/A</v>
      </c>
      <c r="F1178" s="11" t="e">
        <v>#N/A</v>
      </c>
      <c r="G1178" s="11" t="n"/>
      <c r="H1178" s="11" t="s">
        <v>3290</v>
      </c>
      <c r="I1178" s="11" t="n">
        <v>1</v>
      </c>
      <c r="J1178" s="11" t="s">
        <v>3291</v>
      </c>
      <c r="K1178" s="11" t="s">
        <v>74</v>
      </c>
      <c r="L1178" s="11" t="s">
        <v>129</v>
      </c>
      <c r="M1178" s="13" t="n">
        <v>2698.7</v>
      </c>
      <c r="N1178" s="13" t="n"/>
      <c r="O1178" s="11" t="n">
        <v>1</v>
      </c>
      <c r="P1178" s="11" t="s">
        <v>130</v>
      </c>
      <c r="Q1178" s="11" t="s">
        <v>244</v>
      </c>
      <c r="R1178" s="11" t="s">
        <v>3292</v>
      </c>
      <c r="S1178" s="11" t="n"/>
    </row>
    <row customFormat="1" customHeight="1" ht="17.25" r="1179" s="106" spans="1:22">
      <c r="A1179" s="11" t="s">
        <v>3283</v>
      </c>
      <c r="B1179" s="11" t="n">
        <v>58714</v>
      </c>
      <c r="C1179" s="11" t="s">
        <v>227</v>
      </c>
      <c r="D1179" s="11" t="s">
        <v>3167</v>
      </c>
      <c r="E1179" s="11" t="e">
        <v>#N/A</v>
      </c>
      <c r="F1179" s="11" t="e">
        <v>#N/A</v>
      </c>
      <c r="G1179" s="11" t="n"/>
      <c r="H1179" s="11" t="s">
        <v>3293</v>
      </c>
      <c r="I1179" s="11" t="n">
        <v>1</v>
      </c>
      <c r="J1179" s="11" t="s">
        <v>3294</v>
      </c>
      <c r="K1179" s="11" t="s">
        <v>27</v>
      </c>
      <c r="L1179" s="11" t="s">
        <v>1695</v>
      </c>
      <c r="M1179" s="13" t="n">
        <v>550</v>
      </c>
      <c r="N1179" s="13" t="n"/>
      <c r="O1179" s="11" t="n">
        <v>1</v>
      </c>
      <c r="P1179" s="11" t="s">
        <v>29</v>
      </c>
      <c r="Q1179" s="11" t="s">
        <v>3295</v>
      </c>
      <c r="R1179" s="11" t="s">
        <v>3296</v>
      </c>
      <c r="S1179" s="11" t="n"/>
      <c r="T1179" t="n">
        <v>1488</v>
      </c>
    </row>
    <row customFormat="1" customHeight="1" ht="17.25" r="1180" s="106" spans="1:22">
      <c r="A1180" s="11" t="s">
        <v>3283</v>
      </c>
      <c r="B1180" s="11" t="n">
        <v>58714</v>
      </c>
      <c r="C1180" s="11" t="s">
        <v>227</v>
      </c>
      <c r="D1180" s="11" t="s">
        <v>3297</v>
      </c>
      <c r="E1180" s="11" t="e">
        <v>#N/A</v>
      </c>
      <c r="F1180" s="11" t="e">
        <v>#N/A</v>
      </c>
      <c r="G1180" s="11" t="n"/>
      <c r="H1180" s="11" t="s">
        <v>3298</v>
      </c>
      <c r="I1180" s="11" t="n">
        <v>1</v>
      </c>
      <c r="J1180" s="11" t="s">
        <v>3299</v>
      </c>
      <c r="K1180" s="11" t="s">
        <v>27</v>
      </c>
      <c r="L1180" s="11" t="s">
        <v>1695</v>
      </c>
      <c r="M1180" s="13" t="n">
        <v>465</v>
      </c>
      <c r="N1180" s="13" t="n">
        <v>465</v>
      </c>
      <c r="O1180" s="11" t="n">
        <v>1</v>
      </c>
      <c r="P1180" s="11" t="s">
        <v>29</v>
      </c>
      <c r="Q1180" s="11" t="s">
        <v>3295</v>
      </c>
      <c r="R1180" s="11" t="s">
        <v>606</v>
      </c>
      <c r="S1180" s="11" t="n"/>
    </row>
    <row customFormat="1" customHeight="1" ht="17.25" r="1181" s="106" spans="1:22">
      <c r="A1181" s="11" t="s">
        <v>3283</v>
      </c>
      <c r="B1181" s="11" t="n">
        <v>58714</v>
      </c>
      <c r="C1181" s="11" t="s">
        <v>227</v>
      </c>
      <c r="D1181" s="11" t="s">
        <v>3300</v>
      </c>
      <c r="E1181" s="11" t="e">
        <v>#N/A</v>
      </c>
      <c r="F1181" s="11" t="e">
        <v>#N/A</v>
      </c>
      <c r="G1181" s="11" t="n"/>
      <c r="H1181" s="11" t="s">
        <v>3301</v>
      </c>
      <c r="I1181" s="11" t="n">
        <v>1</v>
      </c>
      <c r="J1181" s="11" t="s">
        <v>3302</v>
      </c>
      <c r="K1181" s="11" t="s">
        <v>27</v>
      </c>
      <c r="L1181" s="11" t="s">
        <v>1695</v>
      </c>
      <c r="M1181" s="13" t="n">
        <v>542</v>
      </c>
      <c r="N1181" s="13" t="n"/>
      <c r="O1181" s="11" t="n">
        <v>1</v>
      </c>
      <c r="P1181" s="11" t="s">
        <v>29</v>
      </c>
      <c r="Q1181" s="11" t="s">
        <v>244</v>
      </c>
      <c r="R1181" s="11" t="s">
        <v>3303</v>
      </c>
      <c r="S1181" s="11" t="n"/>
    </row>
    <row customFormat="1" customHeight="1" ht="17.25" r="1182" s="106" spans="1:22">
      <c r="A1182" s="11" t="s">
        <v>3283</v>
      </c>
      <c r="B1182" s="11" t="n">
        <v>58714</v>
      </c>
      <c r="C1182" s="11" t="s">
        <v>227</v>
      </c>
      <c r="D1182" s="11" t="s">
        <v>3304</v>
      </c>
      <c r="E1182" s="11" t="e">
        <v>#N/A</v>
      </c>
      <c r="F1182" s="11" t="e">
        <v>#N/A</v>
      </c>
      <c r="G1182" s="11" t="n"/>
      <c r="H1182" s="11" t="s">
        <v>3305</v>
      </c>
      <c r="I1182" s="11" t="n">
        <v>1</v>
      </c>
      <c r="J1182" s="11" t="s">
        <v>3305</v>
      </c>
      <c r="K1182" s="11" t="s">
        <v>27</v>
      </c>
      <c r="L1182" s="11" t="s">
        <v>1695</v>
      </c>
      <c r="M1182" s="13" t="n">
        <v>192</v>
      </c>
      <c r="N1182" s="13" t="n"/>
      <c r="O1182" s="11" t="n">
        <v>1</v>
      </c>
      <c r="P1182" s="11" t="s">
        <v>29</v>
      </c>
      <c r="Q1182" s="11" t="s">
        <v>3295</v>
      </c>
      <c r="R1182" s="11" t="s">
        <v>3306</v>
      </c>
      <c r="S1182" s="11" t="n"/>
    </row>
    <row customFormat="1" customHeight="1" ht="17.25" r="1183" s="106" spans="1:22">
      <c r="A1183" s="11" t="s">
        <v>3283</v>
      </c>
      <c r="B1183" s="11" t="n">
        <v>58714</v>
      </c>
      <c r="C1183" s="11" t="s">
        <v>227</v>
      </c>
      <c r="D1183" s="11" t="s">
        <v>3304</v>
      </c>
      <c r="E1183" s="11" t="e">
        <v>#N/A</v>
      </c>
      <c r="F1183" s="11" t="e">
        <v>#N/A</v>
      </c>
      <c r="G1183" s="11" t="n"/>
      <c r="H1183" s="11" t="s">
        <v>3307</v>
      </c>
      <c r="I1183" s="11" t="n">
        <v>1</v>
      </c>
      <c r="J1183" s="11" t="s">
        <v>3307</v>
      </c>
      <c r="K1183" s="11" t="s">
        <v>27</v>
      </c>
      <c r="L1183" s="11" t="s">
        <v>1695</v>
      </c>
      <c r="M1183" s="13" t="n">
        <v>289</v>
      </c>
      <c r="N1183" s="13" t="n"/>
      <c r="O1183" s="11" t="n">
        <v>1</v>
      </c>
      <c r="P1183" s="11" t="s">
        <v>29</v>
      </c>
      <c r="Q1183" s="11" t="s">
        <v>3308</v>
      </c>
      <c r="R1183" s="11" t="s">
        <v>3309</v>
      </c>
      <c r="S1183" s="11" t="n"/>
    </row>
    <row customFormat="1" customHeight="1" ht="17.25" r="1184" s="106" spans="1:22">
      <c r="A1184" s="11" t="s">
        <v>3283</v>
      </c>
      <c r="B1184" s="11" t="n">
        <v>58714</v>
      </c>
      <c r="C1184" s="11" t="s">
        <v>2946</v>
      </c>
      <c r="D1184" s="11" t="s">
        <v>3310</v>
      </c>
      <c r="E1184" s="11" t="s">
        <v>57</v>
      </c>
      <c r="F1184" s="111" t="n">
        <v>1977</v>
      </c>
      <c r="G1184" s="11" t="s">
        <v>105</v>
      </c>
      <c r="H1184" s="11" t="s">
        <v>3311</v>
      </c>
      <c r="I1184" s="11" t="n">
        <v>1</v>
      </c>
      <c r="J1184" s="11" t="s">
        <v>3311</v>
      </c>
      <c r="K1184" s="11" t="s">
        <v>27</v>
      </c>
      <c r="L1184" s="11" t="s">
        <v>1695</v>
      </c>
      <c r="M1184" s="13" t="n">
        <v>733</v>
      </c>
      <c r="N1184" s="13" t="n"/>
      <c r="O1184" s="11" t="n">
        <v>1</v>
      </c>
      <c r="P1184" s="11" t="s">
        <v>29</v>
      </c>
      <c r="Q1184" s="11" t="s">
        <v>3295</v>
      </c>
      <c r="R1184" s="11" t="s">
        <v>3312</v>
      </c>
      <c r="S1184" s="11" t="n"/>
    </row>
    <row customFormat="1" customHeight="1" ht="17.25" r="1185" s="106" spans="1:22">
      <c r="A1185" s="11" t="s">
        <v>3283</v>
      </c>
      <c r="B1185" s="11" t="n">
        <v>58714</v>
      </c>
      <c r="C1185" s="11" t="s">
        <v>2946</v>
      </c>
      <c r="D1185" s="11" t="s">
        <v>3313</v>
      </c>
      <c r="E1185" s="11" t="s">
        <v>57</v>
      </c>
      <c r="F1185" s="111" t="n">
        <v>1977</v>
      </c>
      <c r="G1185" s="11" t="s">
        <v>105</v>
      </c>
      <c r="H1185" s="11" t="s">
        <v>3314</v>
      </c>
      <c r="I1185" s="11" t="n">
        <v>1</v>
      </c>
      <c r="J1185" s="11" t="s">
        <v>3314</v>
      </c>
      <c r="K1185" s="11" t="s">
        <v>74</v>
      </c>
      <c r="L1185" s="11" t="s">
        <v>75</v>
      </c>
      <c r="M1185" s="13" t="n">
        <v>3058</v>
      </c>
      <c r="N1185" s="13" t="n">
        <v>3058</v>
      </c>
      <c r="O1185" s="11" t="n">
        <v>1</v>
      </c>
      <c r="P1185" s="11" t="s">
        <v>29</v>
      </c>
      <c r="Q1185" s="11" t="s">
        <v>3159</v>
      </c>
      <c r="R1185" s="11" t="s">
        <v>3315</v>
      </c>
      <c r="S1185" s="11" t="n"/>
      <c r="T1185" t="n">
        <v>183.3</v>
      </c>
    </row>
    <row customFormat="1" customHeight="1" ht="17.25" r="1186" s="106" spans="1:22">
      <c r="A1186" s="11" t="s">
        <v>3283</v>
      </c>
      <c r="B1186" s="11" t="n">
        <v>58714</v>
      </c>
      <c r="C1186" s="11" t="s">
        <v>2946</v>
      </c>
      <c r="D1186" s="11" t="s">
        <v>3313</v>
      </c>
      <c r="E1186" s="11" t="s">
        <v>57</v>
      </c>
      <c r="F1186" s="111" t="n">
        <v>1977</v>
      </c>
      <c r="G1186" s="11" t="s">
        <v>105</v>
      </c>
      <c r="H1186" s="11" t="s">
        <v>3316</v>
      </c>
      <c r="I1186" s="11" t="n">
        <v>1</v>
      </c>
      <c r="J1186" s="11" t="s">
        <v>3316</v>
      </c>
      <c r="K1186" s="11" t="s">
        <v>27</v>
      </c>
      <c r="L1186" s="11" t="s">
        <v>1695</v>
      </c>
      <c r="M1186" s="13" t="n">
        <v>690</v>
      </c>
      <c r="N1186" s="13" t="n"/>
      <c r="O1186" s="11" t="n">
        <v>1</v>
      </c>
      <c r="P1186" s="11" t="s">
        <v>29</v>
      </c>
      <c r="Q1186" s="11" t="s">
        <v>3317</v>
      </c>
      <c r="R1186" s="11" t="s">
        <v>3318</v>
      </c>
      <c r="S1186" s="11" t="n"/>
    </row>
    <row customFormat="1" customHeight="1" ht="17.25" r="1187" s="106" spans="1:22">
      <c r="A1187" s="11" t="s">
        <v>3283</v>
      </c>
      <c r="B1187" s="11" t="n">
        <v>58714</v>
      </c>
      <c r="C1187" s="11" t="s">
        <v>2946</v>
      </c>
      <c r="D1187" s="11" t="s">
        <v>3319</v>
      </c>
      <c r="E1187" s="11" t="s">
        <v>57</v>
      </c>
      <c r="F1187" s="111" t="n">
        <v>3037</v>
      </c>
      <c r="G1187" s="11" t="s">
        <v>237</v>
      </c>
      <c r="H1187" s="11" t="s">
        <v>3320</v>
      </c>
      <c r="I1187" s="11" t="n">
        <v>1</v>
      </c>
      <c r="J1187" s="11" t="s">
        <v>3320</v>
      </c>
      <c r="K1187" s="11" t="s">
        <v>27</v>
      </c>
      <c r="L1187" s="11" t="s">
        <v>1695</v>
      </c>
      <c r="M1187" s="13" t="n">
        <v>733</v>
      </c>
      <c r="N1187" s="13" t="n"/>
      <c r="O1187" s="11" t="n">
        <v>1</v>
      </c>
      <c r="P1187" s="11" t="s">
        <v>29</v>
      </c>
      <c r="Q1187" s="11" t="s">
        <v>3317</v>
      </c>
      <c r="R1187" s="11" t="s">
        <v>3321</v>
      </c>
      <c r="S1187" s="11" t="n"/>
      <c r="T1187" t="n">
        <v>73.09999999999999</v>
      </c>
    </row>
    <row customFormat="1" customHeight="1" ht="17.25" r="1188" s="106" spans="1:22">
      <c r="A1188" s="11" t="s">
        <v>3283</v>
      </c>
      <c r="B1188" s="11" t="n">
        <v>58714</v>
      </c>
      <c r="C1188" s="11" t="s">
        <v>2946</v>
      </c>
      <c r="D1188" s="11" t="s">
        <v>3319</v>
      </c>
      <c r="E1188" s="11" t="s">
        <v>57</v>
      </c>
      <c r="F1188" s="111" t="n">
        <v>3037</v>
      </c>
      <c r="G1188" s="11" t="s">
        <v>237</v>
      </c>
      <c r="H1188" s="11" t="s">
        <v>3322</v>
      </c>
      <c r="I1188" s="11" t="n">
        <v>1</v>
      </c>
      <c r="J1188" s="11" t="s">
        <v>3322</v>
      </c>
      <c r="K1188" s="11" t="s">
        <v>74</v>
      </c>
      <c r="L1188" s="11" t="s">
        <v>75</v>
      </c>
      <c r="M1188" s="13" t="n">
        <v>3093</v>
      </c>
      <c r="N1188" s="13" t="n">
        <v>3093</v>
      </c>
      <c r="O1188" s="11" t="n">
        <v>1</v>
      </c>
      <c r="P1188" s="11" t="s">
        <v>29</v>
      </c>
      <c r="Q1188" s="11" t="s">
        <v>3159</v>
      </c>
      <c r="R1188" s="11" t="s">
        <v>3323</v>
      </c>
      <c r="S1188" s="11" t="n"/>
    </row>
    <row customFormat="1" customHeight="1" ht="17.25" r="1189" s="106" spans="1:22">
      <c r="A1189" s="11" t="s">
        <v>3283</v>
      </c>
      <c r="B1189" s="11" t="n">
        <v>58714</v>
      </c>
      <c r="C1189" s="11" t="s">
        <v>2946</v>
      </c>
      <c r="D1189" s="11" t="s">
        <v>3324</v>
      </c>
      <c r="E1189" s="11" t="s">
        <v>57</v>
      </c>
      <c r="F1189" s="111" t="n">
        <v>1092</v>
      </c>
      <c r="G1189" s="11" t="s">
        <v>339</v>
      </c>
      <c r="H1189" s="11" t="s">
        <v>3325</v>
      </c>
      <c r="I1189" s="11" t="n">
        <v>1</v>
      </c>
      <c r="J1189" s="11" t="s">
        <v>3325</v>
      </c>
      <c r="K1189" s="11" t="s">
        <v>27</v>
      </c>
      <c r="L1189" s="11" t="s">
        <v>52</v>
      </c>
      <c r="M1189" s="13" t="n">
        <v>324</v>
      </c>
      <c r="N1189" s="13" t="n"/>
      <c r="O1189" s="11" t="n">
        <v>1</v>
      </c>
      <c r="P1189" s="11" t="s">
        <v>29</v>
      </c>
      <c r="Q1189" s="11" t="s">
        <v>2768</v>
      </c>
      <c r="R1189" s="11" t="s">
        <v>3326</v>
      </c>
      <c r="S1189" s="11" t="n"/>
      <c r="T1189" t="n">
        <v>47.5</v>
      </c>
    </row>
    <row customFormat="1" customHeight="1" ht="17.25" r="1190" s="106" spans="1:22">
      <c r="A1190" s="11" t="s">
        <v>3283</v>
      </c>
      <c r="B1190" s="11" t="n">
        <v>58714</v>
      </c>
      <c r="C1190" s="11" t="s">
        <v>2946</v>
      </c>
      <c r="D1190" s="11" t="s">
        <v>3324</v>
      </c>
      <c r="E1190" s="11" t="s">
        <v>57</v>
      </c>
      <c r="F1190" s="111" t="n">
        <v>1092</v>
      </c>
      <c r="G1190" s="11" t="s">
        <v>339</v>
      </c>
      <c r="H1190" s="11" t="s">
        <v>3327</v>
      </c>
      <c r="I1190" s="11" t="n">
        <v>1</v>
      </c>
      <c r="J1190" s="11" t="s">
        <v>3327</v>
      </c>
      <c r="K1190" s="11" t="s">
        <v>27</v>
      </c>
      <c r="L1190" s="11" t="s">
        <v>52</v>
      </c>
      <c r="M1190" s="13" t="n">
        <v>291</v>
      </c>
      <c r="N1190" s="13" t="n"/>
      <c r="O1190" s="11" t="n">
        <v>1</v>
      </c>
      <c r="P1190" s="11" t="s">
        <v>29</v>
      </c>
      <c r="Q1190" s="11" t="s">
        <v>2768</v>
      </c>
      <c r="R1190" s="11" t="s">
        <v>3328</v>
      </c>
      <c r="S1190" s="11" t="n"/>
    </row>
    <row customFormat="1" customHeight="1" ht="17.25" r="1191" s="106" spans="1:22">
      <c r="A1191" s="11" t="s">
        <v>3283</v>
      </c>
      <c r="B1191" s="11" t="n">
        <v>58714</v>
      </c>
      <c r="C1191" s="11" t="s">
        <v>2946</v>
      </c>
      <c r="D1191" s="11" t="s">
        <v>1559</v>
      </c>
      <c r="E1191" s="11" t="e">
        <v>#N/A</v>
      </c>
      <c r="F1191" s="11" t="e">
        <v>#N/A</v>
      </c>
      <c r="G1191" s="11" t="n"/>
      <c r="H1191" s="11" t="s">
        <v>1559</v>
      </c>
      <c r="I1191" s="11" t="n">
        <v>1</v>
      </c>
      <c r="J1191" s="11" t="s">
        <v>1559</v>
      </c>
      <c r="K1191" s="11" t="s">
        <v>2895</v>
      </c>
      <c r="L1191" s="11" t="s">
        <v>2895</v>
      </c>
      <c r="M1191" s="13" t="n">
        <v>50</v>
      </c>
      <c r="N1191" s="13" t="n"/>
      <c r="O1191" s="11" t="n">
        <v>1</v>
      </c>
      <c r="P1191" s="11" t="s">
        <v>29</v>
      </c>
      <c r="Q1191" s="11" t="s">
        <v>3295</v>
      </c>
      <c r="R1191" s="11" t="s">
        <v>3329</v>
      </c>
      <c r="S1191" s="11" t="n"/>
    </row>
    <row customFormat="1" customHeight="1" ht="17.25" r="1192" s="106" spans="1:22">
      <c r="A1192" s="11" t="s">
        <v>3283</v>
      </c>
      <c r="B1192" s="11" t="n">
        <v>58714</v>
      </c>
      <c r="C1192" s="11" t="s">
        <v>2946</v>
      </c>
      <c r="D1192" s="11" t="s">
        <v>1557</v>
      </c>
      <c r="E1192" s="11" t="s">
        <v>57</v>
      </c>
      <c r="F1192" s="111" t="n">
        <v>3954</v>
      </c>
      <c r="G1192" s="11" t="s">
        <v>105</v>
      </c>
      <c r="H1192" s="11" t="s">
        <v>1557</v>
      </c>
      <c r="I1192" s="11" t="n">
        <v>1</v>
      </c>
      <c r="J1192" s="11" t="s">
        <v>1557</v>
      </c>
      <c r="K1192" s="11" t="s">
        <v>2895</v>
      </c>
      <c r="L1192" s="11" t="s">
        <v>2895</v>
      </c>
      <c r="M1192" s="13" t="n">
        <v>52</v>
      </c>
      <c r="N1192" s="13" t="n"/>
      <c r="O1192" s="11" t="n">
        <v>1</v>
      </c>
      <c r="P1192" s="11" t="s">
        <v>29</v>
      </c>
      <c r="Q1192" s="11" t="s">
        <v>3295</v>
      </c>
      <c r="R1192" s="11" t="s">
        <v>3330</v>
      </c>
      <c r="S1192" s="11" t="n"/>
    </row>
    <row customFormat="1" customHeight="1" ht="17.25" r="1193" s="106" spans="1:22">
      <c r="A1193" s="11" t="s">
        <v>3283</v>
      </c>
      <c r="B1193" s="11" t="n">
        <v>58714</v>
      </c>
      <c r="C1193" s="11" t="s">
        <v>2946</v>
      </c>
      <c r="D1193" s="11" t="s">
        <v>3331</v>
      </c>
      <c r="E1193" s="11" t="e">
        <v>#N/A</v>
      </c>
      <c r="F1193" s="11" t="e">
        <v>#N/A</v>
      </c>
      <c r="G1193" s="11" t="n"/>
      <c r="H1193" s="11" t="s">
        <v>3332</v>
      </c>
      <c r="I1193" s="11" t="n">
        <v>1</v>
      </c>
      <c r="J1193" s="11" t="s">
        <v>3332</v>
      </c>
      <c r="K1193" s="11" t="s">
        <v>2895</v>
      </c>
      <c r="L1193" s="11" t="s">
        <v>2895</v>
      </c>
      <c r="M1193" s="13" t="n">
        <v>360</v>
      </c>
      <c r="N1193" s="13" t="n"/>
      <c r="O1193" s="11" t="n">
        <v>1</v>
      </c>
      <c r="P1193" s="11" t="s">
        <v>29</v>
      </c>
      <c r="Q1193" s="11" t="s">
        <v>3295</v>
      </c>
      <c r="R1193" s="11" t="s">
        <v>3333</v>
      </c>
      <c r="S1193" s="11" t="n"/>
    </row>
    <row customFormat="1" customHeight="1" ht="17.25" r="1194" s="106" spans="1:22">
      <c r="A1194" s="11" t="s">
        <v>3283</v>
      </c>
      <c r="B1194" s="11" t="n">
        <v>58714</v>
      </c>
      <c r="C1194" s="11" t="s">
        <v>227</v>
      </c>
      <c r="D1194" s="11" t="s">
        <v>3334</v>
      </c>
      <c r="E1194" s="11" t="e">
        <v>#N/A</v>
      </c>
      <c r="F1194" s="11" t="e">
        <v>#N/A</v>
      </c>
      <c r="G1194" s="11" t="n"/>
      <c r="H1194" s="11" t="s">
        <v>3335</v>
      </c>
      <c r="I1194" s="11" t="n">
        <v>1</v>
      </c>
      <c r="J1194" s="11" t="s">
        <v>3335</v>
      </c>
      <c r="K1194" s="11" t="s">
        <v>74</v>
      </c>
      <c r="L1194" s="11" t="s">
        <v>129</v>
      </c>
      <c r="M1194" s="13" t="n">
        <v>818</v>
      </c>
      <c r="N1194" s="13" t="n"/>
      <c r="O1194" s="11" t="n">
        <v>1</v>
      </c>
      <c r="P1194" s="11" t="s">
        <v>130</v>
      </c>
      <c r="Q1194" s="11" t="s">
        <v>244</v>
      </c>
      <c r="R1194" s="11" t="s">
        <v>3336</v>
      </c>
      <c r="S1194" s="11" t="n"/>
    </row>
    <row customFormat="1" customHeight="1" ht="17.25" r="1195" s="106" spans="1:22">
      <c r="A1195" s="11" t="s">
        <v>3283</v>
      </c>
      <c r="B1195" s="11" t="n">
        <v>58714</v>
      </c>
      <c r="C1195" s="11" t="s">
        <v>227</v>
      </c>
      <c r="D1195" s="11" t="s">
        <v>3334</v>
      </c>
      <c r="E1195" s="11" t="e">
        <v>#N/A</v>
      </c>
      <c r="F1195" s="11" t="e">
        <v>#N/A</v>
      </c>
      <c r="G1195" s="11" t="n"/>
      <c r="H1195" s="11" t="s">
        <v>3337</v>
      </c>
      <c r="I1195" s="11" t="n">
        <v>1</v>
      </c>
      <c r="J1195" s="11" t="s">
        <v>3337</v>
      </c>
      <c r="K1195" s="11" t="s">
        <v>74</v>
      </c>
      <c r="L1195" s="11" t="s">
        <v>129</v>
      </c>
      <c r="M1195" s="13" t="n">
        <v>952</v>
      </c>
      <c r="N1195" s="13" t="n"/>
      <c r="O1195" s="11" t="n">
        <v>1</v>
      </c>
      <c r="P1195" s="11" t="s">
        <v>130</v>
      </c>
      <c r="Q1195" s="11" t="s">
        <v>244</v>
      </c>
      <c r="R1195" s="11" t="s">
        <v>3338</v>
      </c>
      <c r="S1195" s="11" t="n"/>
      <c r="T1195" t="n">
        <v>26.7</v>
      </c>
    </row>
    <row customFormat="1" customHeight="1" ht="17.25" r="1196" s="106" spans="1:22">
      <c r="A1196" s="11" t="s">
        <v>3283</v>
      </c>
      <c r="B1196" s="11" t="n">
        <v>58714</v>
      </c>
      <c r="C1196" s="11" t="s">
        <v>227</v>
      </c>
      <c r="D1196" s="11" t="s">
        <v>3334</v>
      </c>
      <c r="E1196" s="11" t="e">
        <v>#N/A</v>
      </c>
      <c r="F1196" s="11" t="e">
        <v>#N/A</v>
      </c>
      <c r="G1196" s="11" t="n"/>
      <c r="H1196" s="11" t="s">
        <v>3339</v>
      </c>
      <c r="I1196" s="11" t="n">
        <v>1</v>
      </c>
      <c r="J1196" s="11" t="s">
        <v>3339</v>
      </c>
      <c r="K1196" s="11" t="s">
        <v>74</v>
      </c>
      <c r="L1196" s="11" t="s">
        <v>129</v>
      </c>
      <c r="M1196" s="13" t="n">
        <v>702</v>
      </c>
      <c r="N1196" s="13" t="n"/>
      <c r="O1196" s="11" t="n">
        <v>1</v>
      </c>
      <c r="P1196" s="11" t="s">
        <v>130</v>
      </c>
      <c r="Q1196" s="11" t="s">
        <v>244</v>
      </c>
      <c r="R1196" s="11" t="s">
        <v>3340</v>
      </c>
      <c r="S1196" s="11" t="n"/>
    </row>
    <row customFormat="1" customHeight="1" ht="17.25" r="1197" s="106" spans="1:22">
      <c r="A1197" s="11" t="s">
        <v>3283</v>
      </c>
      <c r="B1197" s="11" t="n">
        <v>58714</v>
      </c>
      <c r="C1197" s="11" t="s">
        <v>227</v>
      </c>
      <c r="D1197" s="11" t="s">
        <v>3341</v>
      </c>
      <c r="E1197" s="11" t="e">
        <v>#N/A</v>
      </c>
      <c r="F1197" s="11" t="e">
        <v>#N/A</v>
      </c>
      <c r="G1197" s="11" t="n"/>
      <c r="H1197" s="11" t="s">
        <v>1134</v>
      </c>
      <c r="I1197" s="11" t="n">
        <v>1</v>
      </c>
      <c r="J1197" s="11" t="s">
        <v>1134</v>
      </c>
      <c r="K1197" s="11" t="s">
        <v>74</v>
      </c>
      <c r="L1197" s="11" t="s">
        <v>75</v>
      </c>
      <c r="M1197" s="13" t="n">
        <v>1235</v>
      </c>
      <c r="N1197" s="13" t="n">
        <v>617.5</v>
      </c>
      <c r="O1197" s="11" t="n">
        <v>2</v>
      </c>
      <c r="P1197" s="11" t="s">
        <v>29</v>
      </c>
      <c r="Q1197" s="11" t="s">
        <v>244</v>
      </c>
      <c r="R1197" s="11" t="s">
        <v>606</v>
      </c>
      <c r="S1197" s="11" t="n"/>
    </row>
    <row customFormat="1" customHeight="1" ht="17.25" r="1198" s="106" spans="1:22">
      <c r="A1198" s="11" t="s">
        <v>3283</v>
      </c>
      <c r="B1198" s="11" t="n">
        <v>58714</v>
      </c>
      <c r="C1198" s="11" t="s">
        <v>227</v>
      </c>
      <c r="D1198" s="11" t="s">
        <v>3342</v>
      </c>
      <c r="E1198" s="11" t="e">
        <v>#N/A</v>
      </c>
      <c r="F1198" s="11" t="e">
        <v>#N/A</v>
      </c>
      <c r="G1198" s="11" t="n"/>
      <c r="H1198" s="11" t="s">
        <v>2488</v>
      </c>
      <c r="I1198" s="11" t="n">
        <v>1</v>
      </c>
      <c r="J1198" s="11" t="s">
        <v>2489</v>
      </c>
      <c r="K1198" s="11" t="s">
        <v>74</v>
      </c>
      <c r="L1198" s="11" t="s">
        <v>75</v>
      </c>
      <c r="M1198" s="13" t="n">
        <v>7843</v>
      </c>
      <c r="N1198" s="13" t="n"/>
      <c r="O1198" s="11" t="n">
        <v>1</v>
      </c>
      <c r="P1198" s="11" t="s">
        <v>29</v>
      </c>
      <c r="Q1198" s="11" t="s">
        <v>3343</v>
      </c>
      <c r="R1198" s="11" t="s">
        <v>3344</v>
      </c>
      <c r="S1198" s="11" t="n"/>
    </row>
    <row customFormat="1" customHeight="1" ht="12.75" r="1199" s="106" spans="1:22">
      <c r="A1199" s="11" t="s">
        <v>3283</v>
      </c>
      <c r="B1199" s="11" t="n">
        <v>58714</v>
      </c>
      <c r="C1199" s="11" t="s">
        <v>227</v>
      </c>
      <c r="D1199" s="11" t="s">
        <v>2437</v>
      </c>
      <c r="E1199" s="11" t="e">
        <v>#N/A</v>
      </c>
      <c r="F1199" s="11" t="e">
        <v>#N/A</v>
      </c>
      <c r="G1199" s="11" t="n"/>
      <c r="H1199" s="11" t="s">
        <v>3345</v>
      </c>
      <c r="I1199" s="11" t="n">
        <v>1</v>
      </c>
      <c r="J1199" s="11" t="s">
        <v>2443</v>
      </c>
      <c r="K1199" s="11" t="s">
        <v>27</v>
      </c>
      <c r="L1199" s="11" t="s">
        <v>41</v>
      </c>
      <c r="M1199" s="13" t="n">
        <v>15051</v>
      </c>
      <c r="N1199" s="13" t="n"/>
      <c r="O1199" s="11" t="n">
        <v>1</v>
      </c>
      <c r="P1199" s="11" t="s">
        <v>29</v>
      </c>
      <c r="Q1199" s="11" t="s">
        <v>3343</v>
      </c>
      <c r="R1199" s="11" t="s">
        <v>3346</v>
      </c>
      <c r="S1199" s="11" t="n"/>
      <c r="T1199" t="n">
        <v>677</v>
      </c>
    </row>
    <row customFormat="1" customHeight="1" ht="12.75" r="1200" s="106" spans="1:22">
      <c r="A1200" s="11" t="s">
        <v>3283</v>
      </c>
      <c r="B1200" s="11" t="n">
        <v>58714</v>
      </c>
      <c r="C1200" s="11" t="s">
        <v>227</v>
      </c>
      <c r="D1200" s="11" t="s">
        <v>2437</v>
      </c>
      <c r="E1200" s="11" t="e">
        <v>#N/A</v>
      </c>
      <c r="F1200" s="11" t="e">
        <v>#N/A</v>
      </c>
      <c r="G1200" s="11" t="n"/>
      <c r="H1200" s="11" t="s">
        <v>3347</v>
      </c>
      <c r="I1200" s="11" t="n">
        <v>1</v>
      </c>
      <c r="J1200" s="11" t="s">
        <v>3348</v>
      </c>
      <c r="K1200" s="11" t="s">
        <v>27</v>
      </c>
      <c r="L1200" s="11" t="s">
        <v>1695</v>
      </c>
      <c r="M1200" s="13" t="n">
        <v>487</v>
      </c>
      <c r="N1200" s="13" t="n">
        <v>487</v>
      </c>
      <c r="O1200" s="11" t="n">
        <v>1</v>
      </c>
      <c r="P1200" s="11" t="s">
        <v>29</v>
      </c>
      <c r="Q1200" s="11" t="s">
        <v>3349</v>
      </c>
      <c r="R1200" s="11" t="s">
        <v>532</v>
      </c>
      <c r="S1200" s="11" t="n"/>
    </row>
    <row customFormat="1" customHeight="1" ht="12.75" r="1201" s="106" spans="1:22">
      <c r="A1201" s="11" t="s">
        <v>3283</v>
      </c>
      <c r="B1201" s="11" t="n">
        <v>58714</v>
      </c>
      <c r="C1201" s="11" t="s">
        <v>227</v>
      </c>
      <c r="D1201" s="11" t="s">
        <v>3350</v>
      </c>
      <c r="E1201" s="11" t="e">
        <v>#N/A</v>
      </c>
      <c r="F1201" s="11" t="e">
        <v>#N/A</v>
      </c>
      <c r="G1201" s="11" t="n"/>
      <c r="H1201" s="11" t="s">
        <v>3351</v>
      </c>
      <c r="I1201" s="11" t="n">
        <v>1</v>
      </c>
      <c r="J1201" s="11" t="s">
        <v>3352</v>
      </c>
      <c r="K1201" s="11" t="s">
        <v>27</v>
      </c>
      <c r="L1201" s="11" t="s">
        <v>41</v>
      </c>
      <c r="M1201" s="13" t="n">
        <v>13700</v>
      </c>
      <c r="N1201" s="13" t="n"/>
      <c r="O1201" s="11" t="n">
        <v>1</v>
      </c>
      <c r="P1201" s="11" t="s">
        <v>29</v>
      </c>
      <c r="Q1201" s="11" t="s">
        <v>3343</v>
      </c>
      <c r="R1201" s="11" t="s">
        <v>3353</v>
      </c>
      <c r="S1201" s="11" t="n"/>
      <c r="T1201" t="n">
        <v>599</v>
      </c>
    </row>
    <row customFormat="1" customHeight="1" ht="12.75" r="1202" s="106" spans="1:22">
      <c r="A1202" s="11" t="s">
        <v>3283</v>
      </c>
      <c r="B1202" s="11" t="n">
        <v>58714</v>
      </c>
      <c r="C1202" s="11" t="s">
        <v>227</v>
      </c>
      <c r="D1202" s="11" t="s">
        <v>2446</v>
      </c>
      <c r="E1202" s="11" t="e">
        <v>#N/A</v>
      </c>
      <c r="F1202" s="11" t="e">
        <v>#N/A</v>
      </c>
      <c r="G1202" s="11" t="n"/>
      <c r="H1202" s="11" t="s">
        <v>3354</v>
      </c>
      <c r="I1202" s="11" t="n">
        <v>1</v>
      </c>
      <c r="J1202" s="11" t="s">
        <v>2447</v>
      </c>
      <c r="K1202" s="11" t="s">
        <v>27</v>
      </c>
      <c r="L1202" s="11" t="s">
        <v>41</v>
      </c>
      <c r="M1202" s="13" t="n">
        <v>29118</v>
      </c>
      <c r="N1202" s="13" t="n"/>
      <c r="O1202" s="11" t="n">
        <v>1</v>
      </c>
      <c r="P1202" s="11" t="s">
        <v>29</v>
      </c>
      <c r="Q1202" s="11" t="s">
        <v>2316</v>
      </c>
      <c r="R1202" s="11" t="s">
        <v>3355</v>
      </c>
      <c r="S1202" s="11" t="n"/>
    </row>
    <row customFormat="1" customHeight="1" ht="12.75" r="1203" s="106" spans="1:22">
      <c r="A1203" s="11" t="s">
        <v>3283</v>
      </c>
      <c r="B1203" s="11" t="n">
        <v>58714</v>
      </c>
      <c r="C1203" s="11" t="s">
        <v>227</v>
      </c>
      <c r="D1203" s="11" t="s">
        <v>3356</v>
      </c>
      <c r="E1203" s="11" t="e">
        <v>#N/A</v>
      </c>
      <c r="F1203" s="11" t="e">
        <v>#N/A</v>
      </c>
      <c r="G1203" s="11" t="n"/>
      <c r="H1203" s="11" t="s">
        <v>3357</v>
      </c>
      <c r="I1203" s="11" t="n">
        <v>1</v>
      </c>
      <c r="J1203" s="11" t="s">
        <v>3358</v>
      </c>
      <c r="K1203" s="11" t="s">
        <v>27</v>
      </c>
      <c r="L1203" s="11" t="s">
        <v>41</v>
      </c>
      <c r="M1203" s="13" t="n">
        <v>27250</v>
      </c>
      <c r="N1203" s="13" t="n"/>
      <c r="O1203" s="11" t="n">
        <v>1</v>
      </c>
      <c r="P1203" s="11" t="s">
        <v>29</v>
      </c>
      <c r="Q1203" s="11" t="s">
        <v>244</v>
      </c>
      <c r="R1203" s="11" t="s">
        <v>3359</v>
      </c>
      <c r="S1203" s="11" t="n"/>
    </row>
    <row customFormat="1" customHeight="1" ht="12.75" r="1204" s="106" spans="1:22">
      <c r="A1204" s="11" t="s">
        <v>3283</v>
      </c>
      <c r="B1204" s="11" t="n">
        <v>58714</v>
      </c>
      <c r="C1204" s="11" t="s">
        <v>227</v>
      </c>
      <c r="D1204" s="11" t="s">
        <v>3356</v>
      </c>
      <c r="E1204" s="11" t="e">
        <v>#N/A</v>
      </c>
      <c r="F1204" s="11" t="e">
        <v>#N/A</v>
      </c>
      <c r="G1204" s="11" t="n"/>
      <c r="H1204" s="11" t="s">
        <v>3360</v>
      </c>
      <c r="I1204" s="11" t="n">
        <v>1</v>
      </c>
      <c r="J1204" s="11" t="s">
        <v>3361</v>
      </c>
      <c r="K1204" s="11" t="s">
        <v>27</v>
      </c>
      <c r="L1204" s="11" t="s">
        <v>41</v>
      </c>
      <c r="M1204" s="13" t="n">
        <v>4100</v>
      </c>
      <c r="N1204" s="13" t="n"/>
      <c r="O1204" s="11" t="n">
        <v>1</v>
      </c>
      <c r="P1204" s="11" t="s">
        <v>29</v>
      </c>
      <c r="Q1204" s="11" t="s">
        <v>244</v>
      </c>
      <c r="R1204" s="11" t="s">
        <v>3362</v>
      </c>
      <c r="S1204" s="11" t="n"/>
    </row>
    <row customFormat="1" customHeight="1" ht="12.75" r="1205" s="106" spans="1:22">
      <c r="A1205" s="11" t="s">
        <v>3283</v>
      </c>
      <c r="B1205" s="11" t="n">
        <v>58714</v>
      </c>
      <c r="C1205" s="11" t="s">
        <v>227</v>
      </c>
      <c r="D1205" s="11" t="s">
        <v>3363</v>
      </c>
      <c r="E1205" s="11" t="e">
        <v>#N/A</v>
      </c>
      <c r="F1205" s="11" t="e">
        <v>#N/A</v>
      </c>
      <c r="G1205" s="11" t="n"/>
      <c r="H1205" s="11" t="s">
        <v>3364</v>
      </c>
      <c r="I1205" s="11" t="n">
        <v>1</v>
      </c>
      <c r="J1205" s="11" t="s">
        <v>3364</v>
      </c>
      <c r="K1205" s="11" t="s">
        <v>27</v>
      </c>
      <c r="L1205" s="11" t="s">
        <v>1695</v>
      </c>
      <c r="M1205" s="13" t="n">
        <v>178</v>
      </c>
      <c r="N1205" s="13" t="n">
        <v>178</v>
      </c>
      <c r="O1205" s="11" t="n">
        <v>1</v>
      </c>
      <c r="P1205" s="11" t="s">
        <v>29</v>
      </c>
      <c r="Q1205" s="11" t="n">
        <v>440</v>
      </c>
      <c r="R1205" s="11" t="s">
        <v>532</v>
      </c>
      <c r="S1205" s="11" t="n"/>
      <c r="T1205" t="n">
        <v>6.045</v>
      </c>
    </row>
    <row customFormat="1" customHeight="1" ht="12.75" r="1206" s="106" spans="1:22">
      <c r="A1206" s="11" t="s">
        <v>3283</v>
      </c>
      <c r="B1206" s="11" t="n">
        <v>58714</v>
      </c>
      <c r="C1206" s="11" t="s">
        <v>227</v>
      </c>
      <c r="D1206" s="11" t="s">
        <v>3365</v>
      </c>
      <c r="E1206" s="11" t="e">
        <v>#N/A</v>
      </c>
      <c r="F1206" s="11" t="e">
        <v>#N/A</v>
      </c>
      <c r="G1206" s="11" t="n"/>
      <c r="H1206" s="11" t="s">
        <v>3366</v>
      </c>
      <c r="I1206" s="11" t="n">
        <v>1</v>
      </c>
      <c r="J1206" s="11" t="s">
        <v>3366</v>
      </c>
      <c r="K1206" s="11" t="s">
        <v>27</v>
      </c>
      <c r="L1206" s="11" t="s">
        <v>41</v>
      </c>
      <c r="M1206" s="13" t="n">
        <v>13529</v>
      </c>
      <c r="N1206" s="13" t="n"/>
      <c r="O1206" s="11" t="n">
        <v>1</v>
      </c>
      <c r="P1206" s="11" t="s">
        <v>29</v>
      </c>
      <c r="Q1206" s="11" t="s">
        <v>2316</v>
      </c>
      <c r="R1206" s="11" t="s">
        <v>3367</v>
      </c>
      <c r="S1206" s="11" t="n"/>
    </row>
    <row customFormat="1" customHeight="1" ht="12.75" r="1207" s="106" spans="1:22">
      <c r="A1207" s="11" t="s">
        <v>3283</v>
      </c>
      <c r="B1207" s="11" t="n">
        <v>58714</v>
      </c>
      <c r="C1207" s="11" t="s">
        <v>227</v>
      </c>
      <c r="D1207" s="11" t="s">
        <v>3368</v>
      </c>
      <c r="E1207" s="11" t="s">
        <v>57</v>
      </c>
      <c r="F1207" s="111" t="n">
        <v>647</v>
      </c>
      <c r="G1207" s="11" t="s">
        <v>269</v>
      </c>
      <c r="H1207" s="11" t="s">
        <v>3368</v>
      </c>
      <c r="I1207" s="11" t="n">
        <v>1</v>
      </c>
      <c r="J1207" s="11" t="s">
        <v>3369</v>
      </c>
      <c r="K1207" s="11" t="s">
        <v>74</v>
      </c>
      <c r="L1207" s="11" t="s">
        <v>75</v>
      </c>
      <c r="M1207" s="13" t="n">
        <v>36620</v>
      </c>
      <c r="N1207" s="13" t="n"/>
      <c r="O1207" s="11" t="n">
        <v>1</v>
      </c>
      <c r="P1207" s="11" t="s">
        <v>29</v>
      </c>
      <c r="Q1207" s="11" t="s">
        <v>3370</v>
      </c>
      <c r="R1207" s="11" t="s">
        <v>3371</v>
      </c>
      <c r="S1207" s="11" t="n"/>
      <c r="T1207" t="n">
        <v>1269</v>
      </c>
    </row>
    <row customFormat="1" customHeight="1" ht="12.75" r="1208" s="106" spans="1:22">
      <c r="A1208" s="11" t="s">
        <v>3283</v>
      </c>
      <c r="B1208" s="11" t="n">
        <v>58714</v>
      </c>
      <c r="C1208" s="11" t="s">
        <v>227</v>
      </c>
      <c r="D1208" s="11" t="s">
        <v>3372</v>
      </c>
      <c r="E1208" s="11" t="e">
        <v>#N/A</v>
      </c>
      <c r="F1208" s="11" t="e">
        <v>#N/A</v>
      </c>
      <c r="G1208" s="11" t="n"/>
      <c r="H1208" s="11" t="s">
        <v>3373</v>
      </c>
      <c r="I1208" s="11" t="n">
        <v>1</v>
      </c>
      <c r="J1208" s="11" t="s">
        <v>3374</v>
      </c>
      <c r="K1208" s="11" t="s">
        <v>74</v>
      </c>
      <c r="L1208" s="11" t="s">
        <v>75</v>
      </c>
      <c r="M1208" s="13" t="n">
        <v>50640</v>
      </c>
      <c r="N1208" s="13" t="n">
        <v>3617.142857142857</v>
      </c>
      <c r="O1208" s="11" t="n">
        <v>14</v>
      </c>
      <c r="P1208" s="11" t="s">
        <v>29</v>
      </c>
      <c r="Q1208" s="11" t="s">
        <v>2316</v>
      </c>
      <c r="R1208" s="11" t="s">
        <v>532</v>
      </c>
      <c r="S1208" s="11" t="n"/>
    </row>
    <row customFormat="1" customHeight="1" ht="12.75" r="1209" s="106" spans="1:22">
      <c r="A1209" s="11" t="s">
        <v>3283</v>
      </c>
      <c r="B1209" s="11" t="n">
        <v>58714</v>
      </c>
      <c r="C1209" s="11" t="s">
        <v>227</v>
      </c>
      <c r="D1209" s="11" t="s">
        <v>3375</v>
      </c>
      <c r="E1209" s="11" t="e">
        <v>#N/A</v>
      </c>
      <c r="F1209" s="11" t="e">
        <v>#N/A</v>
      </c>
      <c r="G1209" s="11" t="n"/>
      <c r="H1209" s="11" t="s">
        <v>3376</v>
      </c>
      <c r="I1209" s="11" t="n">
        <v>1</v>
      </c>
      <c r="J1209" s="11" t="s">
        <v>3377</v>
      </c>
      <c r="K1209" s="11" t="s">
        <v>74</v>
      </c>
      <c r="L1209" s="11" t="s">
        <v>75</v>
      </c>
      <c r="M1209" s="13" t="n">
        <v>47173</v>
      </c>
      <c r="N1209" s="13" t="n">
        <v>2948.3125</v>
      </c>
      <c r="O1209" s="11" t="n">
        <v>16</v>
      </c>
      <c r="P1209" s="11" t="s">
        <v>29</v>
      </c>
      <c r="Q1209" s="11" t="s">
        <v>2316</v>
      </c>
      <c r="R1209" s="11" t="s">
        <v>532</v>
      </c>
      <c r="S1209" s="11" t="n"/>
      <c r="T1209" t="n">
        <v>1533</v>
      </c>
    </row>
    <row customFormat="1" customHeight="1" ht="12.75" r="1210" s="106" spans="1:22">
      <c r="A1210" s="11" t="s">
        <v>3283</v>
      </c>
      <c r="B1210" s="11" t="n">
        <v>58714</v>
      </c>
      <c r="C1210" s="11" t="s">
        <v>227</v>
      </c>
      <c r="D1210" s="11" t="s">
        <v>3378</v>
      </c>
      <c r="E1210" s="11" t="e">
        <v>#N/A</v>
      </c>
      <c r="F1210" s="11" t="e">
        <v>#N/A</v>
      </c>
      <c r="G1210" s="11" t="n"/>
      <c r="H1210" s="11" t="s">
        <v>3378</v>
      </c>
      <c r="I1210" s="11" t="n">
        <v>1</v>
      </c>
      <c r="J1210" s="11" t="s">
        <v>3378</v>
      </c>
      <c r="K1210" s="11" t="s">
        <v>27</v>
      </c>
      <c r="L1210" s="11" t="s">
        <v>1695</v>
      </c>
      <c r="M1210" s="13" t="n">
        <v>200</v>
      </c>
      <c r="N1210" s="13" t="n">
        <v>200</v>
      </c>
      <c r="O1210" s="11" t="n">
        <v>1</v>
      </c>
      <c r="P1210" s="11" t="s">
        <v>29</v>
      </c>
      <c r="Q1210" s="11" t="s">
        <v>704</v>
      </c>
      <c r="R1210" s="11" t="s">
        <v>3379</v>
      </c>
      <c r="S1210" s="11" t="n"/>
    </row>
    <row customFormat="1" customHeight="1" ht="12.75" r="1211" s="106" spans="1:22">
      <c r="A1211" s="11" t="s">
        <v>3283</v>
      </c>
      <c r="B1211" s="11" t="n">
        <v>58714</v>
      </c>
      <c r="C1211" s="11" t="s">
        <v>227</v>
      </c>
      <c r="D1211" s="11" t="s">
        <v>3380</v>
      </c>
      <c r="E1211" s="11" t="e">
        <v>#N/A</v>
      </c>
      <c r="F1211" s="11" t="e">
        <v>#N/A</v>
      </c>
      <c r="G1211" s="11" t="n"/>
      <c r="H1211" s="11" t="s">
        <v>3380</v>
      </c>
      <c r="I1211" s="11" t="n">
        <v>1</v>
      </c>
      <c r="J1211" s="11" t="s">
        <v>3380</v>
      </c>
      <c r="K1211" s="11" t="s">
        <v>27</v>
      </c>
      <c r="L1211" s="11" t="s">
        <v>52</v>
      </c>
      <c r="M1211" s="13" t="n">
        <v>86</v>
      </c>
      <c r="N1211" s="13" t="n">
        <v>86</v>
      </c>
      <c r="O1211" s="11" t="n">
        <v>1</v>
      </c>
      <c r="P1211" s="11" t="s">
        <v>29</v>
      </c>
      <c r="Q1211" s="11" t="s">
        <v>704</v>
      </c>
      <c r="R1211" s="11" t="s">
        <v>3381</v>
      </c>
      <c r="S1211" s="11" t="n"/>
      <c r="T1211" t="n">
        <v>11</v>
      </c>
    </row>
    <row customFormat="1" customHeight="1" ht="12.75" r="1212" s="106" spans="1:22">
      <c r="A1212" s="11" t="s">
        <v>3283</v>
      </c>
      <c r="B1212" s="11" t="n">
        <v>58714</v>
      </c>
      <c r="C1212" s="11" t="s">
        <v>227</v>
      </c>
      <c r="D1212" s="11" t="s">
        <v>1545</v>
      </c>
      <c r="E1212" s="11" t="e">
        <v>#N/A</v>
      </c>
      <c r="F1212" s="11" t="e">
        <v>#N/A</v>
      </c>
      <c r="G1212" s="11" t="n"/>
      <c r="H1212" s="11" t="s">
        <v>1545</v>
      </c>
      <c r="I1212" s="11" t="n">
        <v>1</v>
      </c>
      <c r="J1212" s="11" t="s">
        <v>1545</v>
      </c>
      <c r="K1212" s="11" t="s">
        <v>27</v>
      </c>
      <c r="L1212" s="11" t="s">
        <v>1695</v>
      </c>
      <c r="M1212" s="13" t="n">
        <v>422</v>
      </c>
      <c r="N1212" s="13" t="n">
        <v>422</v>
      </c>
      <c r="O1212" s="11" t="n">
        <v>1</v>
      </c>
      <c r="P1212" s="11" t="s">
        <v>29</v>
      </c>
      <c r="Q1212" s="11" t="n">
        <v>4340</v>
      </c>
      <c r="R1212" s="11" t="s">
        <v>3382</v>
      </c>
      <c r="S1212" s="11" t="n"/>
    </row>
    <row customFormat="1" customHeight="1" ht="12.75" r="1213" s="106" spans="1:22">
      <c r="A1213" s="11" t="s">
        <v>3283</v>
      </c>
      <c r="B1213" s="11" t="n">
        <v>58714</v>
      </c>
      <c r="C1213" s="11" t="s">
        <v>227</v>
      </c>
      <c r="D1213" s="11" t="s">
        <v>3383</v>
      </c>
      <c r="E1213" s="11" t="e">
        <v>#N/A</v>
      </c>
      <c r="F1213" s="11" t="e">
        <v>#N/A</v>
      </c>
      <c r="G1213" s="11" t="n"/>
      <c r="H1213" s="11" t="s">
        <v>3383</v>
      </c>
      <c r="I1213" s="11" t="n">
        <v>1</v>
      </c>
      <c r="J1213" s="11" t="s">
        <v>3383</v>
      </c>
      <c r="K1213" s="11" t="s">
        <v>27</v>
      </c>
      <c r="L1213" s="11" t="s">
        <v>1695</v>
      </c>
      <c r="M1213" s="13" t="n">
        <v>1072</v>
      </c>
      <c r="N1213" s="13" t="n">
        <v>1072</v>
      </c>
      <c r="O1213" s="11" t="n">
        <v>1</v>
      </c>
      <c r="P1213" s="11" t="s">
        <v>29</v>
      </c>
      <c r="Q1213" s="11" t="s">
        <v>704</v>
      </c>
      <c r="R1213" s="11" t="n"/>
      <c r="S1213" s="11" t="n"/>
      <c r="T1213" t="n">
        <v>223</v>
      </c>
    </row>
    <row customFormat="1" customHeight="1" ht="12.75" r="1214" s="106" spans="1:22">
      <c r="A1214" s="11" t="s">
        <v>3283</v>
      </c>
      <c r="B1214" s="11" t="n">
        <v>58714</v>
      </c>
      <c r="C1214" s="11" t="s">
        <v>227</v>
      </c>
      <c r="D1214" s="11" t="s">
        <v>1431</v>
      </c>
      <c r="E1214" s="11" t="e">
        <v>#N/A</v>
      </c>
      <c r="F1214" s="11" t="e">
        <v>#N/A</v>
      </c>
      <c r="G1214" s="11" t="n"/>
      <c r="H1214" s="11" t="s">
        <v>1431</v>
      </c>
      <c r="I1214" s="11" t="n">
        <v>1</v>
      </c>
      <c r="J1214" s="11" t="s">
        <v>1431</v>
      </c>
      <c r="K1214" s="11" t="s">
        <v>27</v>
      </c>
      <c r="L1214" s="11" t="s">
        <v>1695</v>
      </c>
      <c r="M1214" s="13" t="n">
        <v>372</v>
      </c>
      <c r="N1214" s="13" t="n">
        <v>372</v>
      </c>
      <c r="O1214" s="11" t="n">
        <v>1</v>
      </c>
      <c r="P1214" s="11" t="s">
        <v>29</v>
      </c>
      <c r="Q1214" s="11" t="s">
        <v>704</v>
      </c>
      <c r="R1214" s="11" t="s">
        <v>3384</v>
      </c>
      <c r="S1214" s="11" t="n"/>
    </row>
    <row customFormat="1" customHeight="1" ht="12.75" r="1215" s="106" spans="1:22">
      <c r="A1215" s="11" t="s">
        <v>3283</v>
      </c>
      <c r="B1215" s="11" t="n">
        <v>58714</v>
      </c>
      <c r="C1215" s="11" t="s">
        <v>227</v>
      </c>
      <c r="D1215" s="11" t="s">
        <v>3385</v>
      </c>
      <c r="E1215" s="11" t="e">
        <v>#N/A</v>
      </c>
      <c r="F1215" s="11" t="e">
        <v>#N/A</v>
      </c>
      <c r="G1215" s="11" t="n"/>
      <c r="H1215" s="11" t="s">
        <v>3385</v>
      </c>
      <c r="I1215" s="11" t="n">
        <v>1</v>
      </c>
      <c r="J1215" s="11" t="s">
        <v>3385</v>
      </c>
      <c r="K1215" s="11" t="s">
        <v>27</v>
      </c>
      <c r="L1215" s="11" t="s">
        <v>1695</v>
      </c>
      <c r="M1215" s="13" t="n">
        <v>200</v>
      </c>
      <c r="N1215" s="13" t="n">
        <v>200</v>
      </c>
      <c r="O1215" s="11" t="n">
        <v>1</v>
      </c>
      <c r="P1215" s="11" t="s">
        <v>29</v>
      </c>
      <c r="Q1215" s="11" t="s">
        <v>704</v>
      </c>
      <c r="R1215" s="11" t="s">
        <v>3386</v>
      </c>
      <c r="S1215" s="11" t="n"/>
      <c r="T1215" t="n">
        <v>10.6</v>
      </c>
    </row>
    <row customFormat="1" customHeight="1" ht="12.75" r="1216" s="106" spans="1:22">
      <c r="A1216" s="11" t="s">
        <v>3283</v>
      </c>
      <c r="B1216" s="11" t="n">
        <v>58714</v>
      </c>
      <c r="C1216" s="11" t="s">
        <v>227</v>
      </c>
      <c r="D1216" s="11" t="s">
        <v>1125</v>
      </c>
      <c r="E1216" s="11" t="e">
        <v>#N/A</v>
      </c>
      <c r="F1216" s="11" t="e">
        <v>#N/A</v>
      </c>
      <c r="G1216" s="11" t="n"/>
      <c r="H1216" s="11" t="s">
        <v>1125</v>
      </c>
      <c r="I1216" s="11" t="n">
        <v>1</v>
      </c>
      <c r="J1216" s="11" t="s">
        <v>1125</v>
      </c>
      <c r="K1216" s="11" t="s">
        <v>27</v>
      </c>
      <c r="L1216" s="11" t="s">
        <v>1695</v>
      </c>
      <c r="M1216" s="13" t="n">
        <v>280</v>
      </c>
      <c r="N1216" s="13" t="n">
        <v>280</v>
      </c>
      <c r="O1216" s="11" t="n">
        <v>1</v>
      </c>
      <c r="P1216" s="11" t="s">
        <v>29</v>
      </c>
      <c r="Q1216" s="11" t="n">
        <v>4340</v>
      </c>
      <c r="R1216" s="11" t="s">
        <v>3387</v>
      </c>
      <c r="S1216" s="11" t="n"/>
    </row>
    <row customFormat="1" customHeight="1" ht="12.75" r="1217" s="106" spans="1:22">
      <c r="A1217" s="11" t="s">
        <v>3283</v>
      </c>
      <c r="B1217" s="11" t="n">
        <v>58714</v>
      </c>
      <c r="C1217" s="11" t="s">
        <v>227</v>
      </c>
      <c r="D1217" s="11" t="s">
        <v>3388</v>
      </c>
      <c r="E1217" s="11" t="e">
        <v>#N/A</v>
      </c>
      <c r="F1217" s="11" t="e">
        <v>#N/A</v>
      </c>
      <c r="G1217" s="11" t="n"/>
      <c r="H1217" s="11" t="s">
        <v>3388</v>
      </c>
      <c r="I1217" s="11" t="n">
        <v>1</v>
      </c>
      <c r="J1217" s="11" t="s">
        <v>3388</v>
      </c>
      <c r="K1217" s="11" t="s">
        <v>27</v>
      </c>
      <c r="L1217" s="11" t="s">
        <v>52</v>
      </c>
      <c r="M1217" s="13" t="n">
        <v>299</v>
      </c>
      <c r="N1217" s="13" t="n">
        <v>299</v>
      </c>
      <c r="O1217" s="11" t="n">
        <v>1</v>
      </c>
      <c r="P1217" s="11" t="s">
        <v>29</v>
      </c>
      <c r="Q1217" s="11" t="s">
        <v>704</v>
      </c>
      <c r="R1217" s="11" t="s">
        <v>3389</v>
      </c>
      <c r="S1217" s="11" t="n"/>
    </row>
    <row customFormat="1" customHeight="1" ht="12.75" r="1218" s="106" spans="1:22">
      <c r="A1218" s="11" t="s">
        <v>3283</v>
      </c>
      <c r="B1218" s="11" t="n">
        <v>58714</v>
      </c>
      <c r="C1218" s="11" t="s">
        <v>227</v>
      </c>
      <c r="D1218" s="11" t="s">
        <v>3390</v>
      </c>
      <c r="E1218" s="11" t="e">
        <v>#N/A</v>
      </c>
      <c r="F1218" s="11" t="e">
        <v>#N/A</v>
      </c>
      <c r="G1218" s="11" t="n"/>
      <c r="H1218" s="11" t="s">
        <v>3390</v>
      </c>
      <c r="I1218" s="11" t="n">
        <v>1</v>
      </c>
      <c r="J1218" s="11" t="s">
        <v>3391</v>
      </c>
      <c r="K1218" s="11" t="s">
        <v>74</v>
      </c>
      <c r="L1218" s="11" t="s">
        <v>2847</v>
      </c>
      <c r="M1218" s="13" t="n">
        <v>1327</v>
      </c>
      <c r="N1218" s="13" t="n">
        <v>1327</v>
      </c>
      <c r="O1218" s="11" t="n">
        <v>1</v>
      </c>
      <c r="P1218" s="11" t="s">
        <v>29</v>
      </c>
      <c r="Q1218" s="11" t="n">
        <v>718</v>
      </c>
      <c r="R1218" s="11" t="s">
        <v>532</v>
      </c>
      <c r="S1218" s="11" t="n"/>
    </row>
    <row customFormat="1" customHeight="1" ht="12.75" r="1219" s="106" spans="1:22">
      <c r="A1219" s="11" t="s">
        <v>3283</v>
      </c>
      <c r="B1219" s="11" t="n">
        <v>58714</v>
      </c>
      <c r="C1219" s="11" t="s">
        <v>227</v>
      </c>
      <c r="D1219" s="11" t="s">
        <v>3392</v>
      </c>
      <c r="E1219" s="11" t="e">
        <v>#N/A</v>
      </c>
      <c r="F1219" s="11" t="e">
        <v>#N/A</v>
      </c>
      <c r="G1219" s="11" t="n"/>
      <c r="H1219" s="11" t="s">
        <v>3392</v>
      </c>
      <c r="I1219" s="11" t="n">
        <v>1</v>
      </c>
      <c r="J1219" s="11" t="s">
        <v>3393</v>
      </c>
      <c r="K1219" s="11" t="s">
        <v>74</v>
      </c>
      <c r="L1219" s="11" t="s">
        <v>2847</v>
      </c>
      <c r="M1219" s="13" t="n">
        <v>2666</v>
      </c>
      <c r="N1219" s="13" t="n">
        <v>2666</v>
      </c>
      <c r="O1219" s="11" t="n">
        <v>1</v>
      </c>
      <c r="P1219" s="11" t="s">
        <v>29</v>
      </c>
      <c r="Q1219" s="11" t="n">
        <v>718</v>
      </c>
      <c r="R1219" s="11" t="s">
        <v>532</v>
      </c>
      <c r="S1219" s="11" t="n"/>
    </row>
    <row customFormat="1" customHeight="1" ht="12.75" r="1220" s="106" spans="1:22">
      <c r="A1220" s="11" t="s">
        <v>3283</v>
      </c>
      <c r="B1220" s="11" t="n">
        <v>58714</v>
      </c>
      <c r="C1220" s="11" t="s">
        <v>227</v>
      </c>
      <c r="D1220" s="11" t="s">
        <v>1434</v>
      </c>
      <c r="E1220" s="11" t="e">
        <v>#N/A</v>
      </c>
      <c r="F1220" s="11" t="e">
        <v>#N/A</v>
      </c>
      <c r="G1220" s="11" t="n"/>
      <c r="H1220" s="11" t="s">
        <v>1434</v>
      </c>
      <c r="I1220" s="11" t="n">
        <v>1</v>
      </c>
      <c r="J1220" s="11" t="s">
        <v>1434</v>
      </c>
      <c r="K1220" s="11" t="s">
        <v>27</v>
      </c>
      <c r="L1220" s="11" t="s">
        <v>1695</v>
      </c>
      <c r="M1220" s="13" t="n">
        <v>129</v>
      </c>
      <c r="N1220" s="13" t="n">
        <v>129</v>
      </c>
      <c r="O1220" s="11" t="n">
        <v>1</v>
      </c>
      <c r="P1220" s="11" t="s">
        <v>29</v>
      </c>
      <c r="Q1220" s="11" t="s">
        <v>704</v>
      </c>
      <c r="R1220" s="11" t="s">
        <v>3394</v>
      </c>
      <c r="S1220" s="11" t="n"/>
    </row>
    <row customFormat="1" customHeight="1" ht="12.75" r="1221" s="106" spans="1:22">
      <c r="A1221" s="11" t="s">
        <v>3283</v>
      </c>
      <c r="B1221" s="11" t="n">
        <v>58714</v>
      </c>
      <c r="C1221" s="11" t="s">
        <v>227</v>
      </c>
      <c r="D1221" s="11" t="s">
        <v>1436</v>
      </c>
      <c r="E1221" s="11" t="e">
        <v>#N/A</v>
      </c>
      <c r="F1221" s="11" t="e">
        <v>#N/A</v>
      </c>
      <c r="G1221" s="11" t="n"/>
      <c r="H1221" s="11" t="s">
        <v>1436</v>
      </c>
      <c r="I1221" s="11" t="n">
        <v>1</v>
      </c>
      <c r="J1221" s="11" t="s">
        <v>1436</v>
      </c>
      <c r="K1221" s="11" t="s">
        <v>27</v>
      </c>
      <c r="L1221" s="11" t="s">
        <v>1695</v>
      </c>
      <c r="M1221" s="13" t="n">
        <v>127</v>
      </c>
      <c r="N1221" s="13" t="n">
        <v>127</v>
      </c>
      <c r="O1221" s="11" t="n">
        <v>1</v>
      </c>
      <c r="P1221" s="11" t="s">
        <v>29</v>
      </c>
      <c r="Q1221" s="11" t="n">
        <v>4340</v>
      </c>
      <c r="R1221" s="11" t="s">
        <v>3395</v>
      </c>
      <c r="S1221" s="11" t="n"/>
      <c r="T1221" t="n">
        <v>29.9</v>
      </c>
    </row>
    <row customFormat="1" customHeight="1" ht="12.75" r="1222" s="106" spans="1:22">
      <c r="A1222" s="11" t="s">
        <v>3283</v>
      </c>
      <c r="B1222" s="11" t="n">
        <v>58714</v>
      </c>
      <c r="C1222" s="11" t="s">
        <v>227</v>
      </c>
      <c r="D1222" s="11" t="s">
        <v>3396</v>
      </c>
      <c r="E1222" s="11" t="e">
        <v>#N/A</v>
      </c>
      <c r="F1222" s="11" t="e">
        <v>#N/A</v>
      </c>
      <c r="G1222" s="11" t="n"/>
      <c r="H1222" s="11" t="s">
        <v>3396</v>
      </c>
      <c r="I1222" s="11" t="n">
        <v>1</v>
      </c>
      <c r="J1222" s="11" t="s">
        <v>3396</v>
      </c>
      <c r="K1222" s="11" t="s">
        <v>74</v>
      </c>
      <c r="L1222" s="11" t="s">
        <v>75</v>
      </c>
      <c r="M1222" s="13" t="n">
        <v>1067</v>
      </c>
      <c r="N1222" s="13" t="n">
        <v>1067</v>
      </c>
      <c r="O1222" s="11" t="n">
        <v>1</v>
      </c>
      <c r="P1222" s="11" t="s">
        <v>29</v>
      </c>
      <c r="Q1222" s="11" t="n">
        <v>718</v>
      </c>
      <c r="R1222" s="11" t="n"/>
      <c r="S1222" s="11" t="n"/>
    </row>
    <row customFormat="1" customHeight="1" ht="12.75" r="1223" s="89" spans="1:22">
      <c r="A1223" s="87" t="s">
        <v>3397</v>
      </c>
      <c r="B1223" s="89" t="n">
        <v>60324</v>
      </c>
      <c r="C1223" s="87" t="s">
        <v>3101</v>
      </c>
      <c r="D1223" s="11" t="s">
        <v>3398</v>
      </c>
      <c r="E1223" s="11" t="e">
        <v>#N/A</v>
      </c>
      <c r="F1223" s="11" t="e">
        <v>#N/A</v>
      </c>
      <c r="G1223" s="89" t="s">
        <v>2378</v>
      </c>
      <c r="H1223" s="87" t="n"/>
      <c r="J1223" s="89" t="s">
        <v>3399</v>
      </c>
      <c r="K1223" s="87" t="s">
        <v>2895</v>
      </c>
      <c r="M1223" s="89">
        <f>N1223/O1223</f>
        <v/>
      </c>
      <c r="N1223" s="89" t="n">
        <v>118</v>
      </c>
      <c r="O1223" s="89">
        <f>2*10</f>
        <v/>
      </c>
      <c r="P1223" s="89" t="s">
        <v>3400</v>
      </c>
      <c r="Q1223" s="89" t="s">
        <v>3401</v>
      </c>
      <c r="R1223" s="87" t="s">
        <v>3402</v>
      </c>
      <c r="S1223" s="89" t="s">
        <v>3403</v>
      </c>
    </row>
    <row customFormat="1" customHeight="1" ht="12.75" r="1224" s="89" spans="1:22">
      <c r="A1224" s="87" t="s">
        <v>3397</v>
      </c>
      <c r="B1224" s="89" t="n">
        <v>60324</v>
      </c>
      <c r="C1224" s="87" t="s">
        <v>3101</v>
      </c>
      <c r="D1224" s="11" t="s">
        <v>3404</v>
      </c>
      <c r="E1224" s="11" t="e">
        <v>#N/A</v>
      </c>
      <c r="F1224" s="11" t="e">
        <v>#N/A</v>
      </c>
      <c r="G1224" s="89" t="s">
        <v>2378</v>
      </c>
      <c r="H1224" s="87" t="n"/>
      <c r="J1224" s="89" t="s">
        <v>3399</v>
      </c>
      <c r="K1224" s="87" t="s">
        <v>2895</v>
      </c>
      <c r="M1224" s="89">
        <f>N1224/O1224</f>
        <v/>
      </c>
      <c r="N1224" s="89" t="n">
        <v>118</v>
      </c>
      <c r="O1224" s="89">
        <f>2*8</f>
        <v/>
      </c>
      <c r="P1224" s="89" t="s">
        <v>3400</v>
      </c>
      <c r="Q1224" s="89" t="s">
        <v>3401</v>
      </c>
      <c r="R1224" s="87" t="s">
        <v>3405</v>
      </c>
      <c r="S1224" s="89" t="s">
        <v>3403</v>
      </c>
    </row>
    <row customFormat="1" customHeight="1" ht="12.75" r="1225" s="89" spans="1:22">
      <c r="A1225" s="87" t="s">
        <v>3397</v>
      </c>
      <c r="B1225" s="89" t="n">
        <v>60324</v>
      </c>
      <c r="C1225" s="87" t="s">
        <v>3101</v>
      </c>
      <c r="D1225" s="11" t="s">
        <v>3406</v>
      </c>
      <c r="E1225" s="11" t="e">
        <v>#N/A</v>
      </c>
      <c r="F1225" s="11" t="e">
        <v>#N/A</v>
      </c>
      <c r="G1225" s="89" t="s">
        <v>2378</v>
      </c>
      <c r="H1225" s="87" t="n"/>
      <c r="J1225" s="89" t="s">
        <v>3399</v>
      </c>
      <c r="K1225" s="87" t="s">
        <v>2895</v>
      </c>
      <c r="M1225" s="89">
        <f>N1225/O1225</f>
        <v/>
      </c>
      <c r="N1225" s="89" t="n">
        <v>118</v>
      </c>
      <c r="O1225" s="89">
        <f>2*8</f>
        <v/>
      </c>
      <c r="P1225" s="89" t="s">
        <v>3400</v>
      </c>
      <c r="Q1225" s="89" t="s">
        <v>3401</v>
      </c>
      <c r="R1225" s="87" t="s">
        <v>3405</v>
      </c>
      <c r="S1225" s="89" t="s">
        <v>3403</v>
      </c>
    </row>
    <row customFormat="1" customHeight="1" ht="12.75" r="1226" s="89" spans="1:22">
      <c r="A1226" s="87" t="s">
        <v>3397</v>
      </c>
      <c r="B1226" s="89" t="n">
        <v>60324</v>
      </c>
      <c r="C1226" s="87" t="s">
        <v>3101</v>
      </c>
      <c r="D1226" s="11" t="s">
        <v>3407</v>
      </c>
      <c r="E1226" s="11" t="e">
        <v>#N/A</v>
      </c>
      <c r="F1226" s="11" t="e">
        <v>#N/A</v>
      </c>
      <c r="G1226" s="89" t="s">
        <v>2378</v>
      </c>
      <c r="H1226" s="87" t="n"/>
      <c r="J1226" s="89" t="s">
        <v>3399</v>
      </c>
      <c r="K1226" s="87" t="s">
        <v>2895</v>
      </c>
      <c r="M1226" s="89">
        <f>N1226/O1226</f>
        <v/>
      </c>
      <c r="N1226" s="89" t="n">
        <v>118</v>
      </c>
      <c r="O1226" s="89">
        <f>2*10</f>
        <v/>
      </c>
      <c r="P1226" s="89" t="s">
        <v>3400</v>
      </c>
      <c r="Q1226" s="89" t="s">
        <v>3401</v>
      </c>
      <c r="R1226" s="87" t="s">
        <v>3405</v>
      </c>
      <c r="S1226" s="89" t="s">
        <v>3403</v>
      </c>
    </row>
    <row customFormat="1" customHeight="1" ht="12.75" r="1227" s="89" spans="1:22">
      <c r="A1227" s="87" t="s">
        <v>3397</v>
      </c>
      <c r="B1227" s="89" t="n">
        <v>60324</v>
      </c>
      <c r="C1227" s="87" t="s">
        <v>3101</v>
      </c>
      <c r="D1227" s="11" t="s">
        <v>3408</v>
      </c>
      <c r="E1227" s="11" t="s">
        <v>57</v>
      </c>
      <c r="F1227" s="111" t="n">
        <v>5878</v>
      </c>
      <c r="G1227" s="11" t="s">
        <v>237</v>
      </c>
      <c r="H1227" s="87" t="n"/>
      <c r="J1227" s="89" t="s">
        <v>3409</v>
      </c>
      <c r="K1227" s="87" t="s">
        <v>2895</v>
      </c>
      <c r="M1227" s="89">
        <f>N1227/O1227</f>
        <v/>
      </c>
      <c r="N1227" s="89" t="n">
        <v>153</v>
      </c>
      <c r="O1227" s="89">
        <f>3*8</f>
        <v/>
      </c>
      <c r="P1227" s="89" t="s">
        <v>3400</v>
      </c>
      <c r="Q1227" s="89" t="s">
        <v>3401</v>
      </c>
      <c r="R1227" s="87" t="s">
        <v>3410</v>
      </c>
      <c r="S1227" s="89" t="s">
        <v>3403</v>
      </c>
    </row>
    <row customFormat="1" customHeight="1" ht="12.75" r="1228" s="89" spans="1:22">
      <c r="A1228" s="87" t="s">
        <v>3397</v>
      </c>
      <c r="B1228" s="89" t="n">
        <v>60324</v>
      </c>
      <c r="C1228" s="87" t="s">
        <v>3101</v>
      </c>
      <c r="D1228" s="11" t="s">
        <v>3411</v>
      </c>
      <c r="E1228" s="11" t="s">
        <v>57</v>
      </c>
      <c r="F1228" s="111" t="n">
        <v>9111</v>
      </c>
      <c r="G1228" s="11" t="s">
        <v>237</v>
      </c>
      <c r="H1228" s="87" t="n"/>
      <c r="J1228" s="89" t="s">
        <v>3409</v>
      </c>
      <c r="K1228" s="87" t="s">
        <v>2895</v>
      </c>
      <c r="M1228" s="89">
        <f>N1228/O1228</f>
        <v/>
      </c>
      <c r="N1228" s="89" t="n">
        <v>153</v>
      </c>
      <c r="O1228" s="89">
        <f>3*9</f>
        <v/>
      </c>
      <c r="P1228" s="89" t="s">
        <v>3400</v>
      </c>
      <c r="Q1228" s="89" t="s">
        <v>3401</v>
      </c>
      <c r="R1228" s="87" t="s">
        <v>3412</v>
      </c>
      <c r="S1228" s="89" t="s">
        <v>3403</v>
      </c>
    </row>
    <row customFormat="1" customHeight="1" ht="12.75" r="1229" s="89" spans="1:22">
      <c r="A1229" s="87" t="s">
        <v>3397</v>
      </c>
      <c r="B1229" s="89" t="n">
        <v>60324</v>
      </c>
      <c r="C1229" s="87" t="s">
        <v>3101</v>
      </c>
      <c r="D1229" s="11" t="s">
        <v>3413</v>
      </c>
      <c r="E1229" s="11" t="s">
        <v>57</v>
      </c>
      <c r="F1229" s="111" t="n">
        <v>6074</v>
      </c>
      <c r="G1229" s="11" t="s">
        <v>237</v>
      </c>
      <c r="H1229" s="87" t="n"/>
      <c r="J1229" s="89" t="s">
        <v>3409</v>
      </c>
      <c r="K1229" s="87" t="s">
        <v>2895</v>
      </c>
      <c r="M1229" s="89">
        <f>N1229/O1229</f>
        <v/>
      </c>
      <c r="N1229" s="89" t="n">
        <v>153</v>
      </c>
      <c r="O1229" s="89">
        <f>3*10</f>
        <v/>
      </c>
      <c r="P1229" s="89" t="s">
        <v>3400</v>
      </c>
      <c r="Q1229" s="89" t="s">
        <v>3401</v>
      </c>
      <c r="R1229" s="87" t="s">
        <v>3412</v>
      </c>
      <c r="S1229" s="89" t="s">
        <v>3403</v>
      </c>
    </row>
    <row customFormat="1" customHeight="1" ht="12.75" r="1230" s="89" spans="1:22">
      <c r="A1230" s="87" t="s">
        <v>3397</v>
      </c>
      <c r="B1230" s="89" t="n">
        <v>60324</v>
      </c>
      <c r="C1230" s="87" t="s">
        <v>3101</v>
      </c>
      <c r="D1230" s="11" t="s">
        <v>3414</v>
      </c>
      <c r="E1230" s="11" t="s">
        <v>57</v>
      </c>
      <c r="F1230" s="111" t="n">
        <v>9111</v>
      </c>
      <c r="G1230" s="11" t="s">
        <v>237</v>
      </c>
      <c r="H1230" s="87" t="n"/>
      <c r="J1230" s="89" t="s">
        <v>3409</v>
      </c>
      <c r="K1230" s="87" t="s">
        <v>2895</v>
      </c>
      <c r="M1230" s="89">
        <f>N1230/O1230</f>
        <v/>
      </c>
      <c r="N1230" s="89" t="n">
        <v>153</v>
      </c>
      <c r="O1230" s="89">
        <f>3*8</f>
        <v/>
      </c>
      <c r="P1230" s="89" t="s">
        <v>3400</v>
      </c>
      <c r="Q1230" s="89" t="s">
        <v>3401</v>
      </c>
      <c r="R1230" s="87" t="s">
        <v>3412</v>
      </c>
      <c r="S1230" s="89" t="s">
        <v>3403</v>
      </c>
    </row>
    <row customFormat="1" customHeight="1" ht="12.75" r="1231" s="89" spans="1:22">
      <c r="A1231" s="87" t="s">
        <v>3397</v>
      </c>
      <c r="B1231" s="89" t="n">
        <v>60324</v>
      </c>
      <c r="C1231" s="87" t="s">
        <v>3101</v>
      </c>
      <c r="D1231" s="11" t="s">
        <v>3415</v>
      </c>
      <c r="E1231" s="11" t="s">
        <v>57</v>
      </c>
      <c r="F1231" s="111" t="n">
        <v>3037</v>
      </c>
      <c r="G1231" s="11" t="s">
        <v>237</v>
      </c>
      <c r="J1231" s="89" t="s">
        <v>3416</v>
      </c>
      <c r="K1231" s="87" t="s">
        <v>2895</v>
      </c>
      <c r="M1231" s="89">
        <f>N1231/O1231</f>
        <v/>
      </c>
      <c r="N1231" s="89" t="n">
        <v>141</v>
      </c>
      <c r="O1231" s="89">
        <f>3*9</f>
        <v/>
      </c>
      <c r="P1231" s="89" t="s">
        <v>3400</v>
      </c>
      <c r="Q1231" s="89" t="s">
        <v>3401</v>
      </c>
      <c r="R1231" s="87" t="s">
        <v>3417</v>
      </c>
      <c r="S1231" s="89" t="s">
        <v>3403</v>
      </c>
    </row>
    <row customFormat="1" customHeight="1" ht="12.75" r="1232" s="89" spans="1:22">
      <c r="A1232" s="87" t="s">
        <v>3397</v>
      </c>
      <c r="B1232" s="89" t="n">
        <v>60324</v>
      </c>
      <c r="C1232" s="87" t="s">
        <v>3101</v>
      </c>
      <c r="D1232" s="11" t="s">
        <v>3418</v>
      </c>
      <c r="E1232" s="11" t="s">
        <v>57</v>
      </c>
      <c r="F1232" s="111" t="n">
        <v>15185</v>
      </c>
      <c r="G1232" s="11" t="s">
        <v>237</v>
      </c>
      <c r="J1232" s="89" t="s">
        <v>3416</v>
      </c>
      <c r="K1232" s="87" t="s">
        <v>2895</v>
      </c>
      <c r="M1232" s="89">
        <f>N1232/O1232</f>
        <v/>
      </c>
      <c r="N1232" s="89" t="n">
        <v>141</v>
      </c>
      <c r="O1232" s="89">
        <f>3*11</f>
        <v/>
      </c>
      <c r="P1232" s="89" t="s">
        <v>3400</v>
      </c>
      <c r="Q1232" s="89" t="s">
        <v>3401</v>
      </c>
      <c r="R1232" s="87" t="s">
        <v>3419</v>
      </c>
      <c r="S1232" s="89" t="s">
        <v>3403</v>
      </c>
    </row>
    <row customFormat="1" customHeight="1" ht="12.75" r="1233" s="89" spans="1:22">
      <c r="A1233" s="87" t="s">
        <v>3397</v>
      </c>
      <c r="B1233" s="89" t="n">
        <v>60324</v>
      </c>
      <c r="C1233" s="87" t="s">
        <v>3101</v>
      </c>
      <c r="D1233" s="11" t="s">
        <v>3420</v>
      </c>
      <c r="E1233" s="11" t="s">
        <v>57</v>
      </c>
      <c r="F1233" s="111" t="n">
        <v>18222</v>
      </c>
      <c r="G1233" s="11" t="s">
        <v>237</v>
      </c>
      <c r="J1233" s="89" t="s">
        <v>3416</v>
      </c>
      <c r="K1233" s="87" t="s">
        <v>2895</v>
      </c>
      <c r="M1233" s="89">
        <f>N1233/O1233</f>
        <v/>
      </c>
      <c r="N1233" s="89" t="n">
        <v>141</v>
      </c>
      <c r="O1233" s="89">
        <f>3*11</f>
        <v/>
      </c>
      <c r="P1233" s="89" t="s">
        <v>3400</v>
      </c>
      <c r="Q1233" s="89" t="s">
        <v>3401</v>
      </c>
      <c r="R1233" s="87" t="s">
        <v>3419</v>
      </c>
      <c r="S1233" s="89" t="s">
        <v>3403</v>
      </c>
    </row>
    <row customFormat="1" customHeight="1" ht="12.75" r="1234" s="89" spans="1:22">
      <c r="A1234" s="87" t="s">
        <v>3397</v>
      </c>
      <c r="B1234" s="89" t="n">
        <v>60324</v>
      </c>
      <c r="C1234" s="89" t="s">
        <v>227</v>
      </c>
      <c r="D1234" s="11" t="s">
        <v>3421</v>
      </c>
      <c r="E1234" s="11" t="e">
        <v>#N/A</v>
      </c>
      <c r="F1234" s="11" t="e">
        <v>#N/A</v>
      </c>
      <c r="G1234" s="89" t="s">
        <v>127</v>
      </c>
      <c r="J1234" s="89" t="s">
        <v>3422</v>
      </c>
      <c r="K1234" s="87" t="s">
        <v>27</v>
      </c>
      <c r="L1234" s="89" t="s">
        <v>28</v>
      </c>
      <c r="M1234" s="89">
        <f>N1234/O1234</f>
        <v/>
      </c>
      <c r="N1234" s="89" t="n">
        <v>420</v>
      </c>
      <c r="O1234" s="89" t="n">
        <v>3</v>
      </c>
      <c r="P1234" s="89" t="s">
        <v>3400</v>
      </c>
      <c r="Q1234" s="89" t="s">
        <v>3401</v>
      </c>
      <c r="R1234" s="87" t="s">
        <v>3423</v>
      </c>
      <c r="S1234" s="89" t="s">
        <v>3403</v>
      </c>
      <c r="T1234" t="n">
        <v>21.1</v>
      </c>
    </row>
    <row customFormat="1" customHeight="1" ht="12.75" r="1235" s="89" spans="1:22">
      <c r="A1235" s="87" t="s">
        <v>3397</v>
      </c>
      <c r="B1235" s="89" t="n">
        <v>60324</v>
      </c>
      <c r="C1235" s="89" t="s">
        <v>227</v>
      </c>
      <c r="D1235" s="11" t="s">
        <v>3424</v>
      </c>
      <c r="E1235" s="11" t="e">
        <v>#N/A</v>
      </c>
      <c r="F1235" s="11" t="e">
        <v>#N/A</v>
      </c>
      <c r="G1235" s="89" t="s">
        <v>127</v>
      </c>
      <c r="J1235" s="89" t="s">
        <v>3425</v>
      </c>
      <c r="K1235" s="87" t="s">
        <v>27</v>
      </c>
      <c r="L1235" s="89" t="s">
        <v>28</v>
      </c>
      <c r="M1235" s="89">
        <f>N1235/O1235</f>
        <v/>
      </c>
      <c r="N1235" s="89" t="n">
        <v>125</v>
      </c>
      <c r="O1235" s="89" t="n">
        <v>2</v>
      </c>
      <c r="P1235" s="89" t="s">
        <v>3400</v>
      </c>
      <c r="Q1235" s="89" t="s">
        <v>3401</v>
      </c>
      <c r="R1235" s="87" t="s">
        <v>3426</v>
      </c>
      <c r="S1235" s="89" t="s">
        <v>3403</v>
      </c>
    </row>
    <row customFormat="1" customHeight="1" ht="12.75" r="1236" s="89" spans="1:22">
      <c r="A1236" s="87" t="s">
        <v>3397</v>
      </c>
      <c r="B1236" s="89" t="n">
        <v>60324</v>
      </c>
      <c r="C1236" s="89" t="s">
        <v>227</v>
      </c>
      <c r="D1236" s="11" t="s">
        <v>3427</v>
      </c>
      <c r="E1236" s="11" t="s">
        <v>57</v>
      </c>
      <c r="F1236" s="111" t="n">
        <v>7425</v>
      </c>
      <c r="G1236" s="11" t="s">
        <v>127</v>
      </c>
      <c r="J1236" s="87" t="s">
        <v>3428</v>
      </c>
      <c r="K1236" s="87" t="s">
        <v>27</v>
      </c>
      <c r="L1236" s="89" t="s">
        <v>28</v>
      </c>
      <c r="M1236" s="89">
        <f>N1236/O1236</f>
        <v/>
      </c>
      <c r="N1236" s="89" t="n">
        <v>272</v>
      </c>
      <c r="O1236" s="89" t="n">
        <v>40</v>
      </c>
      <c r="P1236" s="89" t="s">
        <v>3400</v>
      </c>
      <c r="Q1236" s="89" t="s">
        <v>3401</v>
      </c>
      <c r="R1236" s="87" t="s">
        <v>3429</v>
      </c>
      <c r="S1236" s="89" t="s">
        <v>3403</v>
      </c>
    </row>
    <row customFormat="1" customHeight="1" ht="12.75" r="1237" s="89" spans="1:22">
      <c r="A1237" s="87" t="s">
        <v>3397</v>
      </c>
      <c r="B1237" s="89" t="n">
        <v>60324</v>
      </c>
      <c r="C1237" s="89" t="s">
        <v>227</v>
      </c>
      <c r="D1237" s="11" t="s">
        <v>3430</v>
      </c>
      <c r="E1237" s="11" t="e">
        <v>#N/A</v>
      </c>
      <c r="F1237" s="11" t="e">
        <v>#N/A</v>
      </c>
      <c r="G1237" s="89" t="s">
        <v>127</v>
      </c>
      <c r="J1237" s="87" t="s">
        <v>3428</v>
      </c>
      <c r="K1237" s="87" t="s">
        <v>27</v>
      </c>
      <c r="L1237" s="89" t="s">
        <v>28</v>
      </c>
      <c r="M1237" s="89">
        <f>N1237/O1237</f>
        <v/>
      </c>
      <c r="N1237" s="89" t="n">
        <v>272</v>
      </c>
      <c r="O1237" s="89" t="n">
        <v>32</v>
      </c>
      <c r="P1237" s="89" t="s">
        <v>3400</v>
      </c>
      <c r="Q1237" s="89" t="s">
        <v>3401</v>
      </c>
      <c r="R1237" s="87" t="s">
        <v>3431</v>
      </c>
      <c r="S1237" s="89" t="s">
        <v>3403</v>
      </c>
    </row>
    <row customFormat="1" customHeight="1" ht="12.75" r="1238" s="89" spans="1:22">
      <c r="A1238" s="87" t="s">
        <v>3397</v>
      </c>
      <c r="B1238" s="89" t="n">
        <v>60324</v>
      </c>
      <c r="C1238" s="89" t="s">
        <v>227</v>
      </c>
      <c r="D1238" s="11" t="s">
        <v>3432</v>
      </c>
      <c r="E1238" s="11" t="e">
        <v>#N/A</v>
      </c>
      <c r="F1238" s="11" t="e">
        <v>#N/A</v>
      </c>
      <c r="G1238" s="89" t="s">
        <v>127</v>
      </c>
      <c r="J1238" s="87" t="s">
        <v>3428</v>
      </c>
      <c r="K1238" s="87" t="s">
        <v>27</v>
      </c>
      <c r="L1238" s="89" t="s">
        <v>28</v>
      </c>
      <c r="M1238" s="89">
        <f>N1238/O1238</f>
        <v/>
      </c>
      <c r="N1238" s="89" t="n">
        <v>272</v>
      </c>
      <c r="O1238" s="89" t="n">
        <v>40</v>
      </c>
      <c r="P1238" s="89" t="s">
        <v>3400</v>
      </c>
      <c r="Q1238" s="89" t="s">
        <v>3401</v>
      </c>
      <c r="R1238" s="87" t="s">
        <v>3431</v>
      </c>
      <c r="S1238" s="89" t="s">
        <v>3403</v>
      </c>
    </row>
    <row customFormat="1" customHeight="1" ht="12.75" r="1239" s="89" spans="1:22">
      <c r="A1239" s="87" t="s">
        <v>3397</v>
      </c>
      <c r="B1239" s="89" t="n">
        <v>60324</v>
      </c>
      <c r="C1239" s="89" t="s">
        <v>227</v>
      </c>
      <c r="D1239" s="11" t="s">
        <v>3433</v>
      </c>
      <c r="E1239" s="11" t="e">
        <v>#N/A</v>
      </c>
      <c r="F1239" s="11" t="e">
        <v>#N/A</v>
      </c>
      <c r="G1239" s="89" t="s">
        <v>127</v>
      </c>
      <c r="J1239" s="87" t="s">
        <v>3428</v>
      </c>
      <c r="K1239" s="87" t="s">
        <v>27</v>
      </c>
      <c r="L1239" s="89" t="s">
        <v>28</v>
      </c>
      <c r="M1239" s="89">
        <f>N1239/O1239</f>
        <v/>
      </c>
      <c r="N1239" s="89" t="n">
        <v>272</v>
      </c>
      <c r="O1239" s="89" t="n">
        <v>32</v>
      </c>
      <c r="P1239" s="89" t="s">
        <v>3400</v>
      </c>
      <c r="Q1239" s="89" t="s">
        <v>3401</v>
      </c>
      <c r="R1239" s="87" t="s">
        <v>3431</v>
      </c>
      <c r="S1239" s="89" t="s">
        <v>3403</v>
      </c>
    </row>
    <row customFormat="1" customHeight="1" ht="12.75" r="1240" s="89" spans="1:22">
      <c r="A1240" s="87" t="s">
        <v>3397</v>
      </c>
      <c r="B1240" s="89" t="n">
        <v>60324</v>
      </c>
      <c r="C1240" s="89" t="s">
        <v>227</v>
      </c>
      <c r="D1240" s="11" t="s">
        <v>3434</v>
      </c>
      <c r="E1240" s="11" t="e">
        <v>#N/A</v>
      </c>
      <c r="F1240" s="11" t="e">
        <v>#N/A</v>
      </c>
      <c r="G1240" s="89" t="s">
        <v>127</v>
      </c>
      <c r="J1240" s="87" t="s">
        <v>3428</v>
      </c>
      <c r="K1240" s="87" t="s">
        <v>27</v>
      </c>
      <c r="L1240" s="89" t="s">
        <v>28</v>
      </c>
      <c r="M1240" s="89">
        <f>N1240/O1240</f>
        <v/>
      </c>
      <c r="N1240" s="89" t="n">
        <v>272</v>
      </c>
      <c r="O1240" s="89" t="n">
        <v>32</v>
      </c>
      <c r="P1240" s="89" t="s">
        <v>3400</v>
      </c>
      <c r="Q1240" s="89" t="s">
        <v>3401</v>
      </c>
      <c r="R1240" s="87" t="s">
        <v>3431</v>
      </c>
      <c r="S1240" s="89" t="s">
        <v>3403</v>
      </c>
    </row>
    <row customFormat="1" customHeight="1" ht="12.75" r="1241" s="89" spans="1:22">
      <c r="A1241" s="87" t="s">
        <v>3397</v>
      </c>
      <c r="B1241" s="89" t="n">
        <v>60324</v>
      </c>
      <c r="C1241" s="89" t="s">
        <v>227</v>
      </c>
      <c r="D1241" s="11" t="s">
        <v>3435</v>
      </c>
      <c r="E1241" s="11" t="e">
        <v>#N/A</v>
      </c>
      <c r="F1241" s="11" t="e">
        <v>#N/A</v>
      </c>
      <c r="G1241" s="89" t="s">
        <v>127</v>
      </c>
      <c r="J1241" s="87" t="s">
        <v>3428</v>
      </c>
      <c r="K1241" s="87" t="s">
        <v>27</v>
      </c>
      <c r="L1241" s="89" t="s">
        <v>28</v>
      </c>
      <c r="M1241" s="89">
        <f>N1241/O1241</f>
        <v/>
      </c>
      <c r="N1241" s="89" t="n">
        <v>272</v>
      </c>
      <c r="O1241" s="89" t="n">
        <v>32</v>
      </c>
      <c r="P1241" s="89" t="s">
        <v>3400</v>
      </c>
      <c r="Q1241" s="89" t="s">
        <v>3401</v>
      </c>
      <c r="R1241" s="87" t="s">
        <v>3431</v>
      </c>
      <c r="S1241" s="89" t="s">
        <v>3403</v>
      </c>
    </row>
    <row customFormat="1" customHeight="1" ht="12.75" r="1242" s="89" spans="1:22">
      <c r="A1242" s="87" t="s">
        <v>3397</v>
      </c>
      <c r="B1242" s="89" t="n">
        <v>60324</v>
      </c>
      <c r="C1242" s="89" t="s">
        <v>227</v>
      </c>
      <c r="D1242" s="11" t="s">
        <v>3436</v>
      </c>
      <c r="E1242" s="11" t="e">
        <v>#N/A</v>
      </c>
      <c r="F1242" s="11" t="e">
        <v>#N/A</v>
      </c>
      <c r="G1242" s="89" t="s">
        <v>127</v>
      </c>
      <c r="J1242" s="87" t="s">
        <v>3428</v>
      </c>
      <c r="K1242" s="87" t="s">
        <v>27</v>
      </c>
      <c r="L1242" s="89" t="s">
        <v>28</v>
      </c>
      <c r="M1242" s="89">
        <f>N1242/O1242</f>
        <v/>
      </c>
      <c r="N1242" s="89" t="n">
        <v>272</v>
      </c>
      <c r="O1242" s="89" t="n">
        <v>44</v>
      </c>
      <c r="P1242" s="89" t="s">
        <v>3400</v>
      </c>
      <c r="Q1242" s="89" t="s">
        <v>3401</v>
      </c>
      <c r="R1242" s="87" t="s">
        <v>3431</v>
      </c>
      <c r="S1242" s="89" t="s">
        <v>3403</v>
      </c>
    </row>
    <row customFormat="1" customHeight="1" ht="12.75" r="1243" s="89" spans="1:22">
      <c r="A1243" s="87" t="s">
        <v>3397</v>
      </c>
      <c r="B1243" s="89" t="n">
        <v>60324</v>
      </c>
      <c r="C1243" s="89" t="s">
        <v>227</v>
      </c>
      <c r="D1243" s="11" t="s">
        <v>3437</v>
      </c>
      <c r="E1243" s="11" t="e">
        <v>#N/A</v>
      </c>
      <c r="F1243" s="11" t="e">
        <v>#N/A</v>
      </c>
      <c r="G1243" s="89" t="s">
        <v>127</v>
      </c>
      <c r="J1243" s="87" t="s">
        <v>3428</v>
      </c>
      <c r="K1243" s="87" t="s">
        <v>27</v>
      </c>
      <c r="L1243" s="89" t="s">
        <v>28</v>
      </c>
      <c r="M1243" s="89">
        <f>N1243/O1243</f>
        <v/>
      </c>
      <c r="N1243" s="89" t="n">
        <v>272</v>
      </c>
      <c r="O1243" s="89" t="n">
        <v>44</v>
      </c>
      <c r="P1243" s="89" t="s">
        <v>3400</v>
      </c>
      <c r="Q1243" s="89" t="s">
        <v>3401</v>
      </c>
      <c r="R1243" s="87" t="s">
        <v>3431</v>
      </c>
      <c r="S1243" s="89" t="s">
        <v>3403</v>
      </c>
    </row>
    <row customFormat="1" customHeight="1" ht="12.75" r="1244" s="89" spans="1:22">
      <c r="A1244" s="87" t="s">
        <v>3397</v>
      </c>
      <c r="B1244" s="89" t="n">
        <v>60324</v>
      </c>
      <c r="C1244" s="89" t="s">
        <v>227</v>
      </c>
      <c r="D1244" s="11" t="s">
        <v>3438</v>
      </c>
      <c r="E1244" s="11" t="e">
        <v>#N/A</v>
      </c>
      <c r="F1244" s="11" t="e">
        <v>#N/A</v>
      </c>
      <c r="G1244" s="89" t="s">
        <v>127</v>
      </c>
      <c r="J1244" s="87" t="s">
        <v>3428</v>
      </c>
      <c r="K1244" s="87" t="s">
        <v>27</v>
      </c>
      <c r="L1244" s="89" t="s">
        <v>28</v>
      </c>
      <c r="M1244" s="89">
        <f>N1244/O1244</f>
        <v/>
      </c>
      <c r="N1244" s="89" t="n">
        <v>272</v>
      </c>
      <c r="O1244" s="89" t="n">
        <v>44</v>
      </c>
      <c r="P1244" s="89" t="s">
        <v>3400</v>
      </c>
      <c r="Q1244" s="89" t="s">
        <v>3401</v>
      </c>
      <c r="R1244" s="87" t="s">
        <v>3431</v>
      </c>
      <c r="S1244" s="89" t="s">
        <v>3403</v>
      </c>
    </row>
    <row customFormat="1" customHeight="1" ht="12.75" r="1245" s="89" spans="1:22">
      <c r="A1245" s="87" t="s">
        <v>3397</v>
      </c>
      <c r="B1245" s="89" t="n">
        <v>60324</v>
      </c>
      <c r="C1245" s="89" t="s">
        <v>227</v>
      </c>
      <c r="D1245" s="11" t="s">
        <v>3439</v>
      </c>
      <c r="E1245" s="11" t="e">
        <v>#N/A</v>
      </c>
      <c r="F1245" s="11" t="e">
        <v>#N/A</v>
      </c>
      <c r="G1245" s="89" t="s">
        <v>127</v>
      </c>
      <c r="J1245" s="87" t="s">
        <v>3428</v>
      </c>
      <c r="K1245" s="87" t="s">
        <v>27</v>
      </c>
      <c r="L1245" s="89" t="s">
        <v>28</v>
      </c>
      <c r="M1245" s="89">
        <f>N1245/O1245</f>
        <v/>
      </c>
      <c r="N1245" s="89" t="n">
        <v>272</v>
      </c>
      <c r="O1245" s="89" t="n">
        <v>44</v>
      </c>
      <c r="P1245" s="89" t="s">
        <v>3400</v>
      </c>
      <c r="Q1245" s="89" t="s">
        <v>3401</v>
      </c>
      <c r="R1245" s="87" t="s">
        <v>3431</v>
      </c>
      <c r="S1245" s="89" t="s">
        <v>3403</v>
      </c>
    </row>
    <row customFormat="1" customHeight="1" ht="12.75" r="1246" s="89" spans="1:22">
      <c r="A1246" s="87" t="s">
        <v>3397</v>
      </c>
      <c r="B1246" s="89" t="n">
        <v>60324</v>
      </c>
      <c r="C1246" s="89" t="s">
        <v>227</v>
      </c>
      <c r="D1246" s="11" t="s">
        <v>3440</v>
      </c>
      <c r="E1246" s="11" t="e">
        <v>#N/A</v>
      </c>
      <c r="F1246" s="11" t="e">
        <v>#N/A</v>
      </c>
      <c r="G1246" s="89" t="s">
        <v>127</v>
      </c>
      <c r="J1246" s="87" t="s">
        <v>3428</v>
      </c>
      <c r="K1246" s="87" t="s">
        <v>27</v>
      </c>
      <c r="L1246" s="89" t="s">
        <v>28</v>
      </c>
      <c r="M1246" s="89">
        <f>N1246/O1246</f>
        <v/>
      </c>
      <c r="N1246" s="89" t="n">
        <v>272</v>
      </c>
      <c r="O1246" s="89" t="n">
        <v>36</v>
      </c>
      <c r="P1246" s="89" t="s">
        <v>3400</v>
      </c>
      <c r="Q1246" s="89" t="s">
        <v>3401</v>
      </c>
      <c r="R1246" s="87" t="s">
        <v>3431</v>
      </c>
      <c r="S1246" s="89" t="s">
        <v>3403</v>
      </c>
    </row>
    <row customFormat="1" customHeight="1" ht="12.75" r="1247" s="89" spans="1:22">
      <c r="A1247" s="87" t="s">
        <v>3397</v>
      </c>
      <c r="B1247" s="89" t="n">
        <v>60324</v>
      </c>
      <c r="C1247" s="89" t="s">
        <v>227</v>
      </c>
      <c r="D1247" s="11" t="s">
        <v>3441</v>
      </c>
      <c r="E1247" s="11" t="e">
        <v>#N/A</v>
      </c>
      <c r="F1247" s="11" t="e">
        <v>#N/A</v>
      </c>
      <c r="G1247" s="89" t="s">
        <v>127</v>
      </c>
      <c r="J1247" s="87" t="s">
        <v>3428</v>
      </c>
      <c r="K1247" s="87" t="s">
        <v>27</v>
      </c>
      <c r="L1247" s="89" t="s">
        <v>28</v>
      </c>
      <c r="M1247" s="89">
        <f>N1247/O1247</f>
        <v/>
      </c>
      <c r="N1247" s="89" t="n">
        <v>272</v>
      </c>
      <c r="O1247" s="89" t="n">
        <v>36</v>
      </c>
      <c r="P1247" s="89" t="s">
        <v>3400</v>
      </c>
      <c r="Q1247" s="89" t="s">
        <v>3401</v>
      </c>
      <c r="R1247" s="87" t="s">
        <v>3431</v>
      </c>
      <c r="S1247" s="89" t="s">
        <v>3403</v>
      </c>
    </row>
    <row customFormat="1" customHeight="1" ht="12.75" r="1248" s="89" spans="1:22">
      <c r="A1248" s="87" t="s">
        <v>3397</v>
      </c>
      <c r="B1248" s="89" t="n">
        <v>60324</v>
      </c>
      <c r="C1248" s="89" t="s">
        <v>227</v>
      </c>
      <c r="D1248" s="11" t="s">
        <v>3442</v>
      </c>
      <c r="E1248" s="11" t="e">
        <v>#N/A</v>
      </c>
      <c r="F1248" s="11" t="e">
        <v>#N/A</v>
      </c>
      <c r="G1248" s="89" t="s">
        <v>127</v>
      </c>
      <c r="J1248" s="87" t="s">
        <v>3428</v>
      </c>
      <c r="K1248" s="87" t="s">
        <v>27</v>
      </c>
      <c r="L1248" s="89" t="s">
        <v>28</v>
      </c>
      <c r="M1248" s="89">
        <f>N1248/O1248</f>
        <v/>
      </c>
      <c r="N1248" s="89" t="n">
        <v>272</v>
      </c>
      <c r="O1248" s="89" t="n">
        <v>32</v>
      </c>
      <c r="P1248" s="89" t="s">
        <v>3400</v>
      </c>
      <c r="Q1248" s="89" t="s">
        <v>3401</v>
      </c>
      <c r="R1248" s="87" t="s">
        <v>3431</v>
      </c>
      <c r="S1248" s="89" t="s">
        <v>3403</v>
      </c>
    </row>
    <row customFormat="1" customHeight="1" ht="12.75" r="1249" s="89" spans="1:22">
      <c r="A1249" s="87" t="s">
        <v>3397</v>
      </c>
      <c r="B1249" s="89" t="n">
        <v>60324</v>
      </c>
      <c r="C1249" s="89" t="s">
        <v>227</v>
      </c>
      <c r="D1249" s="11" t="s">
        <v>3443</v>
      </c>
      <c r="E1249" s="11" t="e">
        <v>#N/A</v>
      </c>
      <c r="F1249" s="11" t="e">
        <v>#N/A</v>
      </c>
      <c r="G1249" s="89" t="s">
        <v>127</v>
      </c>
      <c r="J1249" s="87" t="s">
        <v>3428</v>
      </c>
      <c r="K1249" s="87" t="s">
        <v>27</v>
      </c>
      <c r="L1249" s="89" t="s">
        <v>28</v>
      </c>
      <c r="M1249" s="89">
        <f>N1249/O1249</f>
        <v/>
      </c>
      <c r="N1249" s="89" t="n">
        <v>272</v>
      </c>
      <c r="O1249" s="89" t="n">
        <v>32</v>
      </c>
      <c r="P1249" s="89" t="s">
        <v>3400</v>
      </c>
      <c r="Q1249" s="89" t="s">
        <v>3401</v>
      </c>
      <c r="R1249" s="87" t="s">
        <v>3431</v>
      </c>
      <c r="S1249" s="89" t="s">
        <v>3403</v>
      </c>
    </row>
    <row customFormat="1" customHeight="1" ht="12.75" r="1250" s="89" spans="1:22">
      <c r="A1250" s="87" t="s">
        <v>3397</v>
      </c>
      <c r="B1250" s="89" t="n">
        <v>60324</v>
      </c>
      <c r="C1250" s="89" t="s">
        <v>227</v>
      </c>
      <c r="D1250" s="11" t="s">
        <v>3444</v>
      </c>
      <c r="E1250" s="11" t="e">
        <v>#N/A</v>
      </c>
      <c r="F1250" s="11" t="e">
        <v>#N/A</v>
      </c>
      <c r="G1250" s="89" t="s">
        <v>127</v>
      </c>
      <c r="J1250" s="87" t="s">
        <v>3428</v>
      </c>
      <c r="K1250" s="87" t="s">
        <v>27</v>
      </c>
      <c r="L1250" s="89" t="s">
        <v>28</v>
      </c>
      <c r="M1250" s="89">
        <f>N1250/O1250</f>
        <v/>
      </c>
      <c r="N1250" s="89" t="n">
        <v>272</v>
      </c>
      <c r="O1250" s="89" t="n">
        <v>36</v>
      </c>
      <c r="P1250" s="89" t="s">
        <v>3400</v>
      </c>
      <c r="Q1250" s="89" t="s">
        <v>3401</v>
      </c>
      <c r="R1250" s="87" t="s">
        <v>3431</v>
      </c>
      <c r="S1250" s="89" t="s">
        <v>3403</v>
      </c>
    </row>
    <row customFormat="1" customHeight="1" ht="12.75" r="1251" s="89" spans="1:22">
      <c r="A1251" s="87" t="s">
        <v>3397</v>
      </c>
      <c r="B1251" s="89" t="n">
        <v>60324</v>
      </c>
      <c r="C1251" s="89" t="s">
        <v>227</v>
      </c>
      <c r="D1251" s="11" t="s">
        <v>3445</v>
      </c>
      <c r="E1251" s="11" t="e">
        <v>#N/A</v>
      </c>
      <c r="F1251" s="11" t="e">
        <v>#N/A</v>
      </c>
      <c r="G1251" s="89" t="s">
        <v>127</v>
      </c>
      <c r="J1251" s="87" t="s">
        <v>3428</v>
      </c>
      <c r="K1251" s="87" t="s">
        <v>27</v>
      </c>
      <c r="L1251" s="89" t="s">
        <v>28</v>
      </c>
      <c r="M1251" s="89">
        <f>N1251/O1251</f>
        <v/>
      </c>
      <c r="N1251" s="89" t="n">
        <v>272</v>
      </c>
      <c r="O1251" s="89" t="n">
        <v>32</v>
      </c>
      <c r="P1251" s="89" t="s">
        <v>3400</v>
      </c>
      <c r="Q1251" s="89" t="s">
        <v>3401</v>
      </c>
      <c r="R1251" s="87" t="s">
        <v>3431</v>
      </c>
      <c r="S1251" s="89" t="s">
        <v>3403</v>
      </c>
    </row>
    <row customFormat="1" customHeight="1" ht="12.75" r="1252" s="89" spans="1:22">
      <c r="A1252" s="87" t="s">
        <v>3397</v>
      </c>
      <c r="B1252" s="89" t="n">
        <v>60324</v>
      </c>
      <c r="C1252" s="89" t="s">
        <v>227</v>
      </c>
      <c r="D1252" s="11" t="s">
        <v>3446</v>
      </c>
      <c r="E1252" s="11" t="e">
        <v>#N/A</v>
      </c>
      <c r="F1252" s="11" t="e">
        <v>#N/A</v>
      </c>
      <c r="G1252" s="89" t="s">
        <v>127</v>
      </c>
      <c r="J1252" s="87" t="s">
        <v>3428</v>
      </c>
      <c r="K1252" s="87" t="s">
        <v>27</v>
      </c>
      <c r="L1252" s="89" t="s">
        <v>28</v>
      </c>
      <c r="M1252" s="89">
        <f>N1252/O1252</f>
        <v/>
      </c>
      <c r="N1252" s="89" t="n">
        <v>272</v>
      </c>
      <c r="O1252" s="89" t="n">
        <v>36</v>
      </c>
      <c r="P1252" s="89" t="s">
        <v>3400</v>
      </c>
      <c r="Q1252" s="89" t="s">
        <v>3401</v>
      </c>
      <c r="R1252" s="87" t="s">
        <v>3431</v>
      </c>
      <c r="S1252" s="89" t="s">
        <v>3403</v>
      </c>
    </row>
    <row customFormat="1" customHeight="1" ht="12.75" r="1253" s="89" spans="1:22">
      <c r="A1253" s="87" t="s">
        <v>3397</v>
      </c>
      <c r="B1253" s="89" t="n">
        <v>60324</v>
      </c>
      <c r="C1253" s="89" t="s">
        <v>227</v>
      </c>
      <c r="D1253" s="11" t="s">
        <v>3447</v>
      </c>
      <c r="E1253" s="11" t="e">
        <v>#N/A</v>
      </c>
      <c r="F1253" s="11" t="e">
        <v>#N/A</v>
      </c>
      <c r="G1253" s="89" t="s">
        <v>127</v>
      </c>
      <c r="J1253" s="87" t="s">
        <v>3428</v>
      </c>
      <c r="K1253" s="87" t="s">
        <v>27</v>
      </c>
      <c r="L1253" s="89" t="s">
        <v>28</v>
      </c>
      <c r="M1253" s="89">
        <f>N1253/O1253</f>
        <v/>
      </c>
      <c r="N1253" s="89" t="n">
        <v>272</v>
      </c>
      <c r="O1253" s="89" t="n">
        <v>44</v>
      </c>
      <c r="P1253" s="89" t="s">
        <v>3400</v>
      </c>
      <c r="Q1253" s="89" t="s">
        <v>3401</v>
      </c>
      <c r="R1253" s="87" t="s">
        <v>3431</v>
      </c>
      <c r="S1253" s="89" t="s">
        <v>3403</v>
      </c>
    </row>
    <row customFormat="1" customHeight="1" ht="12.75" r="1254" s="89" spans="1:22">
      <c r="A1254" s="87" t="s">
        <v>3397</v>
      </c>
      <c r="B1254" s="89" t="n">
        <v>60324</v>
      </c>
      <c r="C1254" s="89" t="s">
        <v>227</v>
      </c>
      <c r="D1254" s="11" t="s">
        <v>3448</v>
      </c>
      <c r="E1254" s="11" t="e">
        <v>#N/A</v>
      </c>
      <c r="F1254" s="11" t="e">
        <v>#N/A</v>
      </c>
      <c r="G1254" s="89" t="s">
        <v>127</v>
      </c>
      <c r="J1254" s="87" t="s">
        <v>3428</v>
      </c>
      <c r="K1254" s="87" t="s">
        <v>27</v>
      </c>
      <c r="L1254" s="89" t="s">
        <v>28</v>
      </c>
      <c r="M1254" s="89">
        <f>N1254/O1254</f>
        <v/>
      </c>
      <c r="N1254" s="89" t="n">
        <v>272</v>
      </c>
      <c r="O1254" s="89" t="n">
        <v>44</v>
      </c>
      <c r="P1254" s="89" t="s">
        <v>3400</v>
      </c>
      <c r="Q1254" s="89" t="s">
        <v>3401</v>
      </c>
      <c r="R1254" s="87" t="s">
        <v>3431</v>
      </c>
      <c r="S1254" s="89" t="s">
        <v>3403</v>
      </c>
    </row>
    <row customFormat="1" customHeight="1" ht="12.75" r="1255" s="89" spans="1:22">
      <c r="A1255" s="87" t="s">
        <v>3397</v>
      </c>
      <c r="B1255" s="89" t="n">
        <v>60324</v>
      </c>
      <c r="C1255" s="89" t="s">
        <v>227</v>
      </c>
      <c r="D1255" s="11" t="s">
        <v>3449</v>
      </c>
      <c r="E1255" s="11" t="e">
        <v>#N/A</v>
      </c>
      <c r="F1255" s="11" t="e">
        <v>#N/A</v>
      </c>
      <c r="G1255" s="89" t="s">
        <v>127</v>
      </c>
      <c r="J1255" s="87" t="s">
        <v>3428</v>
      </c>
      <c r="K1255" s="87" t="s">
        <v>27</v>
      </c>
      <c r="L1255" s="89" t="s">
        <v>28</v>
      </c>
      <c r="M1255" s="89">
        <f>N1255/O1255</f>
        <v/>
      </c>
      <c r="N1255" s="89" t="n">
        <v>272</v>
      </c>
      <c r="O1255" s="89" t="n">
        <v>44</v>
      </c>
      <c r="P1255" s="89" t="s">
        <v>3400</v>
      </c>
      <c r="Q1255" s="89" t="s">
        <v>3401</v>
      </c>
      <c r="R1255" s="87" t="s">
        <v>3431</v>
      </c>
      <c r="S1255" s="89" t="s">
        <v>3403</v>
      </c>
    </row>
    <row customFormat="1" customHeight="1" ht="12.75" r="1256" s="89" spans="1:22">
      <c r="A1256" s="87" t="s">
        <v>3397</v>
      </c>
      <c r="B1256" s="89" t="n">
        <v>60324</v>
      </c>
      <c r="C1256" s="89" t="s">
        <v>227</v>
      </c>
      <c r="D1256" s="11" t="s">
        <v>3450</v>
      </c>
      <c r="E1256" s="11" t="e">
        <v>#N/A</v>
      </c>
      <c r="F1256" s="11" t="e">
        <v>#N/A</v>
      </c>
      <c r="G1256" s="89" t="s">
        <v>127</v>
      </c>
      <c r="J1256" s="87" t="s">
        <v>3428</v>
      </c>
      <c r="K1256" s="87" t="s">
        <v>27</v>
      </c>
      <c r="L1256" s="89" t="s">
        <v>28</v>
      </c>
      <c r="M1256" s="89">
        <f>N1256/O1256</f>
        <v/>
      </c>
      <c r="N1256" s="89" t="n">
        <v>272</v>
      </c>
      <c r="O1256" s="89" t="n">
        <v>44</v>
      </c>
      <c r="P1256" s="89" t="s">
        <v>3400</v>
      </c>
      <c r="Q1256" s="89" t="s">
        <v>3401</v>
      </c>
      <c r="R1256" s="87" t="s">
        <v>3431</v>
      </c>
      <c r="S1256" s="89" t="s">
        <v>3403</v>
      </c>
    </row>
    <row customFormat="1" customHeight="1" ht="12.75" r="1257" s="89" spans="1:22">
      <c r="A1257" s="87" t="s">
        <v>3397</v>
      </c>
      <c r="B1257" s="89" t="n">
        <v>60324</v>
      </c>
      <c r="C1257" s="89" t="s">
        <v>227</v>
      </c>
      <c r="D1257" s="11" t="s">
        <v>3451</v>
      </c>
      <c r="E1257" s="11" t="e">
        <v>#N/A</v>
      </c>
      <c r="F1257" s="11" t="e">
        <v>#N/A</v>
      </c>
      <c r="G1257" s="89" t="s">
        <v>127</v>
      </c>
      <c r="J1257" s="87" t="s">
        <v>3428</v>
      </c>
      <c r="K1257" s="87" t="s">
        <v>27</v>
      </c>
      <c r="L1257" s="89" t="s">
        <v>28</v>
      </c>
      <c r="M1257" s="89">
        <f>N1257/O1257</f>
        <v/>
      </c>
      <c r="N1257" s="89" t="n">
        <v>272</v>
      </c>
      <c r="O1257" s="89" t="n">
        <v>52</v>
      </c>
      <c r="P1257" s="89" t="s">
        <v>3400</v>
      </c>
      <c r="Q1257" s="89" t="s">
        <v>3401</v>
      </c>
      <c r="R1257" s="87" t="s">
        <v>3431</v>
      </c>
      <c r="S1257" s="89" t="s">
        <v>3403</v>
      </c>
    </row>
    <row customFormat="1" customHeight="1" ht="12.75" r="1258" s="89" spans="1:22">
      <c r="A1258" s="87" t="s">
        <v>3397</v>
      </c>
      <c r="B1258" s="89" t="n">
        <v>60324</v>
      </c>
      <c r="C1258" s="89" t="s">
        <v>227</v>
      </c>
      <c r="D1258" s="11" t="s">
        <v>3452</v>
      </c>
      <c r="E1258" s="11" t="e">
        <v>#N/A</v>
      </c>
      <c r="F1258" s="11" t="e">
        <v>#N/A</v>
      </c>
      <c r="G1258" s="89" t="s">
        <v>127</v>
      </c>
      <c r="J1258" s="87" t="s">
        <v>3428</v>
      </c>
      <c r="K1258" s="87" t="s">
        <v>27</v>
      </c>
      <c r="L1258" s="89" t="s">
        <v>28</v>
      </c>
      <c r="M1258" s="89">
        <f>N1258/O1258</f>
        <v/>
      </c>
      <c r="N1258" s="89" t="n">
        <v>272</v>
      </c>
      <c r="O1258" s="89" t="n">
        <v>44</v>
      </c>
      <c r="P1258" s="89" t="s">
        <v>3400</v>
      </c>
      <c r="Q1258" s="89" t="s">
        <v>3401</v>
      </c>
      <c r="R1258" s="87" t="s">
        <v>3431</v>
      </c>
      <c r="S1258" s="89" t="s">
        <v>3403</v>
      </c>
    </row>
    <row customFormat="1" customHeight="1" ht="12.75" r="1259" s="89" spans="1:22">
      <c r="A1259" s="87" t="s">
        <v>3397</v>
      </c>
      <c r="B1259" s="89" t="n">
        <v>60324</v>
      </c>
      <c r="C1259" s="89" t="s">
        <v>227</v>
      </c>
      <c r="D1259" s="11" t="s">
        <v>3453</v>
      </c>
      <c r="E1259" s="11" t="e">
        <v>#N/A</v>
      </c>
      <c r="F1259" s="11" t="e">
        <v>#N/A</v>
      </c>
      <c r="G1259" s="89" t="s">
        <v>127</v>
      </c>
      <c r="J1259" s="87" t="s">
        <v>3428</v>
      </c>
      <c r="K1259" s="87" t="s">
        <v>27</v>
      </c>
      <c r="L1259" s="89" t="s">
        <v>28</v>
      </c>
      <c r="M1259" s="89">
        <f>N1259/O1259</f>
        <v/>
      </c>
      <c r="N1259" s="89" t="n">
        <v>272</v>
      </c>
      <c r="O1259" s="89" t="n">
        <v>44</v>
      </c>
      <c r="P1259" s="89" t="s">
        <v>3400</v>
      </c>
      <c r="Q1259" s="89" t="s">
        <v>3401</v>
      </c>
      <c r="R1259" s="87" t="s">
        <v>3431</v>
      </c>
      <c r="S1259" s="89" t="s">
        <v>3403</v>
      </c>
    </row>
    <row customFormat="1" customHeight="1" ht="12.75" r="1260" s="89" spans="1:22">
      <c r="A1260" s="87" t="s">
        <v>3397</v>
      </c>
      <c r="B1260" s="89" t="n">
        <v>60324</v>
      </c>
      <c r="C1260" s="89" t="s">
        <v>227</v>
      </c>
      <c r="D1260" s="11" t="s">
        <v>3454</v>
      </c>
      <c r="E1260" s="11" t="e">
        <v>#N/A</v>
      </c>
      <c r="F1260" s="11" t="e">
        <v>#N/A</v>
      </c>
      <c r="G1260" s="89" t="s">
        <v>127</v>
      </c>
      <c r="J1260" s="87" t="s">
        <v>3428</v>
      </c>
      <c r="K1260" s="87" t="s">
        <v>27</v>
      </c>
      <c r="L1260" s="89" t="s">
        <v>28</v>
      </c>
      <c r="M1260" s="89">
        <f>N1260/O1260</f>
        <v/>
      </c>
      <c r="N1260" s="89" t="n">
        <v>272</v>
      </c>
      <c r="O1260" s="89" t="n">
        <v>44</v>
      </c>
      <c r="P1260" s="89" t="s">
        <v>3400</v>
      </c>
      <c r="Q1260" s="89" t="s">
        <v>3401</v>
      </c>
      <c r="R1260" s="87" t="s">
        <v>3431</v>
      </c>
      <c r="S1260" s="89" t="s">
        <v>3403</v>
      </c>
    </row>
    <row customFormat="1" customHeight="1" ht="12.75" r="1261" s="89" spans="1:22">
      <c r="A1261" s="87" t="s">
        <v>3397</v>
      </c>
      <c r="B1261" s="89" t="n">
        <v>60324</v>
      </c>
      <c r="C1261" s="89" t="s">
        <v>227</v>
      </c>
      <c r="D1261" s="11" t="s">
        <v>1576</v>
      </c>
      <c r="E1261" s="11" t="e">
        <v>#N/A</v>
      </c>
      <c r="F1261" s="11" t="e">
        <v>#N/A</v>
      </c>
      <c r="G1261" s="89" t="s">
        <v>127</v>
      </c>
      <c r="J1261" s="89" t="s">
        <v>3455</v>
      </c>
      <c r="K1261" s="87" t="s">
        <v>27</v>
      </c>
      <c r="L1261" s="89" t="s">
        <v>52</v>
      </c>
      <c r="M1261" s="89">
        <f>N1261/O1261</f>
        <v/>
      </c>
      <c r="N1261" s="89" t="n">
        <v>79</v>
      </c>
      <c r="O1261" s="89" t="n">
        <v>1</v>
      </c>
      <c r="P1261" s="89" t="s">
        <v>3400</v>
      </c>
      <c r="Q1261" s="89" t="s">
        <v>3456</v>
      </c>
      <c r="R1261" s="87" t="s">
        <v>3457</v>
      </c>
      <c r="S1261" s="89" t="s">
        <v>3040</v>
      </c>
      <c r="T1261" t="n">
        <v>17.4</v>
      </c>
    </row>
    <row customFormat="1" customHeight="1" ht="12.75" r="1262" s="89" spans="1:22">
      <c r="A1262" s="87" t="s">
        <v>3397</v>
      </c>
      <c r="B1262" s="89" t="n">
        <v>60324</v>
      </c>
      <c r="C1262" s="87" t="s">
        <v>3101</v>
      </c>
      <c r="D1262" s="11" t="s">
        <v>3458</v>
      </c>
      <c r="E1262" s="11" t="s">
        <v>57</v>
      </c>
      <c r="F1262" s="111" t="n">
        <v>6074</v>
      </c>
      <c r="G1262" s="11" t="s">
        <v>237</v>
      </c>
      <c r="J1262" s="89" t="s">
        <v>3459</v>
      </c>
      <c r="K1262" s="87" t="s">
        <v>2895</v>
      </c>
      <c r="M1262" s="89">
        <f>N1262/O1262</f>
        <v/>
      </c>
      <c r="N1262" s="89" t="n">
        <v>204</v>
      </c>
      <c r="O1262" s="89" t="n">
        <v>18</v>
      </c>
      <c r="P1262" s="89" t="s">
        <v>3400</v>
      </c>
      <c r="Q1262" s="87" t="s">
        <v>3460</v>
      </c>
      <c r="R1262" s="87" t="s">
        <v>3461</v>
      </c>
      <c r="S1262" s="89" t="s">
        <v>3403</v>
      </c>
    </row>
    <row customFormat="1" customHeight="1" ht="12.75" r="1263" s="89" spans="1:22">
      <c r="A1263" s="87" t="s">
        <v>3397</v>
      </c>
      <c r="B1263" s="89" t="n">
        <v>60324</v>
      </c>
      <c r="C1263" s="87" t="s">
        <v>3101</v>
      </c>
      <c r="D1263" s="11" t="s">
        <v>3462</v>
      </c>
      <c r="E1263" s="11" t="s">
        <v>57</v>
      </c>
      <c r="F1263" s="111" t="n">
        <v>12148</v>
      </c>
      <c r="G1263" s="11" t="s">
        <v>237</v>
      </c>
      <c r="J1263" s="89" t="s">
        <v>3459</v>
      </c>
      <c r="K1263" s="87" t="s">
        <v>2895</v>
      </c>
      <c r="M1263" s="89">
        <f>N1263/O1263</f>
        <v/>
      </c>
      <c r="N1263" s="89" t="n">
        <v>204</v>
      </c>
      <c r="O1263" s="89" t="n">
        <v>24</v>
      </c>
      <c r="P1263" s="89" t="s">
        <v>3400</v>
      </c>
      <c r="Q1263" s="87" t="s">
        <v>3460</v>
      </c>
      <c r="R1263" s="87" t="s">
        <v>3463</v>
      </c>
      <c r="S1263" s="89" t="s">
        <v>3403</v>
      </c>
    </row>
    <row customFormat="1" customHeight="1" ht="12.75" r="1264" s="89" spans="1:22">
      <c r="A1264" s="87" t="s">
        <v>3397</v>
      </c>
      <c r="B1264" s="89" t="n">
        <v>60324</v>
      </c>
      <c r="C1264" s="87" t="s">
        <v>3101</v>
      </c>
      <c r="D1264" s="11" t="s">
        <v>3464</v>
      </c>
      <c r="E1264" s="11" t="s">
        <v>57</v>
      </c>
      <c r="F1264" s="111" t="n">
        <v>15185</v>
      </c>
      <c r="G1264" s="11" t="s">
        <v>237</v>
      </c>
      <c r="J1264" s="89" t="s">
        <v>3459</v>
      </c>
      <c r="K1264" s="87" t="s">
        <v>2895</v>
      </c>
      <c r="M1264" s="89">
        <f>N1264/O1264</f>
        <v/>
      </c>
      <c r="N1264" s="89" t="n">
        <v>204</v>
      </c>
      <c r="O1264" s="89" t="n">
        <v>22</v>
      </c>
      <c r="P1264" s="89" t="s">
        <v>3400</v>
      </c>
      <c r="Q1264" s="87" t="s">
        <v>3460</v>
      </c>
      <c r="R1264" s="87" t="s">
        <v>3463</v>
      </c>
      <c r="S1264" s="89" t="s">
        <v>3403</v>
      </c>
    </row>
    <row customFormat="1" customHeight="1" ht="12.75" r="1265" s="89" spans="1:22">
      <c r="A1265" s="87" t="s">
        <v>3397</v>
      </c>
      <c r="B1265" s="89" t="n">
        <v>60324</v>
      </c>
      <c r="C1265" s="87" t="s">
        <v>3101</v>
      </c>
      <c r="D1265" s="11" t="s">
        <v>3465</v>
      </c>
      <c r="E1265" s="11" t="s">
        <v>57</v>
      </c>
      <c r="F1265" s="111" t="n">
        <v>3037</v>
      </c>
      <c r="G1265" s="11" t="s">
        <v>237</v>
      </c>
      <c r="J1265" s="89" t="s">
        <v>3459</v>
      </c>
      <c r="K1265" s="87" t="s">
        <v>2895</v>
      </c>
      <c r="M1265" s="89">
        <f>N1265/O1265</f>
        <v/>
      </c>
      <c r="N1265" s="89" t="n">
        <v>204</v>
      </c>
      <c r="O1265" s="89" t="n">
        <v>26</v>
      </c>
      <c r="P1265" s="89" t="s">
        <v>3400</v>
      </c>
      <c r="Q1265" s="87" t="s">
        <v>3460</v>
      </c>
      <c r="R1265" s="87" t="s">
        <v>3463</v>
      </c>
      <c r="S1265" s="89" t="s">
        <v>3403</v>
      </c>
    </row>
    <row customFormat="1" customHeight="1" ht="12.75" r="1266" s="89" spans="1:22">
      <c r="A1266" s="87" t="s">
        <v>3397</v>
      </c>
      <c r="B1266" s="89" t="n">
        <v>60324</v>
      </c>
      <c r="C1266" s="87" t="s">
        <v>3101</v>
      </c>
      <c r="D1266" s="11" t="s">
        <v>3078</v>
      </c>
      <c r="E1266" s="11" t="e">
        <v>#N/A</v>
      </c>
      <c r="F1266" s="11" t="e">
        <v>#N/A</v>
      </c>
      <c r="G1266" s="89" t="s">
        <v>339</v>
      </c>
      <c r="J1266" s="89" t="s">
        <v>3466</v>
      </c>
      <c r="K1266" s="87" t="s">
        <v>3467</v>
      </c>
      <c r="L1266" s="89" t="s">
        <v>52</v>
      </c>
      <c r="M1266" s="89">
        <f>N1266*0.27777</f>
        <v/>
      </c>
      <c r="N1266" s="89" t="n">
        <v>1142.9</v>
      </c>
      <c r="O1266" s="90" t="n">
        <v>4</v>
      </c>
      <c r="P1266" s="89" t="s">
        <v>3400</v>
      </c>
      <c r="Q1266" s="87" t="s">
        <v>3460</v>
      </c>
      <c r="R1266" s="87" t="s">
        <v>3468</v>
      </c>
      <c r="S1266" s="89" t="s">
        <v>3040</v>
      </c>
      <c r="T1266" t="n">
        <v>67</v>
      </c>
    </row>
    <row customFormat="1" customHeight="1" ht="12.75" r="1267" s="89" spans="1:22">
      <c r="A1267" s="87" t="s">
        <v>3397</v>
      </c>
      <c r="B1267" s="89" t="n">
        <v>60324</v>
      </c>
      <c r="C1267" s="87" t="s">
        <v>3101</v>
      </c>
      <c r="D1267" s="11" t="s">
        <v>3081</v>
      </c>
      <c r="E1267" s="11" t="e">
        <v>#N/A</v>
      </c>
      <c r="F1267" s="11" t="e">
        <v>#N/A</v>
      </c>
      <c r="G1267" s="89" t="s">
        <v>339</v>
      </c>
      <c r="J1267" s="89" t="s">
        <v>3466</v>
      </c>
      <c r="K1267" s="87" t="s">
        <v>3467</v>
      </c>
      <c r="L1267" s="89" t="s">
        <v>52</v>
      </c>
      <c r="M1267" s="89">
        <f>N1267*0.22222</f>
        <v/>
      </c>
      <c r="N1267" s="89" t="n">
        <v>1142.9</v>
      </c>
      <c r="O1267" s="90" t="n">
        <v>4</v>
      </c>
      <c r="P1267" s="89" t="s">
        <v>3400</v>
      </c>
      <c r="Q1267" s="87" t="s">
        <v>3460</v>
      </c>
      <c r="R1267" s="87" t="s">
        <v>3469</v>
      </c>
      <c r="S1267" s="89" t="s">
        <v>3040</v>
      </c>
    </row>
    <row customFormat="1" customHeight="1" ht="12.75" r="1268" s="89" spans="1:22">
      <c r="A1268" s="87" t="s">
        <v>3397</v>
      </c>
      <c r="B1268" s="89" t="n">
        <v>60324</v>
      </c>
      <c r="C1268" s="87" t="s">
        <v>3101</v>
      </c>
      <c r="D1268" s="11" t="s">
        <v>3082</v>
      </c>
      <c r="E1268" s="11" t="e">
        <v>#N/A</v>
      </c>
      <c r="F1268" s="11" t="e">
        <v>#N/A</v>
      </c>
      <c r="G1268" s="89" t="s">
        <v>339</v>
      </c>
      <c r="J1268" s="89" t="s">
        <v>3470</v>
      </c>
      <c r="K1268" s="87" t="s">
        <v>3467</v>
      </c>
      <c r="L1268" s="89" t="s">
        <v>52</v>
      </c>
      <c r="M1268" s="89">
        <f>N1268*0.26388</f>
        <v/>
      </c>
      <c r="N1268" s="89">
        <f>1168.84</f>
        <v/>
      </c>
      <c r="O1268" s="90" t="n">
        <v>4</v>
      </c>
      <c r="P1268" s="89" t="s">
        <v>3400</v>
      </c>
      <c r="Q1268" s="87" t="s">
        <v>3460</v>
      </c>
      <c r="R1268" s="87" t="s">
        <v>3471</v>
      </c>
      <c r="S1268" s="89" t="s">
        <v>3040</v>
      </c>
      <c r="T1268" t="n">
        <v>78</v>
      </c>
    </row>
    <row customFormat="1" customHeight="1" ht="12.75" r="1269" s="89" spans="1:22">
      <c r="A1269" s="87" t="s">
        <v>3397</v>
      </c>
      <c r="B1269" s="89" t="n">
        <v>60324</v>
      </c>
      <c r="C1269" s="87" t="s">
        <v>3101</v>
      </c>
      <c r="D1269" s="11" t="s">
        <v>3084</v>
      </c>
      <c r="E1269" s="11" t="e">
        <v>#N/A</v>
      </c>
      <c r="F1269" s="11" t="e">
        <v>#N/A</v>
      </c>
      <c r="G1269" s="89" t="s">
        <v>339</v>
      </c>
      <c r="J1269" s="89" t="s">
        <v>3470</v>
      </c>
      <c r="K1269" s="87" t="s">
        <v>3467</v>
      </c>
      <c r="L1269" s="89" t="s">
        <v>52</v>
      </c>
      <c r="M1269" s="89">
        <f>N1269*0.23611</f>
        <v/>
      </c>
      <c r="N1269" s="89">
        <f>1168.84</f>
        <v/>
      </c>
      <c r="O1269" s="90" t="n">
        <v>4</v>
      </c>
      <c r="P1269" s="89" t="s">
        <v>3400</v>
      </c>
      <c r="Q1269" s="87" t="s">
        <v>3460</v>
      </c>
      <c r="R1269" s="87" t="s">
        <v>3469</v>
      </c>
      <c r="S1269" s="89" t="s">
        <v>3040</v>
      </c>
    </row>
    <row customFormat="1" customHeight="1" ht="12.75" r="1270" s="89" spans="1:22">
      <c r="A1270" s="87" t="s">
        <v>3397</v>
      </c>
      <c r="B1270" s="89" t="n">
        <v>60324</v>
      </c>
      <c r="C1270" s="87" t="s">
        <v>3101</v>
      </c>
      <c r="D1270" s="11" t="s">
        <v>3472</v>
      </c>
      <c r="E1270" s="11" t="s">
        <v>57</v>
      </c>
      <c r="F1270" s="111" t="n">
        <v>3037</v>
      </c>
      <c r="G1270" s="11" t="s">
        <v>237</v>
      </c>
      <c r="J1270" s="89" t="s">
        <v>3473</v>
      </c>
      <c r="K1270" s="87" t="s">
        <v>2895</v>
      </c>
      <c r="M1270" s="89">
        <f>N1270/O1270</f>
        <v/>
      </c>
      <c r="N1270" s="89" t="n">
        <v>1360</v>
      </c>
      <c r="O1270" s="89" t="n">
        <v>8</v>
      </c>
      <c r="P1270" s="89" t="s">
        <v>3400</v>
      </c>
      <c r="Q1270" s="89" t="s">
        <v>3474</v>
      </c>
      <c r="R1270" s="87" t="s">
        <v>3475</v>
      </c>
      <c r="S1270" s="89" t="s">
        <v>2414</v>
      </c>
    </row>
    <row customFormat="1" customHeight="1" ht="12.75" r="1271" s="89" spans="1:22">
      <c r="A1271" s="87" t="s">
        <v>3397</v>
      </c>
      <c r="B1271" s="89" t="n">
        <v>60324</v>
      </c>
      <c r="C1271" s="87" t="s">
        <v>3101</v>
      </c>
      <c r="D1271" s="11" t="s">
        <v>3476</v>
      </c>
      <c r="E1271" s="11" t="s">
        <v>57</v>
      </c>
      <c r="F1271" s="111" t="n">
        <v>1977</v>
      </c>
      <c r="G1271" s="11" t="s">
        <v>105</v>
      </c>
      <c r="J1271" s="89" t="s">
        <v>3477</v>
      </c>
      <c r="K1271" s="87" t="s">
        <v>2895</v>
      </c>
      <c r="M1271" s="89">
        <f>N1271/O1271</f>
        <v/>
      </c>
      <c r="N1271" s="89" t="n">
        <v>1576</v>
      </c>
      <c r="O1271" s="89" t="n">
        <v>8</v>
      </c>
      <c r="P1271" s="89" t="s">
        <v>3400</v>
      </c>
      <c r="Q1271" s="89" t="s">
        <v>3478</v>
      </c>
      <c r="R1271" s="87" t="s">
        <v>3479</v>
      </c>
      <c r="S1271" s="89" t="s">
        <v>2414</v>
      </c>
    </row>
    <row customFormat="1" customHeight="1" ht="12.75" r="1272" s="89" spans="1:22">
      <c r="A1272" s="87" t="s">
        <v>3397</v>
      </c>
      <c r="B1272" s="89" t="n">
        <v>60324</v>
      </c>
      <c r="C1272" s="87" t="s">
        <v>3101</v>
      </c>
      <c r="D1272" s="11" t="s">
        <v>3480</v>
      </c>
      <c r="E1272" s="11" t="s">
        <v>57</v>
      </c>
      <c r="F1272" s="111" t="n">
        <v>3037</v>
      </c>
      <c r="G1272" s="11" t="s">
        <v>237</v>
      </c>
      <c r="J1272" s="89" t="s">
        <v>3481</v>
      </c>
      <c r="K1272" s="87" t="s">
        <v>2895</v>
      </c>
      <c r="M1272" s="89">
        <f>N1272/O1272</f>
        <v/>
      </c>
      <c r="N1272" s="89" t="n">
        <v>1512</v>
      </c>
      <c r="O1272" s="89" t="n">
        <v>8</v>
      </c>
      <c r="P1272" s="89" t="s">
        <v>3400</v>
      </c>
      <c r="Q1272" s="89" t="s">
        <v>3478</v>
      </c>
      <c r="R1272" s="87" t="s">
        <v>3482</v>
      </c>
      <c r="S1272" s="89" t="s">
        <v>2414</v>
      </c>
    </row>
    <row customFormat="1" customHeight="1" ht="12.75" r="1273" s="89" spans="1:22">
      <c r="A1273" s="87" t="s">
        <v>3397</v>
      </c>
      <c r="B1273" s="89" t="n">
        <v>60324</v>
      </c>
      <c r="C1273" s="89" t="s">
        <v>227</v>
      </c>
      <c r="D1273" s="11" t="s">
        <v>3058</v>
      </c>
      <c r="E1273" s="11" t="s">
        <v>57</v>
      </c>
      <c r="F1273" s="111" t="n">
        <v>2107</v>
      </c>
      <c r="G1273" s="11" t="s">
        <v>127</v>
      </c>
      <c r="J1273" s="89" t="s">
        <v>3483</v>
      </c>
      <c r="K1273" s="87" t="s">
        <v>74</v>
      </c>
      <c r="L1273" s="89" t="s">
        <v>75</v>
      </c>
      <c r="M1273" s="89">
        <f>N1273/O1273</f>
        <v/>
      </c>
      <c r="N1273" s="89" t="n">
        <v>2359</v>
      </c>
      <c r="O1273" s="89" t="n">
        <v>5</v>
      </c>
      <c r="P1273" s="89" t="s">
        <v>3400</v>
      </c>
      <c r="Q1273" s="89" t="s">
        <v>3484</v>
      </c>
      <c r="R1273" s="87" t="s">
        <v>3485</v>
      </c>
      <c r="S1273" s="89" t="s">
        <v>3040</v>
      </c>
    </row>
    <row customFormat="1" customHeight="1" ht="12.75" r="1274" s="89" spans="1:22">
      <c r="A1274" s="87" t="s">
        <v>3397</v>
      </c>
      <c r="B1274" s="89" t="n">
        <v>60324</v>
      </c>
      <c r="C1274" s="89" t="s">
        <v>227</v>
      </c>
      <c r="D1274" s="11" t="s">
        <v>3486</v>
      </c>
      <c r="E1274" s="11" t="e">
        <v>#N/A</v>
      </c>
      <c r="F1274" s="11" t="e">
        <v>#N/A</v>
      </c>
      <c r="G1274" s="89" t="s">
        <v>127</v>
      </c>
      <c r="J1274" s="89" t="s">
        <v>3487</v>
      </c>
      <c r="K1274" s="87" t="s">
        <v>3488</v>
      </c>
      <c r="M1274" s="89">
        <f>N1274/O1274</f>
        <v/>
      </c>
      <c r="N1274" s="89" t="n">
        <v>378</v>
      </c>
      <c r="O1274" s="89" t="n">
        <v>1</v>
      </c>
      <c r="P1274" s="89" t="s">
        <v>3400</v>
      </c>
      <c r="Q1274" s="87" t="s">
        <v>3484</v>
      </c>
      <c r="R1274" s="87" t="s">
        <v>3489</v>
      </c>
      <c r="S1274" s="89" t="s">
        <v>2414</v>
      </c>
    </row>
    <row customFormat="1" customHeight="1" ht="12.75" r="1275" s="89" spans="1:22">
      <c r="A1275" s="87" t="s">
        <v>3397</v>
      </c>
      <c r="B1275" s="89" t="n">
        <v>60324</v>
      </c>
      <c r="C1275" s="89" t="s">
        <v>227</v>
      </c>
      <c r="D1275" s="11" t="s">
        <v>3490</v>
      </c>
      <c r="E1275" s="11" t="e">
        <v>#N/A</v>
      </c>
      <c r="F1275" s="11" t="e">
        <v>#N/A</v>
      </c>
      <c r="G1275" s="89" t="s">
        <v>127</v>
      </c>
      <c r="J1275" s="89" t="s">
        <v>3487</v>
      </c>
      <c r="K1275" s="87" t="s">
        <v>3488</v>
      </c>
      <c r="M1275" s="89">
        <f>N1275/O1275</f>
        <v/>
      </c>
      <c r="N1275" s="89" t="n">
        <v>378</v>
      </c>
      <c r="O1275" s="89" t="n">
        <v>1</v>
      </c>
      <c r="P1275" s="89" t="s">
        <v>3400</v>
      </c>
      <c r="Q1275" s="87" t="s">
        <v>3484</v>
      </c>
      <c r="R1275" s="87" t="s">
        <v>3491</v>
      </c>
      <c r="S1275" s="89" t="s">
        <v>2414</v>
      </c>
      <c r="T1275" t="n">
        <v>16.54</v>
      </c>
    </row>
    <row customFormat="1" customHeight="1" ht="12.75" r="1276" s="89" spans="1:22">
      <c r="A1276" s="87" t="s">
        <v>3397</v>
      </c>
      <c r="B1276" s="89" t="n">
        <v>60324</v>
      </c>
      <c r="C1276" s="89" t="s">
        <v>227</v>
      </c>
      <c r="D1276" s="11" t="s">
        <v>3229</v>
      </c>
      <c r="E1276" s="11" t="e">
        <v>#N/A</v>
      </c>
      <c r="F1276" s="11" t="e">
        <v>#N/A</v>
      </c>
      <c r="G1276" s="89" t="s">
        <v>127</v>
      </c>
      <c r="J1276" s="89" t="s">
        <v>3492</v>
      </c>
      <c r="K1276" s="87" t="s">
        <v>74</v>
      </c>
      <c r="L1276" s="89" t="s">
        <v>129</v>
      </c>
      <c r="M1276" s="89">
        <f>N1276/O1276</f>
        <v/>
      </c>
      <c r="N1276" s="89" t="n">
        <v>4060</v>
      </c>
      <c r="O1276" s="89" t="n">
        <v>253</v>
      </c>
      <c r="P1276" s="89" t="s">
        <v>3400</v>
      </c>
      <c r="Q1276" s="89" t="s">
        <v>95</v>
      </c>
      <c r="R1276" s="87" t="s">
        <v>3493</v>
      </c>
      <c r="S1276" s="89" t="s">
        <v>2414</v>
      </c>
    </row>
    <row customFormat="1" customHeight="1" ht="12.75" r="1277" s="89" spans="1:22">
      <c r="A1277" s="87" t="s">
        <v>3397</v>
      </c>
      <c r="B1277" s="89" t="n">
        <v>60324</v>
      </c>
      <c r="C1277" s="89" t="s">
        <v>227</v>
      </c>
      <c r="D1277" s="11" t="s">
        <v>3494</v>
      </c>
      <c r="E1277" s="11" t="e">
        <v>#N/A</v>
      </c>
      <c r="F1277" s="11" t="e">
        <v>#N/A</v>
      </c>
      <c r="G1277" s="89" t="s">
        <v>127</v>
      </c>
      <c r="J1277" s="89" t="s">
        <v>3495</v>
      </c>
      <c r="K1277" s="87" t="s">
        <v>74</v>
      </c>
      <c r="L1277" s="89" t="s">
        <v>129</v>
      </c>
      <c r="M1277" s="89">
        <f>N1277/O1277</f>
        <v/>
      </c>
      <c r="N1277" s="89" t="n">
        <v>2853.22</v>
      </c>
      <c r="O1277" s="89" t="n">
        <v>189</v>
      </c>
      <c r="P1277" s="89" t="s">
        <v>3400</v>
      </c>
      <c r="Q1277" s="89" t="s">
        <v>95</v>
      </c>
      <c r="R1277" s="87" t="s">
        <v>3496</v>
      </c>
      <c r="S1277" s="89" t="s">
        <v>2414</v>
      </c>
    </row>
    <row customFormat="1" customHeight="1" ht="12.75" r="1278" s="89" spans="1:22">
      <c r="A1278" s="87" t="s">
        <v>3397</v>
      </c>
      <c r="B1278" s="89" t="n">
        <v>60324</v>
      </c>
      <c r="C1278" s="89" t="s">
        <v>227</v>
      </c>
      <c r="D1278" s="11" t="s">
        <v>3497</v>
      </c>
      <c r="E1278" s="11" t="e">
        <v>#N/A</v>
      </c>
      <c r="F1278" s="11" t="e">
        <v>#N/A</v>
      </c>
      <c r="G1278" s="89" t="s">
        <v>127</v>
      </c>
      <c r="J1278" s="89" t="s">
        <v>3495</v>
      </c>
      <c r="K1278" s="87" t="s">
        <v>74</v>
      </c>
      <c r="L1278" s="89" t="s">
        <v>129</v>
      </c>
      <c r="M1278" s="89">
        <f>N1278/O1278</f>
        <v/>
      </c>
      <c r="N1278" s="89" t="n">
        <v>2853.22</v>
      </c>
      <c r="O1278" s="89" t="n">
        <v>420</v>
      </c>
      <c r="P1278" s="89" t="s">
        <v>3400</v>
      </c>
      <c r="Q1278" s="89" t="s">
        <v>95</v>
      </c>
      <c r="R1278" s="87" t="s">
        <v>3498</v>
      </c>
      <c r="S1278" s="89" t="s">
        <v>2414</v>
      </c>
    </row>
    <row customFormat="1" customHeight="1" ht="12.75" r="1279" s="89" spans="1:22">
      <c r="A1279" s="87" t="s">
        <v>3397</v>
      </c>
      <c r="B1279" s="89" t="n">
        <v>60324</v>
      </c>
      <c r="C1279" s="89" t="s">
        <v>227</v>
      </c>
      <c r="D1279" s="11" t="s">
        <v>3226</v>
      </c>
      <c r="E1279" s="11" t="e">
        <v>#N/A</v>
      </c>
      <c r="F1279" s="11" t="e">
        <v>#N/A</v>
      </c>
      <c r="G1279" s="89" t="s">
        <v>2233</v>
      </c>
      <c r="J1279" s="89" t="s">
        <v>3499</v>
      </c>
      <c r="K1279" s="87" t="s">
        <v>74</v>
      </c>
      <c r="L1279" s="89" t="s">
        <v>129</v>
      </c>
      <c r="M1279" s="89">
        <f>N1279/O1279</f>
        <v/>
      </c>
      <c r="N1279" s="89" t="n">
        <v>4191</v>
      </c>
      <c r="O1279" s="89" t="n">
        <v>518</v>
      </c>
      <c r="P1279" s="89" t="s">
        <v>3400</v>
      </c>
      <c r="Q1279" s="89" t="s">
        <v>95</v>
      </c>
      <c r="R1279" s="87" t="s">
        <v>3500</v>
      </c>
      <c r="S1279" s="89" t="s">
        <v>2414</v>
      </c>
    </row>
    <row customFormat="1" customHeight="1" ht="12.75" r="1280" s="89" spans="1:22">
      <c r="A1280" s="87" t="s">
        <v>3397</v>
      </c>
      <c r="B1280" s="89" t="n">
        <v>60324</v>
      </c>
      <c r="C1280" s="89" t="s">
        <v>227</v>
      </c>
      <c r="D1280" s="11" t="s">
        <v>2705</v>
      </c>
      <c r="E1280" s="11" t="s">
        <v>57</v>
      </c>
      <c r="F1280" s="111" t="n">
        <v>13117</v>
      </c>
      <c r="G1280" s="11" t="s">
        <v>162</v>
      </c>
      <c r="J1280" s="89" t="s">
        <v>3501</v>
      </c>
      <c r="K1280" s="87" t="s">
        <v>74</v>
      </c>
      <c r="L1280" s="89" t="s">
        <v>129</v>
      </c>
      <c r="M1280" s="89">
        <f>N1280/O1280</f>
        <v/>
      </c>
      <c r="N1280" s="89" t="n">
        <v>3103</v>
      </c>
      <c r="O1280" s="89" t="n">
        <v>189</v>
      </c>
      <c r="P1280" s="89" t="s">
        <v>3400</v>
      </c>
      <c r="Q1280" s="89" t="s">
        <v>95</v>
      </c>
      <c r="R1280" s="87" t="s">
        <v>3502</v>
      </c>
      <c r="S1280" s="89" t="s">
        <v>3040</v>
      </c>
    </row>
    <row customFormat="1" customHeight="1" ht="12.75" r="1281" s="89" spans="1:22">
      <c r="A1281" s="87" t="s">
        <v>3397</v>
      </c>
      <c r="B1281" s="89" t="n">
        <v>60324</v>
      </c>
      <c r="C1281" s="89" t="s">
        <v>227</v>
      </c>
      <c r="D1281" s="11" t="s">
        <v>3503</v>
      </c>
      <c r="E1281" s="11" t="e">
        <v>#N/A</v>
      </c>
      <c r="F1281" s="11" t="e">
        <v>#N/A</v>
      </c>
      <c r="G1281" s="89" t="s">
        <v>339</v>
      </c>
      <c r="J1281" s="89" t="s">
        <v>3504</v>
      </c>
      <c r="K1281" s="87" t="s">
        <v>27</v>
      </c>
      <c r="M1281" s="89">
        <f>N1281/O1281</f>
        <v/>
      </c>
      <c r="N1281" s="89" t="n">
        <v>2055</v>
      </c>
      <c r="O1281" s="89" t="n">
        <v>40</v>
      </c>
      <c r="P1281" s="89" t="s">
        <v>3400</v>
      </c>
      <c r="Q1281" s="89" t="s">
        <v>2820</v>
      </c>
      <c r="R1281" s="87" t="s">
        <v>3505</v>
      </c>
      <c r="S1281" s="89" t="s">
        <v>2414</v>
      </c>
    </row>
    <row customFormat="1" customHeight="1" ht="12.75" r="1282" s="89" spans="1:22">
      <c r="A1282" s="87" t="s">
        <v>3397</v>
      </c>
      <c r="B1282" s="89" t="n">
        <v>60324</v>
      </c>
      <c r="C1282" s="89" t="s">
        <v>227</v>
      </c>
      <c r="D1282" s="11" t="s">
        <v>3506</v>
      </c>
      <c r="E1282" s="11" t="e">
        <v>#N/A</v>
      </c>
      <c r="F1282" s="11" t="e">
        <v>#N/A</v>
      </c>
      <c r="G1282" s="89" t="s">
        <v>339</v>
      </c>
      <c r="J1282" s="89" t="s">
        <v>3504</v>
      </c>
      <c r="K1282" s="87" t="s">
        <v>27</v>
      </c>
      <c r="M1282" s="89">
        <f>N1282/O1282</f>
        <v/>
      </c>
      <c r="N1282" s="89" t="n">
        <v>2055</v>
      </c>
      <c r="O1282" s="89" t="n">
        <v>40</v>
      </c>
      <c r="P1282" s="89" t="s">
        <v>3400</v>
      </c>
      <c r="Q1282" s="89" t="s">
        <v>2820</v>
      </c>
      <c r="R1282" s="87" t="s">
        <v>3507</v>
      </c>
      <c r="S1282" s="89" t="s">
        <v>2414</v>
      </c>
    </row>
    <row customFormat="1" customHeight="1" ht="12.75" r="1283" s="89" spans="1:22">
      <c r="A1283" s="87" t="s">
        <v>3397</v>
      </c>
      <c r="B1283" s="89" t="n">
        <v>60324</v>
      </c>
      <c r="C1283" s="89" t="s">
        <v>227</v>
      </c>
      <c r="D1283" s="11" t="s">
        <v>3508</v>
      </c>
      <c r="E1283" s="11" t="e">
        <v>#N/A</v>
      </c>
      <c r="F1283" s="11" t="e">
        <v>#N/A</v>
      </c>
      <c r="G1283" s="89" t="s">
        <v>339</v>
      </c>
      <c r="J1283" s="89" t="s">
        <v>3504</v>
      </c>
      <c r="K1283" s="87" t="s">
        <v>27</v>
      </c>
      <c r="M1283" s="89">
        <f>N1283/O1283</f>
        <v/>
      </c>
      <c r="N1283" s="89" t="n">
        <v>2055</v>
      </c>
      <c r="O1283" s="89" t="n">
        <v>40</v>
      </c>
      <c r="P1283" s="89" t="s">
        <v>3400</v>
      </c>
      <c r="Q1283" s="89" t="s">
        <v>2820</v>
      </c>
      <c r="R1283" s="87" t="s">
        <v>3507</v>
      </c>
      <c r="S1283" s="89" t="s">
        <v>2414</v>
      </c>
    </row>
    <row customFormat="1" customHeight="1" ht="12.75" r="1284" s="89" spans="1:22">
      <c r="A1284" s="87" t="s">
        <v>3397</v>
      </c>
      <c r="B1284" s="89" t="n">
        <v>60324</v>
      </c>
      <c r="C1284" s="89" t="s">
        <v>227</v>
      </c>
      <c r="D1284" s="11" t="s">
        <v>3509</v>
      </c>
      <c r="E1284" s="11" t="e">
        <v>#N/A</v>
      </c>
      <c r="F1284" s="11" t="e">
        <v>#N/A</v>
      </c>
      <c r="G1284" s="89" t="s">
        <v>339</v>
      </c>
      <c r="J1284" s="89" t="s">
        <v>3504</v>
      </c>
      <c r="K1284" s="87" t="s">
        <v>27</v>
      </c>
      <c r="M1284" s="89">
        <f>N1284/O1284</f>
        <v/>
      </c>
      <c r="N1284" s="89" t="n">
        <v>2055</v>
      </c>
      <c r="O1284" s="89" t="n">
        <v>40</v>
      </c>
      <c r="P1284" s="89" t="s">
        <v>3400</v>
      </c>
      <c r="Q1284" s="89" t="s">
        <v>2820</v>
      </c>
      <c r="R1284" s="87" t="s">
        <v>3507</v>
      </c>
      <c r="S1284" s="89" t="s">
        <v>2414</v>
      </c>
    </row>
    <row customFormat="1" customHeight="1" ht="12.75" r="1285" s="89" spans="1:22">
      <c r="A1285" s="87" t="s">
        <v>3397</v>
      </c>
      <c r="B1285" s="89" t="n">
        <v>60324</v>
      </c>
      <c r="C1285" s="89" t="s">
        <v>227</v>
      </c>
      <c r="D1285" s="11" t="s">
        <v>3510</v>
      </c>
      <c r="E1285" s="11" t="e">
        <v>#N/A</v>
      </c>
      <c r="F1285" s="11" t="e">
        <v>#N/A</v>
      </c>
      <c r="G1285" s="89" t="s">
        <v>339</v>
      </c>
      <c r="J1285" s="89" t="s">
        <v>3504</v>
      </c>
      <c r="K1285" s="87" t="s">
        <v>27</v>
      </c>
      <c r="M1285" s="89">
        <f>N1285/O1285</f>
        <v/>
      </c>
      <c r="N1285" s="89" t="n">
        <v>2055</v>
      </c>
      <c r="O1285" s="89" t="n">
        <v>40</v>
      </c>
      <c r="P1285" s="89" t="s">
        <v>3400</v>
      </c>
      <c r="Q1285" s="89" t="s">
        <v>2820</v>
      </c>
      <c r="R1285" s="87" t="s">
        <v>3507</v>
      </c>
      <c r="S1285" s="89" t="s">
        <v>2414</v>
      </c>
    </row>
    <row customFormat="1" customHeight="1" ht="12.75" r="1286" s="89" spans="1:22">
      <c r="A1286" s="87" t="s">
        <v>3397</v>
      </c>
      <c r="B1286" s="89" t="n">
        <v>60324</v>
      </c>
      <c r="C1286" s="89" t="s">
        <v>227</v>
      </c>
      <c r="D1286" s="11" t="s">
        <v>3511</v>
      </c>
      <c r="E1286" s="11" t="e">
        <v>#N/A</v>
      </c>
      <c r="F1286" s="11" t="e">
        <v>#N/A</v>
      </c>
      <c r="G1286" s="89" t="s">
        <v>339</v>
      </c>
      <c r="J1286" s="89" t="s">
        <v>3504</v>
      </c>
      <c r="K1286" s="87" t="s">
        <v>27</v>
      </c>
      <c r="M1286" s="89">
        <f>N1286/O1286</f>
        <v/>
      </c>
      <c r="N1286" s="89" t="n">
        <v>2055</v>
      </c>
      <c r="O1286" s="89" t="n">
        <v>40</v>
      </c>
      <c r="P1286" s="89" t="s">
        <v>3400</v>
      </c>
      <c r="Q1286" s="89" t="s">
        <v>2820</v>
      </c>
      <c r="R1286" s="87" t="s">
        <v>3507</v>
      </c>
      <c r="S1286" s="89" t="s">
        <v>2414</v>
      </c>
    </row>
    <row customFormat="1" customHeight="1" ht="12.75" r="1287" s="89" spans="1:22">
      <c r="A1287" s="87" t="s">
        <v>3397</v>
      </c>
      <c r="B1287" s="89" t="n">
        <v>60324</v>
      </c>
      <c r="C1287" s="89" t="s">
        <v>227</v>
      </c>
      <c r="D1287" s="11" t="s">
        <v>3512</v>
      </c>
      <c r="E1287" s="11" t="e">
        <v>#N/A</v>
      </c>
      <c r="F1287" s="11" t="e">
        <v>#N/A</v>
      </c>
      <c r="G1287" s="89" t="s">
        <v>339</v>
      </c>
      <c r="J1287" s="89" t="s">
        <v>3513</v>
      </c>
      <c r="K1287" s="87" t="s">
        <v>27</v>
      </c>
      <c r="M1287" s="89">
        <f>N1287/O1287</f>
        <v/>
      </c>
      <c r="N1287" s="89" t="n">
        <v>2263</v>
      </c>
      <c r="O1287" s="89" t="n">
        <v>32</v>
      </c>
      <c r="P1287" s="89" t="s">
        <v>3400</v>
      </c>
      <c r="Q1287" s="89" t="s">
        <v>2820</v>
      </c>
      <c r="R1287" s="87" t="s">
        <v>3514</v>
      </c>
      <c r="S1287" s="89" t="s">
        <v>2414</v>
      </c>
    </row>
    <row customFormat="1" customHeight="1" ht="12.75" r="1288" s="89" spans="1:22">
      <c r="A1288" s="87" t="s">
        <v>3397</v>
      </c>
      <c r="B1288" s="89" t="n">
        <v>60324</v>
      </c>
      <c r="C1288" s="89" t="s">
        <v>227</v>
      </c>
      <c r="D1288" s="11" t="s">
        <v>3515</v>
      </c>
      <c r="E1288" s="11" t="e">
        <v>#N/A</v>
      </c>
      <c r="F1288" s="11" t="e">
        <v>#N/A</v>
      </c>
      <c r="G1288" s="89" t="s">
        <v>339</v>
      </c>
      <c r="J1288" s="89" t="s">
        <v>3513</v>
      </c>
      <c r="K1288" s="87" t="s">
        <v>27</v>
      </c>
      <c r="M1288" s="89">
        <f>N1288/O1288</f>
        <v/>
      </c>
      <c r="N1288" s="89" t="n">
        <v>2263</v>
      </c>
      <c r="O1288" s="89" t="n">
        <v>32</v>
      </c>
      <c r="P1288" s="89" t="s">
        <v>3400</v>
      </c>
      <c r="Q1288" s="89" t="s">
        <v>2820</v>
      </c>
      <c r="R1288" s="87" t="s">
        <v>3516</v>
      </c>
      <c r="S1288" s="89" t="s">
        <v>2414</v>
      </c>
    </row>
    <row customFormat="1" customHeight="1" ht="12.75" r="1289" s="89" spans="1:22">
      <c r="A1289" s="87" t="s">
        <v>3397</v>
      </c>
      <c r="B1289" s="89" t="n">
        <v>60324</v>
      </c>
      <c r="C1289" s="89" t="s">
        <v>227</v>
      </c>
      <c r="D1289" s="11" t="s">
        <v>3517</v>
      </c>
      <c r="E1289" s="11" t="e">
        <v>#N/A</v>
      </c>
      <c r="F1289" s="11" t="e">
        <v>#N/A</v>
      </c>
      <c r="G1289" s="89" t="s">
        <v>339</v>
      </c>
      <c r="J1289" s="89" t="s">
        <v>3513</v>
      </c>
      <c r="K1289" s="87" t="s">
        <v>27</v>
      </c>
      <c r="M1289" s="89">
        <f>N1289/O1289</f>
        <v/>
      </c>
      <c r="N1289" s="89" t="n">
        <v>2263</v>
      </c>
      <c r="O1289" s="89" t="n">
        <v>32</v>
      </c>
      <c r="P1289" s="89" t="s">
        <v>3400</v>
      </c>
      <c r="Q1289" s="89" t="s">
        <v>2820</v>
      </c>
      <c r="R1289" s="87" t="s">
        <v>3516</v>
      </c>
      <c r="S1289" s="89" t="s">
        <v>2414</v>
      </c>
    </row>
    <row customFormat="1" customHeight="1" ht="12.75" r="1290" s="89" spans="1:22">
      <c r="A1290" s="87" t="s">
        <v>3397</v>
      </c>
      <c r="B1290" s="89" t="n">
        <v>60324</v>
      </c>
      <c r="C1290" s="89" t="s">
        <v>227</v>
      </c>
      <c r="D1290" s="11" t="s">
        <v>3518</v>
      </c>
      <c r="E1290" s="11" t="e">
        <v>#N/A</v>
      </c>
      <c r="F1290" s="11" t="e">
        <v>#N/A</v>
      </c>
      <c r="G1290" s="89" t="s">
        <v>339</v>
      </c>
      <c r="J1290" s="89" t="s">
        <v>3513</v>
      </c>
      <c r="K1290" s="87" t="s">
        <v>27</v>
      </c>
      <c r="M1290" s="89">
        <f>N1290/O1290</f>
        <v/>
      </c>
      <c r="N1290" s="89" t="n">
        <v>2263</v>
      </c>
      <c r="O1290" s="89" t="n">
        <v>32</v>
      </c>
      <c r="P1290" s="89" t="s">
        <v>3400</v>
      </c>
      <c r="Q1290" s="89" t="s">
        <v>2820</v>
      </c>
      <c r="R1290" s="87" t="s">
        <v>3516</v>
      </c>
      <c r="S1290" s="89" t="s">
        <v>2414</v>
      </c>
    </row>
    <row customFormat="1" customHeight="1" ht="12.75" r="1291" s="89" spans="1:22">
      <c r="A1291" s="87" t="s">
        <v>3397</v>
      </c>
      <c r="B1291" s="89" t="n">
        <v>60324</v>
      </c>
      <c r="C1291" s="89" t="s">
        <v>227</v>
      </c>
      <c r="D1291" s="11" t="s">
        <v>3519</v>
      </c>
      <c r="E1291" s="11" t="e">
        <v>#N/A</v>
      </c>
      <c r="F1291" s="11" t="e">
        <v>#N/A</v>
      </c>
      <c r="G1291" s="89" t="s">
        <v>339</v>
      </c>
      <c r="J1291" s="89" t="s">
        <v>3513</v>
      </c>
      <c r="K1291" s="87" t="s">
        <v>27</v>
      </c>
      <c r="M1291" s="89">
        <f>N1291/O1291</f>
        <v/>
      </c>
      <c r="N1291" s="89" t="n">
        <v>2263</v>
      </c>
      <c r="O1291" s="89" t="n">
        <v>32</v>
      </c>
      <c r="P1291" s="89" t="s">
        <v>3400</v>
      </c>
      <c r="Q1291" s="89" t="s">
        <v>2820</v>
      </c>
      <c r="R1291" s="87" t="s">
        <v>3516</v>
      </c>
      <c r="S1291" s="89" t="s">
        <v>2414</v>
      </c>
    </row>
    <row customFormat="1" customHeight="1" ht="12.75" r="1292" s="89" spans="1:22">
      <c r="A1292" s="87" t="s">
        <v>3397</v>
      </c>
      <c r="B1292" s="89" t="n">
        <v>60324</v>
      </c>
      <c r="C1292" s="89" t="s">
        <v>227</v>
      </c>
      <c r="D1292" s="11" t="s">
        <v>3210</v>
      </c>
      <c r="E1292" s="11" t="s">
        <v>57</v>
      </c>
      <c r="F1292" s="111" t="n">
        <v>1977</v>
      </c>
      <c r="G1292" s="11" t="s">
        <v>105</v>
      </c>
      <c r="J1292" s="89" t="s">
        <v>3520</v>
      </c>
      <c r="K1292" s="87" t="s">
        <v>27</v>
      </c>
      <c r="L1292" s="89" t="s">
        <v>28</v>
      </c>
      <c r="M1292" s="89">
        <f>N1292/O1292</f>
        <v/>
      </c>
      <c r="N1292" s="89" t="n">
        <v>4834.33</v>
      </c>
      <c r="O1292" s="89" t="n">
        <v>10</v>
      </c>
      <c r="P1292" s="89" t="s">
        <v>3521</v>
      </c>
      <c r="Q1292" s="89" t="s">
        <v>95</v>
      </c>
      <c r="R1292" s="87" t="s">
        <v>3522</v>
      </c>
      <c r="S1292" s="89" t="s">
        <v>2414</v>
      </c>
      <c r="T1292" t="n">
        <v>198.5</v>
      </c>
    </row>
    <row customFormat="1" customHeight="1" ht="12.75" r="1293" s="89" spans="1:22">
      <c r="A1293" s="87" t="s">
        <v>3397</v>
      </c>
      <c r="B1293" s="89" t="n">
        <v>60324</v>
      </c>
      <c r="C1293" s="89" t="s">
        <v>227</v>
      </c>
      <c r="D1293" s="11" t="s">
        <v>2852</v>
      </c>
      <c r="E1293" s="11" t="s">
        <v>57</v>
      </c>
      <c r="F1293" s="111" t="n">
        <v>1783</v>
      </c>
      <c r="G1293" s="11" t="s">
        <v>269</v>
      </c>
      <c r="J1293" s="89" t="s">
        <v>3523</v>
      </c>
      <c r="K1293" s="87" t="s">
        <v>74</v>
      </c>
      <c r="L1293" s="89" t="s">
        <v>75</v>
      </c>
      <c r="M1293" s="89">
        <f>N1293/O1293</f>
        <v/>
      </c>
      <c r="N1293" s="89" t="n">
        <v>16677</v>
      </c>
      <c r="O1293" s="89" t="n">
        <v>60</v>
      </c>
      <c r="P1293" s="89" t="s">
        <v>3524</v>
      </c>
      <c r="Q1293" s="89" t="s">
        <v>95</v>
      </c>
      <c r="R1293" s="87" t="s">
        <v>3525</v>
      </c>
      <c r="S1293" s="89" t="s">
        <v>2414</v>
      </c>
    </row>
    <row customFormat="1" customHeight="1" ht="14.25" r="1294" s="16" spans="1:22">
      <c r="A1294" s="11" t="s">
        <v>3526</v>
      </c>
      <c r="B1294" s="11" t="n">
        <v>59102</v>
      </c>
      <c r="C1294" s="11" t="s">
        <v>227</v>
      </c>
      <c r="D1294" s="11" t="s">
        <v>32</v>
      </c>
      <c r="E1294" s="11" t="e">
        <v>#N/A</v>
      </c>
      <c r="F1294" s="11" t="e">
        <v>#N/A</v>
      </c>
      <c r="G1294" s="11" t="s">
        <v>1248</v>
      </c>
      <c r="H1294" s="11" t="n"/>
      <c r="I1294" s="11" t="n"/>
      <c r="J1294" s="11" t="s">
        <v>3527</v>
      </c>
      <c r="K1294" s="11" t="s">
        <v>27</v>
      </c>
      <c r="L1294" s="11" t="s">
        <v>1695</v>
      </c>
      <c r="M1294" s="13" t="n">
        <v>3505</v>
      </c>
      <c r="N1294" s="13" t="n">
        <v>3505</v>
      </c>
      <c r="O1294" s="11" t="s">
        <v>472</v>
      </c>
      <c r="P1294" s="11" t="s">
        <v>29</v>
      </c>
      <c r="Q1294" s="11" t="s">
        <v>244</v>
      </c>
      <c r="R1294" s="11" t="s">
        <v>3528</v>
      </c>
      <c r="S1294" s="11" t="s">
        <v>3529</v>
      </c>
      <c r="U1294" s="110" t="n"/>
    </row>
    <row customFormat="1" customHeight="1" ht="14.25" r="1295" s="16" spans="1:22">
      <c r="A1295" s="11" t="s">
        <v>3526</v>
      </c>
      <c r="B1295" s="11" t="n">
        <v>59102</v>
      </c>
      <c r="C1295" s="11" t="s">
        <v>227</v>
      </c>
      <c r="D1295" s="11" t="s">
        <v>3530</v>
      </c>
      <c r="E1295" s="11" t="e">
        <v>#N/A</v>
      </c>
      <c r="F1295" s="11" t="e">
        <v>#N/A</v>
      </c>
      <c r="G1295" s="11" t="s">
        <v>3531</v>
      </c>
      <c r="H1295" s="11" t="n"/>
      <c r="I1295" s="11" t="n"/>
      <c r="J1295" s="11" t="s">
        <v>3532</v>
      </c>
      <c r="K1295" s="11" t="s">
        <v>27</v>
      </c>
      <c r="L1295" s="11" t="s">
        <v>1695</v>
      </c>
      <c r="M1295" s="13" t="n">
        <v>800</v>
      </c>
      <c r="N1295" s="13" t="n">
        <v>800</v>
      </c>
      <c r="O1295" s="11" t="s">
        <v>472</v>
      </c>
      <c r="P1295" s="11" t="s">
        <v>29</v>
      </c>
      <c r="Q1295" s="11" t="s">
        <v>244</v>
      </c>
      <c r="R1295" s="11" t="s">
        <v>3533</v>
      </c>
      <c r="S1295" s="11" t="s">
        <v>3529</v>
      </c>
      <c r="U1295" s="110" t="n"/>
    </row>
    <row customFormat="1" customHeight="1" ht="14.25" r="1296" s="16" spans="1:22">
      <c r="A1296" s="11" t="s">
        <v>3526</v>
      </c>
      <c r="B1296" s="11" t="n">
        <v>59102</v>
      </c>
      <c r="C1296" s="11" t="s">
        <v>227</v>
      </c>
      <c r="D1296" s="11" t="s">
        <v>3534</v>
      </c>
      <c r="E1296" s="11" t="e">
        <v>#N/A</v>
      </c>
      <c r="F1296" s="11" t="e">
        <v>#N/A</v>
      </c>
      <c r="G1296" s="11" t="s">
        <v>3535</v>
      </c>
      <c r="H1296" s="11" t="n"/>
      <c r="I1296" s="11" t="n"/>
      <c r="J1296" s="11" t="s">
        <v>3536</v>
      </c>
      <c r="K1296" s="11" t="s">
        <v>27</v>
      </c>
      <c r="L1296" s="11" t="s">
        <v>1695</v>
      </c>
      <c r="M1296" s="13" t="n">
        <v>485</v>
      </c>
      <c r="N1296" s="13" t="n">
        <v>485</v>
      </c>
      <c r="O1296" s="11" t="s">
        <v>472</v>
      </c>
      <c r="P1296" s="11" t="s">
        <v>29</v>
      </c>
      <c r="Q1296" s="11" t="s">
        <v>244</v>
      </c>
      <c r="R1296" s="11" t="s">
        <v>3537</v>
      </c>
      <c r="S1296" s="11" t="s">
        <v>3529</v>
      </c>
      <c r="T1296" t="n">
        <v>20</v>
      </c>
      <c r="U1296" s="110" t="n"/>
    </row>
    <row customFormat="1" customHeight="1" ht="14.25" r="1297" s="16" spans="1:22">
      <c r="A1297" s="11" t="s">
        <v>3526</v>
      </c>
      <c r="B1297" s="11" t="n">
        <v>59102</v>
      </c>
      <c r="C1297" s="11" t="s">
        <v>227</v>
      </c>
      <c r="D1297" s="11" t="s">
        <v>3490</v>
      </c>
      <c r="E1297" s="11" t="e">
        <v>#N/A</v>
      </c>
      <c r="F1297" s="11" t="e">
        <v>#N/A</v>
      </c>
      <c r="G1297" s="11" t="s">
        <v>3531</v>
      </c>
      <c r="H1297" s="11" t="n"/>
      <c r="I1297" s="11" t="n"/>
      <c r="J1297" s="11" t="s">
        <v>3538</v>
      </c>
      <c r="K1297" s="11" t="s">
        <v>74</v>
      </c>
      <c r="L1297" s="11" t="s">
        <v>129</v>
      </c>
      <c r="M1297" s="13" t="n">
        <v>535.49</v>
      </c>
      <c r="N1297" s="13" t="n">
        <v>535.49</v>
      </c>
      <c r="O1297" s="11" t="s">
        <v>472</v>
      </c>
      <c r="P1297" s="11" t="s">
        <v>130</v>
      </c>
      <c r="Q1297" s="11" t="s">
        <v>244</v>
      </c>
      <c r="R1297" s="11" t="s">
        <v>3539</v>
      </c>
      <c r="S1297" s="11" t="s">
        <v>2414</v>
      </c>
      <c r="U1297" s="110" t="n"/>
    </row>
    <row customFormat="1" customHeight="1" ht="14.25" r="1298" s="16" spans="1:22">
      <c r="A1298" s="11" t="s">
        <v>3526</v>
      </c>
      <c r="B1298" s="11" t="n">
        <v>59102</v>
      </c>
      <c r="C1298" s="11" t="s">
        <v>227</v>
      </c>
      <c r="D1298" s="11" t="s">
        <v>3540</v>
      </c>
      <c r="E1298" s="11" t="e">
        <v>#N/A</v>
      </c>
      <c r="F1298" s="11" t="e">
        <v>#N/A</v>
      </c>
      <c r="G1298" s="11" t="s">
        <v>3541</v>
      </c>
      <c r="H1298" s="11" t="n"/>
      <c r="I1298" s="11" t="n"/>
      <c r="J1298" s="11" t="s">
        <v>3536</v>
      </c>
      <c r="K1298" s="11" t="s">
        <v>27</v>
      </c>
      <c r="L1298" s="11" t="s">
        <v>1695</v>
      </c>
      <c r="M1298" s="13" t="n">
        <v>485</v>
      </c>
      <c r="N1298" s="13" t="n">
        <v>485</v>
      </c>
      <c r="O1298" s="11" t="s">
        <v>472</v>
      </c>
      <c r="P1298" s="11" t="s">
        <v>29</v>
      </c>
      <c r="Q1298" s="11" t="s">
        <v>244</v>
      </c>
      <c r="R1298" s="11" t="s">
        <v>3537</v>
      </c>
      <c r="S1298" s="11" t="s">
        <v>3529</v>
      </c>
      <c r="T1298" t="n">
        <v>20</v>
      </c>
      <c r="U1298" s="110" t="n"/>
    </row>
    <row customFormat="1" customHeight="1" ht="14.25" r="1299" s="16" spans="1:22">
      <c r="A1299" s="11" t="s">
        <v>3526</v>
      </c>
      <c r="B1299" s="11" t="n">
        <v>59102</v>
      </c>
      <c r="C1299" s="11" t="s">
        <v>227</v>
      </c>
      <c r="D1299" s="11" t="s">
        <v>3542</v>
      </c>
      <c r="E1299" s="11" t="e">
        <v>#N/A</v>
      </c>
      <c r="F1299" s="11" t="e">
        <v>#N/A</v>
      </c>
      <c r="G1299" s="11" t="s">
        <v>3543</v>
      </c>
      <c r="H1299" s="11" t="n"/>
      <c r="I1299" s="11" t="n"/>
      <c r="J1299" s="11" t="s">
        <v>3544</v>
      </c>
      <c r="K1299" s="11" t="s">
        <v>74</v>
      </c>
      <c r="L1299" s="11" t="s">
        <v>2847</v>
      </c>
      <c r="M1299" s="13" t="n">
        <v>693</v>
      </c>
      <c r="N1299" s="13" t="n">
        <v>693</v>
      </c>
      <c r="O1299" s="11" t="s">
        <v>472</v>
      </c>
      <c r="P1299" s="11" t="s">
        <v>29</v>
      </c>
      <c r="Q1299" s="11" t="s">
        <v>244</v>
      </c>
      <c r="R1299" s="11" t="s">
        <v>3545</v>
      </c>
      <c r="S1299" s="11" t="s">
        <v>3546</v>
      </c>
      <c r="U1299" s="110" t="n"/>
    </row>
    <row customFormat="1" customHeight="1" ht="14.25" r="1300" s="16" spans="1:22">
      <c r="A1300" s="11" t="s">
        <v>3526</v>
      </c>
      <c r="B1300" s="11" t="n">
        <v>59102</v>
      </c>
      <c r="C1300" s="11" t="s">
        <v>3547</v>
      </c>
      <c r="D1300" s="11" t="s">
        <v>3548</v>
      </c>
      <c r="E1300" s="11" t="e">
        <v>#N/A</v>
      </c>
      <c r="F1300" s="11" t="e">
        <v>#N/A</v>
      </c>
      <c r="G1300" s="11" t="s">
        <v>127</v>
      </c>
      <c r="H1300" s="11" t="n"/>
      <c r="I1300" s="11" t="n"/>
      <c r="J1300" s="11" t="s">
        <v>3549</v>
      </c>
      <c r="K1300" s="11" t="s">
        <v>74</v>
      </c>
      <c r="L1300" s="11" t="s">
        <v>75</v>
      </c>
      <c r="M1300" s="13" t="n">
        <v>11262</v>
      </c>
      <c r="N1300" s="13" t="n">
        <v>11262</v>
      </c>
      <c r="O1300" s="11" t="s">
        <v>472</v>
      </c>
      <c r="P1300" s="11" t="s">
        <v>29</v>
      </c>
      <c r="Q1300" s="11" t="s">
        <v>244</v>
      </c>
      <c r="R1300" s="11" t="s">
        <v>3550</v>
      </c>
      <c r="S1300" s="11" t="s">
        <v>2414</v>
      </c>
      <c r="T1300" t="n">
        <v>483.2</v>
      </c>
      <c r="U1300" s="110" t="n"/>
    </row>
    <row customFormat="1" customHeight="1" ht="14.25" r="1301" s="16" spans="1:22">
      <c r="A1301" s="11" t="s">
        <v>3526</v>
      </c>
      <c r="B1301" s="11" t="n">
        <v>59102</v>
      </c>
      <c r="C1301" s="11" t="s">
        <v>3547</v>
      </c>
      <c r="D1301" s="11" t="s">
        <v>3551</v>
      </c>
      <c r="E1301" s="11" t="e">
        <v>#N/A</v>
      </c>
      <c r="F1301" s="11" t="e">
        <v>#N/A</v>
      </c>
      <c r="G1301" s="11" t="s">
        <v>127</v>
      </c>
      <c r="H1301" s="11" t="n"/>
      <c r="I1301" s="11" t="n"/>
      <c r="J1301" s="11" t="s">
        <v>3549</v>
      </c>
      <c r="K1301" s="11" t="s">
        <v>74</v>
      </c>
      <c r="L1301" s="11" t="s">
        <v>75</v>
      </c>
      <c r="M1301" s="13" t="n">
        <v>11262</v>
      </c>
      <c r="N1301" s="13" t="n">
        <v>11262</v>
      </c>
      <c r="O1301" s="11" t="s">
        <v>472</v>
      </c>
      <c r="P1301" s="11" t="s">
        <v>29</v>
      </c>
      <c r="Q1301" s="11" t="s">
        <v>244</v>
      </c>
      <c r="R1301" s="11" t="s">
        <v>3550</v>
      </c>
      <c r="S1301" s="11" t="s">
        <v>2414</v>
      </c>
      <c r="U1301" s="110" t="n"/>
    </row>
    <row customFormat="1" customHeight="1" ht="14.25" r="1302" s="16" spans="1:22">
      <c r="A1302" s="11" t="s">
        <v>3526</v>
      </c>
      <c r="B1302" s="11" t="n">
        <v>59102</v>
      </c>
      <c r="C1302" s="11" t="s">
        <v>227</v>
      </c>
      <c r="D1302" s="11" t="s">
        <v>3552</v>
      </c>
      <c r="E1302" s="11" t="e">
        <v>#N/A</v>
      </c>
      <c r="F1302" s="11" t="e">
        <v>#N/A</v>
      </c>
      <c r="G1302" s="11" t="s">
        <v>127</v>
      </c>
      <c r="H1302" s="11" t="n"/>
      <c r="I1302" s="11" t="n"/>
      <c r="J1302" s="11" t="s">
        <v>3553</v>
      </c>
      <c r="K1302" s="11" t="s">
        <v>74</v>
      </c>
      <c r="L1302" s="11" t="s">
        <v>129</v>
      </c>
      <c r="M1302" s="13" t="n">
        <v>707.0599999999999</v>
      </c>
      <c r="N1302" s="13" t="n">
        <v>707.0599999999999</v>
      </c>
      <c r="O1302" s="11" t="s">
        <v>472</v>
      </c>
      <c r="P1302" s="11" t="s">
        <v>130</v>
      </c>
      <c r="Q1302" s="11" t="s">
        <v>3554</v>
      </c>
      <c r="R1302" s="11" t="s">
        <v>3555</v>
      </c>
      <c r="S1302" s="11" t="s">
        <v>2414</v>
      </c>
      <c r="T1302" t="n">
        <v>20.2</v>
      </c>
      <c r="U1302" s="110" t="n"/>
    </row>
    <row customFormat="1" customHeight="1" ht="14.25" r="1303" s="16" spans="1:22">
      <c r="A1303" s="11" t="s">
        <v>3526</v>
      </c>
      <c r="B1303" s="11" t="n">
        <v>59102</v>
      </c>
      <c r="C1303" s="11" t="s">
        <v>227</v>
      </c>
      <c r="D1303" s="11" t="s">
        <v>3556</v>
      </c>
      <c r="E1303" s="11" t="s">
        <v>57</v>
      </c>
      <c r="F1303" s="111" t="n">
        <v>390.375</v>
      </c>
      <c r="G1303" s="11" t="s">
        <v>3557</v>
      </c>
      <c r="H1303" s="11" t="n"/>
      <c r="I1303" s="11" t="n"/>
      <c r="J1303" s="11" t="s">
        <v>3558</v>
      </c>
      <c r="K1303" s="11" t="s">
        <v>74</v>
      </c>
      <c r="L1303" s="11" t="s">
        <v>129</v>
      </c>
      <c r="M1303" s="13" t="n">
        <v>1172.97</v>
      </c>
      <c r="N1303" s="13" t="n">
        <v>1172.97</v>
      </c>
      <c r="O1303" s="11" t="s">
        <v>472</v>
      </c>
      <c r="P1303" s="11" t="s">
        <v>130</v>
      </c>
      <c r="Q1303" s="11" t="s">
        <v>3554</v>
      </c>
      <c r="R1303" s="11" t="s">
        <v>3559</v>
      </c>
      <c r="S1303" s="11" t="s">
        <v>2414</v>
      </c>
      <c r="U1303" s="110" t="n"/>
    </row>
    <row customFormat="1" customHeight="1" ht="14.25" r="1304" s="16" spans="1:22">
      <c r="A1304" s="11" t="s">
        <v>3526</v>
      </c>
      <c r="B1304" s="11" t="n">
        <v>59102</v>
      </c>
      <c r="C1304" s="11" t="s">
        <v>227</v>
      </c>
      <c r="D1304" s="11" t="s">
        <v>3560</v>
      </c>
      <c r="E1304" s="11" t="e">
        <v>#N/A</v>
      </c>
      <c r="F1304" s="11" t="e">
        <v>#N/A</v>
      </c>
      <c r="G1304" s="11" t="s">
        <v>3561</v>
      </c>
      <c r="H1304" s="11" t="n"/>
      <c r="I1304" s="11" t="n"/>
      <c r="J1304" s="11" t="s">
        <v>3562</v>
      </c>
      <c r="K1304" s="11" t="s">
        <v>74</v>
      </c>
      <c r="L1304" s="11" t="s">
        <v>129</v>
      </c>
      <c r="M1304" s="13" t="n">
        <v>467.55</v>
      </c>
      <c r="N1304" s="13" t="n">
        <v>467.55</v>
      </c>
      <c r="O1304" s="11" t="s">
        <v>472</v>
      </c>
      <c r="P1304" s="11" t="s">
        <v>130</v>
      </c>
      <c r="Q1304" s="11" t="s">
        <v>3554</v>
      </c>
      <c r="R1304" s="11" t="s">
        <v>3563</v>
      </c>
      <c r="S1304" s="11" t="s">
        <v>2414</v>
      </c>
      <c r="T1304" t="n">
        <v>12.9</v>
      </c>
      <c r="U1304" s="110" t="n"/>
    </row>
    <row customFormat="1" customHeight="1" ht="14.25" r="1305" s="16" spans="1:22">
      <c r="A1305" s="11" t="s">
        <v>3526</v>
      </c>
      <c r="B1305" s="11" t="n">
        <v>59102</v>
      </c>
      <c r="C1305" s="11" t="s">
        <v>227</v>
      </c>
      <c r="D1305" s="11" t="s">
        <v>3564</v>
      </c>
      <c r="E1305" s="11" t="e">
        <v>#N/A</v>
      </c>
      <c r="F1305" s="11" t="e">
        <v>#N/A</v>
      </c>
      <c r="G1305" s="11" t="s">
        <v>3565</v>
      </c>
      <c r="H1305" s="11" t="n"/>
      <c r="I1305" s="11" t="n"/>
      <c r="J1305" s="11" t="s">
        <v>3566</v>
      </c>
      <c r="K1305" s="11" t="s">
        <v>74</v>
      </c>
      <c r="L1305" s="11" t="s">
        <v>129</v>
      </c>
      <c r="M1305" s="13" t="n">
        <v>2800.18</v>
      </c>
      <c r="N1305" s="13" t="n">
        <v>2800.18</v>
      </c>
      <c r="O1305" s="11" t="s">
        <v>472</v>
      </c>
      <c r="P1305" s="11" t="s">
        <v>130</v>
      </c>
      <c r="Q1305" s="11" t="s">
        <v>3567</v>
      </c>
      <c r="R1305" s="11" t="s">
        <v>3568</v>
      </c>
      <c r="S1305" s="11" t="s">
        <v>2414</v>
      </c>
      <c r="U1305" s="110" t="n"/>
    </row>
    <row customFormat="1" customHeight="1" ht="14.25" r="1306" s="16" spans="1:22">
      <c r="A1306" s="11" t="s">
        <v>3526</v>
      </c>
      <c r="B1306" s="11" t="n">
        <v>59102</v>
      </c>
      <c r="C1306" s="11" t="s">
        <v>227</v>
      </c>
      <c r="D1306" s="11" t="s">
        <v>3569</v>
      </c>
      <c r="E1306" s="11" t="e">
        <v>#N/A</v>
      </c>
      <c r="F1306" s="11" t="e">
        <v>#N/A</v>
      </c>
      <c r="G1306" s="11" t="s">
        <v>3565</v>
      </c>
      <c r="H1306" s="11" t="n"/>
      <c r="I1306" s="11" t="n"/>
      <c r="J1306" s="11" t="s">
        <v>3570</v>
      </c>
      <c r="K1306" s="11" t="s">
        <v>74</v>
      </c>
      <c r="L1306" s="11" t="s">
        <v>129</v>
      </c>
      <c r="M1306" s="13" t="n">
        <v>2106.28</v>
      </c>
      <c r="N1306" s="13" t="n">
        <v>2106.28</v>
      </c>
      <c r="O1306" s="11" t="s">
        <v>472</v>
      </c>
      <c r="P1306" s="11" t="s">
        <v>130</v>
      </c>
      <c r="Q1306" s="11" t="s">
        <v>3567</v>
      </c>
      <c r="R1306" s="11" t="s">
        <v>3571</v>
      </c>
      <c r="S1306" s="11" t="s">
        <v>2414</v>
      </c>
      <c r="T1306" t="n">
        <v>57</v>
      </c>
      <c r="U1306" s="110" t="n"/>
    </row>
    <row customFormat="1" customHeight="1" ht="14.25" r="1307" s="16" spans="1:22">
      <c r="A1307" s="11" t="s">
        <v>3526</v>
      </c>
      <c r="B1307" s="11" t="n">
        <v>59102</v>
      </c>
      <c r="C1307" s="11" t="s">
        <v>227</v>
      </c>
      <c r="D1307" s="11" t="s">
        <v>3572</v>
      </c>
      <c r="E1307" s="11" t="e">
        <v>#N/A</v>
      </c>
      <c r="F1307" s="11" t="e">
        <v>#N/A</v>
      </c>
      <c r="G1307" s="11" t="s">
        <v>3543</v>
      </c>
      <c r="H1307" s="11" t="n"/>
      <c r="I1307" s="11" t="n"/>
      <c r="J1307" s="11" t="s">
        <v>3573</v>
      </c>
      <c r="K1307" s="11" t="s">
        <v>74</v>
      </c>
      <c r="L1307" s="11" t="s">
        <v>2847</v>
      </c>
      <c r="M1307" s="13" t="n">
        <v>1327</v>
      </c>
      <c r="N1307" s="13" t="n">
        <v>1327</v>
      </c>
      <c r="O1307" s="11" t="s">
        <v>472</v>
      </c>
      <c r="P1307" s="11" t="s">
        <v>29</v>
      </c>
      <c r="Q1307" s="11" t="s">
        <v>244</v>
      </c>
      <c r="R1307" s="11" t="s">
        <v>3574</v>
      </c>
      <c r="S1307" s="11" t="s">
        <v>3546</v>
      </c>
      <c r="U1307" s="110" t="n"/>
    </row>
    <row customFormat="1" customHeight="1" ht="14.25" r="1308" s="16" spans="1:22">
      <c r="A1308" s="11" t="s">
        <v>3526</v>
      </c>
      <c r="B1308" s="11" t="n">
        <v>59102</v>
      </c>
      <c r="C1308" s="11" t="s">
        <v>227</v>
      </c>
      <c r="D1308" s="11" t="s">
        <v>3575</v>
      </c>
      <c r="E1308" s="11" t="e">
        <v>#N/A</v>
      </c>
      <c r="F1308" s="11" t="e">
        <v>#N/A</v>
      </c>
      <c r="G1308" s="11" t="s">
        <v>127</v>
      </c>
      <c r="H1308" s="11" t="n"/>
      <c r="I1308" s="11" t="n"/>
      <c r="J1308" s="11" t="s">
        <v>3576</v>
      </c>
      <c r="K1308" s="11" t="s">
        <v>27</v>
      </c>
      <c r="L1308" s="11" t="s">
        <v>41</v>
      </c>
      <c r="M1308" s="13" t="n">
        <v>5847</v>
      </c>
      <c r="N1308" s="13" t="n">
        <v>5847</v>
      </c>
      <c r="O1308" s="11" t="s">
        <v>472</v>
      </c>
      <c r="P1308" s="11" t="s">
        <v>29</v>
      </c>
      <c r="Q1308" s="11" t="s">
        <v>244</v>
      </c>
      <c r="R1308" s="11" t="s">
        <v>3577</v>
      </c>
      <c r="S1308" s="11" t="s">
        <v>2414</v>
      </c>
      <c r="T1308" t="n">
        <v>266</v>
      </c>
      <c r="U1308" s="110" t="n"/>
    </row>
    <row customFormat="1" customHeight="1" ht="14.25" r="1309" s="16" spans="1:22">
      <c r="A1309" s="11" t="s">
        <v>3526</v>
      </c>
      <c r="B1309" s="11" t="n">
        <v>59102</v>
      </c>
      <c r="C1309" s="11" t="s">
        <v>227</v>
      </c>
      <c r="D1309" s="11" t="s">
        <v>3578</v>
      </c>
      <c r="E1309" s="11" t="e">
        <v>#N/A</v>
      </c>
      <c r="F1309" s="11" t="e">
        <v>#N/A</v>
      </c>
      <c r="G1309" s="11" t="s">
        <v>127</v>
      </c>
      <c r="H1309" s="11" t="n"/>
      <c r="I1309" s="11" t="n"/>
      <c r="J1309" s="11" t="s">
        <v>3576</v>
      </c>
      <c r="K1309" s="11" t="s">
        <v>27</v>
      </c>
      <c r="L1309" s="11" t="s">
        <v>41</v>
      </c>
      <c r="M1309" s="13" t="n">
        <v>5847</v>
      </c>
      <c r="N1309" s="13" t="n">
        <v>5847</v>
      </c>
      <c r="O1309" s="11" t="s">
        <v>472</v>
      </c>
      <c r="P1309" s="11" t="s">
        <v>29</v>
      </c>
      <c r="Q1309" s="11" t="s">
        <v>244</v>
      </c>
      <c r="R1309" s="11" t="s">
        <v>3577</v>
      </c>
      <c r="S1309" s="11" t="s">
        <v>2414</v>
      </c>
      <c r="U1309" s="110" t="n"/>
    </row>
    <row customFormat="1" customHeight="1" ht="14.25" r="1310" s="16" spans="1:22">
      <c r="A1310" s="11" t="s">
        <v>3526</v>
      </c>
      <c r="B1310" s="11" t="n">
        <v>59102</v>
      </c>
      <c r="C1310" s="11" t="s">
        <v>227</v>
      </c>
      <c r="D1310" s="11" t="s">
        <v>3171</v>
      </c>
      <c r="E1310" s="11" t="s">
        <v>57</v>
      </c>
      <c r="F1310" s="111" t="n">
        <v>614</v>
      </c>
      <c r="G1310" s="11" t="s">
        <v>269</v>
      </c>
      <c r="H1310" s="11" t="n"/>
      <c r="I1310" s="11" t="n"/>
      <c r="J1310" s="11" t="s">
        <v>3579</v>
      </c>
      <c r="K1310" s="11" t="s">
        <v>27</v>
      </c>
      <c r="L1310" s="11" t="s">
        <v>1695</v>
      </c>
      <c r="M1310" s="13" t="n">
        <v>1406</v>
      </c>
      <c r="N1310" s="13" t="n">
        <v>1406</v>
      </c>
      <c r="O1310" s="11" t="s">
        <v>472</v>
      </c>
      <c r="P1310" s="11" t="s">
        <v>29</v>
      </c>
      <c r="Q1310" s="11" t="s">
        <v>244</v>
      </c>
      <c r="R1310" s="11" t="s">
        <v>3580</v>
      </c>
      <c r="S1310" s="11" t="s">
        <v>3529</v>
      </c>
      <c r="T1310" t="n">
        <v>70</v>
      </c>
      <c r="U1310" s="110" t="n"/>
    </row>
    <row customFormat="1" customHeight="1" ht="14.25" r="1311" s="16" spans="1:22">
      <c r="A1311" s="11" t="s">
        <v>3526</v>
      </c>
      <c r="B1311" s="11" t="n">
        <v>59102</v>
      </c>
      <c r="C1311" s="11" t="s">
        <v>227</v>
      </c>
      <c r="D1311" s="11" t="s">
        <v>3581</v>
      </c>
      <c r="E1311" s="11" t="e">
        <v>#N/A</v>
      </c>
      <c r="F1311" s="11" t="e">
        <v>#N/A</v>
      </c>
      <c r="G1311" s="11" t="s">
        <v>3582</v>
      </c>
      <c r="H1311" s="11" t="n"/>
      <c r="I1311" s="11" t="n"/>
      <c r="J1311" s="11" t="s">
        <v>3583</v>
      </c>
      <c r="K1311" s="11" t="s">
        <v>27</v>
      </c>
      <c r="L1311" s="11" t="s">
        <v>1695</v>
      </c>
      <c r="M1311" s="13" t="n">
        <v>4229</v>
      </c>
      <c r="N1311" s="13" t="n">
        <v>4229</v>
      </c>
      <c r="O1311" s="11" t="s">
        <v>472</v>
      </c>
      <c r="P1311" s="11" t="s">
        <v>29</v>
      </c>
      <c r="Q1311" s="11" t="s">
        <v>244</v>
      </c>
      <c r="R1311" s="11" t="s">
        <v>3584</v>
      </c>
      <c r="S1311" s="11" t="s">
        <v>3529</v>
      </c>
      <c r="U1311" s="110" t="n"/>
    </row>
    <row customFormat="1" customHeight="1" ht="14.25" r="1312" s="16" spans="1:22">
      <c r="A1312" s="11" t="s">
        <v>3526</v>
      </c>
      <c r="B1312" s="11" t="n">
        <v>59102</v>
      </c>
      <c r="C1312" s="11" t="s">
        <v>227</v>
      </c>
      <c r="D1312" s="11" t="s">
        <v>1441</v>
      </c>
      <c r="E1312" s="11" t="e">
        <v>#N/A</v>
      </c>
      <c r="F1312" s="11" t="e">
        <v>#N/A</v>
      </c>
      <c r="G1312" s="11" t="s">
        <v>3585</v>
      </c>
      <c r="H1312" s="11" t="n"/>
      <c r="I1312" s="11" t="n"/>
      <c r="J1312" s="11" t="s">
        <v>3586</v>
      </c>
      <c r="K1312" s="11" t="s">
        <v>27</v>
      </c>
      <c r="L1312" s="11" t="s">
        <v>1695</v>
      </c>
      <c r="M1312" s="13" t="n">
        <v>1585</v>
      </c>
      <c r="N1312" s="13" t="n">
        <v>1585</v>
      </c>
      <c r="O1312" s="11" t="s">
        <v>3587</v>
      </c>
      <c r="P1312" s="11" t="s">
        <v>29</v>
      </c>
      <c r="Q1312" s="11" t="s">
        <v>244</v>
      </c>
      <c r="R1312" s="11" t="s">
        <v>3588</v>
      </c>
      <c r="S1312" s="11" t="s">
        <v>3529</v>
      </c>
      <c r="T1312" t="n">
        <v>53.6</v>
      </c>
      <c r="U1312" s="110" t="n"/>
    </row>
    <row customFormat="1" customHeight="1" ht="14.25" r="1313" s="16" spans="1:22">
      <c r="A1313" s="11" t="s">
        <v>3526</v>
      </c>
      <c r="B1313" s="11" t="n">
        <v>59102</v>
      </c>
      <c r="C1313" s="11" t="s">
        <v>227</v>
      </c>
      <c r="D1313" s="11" t="s">
        <v>3589</v>
      </c>
      <c r="E1313" s="11" t="e">
        <v>#N/A</v>
      </c>
      <c r="F1313" s="11" t="e">
        <v>#N/A</v>
      </c>
      <c r="G1313" s="11" t="s">
        <v>3590</v>
      </c>
      <c r="H1313" s="11" t="n"/>
      <c r="I1313" s="11" t="n"/>
      <c r="J1313" s="11" t="n">
        <v>45059901</v>
      </c>
      <c r="K1313" s="11" t="s">
        <v>27</v>
      </c>
      <c r="L1313" s="11" t="s">
        <v>41</v>
      </c>
      <c r="M1313" s="13" t="n">
        <v>10028</v>
      </c>
      <c r="N1313" s="13" t="n">
        <v>10028</v>
      </c>
      <c r="O1313" s="11" t="s">
        <v>472</v>
      </c>
      <c r="P1313" s="11" t="s">
        <v>29</v>
      </c>
      <c r="Q1313" s="11" t="s">
        <v>244</v>
      </c>
      <c r="R1313" s="11" t="s">
        <v>3591</v>
      </c>
      <c r="S1313" s="11" t="s">
        <v>2414</v>
      </c>
      <c r="U1313" s="110" t="n"/>
    </row>
    <row customFormat="1" customHeight="1" ht="14.25" r="1314" s="16" spans="1:22">
      <c r="A1314" s="11" t="s">
        <v>3526</v>
      </c>
      <c r="B1314" s="11" t="n">
        <v>59102</v>
      </c>
      <c r="C1314" s="11" t="s">
        <v>227</v>
      </c>
      <c r="D1314" s="11" t="s">
        <v>3592</v>
      </c>
      <c r="E1314" s="11" t="e">
        <v>#N/A</v>
      </c>
      <c r="F1314" s="11" t="e">
        <v>#N/A</v>
      </c>
      <c r="G1314" s="11" t="s">
        <v>3593</v>
      </c>
      <c r="H1314" s="11" t="n"/>
      <c r="I1314" s="11" t="n"/>
      <c r="J1314" s="11" t="s">
        <v>3594</v>
      </c>
      <c r="K1314" s="11" t="s">
        <v>27</v>
      </c>
      <c r="L1314" s="11" t="s">
        <v>41</v>
      </c>
      <c r="M1314" s="13" t="n">
        <v>10028</v>
      </c>
      <c r="N1314" s="13" t="n">
        <v>10028</v>
      </c>
      <c r="O1314" s="11" t="s">
        <v>472</v>
      </c>
      <c r="P1314" s="11" t="s">
        <v>29</v>
      </c>
      <c r="Q1314" s="11" t="s">
        <v>244</v>
      </c>
      <c r="R1314" s="11" t="s">
        <v>3591</v>
      </c>
      <c r="S1314" s="11" t="s">
        <v>2414</v>
      </c>
      <c r="T1314" t="n">
        <v>540.2</v>
      </c>
      <c r="U1314" s="110" t="n"/>
    </row>
    <row customFormat="1" customHeight="1" ht="14.25" r="1315" s="16" spans="1:22">
      <c r="A1315" s="11" t="s">
        <v>3526</v>
      </c>
      <c r="B1315" s="11" t="n">
        <v>59102</v>
      </c>
      <c r="C1315" s="11" t="s">
        <v>227</v>
      </c>
      <c r="D1315" s="11" t="s">
        <v>3595</v>
      </c>
      <c r="E1315" s="11" t="e">
        <v>#N/A</v>
      </c>
      <c r="F1315" s="11" t="e">
        <v>#N/A</v>
      </c>
      <c r="G1315" s="11" t="s">
        <v>3596</v>
      </c>
      <c r="H1315" s="11" t="n"/>
      <c r="I1315" s="11" t="n"/>
      <c r="J1315" s="11" t="s">
        <v>3597</v>
      </c>
      <c r="K1315" s="11" t="s">
        <v>27</v>
      </c>
      <c r="L1315" s="11" t="s">
        <v>1695</v>
      </c>
      <c r="M1315" s="13" t="n">
        <v>136</v>
      </c>
      <c r="N1315" s="13" t="n">
        <v>136</v>
      </c>
      <c r="O1315" s="11" t="s">
        <v>472</v>
      </c>
      <c r="P1315" s="11" t="s">
        <v>29</v>
      </c>
      <c r="Q1315" s="11" t="s">
        <v>244</v>
      </c>
      <c r="R1315" s="11" t="s">
        <v>3598</v>
      </c>
      <c r="S1315" s="11" t="s">
        <v>2414</v>
      </c>
      <c r="U1315" s="110" t="n"/>
    </row>
    <row customFormat="1" customHeight="1" ht="14.25" r="1316" s="16" spans="1:22">
      <c r="A1316" s="11" t="s">
        <v>3526</v>
      </c>
      <c r="B1316" s="11" t="n">
        <v>59102</v>
      </c>
      <c r="C1316" s="11" t="s">
        <v>227</v>
      </c>
      <c r="D1316" s="11" t="s">
        <v>3599</v>
      </c>
      <c r="E1316" s="11" t="e">
        <v>#N/A</v>
      </c>
      <c r="F1316" s="11" t="e">
        <v>#N/A</v>
      </c>
      <c r="G1316" s="11" t="s">
        <v>3600</v>
      </c>
      <c r="H1316" s="11" t="n"/>
      <c r="I1316" s="11" t="n"/>
      <c r="J1316" s="11" t="s">
        <v>3601</v>
      </c>
      <c r="K1316" s="11" t="s">
        <v>27</v>
      </c>
      <c r="L1316" s="11" t="s">
        <v>1695</v>
      </c>
      <c r="M1316" s="13" t="n">
        <v>63</v>
      </c>
      <c r="N1316" s="13" t="n">
        <v>63</v>
      </c>
      <c r="O1316" s="11" t="s">
        <v>472</v>
      </c>
      <c r="P1316" s="11" t="s">
        <v>29</v>
      </c>
      <c r="Q1316" s="11" t="s">
        <v>244</v>
      </c>
      <c r="R1316" s="11" t="s">
        <v>3602</v>
      </c>
      <c r="S1316" s="11" t="s">
        <v>2414</v>
      </c>
      <c r="U1316" s="110" t="n"/>
    </row>
    <row customFormat="1" customHeight="1" ht="14.25" r="1317" s="16" spans="1:22">
      <c r="A1317" s="11" t="s">
        <v>3526</v>
      </c>
      <c r="B1317" s="11" t="n">
        <v>59102</v>
      </c>
      <c r="C1317" s="11" t="s">
        <v>227</v>
      </c>
      <c r="D1317" s="11" t="s">
        <v>3603</v>
      </c>
      <c r="E1317" s="11" t="e">
        <v>#N/A</v>
      </c>
      <c r="F1317" s="11" t="e">
        <v>#N/A</v>
      </c>
      <c r="G1317" s="11" t="s">
        <v>3604</v>
      </c>
      <c r="H1317" s="11" t="n"/>
      <c r="I1317" s="11" t="n"/>
      <c r="J1317" s="11" t="s">
        <v>3605</v>
      </c>
      <c r="K1317" s="11" t="s">
        <v>74</v>
      </c>
      <c r="L1317" s="11" t="s">
        <v>129</v>
      </c>
      <c r="M1317" s="13" t="n">
        <v>83.61</v>
      </c>
      <c r="N1317" s="13" t="n">
        <v>334.44</v>
      </c>
      <c r="O1317" s="11" t="s">
        <v>165</v>
      </c>
      <c r="P1317" s="11" t="s">
        <v>130</v>
      </c>
      <c r="Q1317" s="11" t="s">
        <v>244</v>
      </c>
      <c r="R1317" s="11" t="s">
        <v>3606</v>
      </c>
      <c r="S1317" s="11" t="s">
        <v>2414</v>
      </c>
      <c r="U1317" s="110" t="n"/>
    </row>
    <row customFormat="1" customHeight="1" ht="14.25" r="1318" s="16" spans="1:22">
      <c r="A1318" s="11" t="s">
        <v>3526</v>
      </c>
      <c r="B1318" s="11" t="n">
        <v>59102</v>
      </c>
      <c r="C1318" s="11" t="s">
        <v>227</v>
      </c>
      <c r="D1318" s="11" t="s">
        <v>224</v>
      </c>
      <c r="E1318" s="11" t="e">
        <v>#N/A</v>
      </c>
      <c r="F1318" s="11" t="e">
        <v>#N/A</v>
      </c>
      <c r="G1318" s="11" t="s">
        <v>3607</v>
      </c>
      <c r="H1318" s="11" t="n"/>
      <c r="I1318" s="11" t="n"/>
      <c r="J1318" s="11" t="s">
        <v>3608</v>
      </c>
      <c r="K1318" s="11" t="s">
        <v>27</v>
      </c>
      <c r="L1318" s="11" t="s">
        <v>1695</v>
      </c>
      <c r="M1318" s="13" t="n">
        <v>6612</v>
      </c>
      <c r="N1318" s="13" t="n">
        <v>6612</v>
      </c>
      <c r="O1318" s="11" t="s">
        <v>472</v>
      </c>
      <c r="P1318" s="11" t="s">
        <v>29</v>
      </c>
      <c r="Q1318" s="11" t="s">
        <v>244</v>
      </c>
      <c r="R1318" s="11" t="s">
        <v>3609</v>
      </c>
      <c r="S1318" s="11" t="s">
        <v>2414</v>
      </c>
      <c r="U1318" s="110" t="n"/>
    </row>
    <row customFormat="1" customHeight="1" ht="14.25" r="1319" s="16" spans="1:22">
      <c r="A1319" s="11" t="s">
        <v>3526</v>
      </c>
      <c r="B1319" s="11" t="n">
        <v>59102</v>
      </c>
      <c r="C1319" s="11" t="s">
        <v>227</v>
      </c>
      <c r="D1319" s="11" t="s">
        <v>3007</v>
      </c>
      <c r="E1319" s="11" t="e">
        <v>#N/A</v>
      </c>
      <c r="F1319" s="11" t="e">
        <v>#N/A</v>
      </c>
      <c r="G1319" s="11" t="s">
        <v>3269</v>
      </c>
      <c r="H1319" s="11" t="n"/>
      <c r="I1319" s="11" t="n"/>
      <c r="J1319" s="11" t="s">
        <v>3009</v>
      </c>
      <c r="K1319" s="11" t="s">
        <v>27</v>
      </c>
      <c r="L1319" s="11" t="s">
        <v>41</v>
      </c>
      <c r="M1319" s="13" t="n">
        <v>17971</v>
      </c>
      <c r="N1319" s="13" t="n">
        <v>17971</v>
      </c>
      <c r="O1319" s="11" t="s">
        <v>472</v>
      </c>
      <c r="P1319" s="11" t="s">
        <v>29</v>
      </c>
      <c r="Q1319" s="11" t="s">
        <v>1210</v>
      </c>
      <c r="R1319" s="11" t="s">
        <v>3610</v>
      </c>
      <c r="S1319" s="11" t="s">
        <v>2414</v>
      </c>
      <c r="U1319" s="110" t="n"/>
    </row>
    <row customFormat="1" customHeight="1" ht="14.25" r="1320" s="16" spans="1:22">
      <c r="A1320" s="11" t="s">
        <v>3526</v>
      </c>
      <c r="B1320" s="11" t="n">
        <v>59102</v>
      </c>
      <c r="C1320" s="11" t="s">
        <v>227</v>
      </c>
      <c r="D1320" s="11" t="s">
        <v>3611</v>
      </c>
      <c r="E1320" s="11" t="e">
        <v>#N/A</v>
      </c>
      <c r="F1320" s="11" t="e">
        <v>#N/A</v>
      </c>
      <c r="G1320" s="11" t="s">
        <v>2378</v>
      </c>
      <c r="H1320" s="11" t="n"/>
      <c r="I1320" s="11" t="n"/>
      <c r="J1320" s="11" t="s">
        <v>3612</v>
      </c>
      <c r="K1320" s="11" t="s">
        <v>27</v>
      </c>
      <c r="L1320" s="11" t="s">
        <v>41</v>
      </c>
      <c r="M1320" s="13" t="n">
        <v>18267</v>
      </c>
      <c r="N1320" s="13" t="n">
        <v>18267</v>
      </c>
      <c r="O1320" s="11" t="s">
        <v>472</v>
      </c>
      <c r="P1320" s="11" t="s">
        <v>29</v>
      </c>
      <c r="Q1320" s="11" t="s">
        <v>1210</v>
      </c>
      <c r="R1320" s="11" t="s">
        <v>3610</v>
      </c>
      <c r="S1320" s="11" t="s">
        <v>2414</v>
      </c>
      <c r="U1320" s="110" t="n"/>
    </row>
    <row customFormat="1" customHeight="1" ht="12.75" r="1321" s="106" spans="1:22">
      <c r="A1321" s="11" t="s">
        <v>3613</v>
      </c>
      <c r="B1321" s="11" t="n">
        <v>59192</v>
      </c>
      <c r="C1321" s="11" t="s">
        <v>227</v>
      </c>
      <c r="D1321" s="11" t="s">
        <v>3614</v>
      </c>
      <c r="E1321" s="11" t="e">
        <v>#N/A</v>
      </c>
      <c r="F1321" s="11" t="e">
        <v>#N/A</v>
      </c>
      <c r="G1321" s="11" t="s">
        <v>3615</v>
      </c>
      <c r="H1321" s="11" t="s">
        <v>26</v>
      </c>
      <c r="I1321" s="11" t="n"/>
      <c r="J1321" s="11" t="s">
        <v>3616</v>
      </c>
      <c r="K1321" s="11" t="s">
        <v>74</v>
      </c>
      <c r="L1321" s="11" t="s">
        <v>129</v>
      </c>
      <c r="M1321" s="13" t="n">
        <v>1751.26</v>
      </c>
      <c r="N1321" s="13" t="n">
        <v>1751.26</v>
      </c>
      <c r="O1321" s="11" t="n">
        <v>1</v>
      </c>
      <c r="P1321" s="11" t="s">
        <v>291</v>
      </c>
      <c r="Q1321" s="11" t="s">
        <v>95</v>
      </c>
      <c r="R1321" s="11" t="s">
        <v>3617</v>
      </c>
      <c r="S1321" s="11" t="s">
        <v>26</v>
      </c>
    </row>
    <row customFormat="1" customHeight="1" ht="12.75" r="1322" s="106" spans="1:22">
      <c r="A1322" s="11" t="s">
        <v>3613</v>
      </c>
      <c r="B1322" s="11" t="n">
        <v>59192</v>
      </c>
      <c r="C1322" s="11" t="s">
        <v>227</v>
      </c>
      <c r="D1322" s="11" t="s">
        <v>3618</v>
      </c>
      <c r="E1322" s="11" t="e">
        <v>#N/A</v>
      </c>
      <c r="F1322" s="11" t="e">
        <v>#N/A</v>
      </c>
      <c r="G1322" s="11" t="s">
        <v>142</v>
      </c>
      <c r="H1322" s="11" t="s">
        <v>26</v>
      </c>
      <c r="I1322" s="11" t="n"/>
      <c r="J1322" s="11" t="s">
        <v>3619</v>
      </c>
      <c r="K1322" s="11" t="s">
        <v>74</v>
      </c>
      <c r="L1322" s="11" t="s">
        <v>129</v>
      </c>
      <c r="M1322" s="13" t="n">
        <v>1442.52</v>
      </c>
      <c r="N1322" s="13" t="n">
        <v>1442.52</v>
      </c>
      <c r="O1322" s="11" t="n">
        <v>1</v>
      </c>
      <c r="P1322" s="11" t="s">
        <v>291</v>
      </c>
      <c r="Q1322" s="11" t="s">
        <v>95</v>
      </c>
      <c r="R1322" s="11" t="s">
        <v>3620</v>
      </c>
      <c r="S1322" s="11" t="s">
        <v>26</v>
      </c>
    </row>
    <row customFormat="1" customHeight="1" ht="12.75" r="1323" s="106" spans="1:22">
      <c r="A1323" s="11" t="s">
        <v>3613</v>
      </c>
      <c r="B1323" s="11" t="n">
        <v>59192</v>
      </c>
      <c r="C1323" s="11" t="s">
        <v>227</v>
      </c>
      <c r="D1323" s="11" t="s">
        <v>3621</v>
      </c>
      <c r="E1323" s="11" t="e">
        <v>#N/A</v>
      </c>
      <c r="F1323" s="11" t="e">
        <v>#N/A</v>
      </c>
      <c r="G1323" s="11" t="s">
        <v>350</v>
      </c>
      <c r="H1323" s="11" t="s">
        <v>26</v>
      </c>
      <c r="I1323" s="11" t="n"/>
      <c r="J1323" s="11" t="s">
        <v>3622</v>
      </c>
      <c r="K1323" s="11" t="s">
        <v>27</v>
      </c>
      <c r="L1323" s="11" t="s">
        <v>52</v>
      </c>
      <c r="M1323" s="13" t="n">
        <v>440</v>
      </c>
      <c r="N1323" s="13" t="n">
        <v>440</v>
      </c>
      <c r="O1323" s="11" t="n">
        <v>1</v>
      </c>
      <c r="P1323" s="11" t="s">
        <v>29</v>
      </c>
      <c r="Q1323" s="11" t="s">
        <v>3623</v>
      </c>
      <c r="R1323" s="11" t="s">
        <v>3624</v>
      </c>
      <c r="S1323" s="11" t="s">
        <v>26</v>
      </c>
    </row>
    <row customFormat="1" customHeight="1" ht="12.75" r="1324" s="106" spans="1:22">
      <c r="A1324" s="11" t="s">
        <v>3613</v>
      </c>
      <c r="B1324" s="11" t="n">
        <v>59192</v>
      </c>
      <c r="C1324" s="11" t="s">
        <v>227</v>
      </c>
      <c r="D1324" s="11" t="s">
        <v>3625</v>
      </c>
      <c r="E1324" s="11" t="e">
        <v>#N/A</v>
      </c>
      <c r="F1324" s="11" t="e">
        <v>#N/A</v>
      </c>
      <c r="G1324" s="11" t="s">
        <v>350</v>
      </c>
      <c r="H1324" s="11" t="s">
        <v>26</v>
      </c>
      <c r="I1324" s="11" t="n"/>
      <c r="J1324" s="11" t="s">
        <v>3626</v>
      </c>
      <c r="K1324" s="11" t="s">
        <v>27</v>
      </c>
      <c r="L1324" s="11" t="s">
        <v>52</v>
      </c>
      <c r="M1324" s="13" t="n">
        <v>402</v>
      </c>
      <c r="N1324" s="13" t="n">
        <v>402</v>
      </c>
      <c r="O1324" s="11" t="n">
        <v>1</v>
      </c>
      <c r="P1324" s="11" t="s">
        <v>29</v>
      </c>
      <c r="Q1324" s="11" t="s">
        <v>3623</v>
      </c>
      <c r="R1324" s="11" t="s">
        <v>3627</v>
      </c>
      <c r="S1324" s="11" t="s">
        <v>26</v>
      </c>
    </row>
    <row customFormat="1" customHeight="1" ht="12.75" r="1325" s="106" spans="1:22">
      <c r="A1325" s="11" t="s">
        <v>3613</v>
      </c>
      <c r="B1325" s="11" t="n">
        <v>59192</v>
      </c>
      <c r="C1325" s="11" t="s">
        <v>227</v>
      </c>
      <c r="D1325" s="11" t="s">
        <v>3628</v>
      </c>
      <c r="E1325" s="11" t="e">
        <v>#N/A</v>
      </c>
      <c r="F1325" s="11" t="e">
        <v>#N/A</v>
      </c>
      <c r="G1325" s="11" t="s">
        <v>162</v>
      </c>
      <c r="H1325" s="11" t="s">
        <v>26</v>
      </c>
      <c r="I1325" s="11" t="n"/>
      <c r="J1325" s="11" t="s">
        <v>3629</v>
      </c>
      <c r="K1325" s="11" t="s">
        <v>27</v>
      </c>
      <c r="L1325" s="11" t="s">
        <v>28</v>
      </c>
      <c r="M1325" s="13" t="n">
        <v>1830</v>
      </c>
      <c r="N1325" s="13" t="n">
        <v>1830</v>
      </c>
      <c r="O1325" s="11" t="n">
        <v>1</v>
      </c>
      <c r="P1325" s="11" t="s">
        <v>29</v>
      </c>
      <c r="Q1325" s="11" t="s">
        <v>30</v>
      </c>
      <c r="R1325" s="11" t="s">
        <v>3630</v>
      </c>
      <c r="S1325" s="11" t="s">
        <v>26</v>
      </c>
    </row>
    <row customFormat="1" customHeight="1" ht="12.75" r="1326" s="106" spans="1:22">
      <c r="A1326" s="11" t="s">
        <v>3613</v>
      </c>
      <c r="B1326" s="11" t="n">
        <v>59192</v>
      </c>
      <c r="C1326" s="11" t="s">
        <v>227</v>
      </c>
      <c r="D1326" s="11" t="s">
        <v>3631</v>
      </c>
      <c r="E1326" s="11" t="s">
        <v>89</v>
      </c>
      <c r="F1326" s="111" t="n">
        <v>80</v>
      </c>
      <c r="G1326" s="11" t="s">
        <v>146</v>
      </c>
      <c r="H1326" s="11" t="s">
        <v>26</v>
      </c>
      <c r="I1326" s="11" t="n"/>
      <c r="J1326" s="11" t="s">
        <v>3632</v>
      </c>
      <c r="K1326" s="11" t="s">
        <v>27</v>
      </c>
      <c r="L1326" s="11" t="s">
        <v>28</v>
      </c>
      <c r="M1326" s="13" t="n">
        <v>877</v>
      </c>
      <c r="N1326" s="13" t="n">
        <v>877</v>
      </c>
      <c r="O1326" s="11" t="n">
        <v>1</v>
      </c>
      <c r="P1326" s="11" t="s">
        <v>29</v>
      </c>
      <c r="Q1326" s="11" t="s">
        <v>95</v>
      </c>
      <c r="R1326" s="11" t="s">
        <v>3633</v>
      </c>
      <c r="S1326" s="11" t="s">
        <v>26</v>
      </c>
    </row>
    <row customFormat="1" customHeight="1" ht="12.75" r="1327" s="106" spans="1:22">
      <c r="A1327" s="11" t="s">
        <v>3634</v>
      </c>
      <c r="B1327" s="11" t="s">
        <v>3635</v>
      </c>
      <c r="C1327" s="11" t="s">
        <v>227</v>
      </c>
      <c r="D1327" s="11" t="s">
        <v>3636</v>
      </c>
      <c r="E1327" s="11" t="e">
        <v>#N/A</v>
      </c>
      <c r="F1327" s="11" t="e">
        <v>#N/A</v>
      </c>
      <c r="G1327" s="11" t="s">
        <v>3637</v>
      </c>
      <c r="H1327" s="11" t="n"/>
      <c r="I1327" s="11" t="n">
        <v>1</v>
      </c>
      <c r="J1327" s="11" t="s">
        <v>3638</v>
      </c>
      <c r="K1327" s="11" t="s">
        <v>27</v>
      </c>
      <c r="L1327" s="11" t="s">
        <v>52</v>
      </c>
      <c r="M1327" s="13" t="n"/>
      <c r="N1327" s="13" t="n">
        <v>6747</v>
      </c>
      <c r="O1327" s="11" t="s">
        <v>3639</v>
      </c>
      <c r="P1327" s="11" t="s">
        <v>29</v>
      </c>
      <c r="Q1327" s="11" t="s">
        <v>3640</v>
      </c>
      <c r="R1327" s="11" t="s">
        <v>3641</v>
      </c>
      <c r="S1327" s="11" t="s">
        <v>26</v>
      </c>
    </row>
    <row customFormat="1" customHeight="1" ht="12.75" r="1328" s="106" spans="1:22">
      <c r="A1328" s="11" t="s">
        <v>3634</v>
      </c>
      <c r="B1328" s="11" t="s">
        <v>3635</v>
      </c>
      <c r="C1328" s="11" t="s">
        <v>227</v>
      </c>
      <c r="D1328" s="11" t="s">
        <v>3636</v>
      </c>
      <c r="E1328" s="11" t="e">
        <v>#N/A</v>
      </c>
      <c r="F1328" s="11" t="e">
        <v>#N/A</v>
      </c>
      <c r="G1328" s="11" t="s">
        <v>3637</v>
      </c>
      <c r="H1328" s="11" t="n"/>
      <c r="I1328" s="11" t="n">
        <v>1</v>
      </c>
      <c r="J1328" s="11" t="s">
        <v>3642</v>
      </c>
      <c r="K1328" s="11" t="s">
        <v>27</v>
      </c>
      <c r="L1328" s="11" t="s">
        <v>52</v>
      </c>
      <c r="M1328" s="13" t="n"/>
      <c r="N1328" s="13" t="n">
        <v>2513</v>
      </c>
      <c r="O1328" s="11" t="s">
        <v>1103</v>
      </c>
      <c r="P1328" s="11" t="s">
        <v>29</v>
      </c>
      <c r="Q1328" s="11" t="s">
        <v>3643</v>
      </c>
      <c r="R1328" s="11" t="s">
        <v>3641</v>
      </c>
      <c r="S1328" s="11" t="s">
        <v>3644</v>
      </c>
      <c r="T1328" t="n">
        <v>44.8</v>
      </c>
    </row>
    <row customFormat="1" customHeight="1" ht="12.75" r="1329" s="106" spans="1:22">
      <c r="A1329" s="11" t="s">
        <v>3634</v>
      </c>
      <c r="B1329" s="11" t="s">
        <v>3635</v>
      </c>
      <c r="C1329" s="11" t="s">
        <v>227</v>
      </c>
      <c r="D1329" s="11" t="s">
        <v>3645</v>
      </c>
      <c r="E1329" s="11" t="e">
        <v>#N/A</v>
      </c>
      <c r="F1329" s="11" t="e">
        <v>#N/A</v>
      </c>
      <c r="G1329" s="11" t="s">
        <v>3637</v>
      </c>
      <c r="H1329" s="11" t="n"/>
      <c r="I1329" s="11" t="n">
        <v>1</v>
      </c>
      <c r="J1329" s="11" t="s">
        <v>3646</v>
      </c>
      <c r="K1329" s="11" t="s">
        <v>74</v>
      </c>
      <c r="L1329" s="11" t="s">
        <v>75</v>
      </c>
      <c r="M1329" s="13" t="n"/>
      <c r="N1329" s="13" t="n">
        <v>12685</v>
      </c>
      <c r="O1329" s="11" t="s">
        <v>3639</v>
      </c>
      <c r="P1329" s="11" t="s">
        <v>29</v>
      </c>
      <c r="Q1329" s="11" t="s">
        <v>478</v>
      </c>
      <c r="R1329" s="11" t="s">
        <v>3641</v>
      </c>
      <c r="S1329" s="11" t="s">
        <v>3647</v>
      </c>
    </row>
    <row customFormat="1" customHeight="1" ht="12.75" r="1330" s="106" spans="1:22">
      <c r="A1330" s="11" t="s">
        <v>3634</v>
      </c>
      <c r="B1330" s="11" t="s">
        <v>3635</v>
      </c>
      <c r="C1330" s="11" t="s">
        <v>227</v>
      </c>
      <c r="D1330" s="11" t="s">
        <v>3645</v>
      </c>
      <c r="E1330" s="11" t="e">
        <v>#N/A</v>
      </c>
      <c r="F1330" s="11" t="e">
        <v>#N/A</v>
      </c>
      <c r="G1330" s="11" t="s">
        <v>3637</v>
      </c>
      <c r="H1330" s="11" t="n"/>
      <c r="I1330" s="11" t="n">
        <v>1</v>
      </c>
      <c r="J1330" s="11" t="s">
        <v>3648</v>
      </c>
      <c r="K1330" s="11" t="s">
        <v>74</v>
      </c>
      <c r="L1330" s="11" t="s">
        <v>75</v>
      </c>
      <c r="M1330" s="13" t="n"/>
      <c r="N1330" s="13" t="n">
        <v>7902</v>
      </c>
      <c r="O1330" s="11" t="s">
        <v>1103</v>
      </c>
      <c r="P1330" s="11" t="s">
        <v>29</v>
      </c>
      <c r="Q1330" s="11" t="s">
        <v>478</v>
      </c>
      <c r="R1330" s="11" t="s">
        <v>3641</v>
      </c>
      <c r="S1330" s="11" t="s">
        <v>3647</v>
      </c>
    </row>
    <row customFormat="1" customHeight="1" ht="12.75" r="1331" s="106" spans="1:22">
      <c r="A1331" s="11" t="s">
        <v>3634</v>
      </c>
      <c r="B1331" s="11" t="s">
        <v>3635</v>
      </c>
      <c r="C1331" s="11" t="s">
        <v>227</v>
      </c>
      <c r="D1331" s="11" t="s">
        <v>3649</v>
      </c>
      <c r="E1331" s="11" t="e">
        <v>#N/A</v>
      </c>
      <c r="F1331" s="11" t="e">
        <v>#N/A</v>
      </c>
      <c r="G1331" s="11" t="s">
        <v>3650</v>
      </c>
      <c r="H1331" s="11" t="n"/>
      <c r="I1331" s="11" t="n">
        <v>1</v>
      </c>
      <c r="J1331" s="11" t="s">
        <v>3651</v>
      </c>
      <c r="K1331" s="11" t="s">
        <v>27</v>
      </c>
      <c r="L1331" s="11" t="s">
        <v>28</v>
      </c>
      <c r="M1331" s="13" t="n"/>
      <c r="N1331" s="13" t="n">
        <v>1630</v>
      </c>
      <c r="O1331" s="11" t="s">
        <v>3639</v>
      </c>
      <c r="P1331" s="11" t="s">
        <v>29</v>
      </c>
      <c r="Q1331" s="11" t="s">
        <v>3652</v>
      </c>
      <c r="R1331" s="11" t="s">
        <v>3641</v>
      </c>
      <c r="S1331" s="11" t="s">
        <v>3653</v>
      </c>
    </row>
    <row customFormat="1" customHeight="1" ht="12.75" r="1332" s="106" spans="1:22">
      <c r="A1332" s="11" t="s">
        <v>3634</v>
      </c>
      <c r="B1332" s="11" t="s">
        <v>3635</v>
      </c>
      <c r="C1332" s="11" t="s">
        <v>227</v>
      </c>
      <c r="D1332" s="11" t="s">
        <v>3649</v>
      </c>
      <c r="E1332" s="11" t="e">
        <v>#N/A</v>
      </c>
      <c r="F1332" s="11" t="e">
        <v>#N/A</v>
      </c>
      <c r="G1332" s="11" t="s">
        <v>3650</v>
      </c>
      <c r="H1332" s="11" t="n"/>
      <c r="I1332" s="11" t="n">
        <v>1</v>
      </c>
      <c r="J1332" s="11" t="s">
        <v>3654</v>
      </c>
      <c r="K1332" s="11" t="s">
        <v>74</v>
      </c>
      <c r="L1332" s="11" t="s">
        <v>75</v>
      </c>
      <c r="M1332" s="13" t="n"/>
      <c r="N1332" s="13" t="n">
        <v>1905</v>
      </c>
      <c r="O1332" s="11" t="s">
        <v>3639</v>
      </c>
      <c r="P1332" s="11" t="s">
        <v>29</v>
      </c>
      <c r="Q1332" s="11" t="s">
        <v>3655</v>
      </c>
      <c r="R1332" s="11" t="s">
        <v>3641</v>
      </c>
      <c r="S1332" s="11" t="s">
        <v>26</v>
      </c>
    </row>
    <row customFormat="1" customHeight="1" ht="12.75" r="1333" s="106" spans="1:22">
      <c r="A1333" s="11" t="s">
        <v>3656</v>
      </c>
      <c r="B1333" s="11" t="n">
        <v>57051</v>
      </c>
      <c r="C1333" s="11" t="s">
        <v>227</v>
      </c>
      <c r="D1333" s="11" t="s">
        <v>3657</v>
      </c>
      <c r="E1333" s="11" t="e">
        <v>#N/A</v>
      </c>
      <c r="F1333" s="11" t="e">
        <v>#N/A</v>
      </c>
      <c r="G1333" s="11" t="s">
        <v>3658</v>
      </c>
      <c r="H1333" s="11" t="s">
        <v>26</v>
      </c>
      <c r="I1333" s="11" t="n">
        <v>1</v>
      </c>
      <c r="J1333" s="11" t="s">
        <v>3659</v>
      </c>
      <c r="K1333" s="11" t="s">
        <v>74</v>
      </c>
      <c r="L1333" s="11" t="s">
        <v>75</v>
      </c>
      <c r="M1333" s="13" t="s">
        <v>3660</v>
      </c>
      <c r="N1333" s="13" t="s">
        <v>3660</v>
      </c>
      <c r="O1333" s="11" t="n">
        <v>1</v>
      </c>
      <c r="P1333" s="11" t="s">
        <v>29</v>
      </c>
      <c r="Q1333" s="11" t="s">
        <v>3661</v>
      </c>
      <c r="R1333" s="11" t="s">
        <v>3662</v>
      </c>
      <c r="S1333" s="11" t="s">
        <v>3663</v>
      </c>
    </row>
    <row customFormat="1" customHeight="1" ht="12.75" r="1334" s="106" spans="1:22">
      <c r="A1334" s="11" t="s">
        <v>3656</v>
      </c>
      <c r="B1334" s="11" t="n">
        <v>57051</v>
      </c>
      <c r="C1334" s="11" t="s">
        <v>227</v>
      </c>
      <c r="D1334" s="11" t="s">
        <v>3664</v>
      </c>
      <c r="E1334" s="11" t="e">
        <v>#N/A</v>
      </c>
      <c r="F1334" s="11" t="e">
        <v>#N/A</v>
      </c>
      <c r="G1334" s="11" t="s">
        <v>3665</v>
      </c>
      <c r="H1334" s="11" t="s">
        <v>26</v>
      </c>
      <c r="I1334" s="11" t="n">
        <v>1</v>
      </c>
      <c r="J1334" s="11" t="s">
        <v>3659</v>
      </c>
      <c r="K1334" s="11" t="s">
        <v>74</v>
      </c>
      <c r="L1334" s="11" t="s">
        <v>75</v>
      </c>
      <c r="M1334" s="13" t="s">
        <v>3660</v>
      </c>
      <c r="N1334" s="13" t="s">
        <v>3660</v>
      </c>
      <c r="O1334" s="11" t="n">
        <v>1</v>
      </c>
      <c r="P1334" s="11" t="s">
        <v>29</v>
      </c>
      <c r="Q1334" s="11" t="s">
        <v>3661</v>
      </c>
      <c r="R1334" s="11" t="s">
        <v>3662</v>
      </c>
      <c r="S1334" s="11" t="s">
        <v>3663</v>
      </c>
      <c r="T1334" t="n">
        <v>1370</v>
      </c>
    </row>
    <row customFormat="1" customHeight="1" ht="12.75" r="1335" s="106" spans="1:22">
      <c r="A1335" s="11" t="s">
        <v>3666</v>
      </c>
      <c r="B1335" s="11" t="n">
        <v>36653</v>
      </c>
      <c r="C1335" s="11" t="s">
        <v>227</v>
      </c>
      <c r="D1335" s="11" t="s">
        <v>3667</v>
      </c>
      <c r="E1335" s="11" t="s">
        <v>57</v>
      </c>
      <c r="F1335" s="111" t="n">
        <v>344</v>
      </c>
      <c r="G1335" s="11" t="s">
        <v>242</v>
      </c>
      <c r="H1335" s="11" t="s">
        <v>2221</v>
      </c>
      <c r="I1335" s="11" t="s">
        <v>2221</v>
      </c>
      <c r="J1335" s="11" t="s">
        <v>3668</v>
      </c>
      <c r="K1335" s="11" t="s">
        <v>99</v>
      </c>
      <c r="L1335" s="11" t="s">
        <v>99</v>
      </c>
      <c r="M1335" s="13" t="n">
        <v>165</v>
      </c>
      <c r="N1335" s="13" t="n">
        <v>165</v>
      </c>
      <c r="O1335" s="11" t="n">
        <v>1</v>
      </c>
      <c r="P1335" s="11" t="s">
        <v>29</v>
      </c>
      <c r="Q1335" s="11" t="s">
        <v>3669</v>
      </c>
      <c r="R1335" s="11" t="s">
        <v>3670</v>
      </c>
      <c r="S1335" s="11" t="s">
        <v>2221</v>
      </c>
    </row>
    <row customFormat="1" customHeight="1" ht="12.75" r="1336" s="106" spans="1:22">
      <c r="A1336" s="11" t="s">
        <v>3671</v>
      </c>
      <c r="B1336" s="11" t="n">
        <v>36063</v>
      </c>
      <c r="C1336" s="11" t="s">
        <v>227</v>
      </c>
      <c r="D1336" s="11" t="s">
        <v>3672</v>
      </c>
      <c r="E1336" s="11" t="s">
        <v>89</v>
      </c>
      <c r="F1336" s="111" t="n">
        <v>160</v>
      </c>
      <c r="G1336" s="11" t="s">
        <v>499</v>
      </c>
      <c r="H1336" s="11" t="s">
        <v>3672</v>
      </c>
      <c r="I1336" s="11" t="n">
        <v>1</v>
      </c>
      <c r="J1336" s="11" t="s">
        <v>3673</v>
      </c>
      <c r="K1336" s="11" t="s">
        <v>35</v>
      </c>
      <c r="L1336" s="11" t="s">
        <v>36</v>
      </c>
      <c r="M1336" s="13" t="n">
        <v>946</v>
      </c>
      <c r="N1336" s="13" t="n">
        <v>946</v>
      </c>
      <c r="O1336" s="11" t="n">
        <v>1</v>
      </c>
      <c r="P1336" s="11" t="s">
        <v>291</v>
      </c>
      <c r="Q1336" s="11" t="s">
        <v>675</v>
      </c>
      <c r="R1336" s="11" t="s">
        <v>3674</v>
      </c>
      <c r="S1336" s="11" t="s">
        <v>3675</v>
      </c>
      <c r="T1336" t="n">
        <v>11.4</v>
      </c>
    </row>
    <row customFormat="1" customHeight="1" ht="12.75" r="1337" s="106" spans="1:22">
      <c r="A1337" s="11" t="s">
        <v>3671</v>
      </c>
      <c r="B1337" s="11" t="n">
        <v>36063</v>
      </c>
      <c r="C1337" s="11" t="s">
        <v>227</v>
      </c>
      <c r="D1337" s="11" t="s">
        <v>3672</v>
      </c>
      <c r="E1337" s="11" t="s">
        <v>89</v>
      </c>
      <c r="F1337" s="111" t="n">
        <v>160</v>
      </c>
      <c r="G1337" s="11" t="s">
        <v>499</v>
      </c>
      <c r="H1337" s="11" t="s">
        <v>3672</v>
      </c>
      <c r="I1337" s="11" t="n">
        <v>1</v>
      </c>
      <c r="J1337" s="11" t="s">
        <v>3676</v>
      </c>
      <c r="K1337" s="11" t="s">
        <v>35</v>
      </c>
      <c r="L1337" s="11" t="s">
        <v>36</v>
      </c>
      <c r="M1337" s="13" t="n">
        <v>560</v>
      </c>
      <c r="N1337" s="13" t="n">
        <v>560</v>
      </c>
      <c r="O1337" s="11" t="n">
        <v>1</v>
      </c>
      <c r="P1337" s="11" t="s">
        <v>291</v>
      </c>
      <c r="Q1337" s="11" t="n">
        <v>321</v>
      </c>
      <c r="R1337" s="11" t="s">
        <v>3677</v>
      </c>
      <c r="S1337" s="11" t="s">
        <v>3675</v>
      </c>
    </row>
    <row customFormat="1" customHeight="1" ht="12.75" r="1338" s="106" spans="1:22">
      <c r="A1338" s="11" t="s">
        <v>3671</v>
      </c>
      <c r="B1338" s="11" t="n">
        <v>36063</v>
      </c>
      <c r="C1338" s="11" t="s">
        <v>227</v>
      </c>
      <c r="D1338" s="11" t="s">
        <v>3678</v>
      </c>
      <c r="E1338" s="11" t="e">
        <v>#N/A</v>
      </c>
      <c r="F1338" s="11" t="e">
        <v>#N/A</v>
      </c>
      <c r="G1338" s="11" t="s">
        <v>146</v>
      </c>
      <c r="H1338" s="11" t="s">
        <v>3679</v>
      </c>
      <c r="I1338" s="11" t="n">
        <v>1</v>
      </c>
      <c r="J1338" s="11" t="s">
        <v>3680</v>
      </c>
      <c r="K1338" s="11" t="s">
        <v>74</v>
      </c>
      <c r="L1338" s="11" t="s">
        <v>75</v>
      </c>
      <c r="M1338" s="13" t="s">
        <v>3681</v>
      </c>
      <c r="N1338" s="13" t="n"/>
      <c r="O1338" s="11" t="n">
        <v>1</v>
      </c>
      <c r="P1338" s="11" t="s">
        <v>29</v>
      </c>
      <c r="Q1338" s="11" t="n">
        <v>625</v>
      </c>
      <c r="R1338" s="11" t="s">
        <v>3682</v>
      </c>
      <c r="S1338" s="11" t="s">
        <v>3683</v>
      </c>
    </row>
    <row customFormat="1" customHeight="1" ht="12.75" r="1339" s="106" spans="1:22">
      <c r="A1339" s="11" t="s">
        <v>3684</v>
      </c>
      <c r="B1339" s="11" t="n">
        <v>3088</v>
      </c>
      <c r="C1339" s="11" t="s">
        <v>251</v>
      </c>
      <c r="D1339" s="11" t="s">
        <v>3125</v>
      </c>
      <c r="E1339" s="11" t="e">
        <v>#N/A</v>
      </c>
      <c r="F1339" s="11" t="e">
        <v>#N/A</v>
      </c>
      <c r="G1339" s="11" t="s">
        <v>269</v>
      </c>
      <c r="H1339" s="11" t="s">
        <v>3126</v>
      </c>
      <c r="I1339" s="11" t="n">
        <v>1</v>
      </c>
      <c r="J1339" s="11" t="s">
        <v>3685</v>
      </c>
      <c r="K1339" s="11" t="s">
        <v>27</v>
      </c>
      <c r="L1339" s="11" t="s">
        <v>52</v>
      </c>
      <c r="M1339" s="13" t="n">
        <v>865</v>
      </c>
      <c r="N1339" s="13" t="n">
        <v>856</v>
      </c>
      <c r="O1339" s="11" t="n">
        <v>1</v>
      </c>
      <c r="P1339" s="11" t="s">
        <v>29</v>
      </c>
      <c r="Q1339" s="11" t="s">
        <v>3686</v>
      </c>
      <c r="R1339" s="11" t="s">
        <v>3687</v>
      </c>
      <c r="S1339" s="11" t="s">
        <v>3688</v>
      </c>
    </row>
    <row customFormat="1" customHeight="1" ht="12.75" r="1340" s="106" spans="1:22">
      <c r="A1340" s="11" t="s">
        <v>3684</v>
      </c>
      <c r="B1340" s="11" t="n">
        <v>3088</v>
      </c>
      <c r="C1340" s="11" t="s">
        <v>251</v>
      </c>
      <c r="D1340" s="11" t="s">
        <v>3125</v>
      </c>
      <c r="E1340" s="11" t="e">
        <v>#N/A</v>
      </c>
      <c r="F1340" s="11" t="e">
        <v>#N/A</v>
      </c>
      <c r="G1340" s="11" t="s">
        <v>269</v>
      </c>
      <c r="H1340" s="11" t="s">
        <v>3689</v>
      </c>
      <c r="I1340" s="11" t="n">
        <v>1</v>
      </c>
      <c r="J1340" s="11" t="s">
        <v>3690</v>
      </c>
      <c r="K1340" s="11" t="s">
        <v>27</v>
      </c>
      <c r="L1340" s="11" t="s">
        <v>52</v>
      </c>
      <c r="M1340" s="13" t="n">
        <v>392</v>
      </c>
      <c r="N1340" s="13" t="n">
        <v>392</v>
      </c>
      <c r="O1340" s="11" t="n">
        <v>1</v>
      </c>
      <c r="P1340" s="11" t="s">
        <v>29</v>
      </c>
      <c r="Q1340" s="11" t="s">
        <v>3686</v>
      </c>
      <c r="R1340" s="11" t="s">
        <v>3691</v>
      </c>
      <c r="S1340" s="11" t="s">
        <v>3688</v>
      </c>
      <c r="T1340" t="n">
        <v>128</v>
      </c>
    </row>
    <row customFormat="1" customHeight="1" ht="12.75" r="1341" s="106" spans="1:22">
      <c r="A1341" s="11" t="s">
        <v>3692</v>
      </c>
      <c r="B1341" s="11" t="n">
        <v>74985</v>
      </c>
      <c r="C1341" s="11" t="s">
        <v>227</v>
      </c>
      <c r="D1341" s="11" t="s">
        <v>3693</v>
      </c>
      <c r="E1341" s="11" t="e">
        <v>#N/A</v>
      </c>
      <c r="F1341" s="11" t="e">
        <v>#N/A</v>
      </c>
      <c r="G1341" s="11" t="s">
        <v>724</v>
      </c>
      <c r="H1341" s="11" t="s">
        <v>3694</v>
      </c>
      <c r="I1341" s="11" t="n">
        <v>1</v>
      </c>
      <c r="J1341" s="11" t="s">
        <v>3693</v>
      </c>
      <c r="K1341" s="11" t="s">
        <v>74</v>
      </c>
      <c r="L1341" s="11" t="s">
        <v>129</v>
      </c>
      <c r="M1341" s="13" t="n">
        <v>374.88</v>
      </c>
      <c r="N1341" s="13" t="n">
        <v>374.88</v>
      </c>
      <c r="O1341" s="11" t="s">
        <v>472</v>
      </c>
      <c r="P1341" s="11" t="s">
        <v>291</v>
      </c>
      <c r="Q1341" s="11" t="s">
        <v>244</v>
      </c>
      <c r="R1341" s="11" t="s">
        <v>3695</v>
      </c>
      <c r="S1341" s="11" t="s">
        <v>3696</v>
      </c>
    </row>
    <row customFormat="1" customHeight="1" ht="12.75" r="1342" s="106" spans="1:22">
      <c r="A1342" s="11" t="s">
        <v>3692</v>
      </c>
      <c r="B1342" s="11" t="n">
        <v>74985</v>
      </c>
      <c r="C1342" s="11" t="s">
        <v>227</v>
      </c>
      <c r="D1342" s="11" t="s">
        <v>3697</v>
      </c>
      <c r="E1342" s="11" t="e">
        <v>#N/A</v>
      </c>
      <c r="F1342" s="11" t="e">
        <v>#N/A</v>
      </c>
      <c r="G1342" s="11" t="s">
        <v>724</v>
      </c>
      <c r="H1342" s="11" t="s">
        <v>3694</v>
      </c>
      <c r="I1342" s="11" t="n">
        <v>1</v>
      </c>
      <c r="J1342" s="11" t="s">
        <v>3697</v>
      </c>
      <c r="K1342" s="11" t="s">
        <v>74</v>
      </c>
      <c r="L1342" s="11" t="s">
        <v>129</v>
      </c>
      <c r="M1342" s="13" t="n">
        <v>632.58</v>
      </c>
      <c r="N1342" s="13" t="n">
        <v>632.58</v>
      </c>
      <c r="O1342" s="11" t="s">
        <v>472</v>
      </c>
      <c r="P1342" s="11" t="s">
        <v>291</v>
      </c>
      <c r="Q1342" s="11" t="s">
        <v>244</v>
      </c>
      <c r="R1342" s="11" t="s">
        <v>3698</v>
      </c>
      <c r="S1342" s="11" t="s">
        <v>3696</v>
      </c>
      <c r="T1342" t="n">
        <v>18.6</v>
      </c>
    </row>
    <row customFormat="1" customHeight="1" ht="12.75" r="1343" s="106" spans="1:22">
      <c r="A1343" s="11" t="s">
        <v>3699</v>
      </c>
      <c r="B1343" s="11" t="n">
        <v>62801</v>
      </c>
      <c r="C1343" s="11" t="s">
        <v>461</v>
      </c>
      <c r="D1343" s="11" t="s">
        <v>3700</v>
      </c>
      <c r="E1343" s="11" t="e">
        <v>#N/A</v>
      </c>
      <c r="F1343" s="11" t="e">
        <v>#N/A</v>
      </c>
      <c r="G1343" s="11" t="s">
        <v>237</v>
      </c>
      <c r="H1343" s="11" t="s">
        <v>26</v>
      </c>
      <c r="I1343" s="11" t="s">
        <v>26</v>
      </c>
      <c r="J1343" s="11" t="n">
        <v>81881714</v>
      </c>
      <c r="K1343" s="11" t="s">
        <v>74</v>
      </c>
      <c r="L1343" s="11" t="s">
        <v>75</v>
      </c>
      <c r="M1343" s="13" t="n">
        <v>1528</v>
      </c>
      <c r="N1343" s="13" t="s">
        <v>26</v>
      </c>
      <c r="O1343" s="11" t="n">
        <v>1</v>
      </c>
      <c r="P1343" s="11" t="s">
        <v>29</v>
      </c>
      <c r="Q1343" s="11" t="s">
        <v>3701</v>
      </c>
      <c r="R1343" s="11" t="s">
        <v>3702</v>
      </c>
      <c r="S1343" s="11" t="s">
        <v>26</v>
      </c>
    </row>
    <row customFormat="1" customHeight="1" ht="12.75" r="1344" s="106" spans="1:22">
      <c r="A1344" s="11" t="s">
        <v>3699</v>
      </c>
      <c r="B1344" s="11" t="n">
        <v>62801</v>
      </c>
      <c r="C1344" s="11" t="s">
        <v>461</v>
      </c>
      <c r="D1344" s="11" t="s">
        <v>3703</v>
      </c>
      <c r="E1344" s="11" t="s">
        <v>57</v>
      </c>
      <c r="F1344" s="111" t="n">
        <v>129</v>
      </c>
      <c r="G1344" s="11" t="s">
        <v>69</v>
      </c>
      <c r="H1344" s="11" t="s">
        <v>26</v>
      </c>
      <c r="I1344" s="11" t="s">
        <v>26</v>
      </c>
      <c r="J1344" s="11" t="s">
        <v>3704</v>
      </c>
      <c r="K1344" s="11" t="s">
        <v>74</v>
      </c>
      <c r="L1344" s="11" t="s">
        <v>129</v>
      </c>
      <c r="M1344" s="13" t="n">
        <v>745.9400000000001</v>
      </c>
      <c r="N1344" s="13" t="s">
        <v>26</v>
      </c>
      <c r="O1344" s="11" t="n">
        <v>1</v>
      </c>
      <c r="P1344" s="11" t="s">
        <v>291</v>
      </c>
      <c r="Q1344" s="11" t="s">
        <v>3705</v>
      </c>
      <c r="R1344" s="11" t="s">
        <v>3704</v>
      </c>
      <c r="S1344" s="11" t="s">
        <v>26</v>
      </c>
    </row>
    <row customFormat="1" customHeight="1" ht="12.75" r="1345" s="106" spans="1:22">
      <c r="A1345" s="11" t="s">
        <v>3699</v>
      </c>
      <c r="B1345" s="11" t="n">
        <v>62801</v>
      </c>
      <c r="C1345" s="11" t="s">
        <v>461</v>
      </c>
      <c r="D1345" s="11" t="s">
        <v>1855</v>
      </c>
      <c r="E1345" s="11" t="s">
        <v>57</v>
      </c>
      <c r="F1345" s="111" t="n">
        <v>1387</v>
      </c>
      <c r="G1345" s="11" t="s">
        <v>69</v>
      </c>
      <c r="H1345" s="11" t="s">
        <v>26</v>
      </c>
      <c r="I1345" s="11" t="s">
        <v>26</v>
      </c>
      <c r="J1345" s="11" t="s">
        <v>3704</v>
      </c>
      <c r="K1345" s="11" t="s">
        <v>74</v>
      </c>
      <c r="L1345" s="11" t="s">
        <v>129</v>
      </c>
      <c r="M1345" s="13" t="n">
        <v>745.9400000000001</v>
      </c>
      <c r="N1345" s="13" t="s">
        <v>26</v>
      </c>
      <c r="O1345" s="11" t="n">
        <v>1</v>
      </c>
      <c r="P1345" s="11" t="s">
        <v>291</v>
      </c>
      <c r="Q1345" s="11" t="s">
        <v>3705</v>
      </c>
      <c r="R1345" s="11" t="s">
        <v>3704</v>
      </c>
      <c r="S1345" s="11" t="s">
        <v>26</v>
      </c>
    </row>
    <row customFormat="1" customHeight="1" ht="12.75" r="1346" s="106" spans="1:22">
      <c r="A1346" s="11" t="s">
        <v>3706</v>
      </c>
      <c r="B1346" s="11" t="n">
        <v>62801</v>
      </c>
      <c r="C1346" s="11" t="s">
        <v>461</v>
      </c>
      <c r="D1346" s="11" t="s">
        <v>3707</v>
      </c>
      <c r="E1346" s="11" t="s">
        <v>89</v>
      </c>
      <c r="F1346" s="111" t="n">
        <v>992</v>
      </c>
      <c r="G1346" s="11" t="s">
        <v>162</v>
      </c>
      <c r="H1346" s="11" t="s">
        <v>26</v>
      </c>
      <c r="I1346" s="11" t="s">
        <v>26</v>
      </c>
      <c r="J1346" s="11" t="s">
        <v>3708</v>
      </c>
      <c r="K1346" s="11" t="s">
        <v>35</v>
      </c>
      <c r="L1346" s="11" t="s">
        <v>36</v>
      </c>
      <c r="M1346" s="13" t="n">
        <v>670</v>
      </c>
      <c r="N1346" s="13" t="s">
        <v>26</v>
      </c>
      <c r="O1346" s="11" t="n">
        <v>1</v>
      </c>
      <c r="P1346" s="11" t="s">
        <v>291</v>
      </c>
      <c r="Q1346" s="11" t="s">
        <v>3709</v>
      </c>
      <c r="R1346" s="11" t="s">
        <v>3710</v>
      </c>
      <c r="S1346" s="11" t="s">
        <v>26</v>
      </c>
      <c r="T1346" t="n">
        <v>15.39</v>
      </c>
    </row>
    <row customFormat="1" customHeight="1" ht="12.75" r="1347" s="106" spans="1:22">
      <c r="A1347" s="11" t="s">
        <v>3706</v>
      </c>
      <c r="B1347" s="11" t="n">
        <v>62801</v>
      </c>
      <c r="C1347" s="11" t="s">
        <v>461</v>
      </c>
      <c r="D1347" s="11" t="s">
        <v>3707</v>
      </c>
      <c r="E1347" s="11" t="s">
        <v>89</v>
      </c>
      <c r="F1347" s="111" t="n">
        <v>992</v>
      </c>
      <c r="G1347" s="11" t="s">
        <v>162</v>
      </c>
      <c r="H1347" s="11" t="s">
        <v>26</v>
      </c>
      <c r="I1347" s="11" t="s">
        <v>26</v>
      </c>
      <c r="J1347" s="11" t="s">
        <v>3711</v>
      </c>
      <c r="K1347" s="11" t="s">
        <v>35</v>
      </c>
      <c r="L1347" s="11" t="s">
        <v>36</v>
      </c>
      <c r="M1347" s="13" t="n">
        <v>510</v>
      </c>
      <c r="N1347" s="13" t="s">
        <v>26</v>
      </c>
      <c r="O1347" s="11" t="n">
        <v>1</v>
      </c>
      <c r="P1347" s="11" t="s">
        <v>291</v>
      </c>
      <c r="Q1347" s="11" t="s">
        <v>3709</v>
      </c>
      <c r="R1347" s="11" t="s">
        <v>3712</v>
      </c>
      <c r="S1347" s="11" t="s">
        <v>26</v>
      </c>
    </row>
    <row customFormat="1" customHeight="1" ht="12.75" r="1348" s="106" spans="1:22">
      <c r="A1348" s="11" t="s">
        <v>3706</v>
      </c>
      <c r="B1348" s="11" t="n">
        <v>62801</v>
      </c>
      <c r="C1348" s="11" t="s">
        <v>461</v>
      </c>
      <c r="D1348" s="11" t="s">
        <v>3707</v>
      </c>
      <c r="E1348" s="11" t="s">
        <v>89</v>
      </c>
      <c r="F1348" s="111" t="n">
        <v>992</v>
      </c>
      <c r="G1348" s="11" t="s">
        <v>162</v>
      </c>
      <c r="H1348" s="11" t="s">
        <v>26</v>
      </c>
      <c r="I1348" s="11" t="s">
        <v>26</v>
      </c>
      <c r="J1348" s="11" t="s">
        <v>3713</v>
      </c>
      <c r="K1348" s="11" t="s">
        <v>35</v>
      </c>
      <c r="L1348" s="11" t="s">
        <v>36</v>
      </c>
      <c r="M1348" s="13" t="n">
        <v>770</v>
      </c>
      <c r="N1348" s="13" t="s">
        <v>26</v>
      </c>
      <c r="O1348" s="11" t="n">
        <v>1</v>
      </c>
      <c r="P1348" s="11" t="s">
        <v>291</v>
      </c>
      <c r="Q1348" s="11" t="s">
        <v>3709</v>
      </c>
      <c r="R1348" s="11" t="s">
        <v>3714</v>
      </c>
      <c r="S1348" s="11" t="s">
        <v>26</v>
      </c>
      <c r="T1348" t="n">
        <v>15.39</v>
      </c>
    </row>
    <row customFormat="1" customHeight="1" ht="12.75" r="1349" s="106" spans="1:22">
      <c r="A1349" s="11" t="s">
        <v>3715</v>
      </c>
      <c r="B1349" s="11" t="n">
        <v>62801</v>
      </c>
      <c r="C1349" s="11" t="s">
        <v>227</v>
      </c>
      <c r="D1349" s="11" t="s">
        <v>3716</v>
      </c>
      <c r="E1349" s="11" t="e">
        <v>#N/A</v>
      </c>
      <c r="F1349" s="11" t="e">
        <v>#N/A</v>
      </c>
      <c r="G1349" s="11" t="s">
        <v>463</v>
      </c>
      <c r="H1349" s="11" t="s">
        <v>26</v>
      </c>
      <c r="I1349" s="11" t="s">
        <v>26</v>
      </c>
      <c r="J1349" s="11" t="s">
        <v>3717</v>
      </c>
      <c r="K1349" s="11" t="s">
        <v>27</v>
      </c>
      <c r="L1349" s="11" t="s">
        <v>52</v>
      </c>
      <c r="M1349" s="13" t="n">
        <v>1010</v>
      </c>
      <c r="N1349" s="13" t="n">
        <v>5050</v>
      </c>
      <c r="O1349" s="11" t="n">
        <v>5</v>
      </c>
      <c r="P1349" s="11" t="s">
        <v>29</v>
      </c>
      <c r="Q1349" s="11" t="s">
        <v>3718</v>
      </c>
      <c r="R1349" s="25" t="s">
        <v>3719</v>
      </c>
      <c r="S1349" s="11" t="s">
        <v>26</v>
      </c>
    </row>
    <row customFormat="1" customHeight="1" ht="12.75" r="1350" s="106" spans="1:22">
      <c r="A1350" s="11" t="s">
        <v>3706</v>
      </c>
      <c r="B1350" s="11" t="n">
        <v>62801</v>
      </c>
      <c r="C1350" s="11" t="s">
        <v>227</v>
      </c>
      <c r="D1350" s="11" t="s">
        <v>3720</v>
      </c>
      <c r="E1350" s="11" t="e">
        <v>#N/A</v>
      </c>
      <c r="F1350" s="11" t="e">
        <v>#N/A</v>
      </c>
      <c r="G1350" s="11" t="s">
        <v>1678</v>
      </c>
      <c r="H1350" s="11" t="s">
        <v>26</v>
      </c>
      <c r="I1350" s="11" t="s">
        <v>26</v>
      </c>
      <c r="J1350" s="11" t="s">
        <v>3721</v>
      </c>
      <c r="K1350" s="11" t="s">
        <v>27</v>
      </c>
      <c r="L1350" s="11" t="s">
        <v>28</v>
      </c>
      <c r="M1350" s="13" t="n">
        <v>2961</v>
      </c>
      <c r="N1350" s="13" t="s">
        <v>26</v>
      </c>
      <c r="O1350" s="11" t="n">
        <v>1</v>
      </c>
      <c r="P1350" s="11" t="s">
        <v>29</v>
      </c>
      <c r="Q1350" s="11" t="s">
        <v>3722</v>
      </c>
      <c r="R1350" s="11" t="s">
        <v>3723</v>
      </c>
      <c r="S1350" s="11" t="s">
        <v>26</v>
      </c>
    </row>
    <row customFormat="1" customHeight="1" ht="12.75" r="1351" s="106" spans="1:22">
      <c r="A1351" s="11" t="s">
        <v>3706</v>
      </c>
      <c r="B1351" s="11" t="n">
        <v>62801</v>
      </c>
      <c r="C1351" s="11" t="s">
        <v>227</v>
      </c>
      <c r="D1351" s="11" t="s">
        <v>3724</v>
      </c>
      <c r="E1351" s="11" t="e">
        <v>#N/A</v>
      </c>
      <c r="F1351" s="11" t="e">
        <v>#N/A</v>
      </c>
      <c r="G1351" s="11" t="s">
        <v>1678</v>
      </c>
      <c r="H1351" s="11" t="s">
        <v>26</v>
      </c>
      <c r="I1351" s="11" t="s">
        <v>26</v>
      </c>
      <c r="J1351" s="11" t="s">
        <v>3725</v>
      </c>
      <c r="K1351" s="11" t="s">
        <v>27</v>
      </c>
      <c r="L1351" s="11" t="s">
        <v>28</v>
      </c>
      <c r="M1351" s="13" t="n">
        <v>3335</v>
      </c>
      <c r="N1351" s="13" t="s">
        <v>26</v>
      </c>
      <c r="O1351" s="11" t="n">
        <v>1</v>
      </c>
      <c r="P1351" s="11" t="s">
        <v>29</v>
      </c>
      <c r="Q1351" s="11" t="s">
        <v>3722</v>
      </c>
      <c r="R1351" s="11" t="s">
        <v>3723</v>
      </c>
      <c r="S1351" s="11" t="s">
        <v>26</v>
      </c>
    </row>
    <row customFormat="1" customHeight="1" ht="12.75" r="1352" s="106" spans="1:22">
      <c r="A1352" s="11" t="s">
        <v>3706</v>
      </c>
      <c r="B1352" s="11" t="n">
        <v>62801</v>
      </c>
      <c r="C1352" s="11" t="s">
        <v>227</v>
      </c>
      <c r="D1352" s="11" t="s">
        <v>3726</v>
      </c>
      <c r="E1352" s="11" t="e">
        <v>#N/A</v>
      </c>
      <c r="F1352" s="11" t="e">
        <v>#N/A</v>
      </c>
      <c r="G1352" s="11" t="s">
        <v>1678</v>
      </c>
      <c r="H1352" s="11" t="s">
        <v>26</v>
      </c>
      <c r="I1352" s="11" t="s">
        <v>26</v>
      </c>
      <c r="J1352" s="11" t="s">
        <v>3725</v>
      </c>
      <c r="K1352" s="11" t="s">
        <v>27</v>
      </c>
      <c r="L1352" s="11" t="s">
        <v>28</v>
      </c>
      <c r="M1352" s="13" t="n">
        <v>3335</v>
      </c>
      <c r="N1352" s="13" t="s">
        <v>26</v>
      </c>
      <c r="O1352" s="11" t="n">
        <v>1</v>
      </c>
      <c r="P1352" s="11" t="s">
        <v>29</v>
      </c>
      <c r="Q1352" s="11" t="s">
        <v>3722</v>
      </c>
      <c r="R1352" s="11" t="s">
        <v>3723</v>
      </c>
      <c r="S1352" s="11" t="s">
        <v>26</v>
      </c>
    </row>
    <row customFormat="1" customHeight="1" ht="12.75" r="1353" s="106" spans="1:22">
      <c r="A1353" s="11" t="s">
        <v>3706</v>
      </c>
      <c r="B1353" s="11" t="n">
        <v>62801</v>
      </c>
      <c r="C1353" s="11" t="s">
        <v>227</v>
      </c>
      <c r="D1353" s="11" t="s">
        <v>3727</v>
      </c>
      <c r="E1353" s="11" t="e">
        <v>#N/A</v>
      </c>
      <c r="F1353" s="11" t="e">
        <v>#N/A</v>
      </c>
      <c r="G1353" s="11" t="s">
        <v>1678</v>
      </c>
      <c r="H1353" s="11" t="s">
        <v>26</v>
      </c>
      <c r="I1353" s="11" t="s">
        <v>26</v>
      </c>
      <c r="J1353" s="11" t="s">
        <v>3728</v>
      </c>
      <c r="K1353" s="11" t="s">
        <v>27</v>
      </c>
      <c r="L1353" s="11" t="s">
        <v>28</v>
      </c>
      <c r="M1353" s="13" t="n">
        <v>2543</v>
      </c>
      <c r="N1353" s="13" t="s">
        <v>26</v>
      </c>
      <c r="O1353" s="11" t="n">
        <v>1</v>
      </c>
      <c r="P1353" s="11" t="s">
        <v>29</v>
      </c>
      <c r="Q1353" s="11" t="s">
        <v>3729</v>
      </c>
      <c r="R1353" s="11" t="s">
        <v>3723</v>
      </c>
      <c r="S1353" s="11" t="s">
        <v>26</v>
      </c>
    </row>
    <row customFormat="1" customHeight="1" ht="12.75" r="1354" s="106" spans="1:22">
      <c r="A1354" s="11" t="s">
        <v>3706</v>
      </c>
      <c r="B1354" s="11" t="n">
        <v>62801</v>
      </c>
      <c r="C1354" s="11" t="s">
        <v>227</v>
      </c>
      <c r="D1354" s="11" t="s">
        <v>3730</v>
      </c>
      <c r="E1354" s="11" t="e">
        <v>#N/A</v>
      </c>
      <c r="F1354" s="11" t="e">
        <v>#N/A</v>
      </c>
      <c r="G1354" s="11" t="s">
        <v>1678</v>
      </c>
      <c r="H1354" s="11" t="s">
        <v>26</v>
      </c>
      <c r="I1354" s="11" t="s">
        <v>26</v>
      </c>
      <c r="J1354" s="11" t="s">
        <v>3731</v>
      </c>
      <c r="K1354" s="11" t="s">
        <v>3732</v>
      </c>
      <c r="L1354" s="11" t="s">
        <v>41</v>
      </c>
      <c r="M1354" s="13" t="n">
        <v>1704</v>
      </c>
      <c r="N1354" s="13" t="s">
        <v>26</v>
      </c>
      <c r="O1354" s="11" t="n">
        <v>1</v>
      </c>
      <c r="P1354" s="11" t="s">
        <v>29</v>
      </c>
      <c r="Q1354" s="11" t="s">
        <v>3733</v>
      </c>
      <c r="R1354" s="11" t="s">
        <v>3723</v>
      </c>
      <c r="S1354" s="11" t="s">
        <v>26</v>
      </c>
    </row>
    <row customFormat="1" customHeight="1" ht="12.75" r="1355" s="106" spans="1:22">
      <c r="A1355" s="11" t="s">
        <v>3706</v>
      </c>
      <c r="B1355" s="11" t="n">
        <v>62801</v>
      </c>
      <c r="C1355" s="11" t="s">
        <v>227</v>
      </c>
      <c r="D1355" s="11" t="s">
        <v>3734</v>
      </c>
      <c r="E1355" s="11" t="e">
        <v>#N/A</v>
      </c>
      <c r="F1355" s="11" t="e">
        <v>#N/A</v>
      </c>
      <c r="G1355" s="11" t="s">
        <v>1678</v>
      </c>
      <c r="H1355" s="11" t="s">
        <v>26</v>
      </c>
      <c r="I1355" s="11" t="s">
        <v>26</v>
      </c>
      <c r="J1355" s="11" t="s">
        <v>3735</v>
      </c>
      <c r="K1355" s="11" t="s">
        <v>3732</v>
      </c>
      <c r="L1355" s="11" t="s">
        <v>41</v>
      </c>
      <c r="M1355" s="13" t="n">
        <v>2272</v>
      </c>
      <c r="N1355" s="13" t="s">
        <v>26</v>
      </c>
      <c r="O1355" s="11" t="n">
        <v>1</v>
      </c>
      <c r="P1355" s="11" t="s">
        <v>29</v>
      </c>
      <c r="Q1355" s="11" t="s">
        <v>1235</v>
      </c>
      <c r="R1355" s="11" t="s">
        <v>3723</v>
      </c>
      <c r="S1355" s="11" t="s">
        <v>26</v>
      </c>
    </row>
    <row customFormat="1" customHeight="1" ht="12.75" r="1356" s="106" spans="1:22">
      <c r="A1356" s="11" t="s">
        <v>3706</v>
      </c>
      <c r="B1356" s="11" t="n">
        <v>62801</v>
      </c>
      <c r="C1356" s="11" t="s">
        <v>227</v>
      </c>
      <c r="D1356" s="11" t="s">
        <v>3736</v>
      </c>
      <c r="E1356" s="11" t="e">
        <v>#N/A</v>
      </c>
      <c r="F1356" s="11" t="e">
        <v>#N/A</v>
      </c>
      <c r="G1356" s="11" t="s">
        <v>1678</v>
      </c>
      <c r="H1356" s="11" t="s">
        <v>26</v>
      </c>
      <c r="I1356" s="11" t="s">
        <v>26</v>
      </c>
      <c r="J1356" s="11" t="s">
        <v>3737</v>
      </c>
      <c r="K1356" s="11" t="s">
        <v>3732</v>
      </c>
      <c r="L1356" s="11" t="s">
        <v>41</v>
      </c>
      <c r="M1356" s="13" t="n">
        <v>6485</v>
      </c>
      <c r="N1356" s="13" t="s">
        <v>26</v>
      </c>
      <c r="O1356" s="11" t="n">
        <v>1</v>
      </c>
      <c r="P1356" s="11" t="s">
        <v>29</v>
      </c>
      <c r="Q1356" s="11" t="s">
        <v>1235</v>
      </c>
      <c r="R1356" s="11" t="s">
        <v>3723</v>
      </c>
      <c r="S1356" s="11" t="s">
        <v>26</v>
      </c>
    </row>
    <row customFormat="1" customHeight="1" ht="12.75" r="1357" s="106" spans="1:22">
      <c r="A1357" s="11" t="s">
        <v>3706</v>
      </c>
      <c r="B1357" s="11" t="n">
        <v>62801</v>
      </c>
      <c r="C1357" s="11" t="s">
        <v>227</v>
      </c>
      <c r="D1357" s="11" t="s">
        <v>3738</v>
      </c>
      <c r="E1357" s="11" t="e">
        <v>#N/A</v>
      </c>
      <c r="F1357" s="11" t="e">
        <v>#N/A</v>
      </c>
      <c r="G1357" s="11" t="s">
        <v>1678</v>
      </c>
      <c r="H1357" s="11" t="s">
        <v>26</v>
      </c>
      <c r="I1357" s="11" t="s">
        <v>26</v>
      </c>
      <c r="J1357" s="11" t="s">
        <v>3739</v>
      </c>
      <c r="K1357" s="11" t="s">
        <v>3732</v>
      </c>
      <c r="L1357" s="11" t="s">
        <v>41</v>
      </c>
      <c r="M1357" s="13" t="n">
        <v>4956</v>
      </c>
      <c r="N1357" s="13" t="s">
        <v>26</v>
      </c>
      <c r="O1357" s="11" t="n">
        <v>1</v>
      </c>
      <c r="P1357" s="11" t="s">
        <v>29</v>
      </c>
      <c r="Q1357" s="11" t="s">
        <v>1235</v>
      </c>
      <c r="R1357" s="11" t="s">
        <v>3723</v>
      </c>
      <c r="S1357" s="11" t="s">
        <v>26</v>
      </c>
    </row>
    <row customFormat="1" customHeight="1" ht="12.75" r="1358" s="106" spans="1:22">
      <c r="A1358" s="11" t="s">
        <v>3740</v>
      </c>
      <c r="B1358" s="11" t="n">
        <v>66275</v>
      </c>
      <c r="C1358" s="11" t="s">
        <v>227</v>
      </c>
      <c r="D1358" s="11" t="s">
        <v>3741</v>
      </c>
      <c r="E1358" s="11" t="e">
        <v>#N/A</v>
      </c>
      <c r="F1358" s="11" t="e">
        <v>#N/A</v>
      </c>
      <c r="G1358" s="11" t="s">
        <v>142</v>
      </c>
      <c r="H1358" s="11" t="n"/>
      <c r="I1358" s="11" t="n">
        <v>1</v>
      </c>
      <c r="J1358" s="11" t="s">
        <v>3742</v>
      </c>
      <c r="K1358" s="11" t="s">
        <v>27</v>
      </c>
      <c r="L1358" s="11" t="s">
        <v>28</v>
      </c>
      <c r="M1358" s="13" t="n">
        <v>2474</v>
      </c>
      <c r="N1358" s="13" t="n">
        <v>2474</v>
      </c>
      <c r="O1358" s="11" t="n">
        <v>1</v>
      </c>
      <c r="P1358" s="11" t="s">
        <v>29</v>
      </c>
      <c r="Q1358" s="11" t="s">
        <v>478</v>
      </c>
      <c r="R1358" s="11" t="s">
        <v>3743</v>
      </c>
      <c r="S1358" s="11" t="s">
        <v>3744</v>
      </c>
      <c r="T1358" t="n">
        <v>31.2</v>
      </c>
    </row>
    <row customFormat="1" customHeight="1" ht="12.75" r="1359" s="106" spans="1:22">
      <c r="A1359" s="11" t="s">
        <v>3740</v>
      </c>
      <c r="B1359" s="11" t="n">
        <v>66275</v>
      </c>
      <c r="C1359" s="11" t="s">
        <v>227</v>
      </c>
      <c r="D1359" s="11" t="s">
        <v>3741</v>
      </c>
      <c r="E1359" s="11" t="e">
        <v>#N/A</v>
      </c>
      <c r="F1359" s="11" t="e">
        <v>#N/A</v>
      </c>
      <c r="G1359" s="11" t="s">
        <v>142</v>
      </c>
      <c r="H1359" s="11" t="n"/>
      <c r="I1359" s="11" t="n">
        <v>1</v>
      </c>
      <c r="J1359" s="11" t="s">
        <v>3745</v>
      </c>
      <c r="K1359" s="11" t="s">
        <v>27</v>
      </c>
      <c r="L1359" s="11" t="s">
        <v>28</v>
      </c>
      <c r="M1359" s="13" t="n">
        <v>1428</v>
      </c>
      <c r="N1359" s="13" t="n">
        <v>1428</v>
      </c>
      <c r="O1359" s="11" t="n">
        <v>1</v>
      </c>
      <c r="P1359" s="11" t="s">
        <v>29</v>
      </c>
      <c r="Q1359" s="11" t="s">
        <v>478</v>
      </c>
      <c r="R1359" s="11" t="s">
        <v>3746</v>
      </c>
      <c r="S1359" s="11" t="s">
        <v>3747</v>
      </c>
    </row>
    <row customFormat="1" customHeight="1" ht="12.75" r="1360" s="106" spans="1:22">
      <c r="A1360" s="11" t="s">
        <v>3748</v>
      </c>
      <c r="B1360" s="11" t="n">
        <v>45672</v>
      </c>
      <c r="C1360" s="11" t="s">
        <v>227</v>
      </c>
      <c r="D1360" s="11" t="s">
        <v>3749</v>
      </c>
      <c r="E1360" s="11" t="e">
        <v>#N/A</v>
      </c>
      <c r="F1360" s="11" t="e">
        <v>#N/A</v>
      </c>
      <c r="G1360" s="11" t="s">
        <v>201</v>
      </c>
      <c r="H1360" s="11" t="s">
        <v>26</v>
      </c>
      <c r="I1360" s="11" t="s">
        <v>26</v>
      </c>
      <c r="J1360" s="11" t="s">
        <v>26</v>
      </c>
      <c r="K1360" s="11" t="s">
        <v>3750</v>
      </c>
      <c r="L1360" s="11" t="s">
        <v>3751</v>
      </c>
      <c r="M1360" s="13" t="n">
        <v>1389</v>
      </c>
      <c r="N1360" s="13" t="n">
        <v>1389</v>
      </c>
      <c r="O1360" s="11" t="n">
        <v>1</v>
      </c>
      <c r="P1360" s="11" t="s">
        <v>130</v>
      </c>
      <c r="Q1360" s="11" t="s">
        <v>244</v>
      </c>
      <c r="R1360" s="11" t="s">
        <v>3752</v>
      </c>
      <c r="S1360" s="11" t="s">
        <v>26</v>
      </c>
    </row>
    <row customFormat="1" customHeight="1" ht="12.75" r="1361" s="106" spans="1:22">
      <c r="A1361" s="11" t="s">
        <v>3748</v>
      </c>
      <c r="B1361" s="11" t="n">
        <v>45672</v>
      </c>
      <c r="C1361" s="11" t="s">
        <v>227</v>
      </c>
      <c r="D1361" s="11" t="s">
        <v>647</v>
      </c>
      <c r="E1361" s="11" t="s">
        <v>288</v>
      </c>
      <c r="F1361" s="111" t="n">
        <v>3416.625</v>
      </c>
      <c r="G1361" s="11" t="s">
        <v>446</v>
      </c>
      <c r="H1361" s="11" t="s">
        <v>26</v>
      </c>
      <c r="I1361" s="11" t="s">
        <v>26</v>
      </c>
      <c r="J1361" s="11" t="s">
        <v>26</v>
      </c>
      <c r="K1361" s="11" t="s">
        <v>3750</v>
      </c>
      <c r="L1361" s="11" t="s">
        <v>3751</v>
      </c>
      <c r="M1361" s="13" t="n">
        <v>839</v>
      </c>
      <c r="N1361" s="13" t="n">
        <v>839</v>
      </c>
      <c r="O1361" s="11" t="n">
        <v>1</v>
      </c>
      <c r="P1361" s="11" t="s">
        <v>130</v>
      </c>
      <c r="Q1361" s="11" t="s">
        <v>244</v>
      </c>
      <c r="R1361" s="11" t="s">
        <v>3752</v>
      </c>
      <c r="S1361" s="11" t="s">
        <v>26</v>
      </c>
    </row>
    <row customFormat="1" customHeight="1" ht="12.75" r="1362" s="106" spans="1:22">
      <c r="A1362" s="11" t="s">
        <v>3748</v>
      </c>
      <c r="B1362" s="11" t="n">
        <v>45672</v>
      </c>
      <c r="C1362" s="11" t="s">
        <v>227</v>
      </c>
      <c r="D1362" s="11" t="s">
        <v>3753</v>
      </c>
      <c r="E1362" s="11" t="e">
        <v>#N/A</v>
      </c>
      <c r="F1362" s="11" t="e">
        <v>#N/A</v>
      </c>
      <c r="G1362" s="11" t="s">
        <v>201</v>
      </c>
      <c r="H1362" s="11" t="s">
        <v>26</v>
      </c>
      <c r="I1362" s="11" t="s">
        <v>26</v>
      </c>
      <c r="J1362" s="11" t="s">
        <v>26</v>
      </c>
      <c r="K1362" s="11" t="s">
        <v>35</v>
      </c>
      <c r="L1362" s="11" t="s">
        <v>36</v>
      </c>
      <c r="M1362" s="13" t="n">
        <v>350</v>
      </c>
      <c r="N1362" s="13" t="n">
        <v>350</v>
      </c>
      <c r="O1362" s="11" t="n">
        <v>1</v>
      </c>
      <c r="P1362" s="11" t="s">
        <v>130</v>
      </c>
      <c r="Q1362" s="11" t="s">
        <v>1606</v>
      </c>
      <c r="R1362" s="11" t="s">
        <v>3754</v>
      </c>
      <c r="S1362" s="11" t="s">
        <v>26</v>
      </c>
    </row>
    <row customFormat="1" customHeight="1" ht="12.75" r="1363" s="106" spans="1:22">
      <c r="A1363" s="11" t="s">
        <v>3748</v>
      </c>
      <c r="B1363" s="11" t="n">
        <v>45672</v>
      </c>
      <c r="C1363" s="11" t="s">
        <v>227</v>
      </c>
      <c r="D1363" s="11" t="s">
        <v>3755</v>
      </c>
      <c r="E1363" s="11" t="e">
        <v>#N/A</v>
      </c>
      <c r="F1363" s="11" t="e">
        <v>#N/A</v>
      </c>
      <c r="G1363" s="11" t="s">
        <v>119</v>
      </c>
      <c r="H1363" s="11" t="s">
        <v>26</v>
      </c>
      <c r="I1363" s="11" t="s">
        <v>26</v>
      </c>
      <c r="J1363" s="11" t="s">
        <v>26</v>
      </c>
      <c r="K1363" s="11" t="s">
        <v>27</v>
      </c>
      <c r="L1363" s="11" t="s">
        <v>52</v>
      </c>
      <c r="M1363" s="13" t="n">
        <v>1088</v>
      </c>
      <c r="N1363" s="13" t="n">
        <v>1088</v>
      </c>
      <c r="O1363" s="11" t="n">
        <v>1</v>
      </c>
      <c r="P1363" s="11" t="s">
        <v>29</v>
      </c>
      <c r="Q1363" s="11" t="s">
        <v>244</v>
      </c>
      <c r="R1363" s="11" t="s">
        <v>3756</v>
      </c>
      <c r="S1363" s="11" t="s">
        <v>26</v>
      </c>
    </row>
    <row customFormat="1" customHeight="1" ht="12.75" r="1364" s="106" spans="1:22">
      <c r="A1364" s="11" t="s">
        <v>3748</v>
      </c>
      <c r="B1364" s="11" t="n">
        <v>45672</v>
      </c>
      <c r="C1364" s="11" t="s">
        <v>227</v>
      </c>
      <c r="D1364" s="11" t="s">
        <v>3757</v>
      </c>
      <c r="E1364" s="11" t="e">
        <v>#N/A</v>
      </c>
      <c r="F1364" s="11" t="e">
        <v>#N/A</v>
      </c>
      <c r="G1364" s="11" t="s">
        <v>142</v>
      </c>
      <c r="H1364" s="11" t="s">
        <v>26</v>
      </c>
      <c r="I1364" s="11" t="s">
        <v>26</v>
      </c>
      <c r="J1364" s="11" t="s">
        <v>26</v>
      </c>
      <c r="K1364" s="11" t="s">
        <v>27</v>
      </c>
      <c r="L1364" s="11" t="s">
        <v>52</v>
      </c>
      <c r="M1364" s="13" t="n">
        <v>250</v>
      </c>
      <c r="N1364" s="13" t="n">
        <v>250</v>
      </c>
      <c r="O1364" s="11" t="n">
        <v>1</v>
      </c>
      <c r="P1364" s="11" t="s">
        <v>29</v>
      </c>
      <c r="Q1364" s="11" t="s">
        <v>1606</v>
      </c>
      <c r="R1364" s="11" t="s">
        <v>3758</v>
      </c>
      <c r="S1364" s="11" t="s">
        <v>26</v>
      </c>
    </row>
    <row customFormat="1" customHeight="1" ht="12.75" r="1365" s="106" spans="1:22">
      <c r="A1365" s="11" t="s">
        <v>3748</v>
      </c>
      <c r="B1365" s="11" t="n">
        <v>45672</v>
      </c>
      <c r="C1365" s="11" t="s">
        <v>461</v>
      </c>
      <c r="D1365" s="11" t="s">
        <v>3759</v>
      </c>
      <c r="E1365" s="11" t="e">
        <v>#N/A</v>
      </c>
      <c r="F1365" s="11" t="e">
        <v>#N/A</v>
      </c>
      <c r="G1365" s="11" t="s">
        <v>350</v>
      </c>
      <c r="H1365" s="11" t="s">
        <v>26</v>
      </c>
      <c r="I1365" s="11" t="s">
        <v>26</v>
      </c>
      <c r="J1365" s="11" t="s">
        <v>26</v>
      </c>
      <c r="K1365" s="11" t="s">
        <v>27</v>
      </c>
      <c r="L1365" s="11" t="s">
        <v>28</v>
      </c>
      <c r="M1365" s="13" t="n">
        <v>1375</v>
      </c>
      <c r="N1365" s="13" t="n">
        <v>1375</v>
      </c>
      <c r="O1365" s="11" t="n">
        <v>1</v>
      </c>
      <c r="P1365" s="11" t="s">
        <v>29</v>
      </c>
      <c r="Q1365" s="11" t="s">
        <v>1450</v>
      </c>
      <c r="R1365" s="11" t="s">
        <v>3760</v>
      </c>
      <c r="S1365" s="11" t="s">
        <v>26</v>
      </c>
    </row>
    <row customFormat="1" customHeight="1" ht="12.75" r="1366" s="106" spans="1:22">
      <c r="A1366" s="11" t="s">
        <v>3748</v>
      </c>
      <c r="B1366" s="11" t="n">
        <v>45672</v>
      </c>
      <c r="C1366" s="11" t="s">
        <v>461</v>
      </c>
      <c r="D1366" s="11" t="s">
        <v>3761</v>
      </c>
      <c r="E1366" s="11" t="e">
        <v>#N/A</v>
      </c>
      <c r="F1366" s="11" t="e">
        <v>#N/A</v>
      </c>
      <c r="G1366" s="11" t="s">
        <v>350</v>
      </c>
      <c r="H1366" s="11" t="s">
        <v>3762</v>
      </c>
      <c r="I1366" s="11" t="n">
        <v>2</v>
      </c>
      <c r="J1366" s="11" t="s">
        <v>26</v>
      </c>
      <c r="K1366" s="11" t="s">
        <v>74</v>
      </c>
      <c r="L1366" s="11" t="s">
        <v>129</v>
      </c>
      <c r="M1366" s="13" t="n">
        <v>342</v>
      </c>
      <c r="N1366" s="13" t="n">
        <v>684</v>
      </c>
      <c r="O1366" s="11" t="n">
        <v>2</v>
      </c>
      <c r="P1366" s="11" t="s">
        <v>130</v>
      </c>
      <c r="Q1366" s="11" t="s">
        <v>1210</v>
      </c>
      <c r="R1366" s="11" t="s">
        <v>3763</v>
      </c>
      <c r="S1366" s="11" t="s">
        <v>26</v>
      </c>
    </row>
    <row customFormat="1" customHeight="1" ht="12.75" r="1367" s="106" spans="1:22">
      <c r="A1367" s="11" t="s">
        <v>3764</v>
      </c>
      <c r="B1367" s="11" t="n">
        <v>34791</v>
      </c>
      <c r="C1367" s="11" t="s">
        <v>227</v>
      </c>
      <c r="D1367" s="11" t="s">
        <v>3765</v>
      </c>
      <c r="E1367" s="11" t="s">
        <v>89</v>
      </c>
      <c r="F1367" s="111" t="n">
        <v>19146</v>
      </c>
      <c r="G1367" s="11" t="s">
        <v>162</v>
      </c>
      <c r="H1367" s="11" t="s">
        <v>26</v>
      </c>
      <c r="I1367" s="11" t="n"/>
      <c r="J1367" s="11" t="s">
        <v>3766</v>
      </c>
      <c r="K1367" s="11" t="s">
        <v>3767</v>
      </c>
      <c r="L1367" s="11" t="s">
        <v>129</v>
      </c>
      <c r="M1367" s="13" t="n">
        <v>159.21</v>
      </c>
      <c r="N1367" s="13" t="n">
        <v>1751.26</v>
      </c>
      <c r="O1367" s="11" t="s">
        <v>3768</v>
      </c>
      <c r="P1367" s="11" t="s">
        <v>291</v>
      </c>
      <c r="Q1367" s="11" t="s">
        <v>239</v>
      </c>
      <c r="R1367" s="11" t="s">
        <v>3766</v>
      </c>
      <c r="S1367" s="11" t="s">
        <v>26</v>
      </c>
    </row>
    <row customFormat="1" customHeight="1" ht="12.75" r="1368" s="106" spans="1:22">
      <c r="A1368" s="11" t="s">
        <v>3764</v>
      </c>
      <c r="B1368" s="11" t="n">
        <v>34791</v>
      </c>
      <c r="C1368" s="11" t="s">
        <v>227</v>
      </c>
      <c r="D1368" s="11" t="s">
        <v>3769</v>
      </c>
      <c r="E1368" s="11" t="s">
        <v>89</v>
      </c>
      <c r="F1368" s="111" t="n">
        <v>4492</v>
      </c>
      <c r="G1368" s="11" t="s">
        <v>2632</v>
      </c>
      <c r="H1368" s="11" t="s">
        <v>26</v>
      </c>
      <c r="I1368" s="11" t="n"/>
      <c r="J1368" s="11" t="s">
        <v>3770</v>
      </c>
      <c r="K1368" s="11" t="s">
        <v>35</v>
      </c>
      <c r="L1368" s="11" t="s">
        <v>36</v>
      </c>
      <c r="M1368" s="13" t="n">
        <v>133.5</v>
      </c>
      <c r="N1368" s="13" t="n">
        <v>1602</v>
      </c>
      <c r="O1368" s="11" t="s">
        <v>3771</v>
      </c>
      <c r="P1368" s="11" t="s">
        <v>291</v>
      </c>
      <c r="Q1368" s="11" t="s">
        <v>239</v>
      </c>
      <c r="R1368" s="11" t="s">
        <v>3770</v>
      </c>
      <c r="S1368" s="11" t="s">
        <v>26</v>
      </c>
      <c r="T1368" t="n">
        <v>32.98</v>
      </c>
    </row>
    <row customFormat="1" customHeight="1" ht="12.75" r="1369" s="106" spans="1:22">
      <c r="A1369" s="11" t="s">
        <v>3764</v>
      </c>
      <c r="B1369" s="11" t="n">
        <v>34791</v>
      </c>
      <c r="C1369" s="11" t="s">
        <v>227</v>
      </c>
      <c r="D1369" s="11" t="s">
        <v>3772</v>
      </c>
      <c r="E1369" s="11" t="s">
        <v>89</v>
      </c>
      <c r="F1369" s="111" t="n">
        <v>148</v>
      </c>
      <c r="G1369" s="11" t="s">
        <v>242</v>
      </c>
      <c r="H1369" s="11" t="s">
        <v>26</v>
      </c>
      <c r="I1369" s="11" t="n"/>
      <c r="J1369" s="11" t="s">
        <v>3773</v>
      </c>
      <c r="K1369" s="11" t="s">
        <v>27</v>
      </c>
      <c r="L1369" s="11" t="s">
        <v>28</v>
      </c>
      <c r="M1369" s="13" t="n">
        <v>921</v>
      </c>
      <c r="N1369" s="13" t="n">
        <v>921</v>
      </c>
      <c r="O1369" s="11" t="s">
        <v>472</v>
      </c>
      <c r="P1369" s="11" t="s">
        <v>29</v>
      </c>
      <c r="Q1369" s="11" t="s">
        <v>3774</v>
      </c>
      <c r="R1369" s="11" t="s">
        <v>3773</v>
      </c>
      <c r="S1369" s="11" t="s">
        <v>26</v>
      </c>
    </row>
    <row customFormat="1" customHeight="1" ht="12.75" r="1370" s="106" spans="1:22">
      <c r="A1370" s="11" t="s">
        <v>3764</v>
      </c>
      <c r="B1370" s="11" t="n">
        <v>34791</v>
      </c>
      <c r="C1370" s="11" t="s">
        <v>227</v>
      </c>
      <c r="D1370" s="11" t="s">
        <v>3078</v>
      </c>
      <c r="E1370" s="11" t="e">
        <v>#N/A</v>
      </c>
      <c r="F1370" s="11" t="e">
        <v>#N/A</v>
      </c>
      <c r="G1370" s="11" t="s">
        <v>339</v>
      </c>
      <c r="H1370" s="11" t="s">
        <v>26</v>
      </c>
      <c r="I1370" s="11" t="n"/>
      <c r="J1370" s="11" t="s">
        <v>3775</v>
      </c>
      <c r="K1370" s="11" t="s">
        <v>27</v>
      </c>
      <c r="L1370" s="11" t="s">
        <v>52</v>
      </c>
      <c r="M1370" s="13" t="n">
        <v>85</v>
      </c>
      <c r="N1370" s="13" t="n">
        <v>612</v>
      </c>
      <c r="O1370" s="11" t="s">
        <v>496</v>
      </c>
      <c r="P1370" s="11" t="s">
        <v>29</v>
      </c>
      <c r="Q1370" s="11" t="s">
        <v>3776</v>
      </c>
      <c r="R1370" s="11" t="s">
        <v>3775</v>
      </c>
      <c r="S1370" s="11" t="s">
        <v>26</v>
      </c>
      <c r="T1370" t="n">
        <v>67</v>
      </c>
    </row>
    <row customFormat="1" customHeight="1" ht="12.75" r="1371" s="106" spans="1:22">
      <c r="A1371" s="11" t="s">
        <v>3764</v>
      </c>
      <c r="B1371" s="11" t="n">
        <v>34791</v>
      </c>
      <c r="C1371" s="11" t="s">
        <v>227</v>
      </c>
      <c r="D1371" s="11" t="s">
        <v>3081</v>
      </c>
      <c r="E1371" s="11" t="e">
        <v>#N/A</v>
      </c>
      <c r="F1371" s="11" t="e">
        <v>#N/A</v>
      </c>
      <c r="G1371" s="11" t="s">
        <v>339</v>
      </c>
      <c r="H1371" s="11" t="s">
        <v>26</v>
      </c>
      <c r="I1371" s="11" t="n"/>
      <c r="J1371" s="11" t="s">
        <v>3775</v>
      </c>
      <c r="K1371" s="11" t="s">
        <v>27</v>
      </c>
      <c r="L1371" s="11" t="s">
        <v>52</v>
      </c>
      <c r="M1371" s="13" t="n">
        <v>85</v>
      </c>
      <c r="N1371" s="13" t="n">
        <v>612</v>
      </c>
      <c r="O1371" s="11" t="s">
        <v>496</v>
      </c>
      <c r="P1371" s="11" t="s">
        <v>29</v>
      </c>
      <c r="Q1371" s="11" t="s">
        <v>3776</v>
      </c>
      <c r="R1371" s="11" t="s">
        <v>3775</v>
      </c>
      <c r="S1371" s="11" t="s">
        <v>26</v>
      </c>
    </row>
    <row customFormat="1" customHeight="1" ht="12.75" r="1372" s="106" spans="1:22">
      <c r="A1372" s="11" t="s">
        <v>3764</v>
      </c>
      <c r="B1372" s="11" t="n">
        <v>34791</v>
      </c>
      <c r="C1372" s="11" t="s">
        <v>227</v>
      </c>
      <c r="D1372" s="11" t="s">
        <v>3082</v>
      </c>
      <c r="E1372" s="11" t="e">
        <v>#N/A</v>
      </c>
      <c r="F1372" s="11" t="e">
        <v>#N/A</v>
      </c>
      <c r="G1372" s="11" t="s">
        <v>339</v>
      </c>
      <c r="H1372" s="11" t="s">
        <v>26</v>
      </c>
      <c r="I1372" s="11" t="n"/>
      <c r="J1372" s="11" t="s">
        <v>3777</v>
      </c>
      <c r="K1372" s="11" t="s">
        <v>27</v>
      </c>
      <c r="L1372" s="11" t="s">
        <v>52</v>
      </c>
      <c r="M1372" s="13" t="n">
        <v>95.67</v>
      </c>
      <c r="N1372" s="13" t="n">
        <v>692</v>
      </c>
      <c r="O1372" s="11" t="s">
        <v>496</v>
      </c>
      <c r="P1372" s="11" t="s">
        <v>29</v>
      </c>
      <c r="Q1372" s="11" t="s">
        <v>3776</v>
      </c>
      <c r="R1372" s="11" t="s">
        <v>3777</v>
      </c>
      <c r="S1372" s="11" t="s">
        <v>26</v>
      </c>
      <c r="T1372" t="n">
        <v>78</v>
      </c>
    </row>
    <row customFormat="1" customHeight="1" ht="12.75" r="1373" s="106" spans="1:22">
      <c r="A1373" s="11" t="s">
        <v>3764</v>
      </c>
      <c r="B1373" s="11" t="n">
        <v>34791</v>
      </c>
      <c r="C1373" s="11" t="s">
        <v>227</v>
      </c>
      <c r="D1373" s="11" t="s">
        <v>3084</v>
      </c>
      <c r="E1373" s="11" t="e">
        <v>#N/A</v>
      </c>
      <c r="F1373" s="11" t="e">
        <v>#N/A</v>
      </c>
      <c r="G1373" s="11" t="s">
        <v>339</v>
      </c>
      <c r="H1373" s="11" t="s">
        <v>26</v>
      </c>
      <c r="I1373" s="11" t="n"/>
      <c r="J1373" s="11" t="s">
        <v>3777</v>
      </c>
      <c r="K1373" s="11" t="s">
        <v>27</v>
      </c>
      <c r="L1373" s="11" t="s">
        <v>52</v>
      </c>
      <c r="M1373" s="13" t="n">
        <v>85.66</v>
      </c>
      <c r="N1373" s="13" t="n">
        <v>692</v>
      </c>
      <c r="O1373" s="11" t="s">
        <v>496</v>
      </c>
      <c r="P1373" s="11" t="s">
        <v>29</v>
      </c>
      <c r="Q1373" s="11" t="s">
        <v>3776</v>
      </c>
      <c r="R1373" s="11" t="s">
        <v>3777</v>
      </c>
      <c r="S1373" s="11" t="s">
        <v>26</v>
      </c>
    </row>
    <row customFormat="1" customHeight="1" ht="12.75" r="1374" s="106" spans="1:22">
      <c r="A1374" s="11" t="s">
        <v>3764</v>
      </c>
      <c r="B1374" s="11" t="n">
        <v>34791</v>
      </c>
      <c r="C1374" s="11" t="s">
        <v>227</v>
      </c>
      <c r="D1374" s="11" t="s">
        <v>3778</v>
      </c>
      <c r="E1374" s="11" t="s">
        <v>288</v>
      </c>
      <c r="F1374" s="111" t="n">
        <v>1027</v>
      </c>
      <c r="G1374" s="11" t="s">
        <v>3779</v>
      </c>
      <c r="H1374" s="11" t="s">
        <v>26</v>
      </c>
      <c r="I1374" s="11" t="n"/>
      <c r="J1374" s="11" t="s">
        <v>3780</v>
      </c>
      <c r="K1374" s="11" t="s">
        <v>35</v>
      </c>
      <c r="L1374" s="11" t="s">
        <v>36</v>
      </c>
      <c r="M1374" s="13" t="n">
        <v>24.67</v>
      </c>
      <c r="N1374" s="13" t="n">
        <v>296</v>
      </c>
      <c r="O1374" s="11" t="s">
        <v>3771</v>
      </c>
      <c r="P1374" s="11" t="s">
        <v>291</v>
      </c>
      <c r="Q1374" s="11" t="s">
        <v>469</v>
      </c>
      <c r="R1374" s="11" t="s">
        <v>3780</v>
      </c>
      <c r="S1374" s="11" t="s">
        <v>26</v>
      </c>
      <c r="T1374" t="n">
        <v>8.880000000000001</v>
      </c>
    </row>
    <row customFormat="1" customHeight="1" ht="12.75" r="1375" s="106" spans="1:22">
      <c r="A1375" s="11" t="s">
        <v>3764</v>
      </c>
      <c r="B1375" s="11" t="n">
        <v>34791</v>
      </c>
      <c r="C1375" s="11" t="s">
        <v>227</v>
      </c>
      <c r="D1375" s="11" t="s">
        <v>3781</v>
      </c>
      <c r="E1375" s="11" t="s">
        <v>288</v>
      </c>
      <c r="F1375" s="111" t="n">
        <v>2346</v>
      </c>
      <c r="G1375" s="11" t="s">
        <v>3779</v>
      </c>
      <c r="H1375" s="11" t="s">
        <v>26</v>
      </c>
      <c r="I1375" s="11" t="n"/>
      <c r="J1375" s="11" t="s">
        <v>3780</v>
      </c>
      <c r="K1375" s="11" t="s">
        <v>35</v>
      </c>
      <c r="L1375" s="11" t="s">
        <v>36</v>
      </c>
      <c r="M1375" s="13" t="n">
        <v>24.67</v>
      </c>
      <c r="N1375" s="13" t="n">
        <v>296</v>
      </c>
      <c r="O1375" s="11" t="s">
        <v>3771</v>
      </c>
      <c r="P1375" s="11" t="s">
        <v>291</v>
      </c>
      <c r="Q1375" s="11" t="s">
        <v>469</v>
      </c>
      <c r="R1375" s="11" t="s">
        <v>3780</v>
      </c>
      <c r="S1375" s="11" t="s">
        <v>26</v>
      </c>
    </row>
    <row customFormat="1" customHeight="1" ht="12.75" r="1376" s="106" spans="1:22">
      <c r="A1376" s="11" t="s">
        <v>3764</v>
      </c>
      <c r="B1376" s="11" t="n">
        <v>34791</v>
      </c>
      <c r="C1376" s="11" t="s">
        <v>227</v>
      </c>
      <c r="D1376" s="11" t="s">
        <v>3782</v>
      </c>
      <c r="E1376" s="11" t="s">
        <v>288</v>
      </c>
      <c r="F1376" s="111" t="n">
        <v>664</v>
      </c>
      <c r="G1376" s="11" t="s">
        <v>3779</v>
      </c>
      <c r="H1376" s="11" t="s">
        <v>26</v>
      </c>
      <c r="I1376" s="11" t="n"/>
      <c r="J1376" s="11" t="s">
        <v>3780</v>
      </c>
      <c r="K1376" s="11" t="s">
        <v>35</v>
      </c>
      <c r="L1376" s="11" t="s">
        <v>36</v>
      </c>
      <c r="M1376" s="13" t="n">
        <v>24.67</v>
      </c>
      <c r="N1376" s="13" t="n">
        <v>296</v>
      </c>
      <c r="O1376" s="11" t="s">
        <v>3771</v>
      </c>
      <c r="P1376" s="11" t="s">
        <v>291</v>
      </c>
      <c r="Q1376" s="11" t="s">
        <v>469</v>
      </c>
      <c r="R1376" s="11" t="s">
        <v>3780</v>
      </c>
      <c r="S1376" s="11" t="s">
        <v>26</v>
      </c>
      <c r="T1376" t="n">
        <v>8.880000000000001</v>
      </c>
    </row>
    <row customFormat="1" customHeight="1" ht="12.75" r="1377" s="106" spans="1:22">
      <c r="A1377" s="11" t="s">
        <v>3783</v>
      </c>
      <c r="B1377" s="11" t="n">
        <v>30735</v>
      </c>
      <c r="C1377" s="11" t="s">
        <v>2221</v>
      </c>
      <c r="D1377" s="11" t="s">
        <v>3784</v>
      </c>
      <c r="E1377" s="11" t="s">
        <v>57</v>
      </c>
      <c r="F1377" s="111" t="n">
        <v>32</v>
      </c>
      <c r="G1377" s="11" t="s">
        <v>62</v>
      </c>
      <c r="H1377" s="11" t="s">
        <v>2221</v>
      </c>
      <c r="I1377" s="11" t="s">
        <v>2221</v>
      </c>
      <c r="J1377" s="11" t="s">
        <v>3785</v>
      </c>
      <c r="K1377" s="11" t="s">
        <v>27</v>
      </c>
      <c r="L1377" s="11" t="s">
        <v>52</v>
      </c>
      <c r="M1377" s="13" t="s">
        <v>2221</v>
      </c>
      <c r="N1377" s="13" t="s">
        <v>2221</v>
      </c>
      <c r="O1377" s="11" t="n">
        <v>1</v>
      </c>
      <c r="P1377" s="11" t="s">
        <v>29</v>
      </c>
      <c r="Q1377" s="11" t="s">
        <v>3786</v>
      </c>
      <c r="R1377" s="11" t="s">
        <v>3787</v>
      </c>
      <c r="S1377" s="11" t="s">
        <v>2221</v>
      </c>
      <c r="T1377" s="17" t="s">
        <v>3788</v>
      </c>
    </row>
    <row customFormat="1" customHeight="1" ht="12.75" r="1378" s="106" spans="1:22">
      <c r="A1378" s="11" t="s">
        <v>3783</v>
      </c>
      <c r="B1378" s="11" t="n">
        <v>30735</v>
      </c>
      <c r="C1378" s="11" t="s">
        <v>2221</v>
      </c>
      <c r="D1378" s="11" t="s">
        <v>3789</v>
      </c>
      <c r="E1378" s="11" t="s">
        <v>57</v>
      </c>
      <c r="F1378" s="111" t="n">
        <v>32</v>
      </c>
      <c r="G1378" s="11" t="s">
        <v>62</v>
      </c>
      <c r="H1378" s="11" t="s">
        <v>2221</v>
      </c>
      <c r="I1378" s="11" t="s">
        <v>2221</v>
      </c>
      <c r="J1378" s="11" t="s">
        <v>3790</v>
      </c>
      <c r="K1378" s="11" t="s">
        <v>27</v>
      </c>
      <c r="L1378" s="11" t="s">
        <v>52</v>
      </c>
      <c r="M1378" s="13" t="s">
        <v>2221</v>
      </c>
      <c r="N1378" s="13" t="s">
        <v>2221</v>
      </c>
      <c r="O1378" s="11" t="n">
        <v>1</v>
      </c>
      <c r="P1378" s="11" t="s">
        <v>29</v>
      </c>
      <c r="Q1378" s="11" t="s">
        <v>3786</v>
      </c>
      <c r="R1378" s="11" t="s">
        <v>3791</v>
      </c>
      <c r="S1378" s="11" t="s">
        <v>2221</v>
      </c>
      <c r="T1378" s="17" t="n"/>
    </row>
    <row customFormat="1" customHeight="1" ht="12.75" r="1379" s="106" spans="1:22">
      <c r="A1379" s="11" t="s">
        <v>3783</v>
      </c>
      <c r="B1379" s="11" t="n">
        <v>30735</v>
      </c>
      <c r="C1379" s="11" t="s">
        <v>2221</v>
      </c>
      <c r="D1379" s="11" t="s">
        <v>3792</v>
      </c>
      <c r="E1379" s="11" t="e">
        <v>#N/A</v>
      </c>
      <c r="F1379" s="11" t="e">
        <v>#N/A</v>
      </c>
      <c r="G1379" s="11" t="s">
        <v>3793</v>
      </c>
      <c r="H1379" s="11" t="s">
        <v>2221</v>
      </c>
      <c r="I1379" s="11" t="s">
        <v>2221</v>
      </c>
      <c r="J1379" s="11" t="s">
        <v>3794</v>
      </c>
      <c r="K1379" s="11" t="s">
        <v>549</v>
      </c>
      <c r="L1379" s="11" t="s">
        <v>549</v>
      </c>
      <c r="M1379" s="13" t="s">
        <v>2221</v>
      </c>
      <c r="N1379" s="13" t="s">
        <v>2221</v>
      </c>
      <c r="O1379" s="11" t="n">
        <v>12</v>
      </c>
      <c r="P1379" s="11" t="s">
        <v>29</v>
      </c>
      <c r="Q1379" s="11" t="s">
        <v>3795</v>
      </c>
      <c r="R1379" s="11" t="s">
        <v>3796</v>
      </c>
      <c r="S1379" s="11" t="s">
        <v>2221</v>
      </c>
      <c r="T1379" s="106" t="s">
        <v>3797</v>
      </c>
    </row>
    <row customFormat="1" customHeight="1" ht="12.75" r="1380" s="106" spans="1:22">
      <c r="A1380" s="11" t="s">
        <v>3798</v>
      </c>
      <c r="B1380" s="11" t="n">
        <v>92817</v>
      </c>
      <c r="C1380" s="11" t="s">
        <v>227</v>
      </c>
      <c r="D1380" s="11" t="s">
        <v>3799</v>
      </c>
      <c r="E1380" s="11" t="e">
        <v>#N/A</v>
      </c>
      <c r="F1380" s="11" t="e">
        <v>#N/A</v>
      </c>
      <c r="G1380" s="11" t="s">
        <v>463</v>
      </c>
      <c r="H1380" s="11" t="s">
        <v>26</v>
      </c>
      <c r="I1380" s="11" t="s">
        <v>26</v>
      </c>
      <c r="J1380" s="11" t="s">
        <v>3800</v>
      </c>
      <c r="K1380" s="11" t="s">
        <v>27</v>
      </c>
      <c r="L1380" s="11" t="s">
        <v>52</v>
      </c>
      <c r="M1380" s="13" t="n">
        <v>940</v>
      </c>
      <c r="N1380" s="13" t="n">
        <v>940</v>
      </c>
      <c r="O1380" s="11" t="n">
        <v>1</v>
      </c>
      <c r="P1380" s="11" t="s">
        <v>29</v>
      </c>
      <c r="Q1380" s="11" t="s">
        <v>3801</v>
      </c>
      <c r="R1380" s="11" t="s">
        <v>3802</v>
      </c>
      <c r="S1380" s="11" t="s">
        <v>3038</v>
      </c>
    </row>
    <row customFormat="1" customHeight="1" ht="12.75" r="1381" s="106" spans="1:22">
      <c r="A1381" s="11" t="s">
        <v>3798</v>
      </c>
      <c r="B1381" s="11" t="n">
        <v>92817</v>
      </c>
      <c r="C1381" s="11" t="s">
        <v>227</v>
      </c>
      <c r="D1381" s="11" t="s">
        <v>3803</v>
      </c>
      <c r="E1381" s="11" t="e">
        <v>#N/A</v>
      </c>
      <c r="F1381" s="11" t="e">
        <v>#N/A</v>
      </c>
      <c r="G1381" s="11" t="s">
        <v>463</v>
      </c>
      <c r="H1381" s="11" t="s">
        <v>26</v>
      </c>
      <c r="I1381" s="11" t="s">
        <v>26</v>
      </c>
      <c r="J1381" s="11" t="s">
        <v>3804</v>
      </c>
      <c r="K1381" s="11" t="s">
        <v>27</v>
      </c>
      <c r="L1381" s="11" t="s">
        <v>28</v>
      </c>
      <c r="M1381" s="13" t="n">
        <v>4458</v>
      </c>
      <c r="N1381" s="13" t="n">
        <v>8916</v>
      </c>
      <c r="O1381" s="11" t="s">
        <v>1103</v>
      </c>
      <c r="P1381" s="11" t="s">
        <v>29</v>
      </c>
      <c r="Q1381" s="11" t="s">
        <v>1390</v>
      </c>
      <c r="R1381" s="11" t="s">
        <v>3805</v>
      </c>
      <c r="S1381" s="11" t="s">
        <v>3038</v>
      </c>
    </row>
    <row customFormat="1" customHeight="1" ht="12.75" r="1382" s="106" spans="1:22">
      <c r="A1382" s="11" t="s">
        <v>3798</v>
      </c>
      <c r="B1382" s="11" t="n">
        <v>92817</v>
      </c>
      <c r="C1382" s="11" t="s">
        <v>227</v>
      </c>
      <c r="D1382" s="11" t="s">
        <v>3806</v>
      </c>
      <c r="E1382" s="11" t="e">
        <v>#N/A</v>
      </c>
      <c r="F1382" s="11" t="e">
        <v>#N/A</v>
      </c>
      <c r="G1382" s="11" t="s">
        <v>463</v>
      </c>
      <c r="H1382" s="11" t="s">
        <v>26</v>
      </c>
      <c r="I1382" s="11" t="s">
        <v>26</v>
      </c>
      <c r="J1382" s="11" t="s">
        <v>3807</v>
      </c>
      <c r="K1382" s="11" t="s">
        <v>27</v>
      </c>
      <c r="L1382" s="11" t="s">
        <v>28</v>
      </c>
      <c r="M1382" s="13" t="n">
        <v>4570</v>
      </c>
      <c r="N1382" s="13" t="n">
        <v>9140</v>
      </c>
      <c r="O1382" s="11" t="s">
        <v>1103</v>
      </c>
      <c r="P1382" s="11" t="s">
        <v>29</v>
      </c>
      <c r="Q1382" s="11" t="s">
        <v>1390</v>
      </c>
      <c r="R1382" s="11" t="s">
        <v>3808</v>
      </c>
      <c r="S1382" s="11" t="s">
        <v>3038</v>
      </c>
    </row>
    <row customFormat="1" customHeight="1" ht="12.75" r="1383" s="106" spans="1:22">
      <c r="A1383" s="11" t="s">
        <v>3798</v>
      </c>
      <c r="B1383" s="11" t="n">
        <v>92817</v>
      </c>
      <c r="C1383" s="11" t="s">
        <v>227</v>
      </c>
      <c r="D1383" s="11" t="s">
        <v>3809</v>
      </c>
      <c r="E1383" s="11" t="e">
        <v>#N/A</v>
      </c>
      <c r="F1383" s="11" t="e">
        <v>#N/A</v>
      </c>
      <c r="G1383" s="11" t="s">
        <v>1735</v>
      </c>
      <c r="H1383" s="11" t="s">
        <v>26</v>
      </c>
      <c r="I1383" s="11" t="s">
        <v>26</v>
      </c>
      <c r="J1383" s="11" t="s">
        <v>3810</v>
      </c>
      <c r="K1383" s="11" t="s">
        <v>27</v>
      </c>
      <c r="L1383" s="11" t="s">
        <v>52</v>
      </c>
      <c r="M1383" s="13" t="n">
        <v>5727</v>
      </c>
      <c r="N1383" s="13" t="n">
        <v>5727</v>
      </c>
      <c r="O1383" s="11" t="n">
        <v>1</v>
      </c>
      <c r="P1383" s="11" t="s">
        <v>29</v>
      </c>
      <c r="Q1383" s="11" t="s">
        <v>1668</v>
      </c>
      <c r="R1383" s="11" t="s">
        <v>3811</v>
      </c>
      <c r="S1383" s="11" t="s">
        <v>3038</v>
      </c>
    </row>
    <row customFormat="1" customHeight="1" ht="12.75" r="1384" s="106" spans="1:22">
      <c r="A1384" s="11" t="s">
        <v>3798</v>
      </c>
      <c r="B1384" s="11" t="n">
        <v>92817</v>
      </c>
      <c r="C1384" s="11" t="s">
        <v>227</v>
      </c>
      <c r="D1384" s="11" t="s">
        <v>3809</v>
      </c>
      <c r="E1384" s="11" t="e">
        <v>#N/A</v>
      </c>
      <c r="F1384" s="11" t="e">
        <v>#N/A</v>
      </c>
      <c r="G1384" s="11" t="s">
        <v>1735</v>
      </c>
      <c r="H1384" s="11" t="s">
        <v>26</v>
      </c>
      <c r="I1384" s="11" t="s">
        <v>26</v>
      </c>
      <c r="J1384" s="11" t="s">
        <v>3812</v>
      </c>
      <c r="K1384" s="11" t="s">
        <v>27</v>
      </c>
      <c r="L1384" s="11" t="s">
        <v>52</v>
      </c>
      <c r="M1384" s="13" t="n">
        <v>6954</v>
      </c>
      <c r="N1384" s="13" t="n">
        <v>6954</v>
      </c>
      <c r="O1384" s="11" t="n">
        <v>1</v>
      </c>
      <c r="P1384" s="11" t="s">
        <v>29</v>
      </c>
      <c r="Q1384" s="11" t="s">
        <v>1390</v>
      </c>
      <c r="R1384" s="11" t="s">
        <v>3813</v>
      </c>
      <c r="S1384" s="11" t="s">
        <v>3038</v>
      </c>
    </row>
    <row customFormat="1" customHeight="1" ht="12.75" r="1385" s="106" spans="1:22">
      <c r="A1385" s="11" t="s">
        <v>3798</v>
      </c>
      <c r="B1385" s="11" t="n">
        <v>92817</v>
      </c>
      <c r="C1385" s="11" t="s">
        <v>227</v>
      </c>
      <c r="D1385" s="11" t="s">
        <v>3814</v>
      </c>
      <c r="E1385" s="11" t="e">
        <v>#N/A</v>
      </c>
      <c r="F1385" s="11" t="e">
        <v>#N/A</v>
      </c>
      <c r="G1385" s="11" t="s">
        <v>1735</v>
      </c>
      <c r="H1385" s="11" t="s">
        <v>26</v>
      </c>
      <c r="I1385" s="11" t="s">
        <v>26</v>
      </c>
      <c r="J1385" s="11" t="s">
        <v>3815</v>
      </c>
      <c r="K1385" s="11" t="s">
        <v>27</v>
      </c>
      <c r="L1385" s="11" t="s">
        <v>52</v>
      </c>
      <c r="M1385" s="13" t="n">
        <v>7377</v>
      </c>
      <c r="N1385" s="13" t="n">
        <v>22131</v>
      </c>
      <c r="O1385" s="11" t="s">
        <v>490</v>
      </c>
      <c r="P1385" s="11" t="s">
        <v>29</v>
      </c>
      <c r="Q1385" s="11" t="s">
        <v>1390</v>
      </c>
      <c r="R1385" s="11" t="s">
        <v>3816</v>
      </c>
      <c r="S1385" s="11" t="s">
        <v>3038</v>
      </c>
    </row>
    <row customFormat="1" customHeight="1" ht="12.75" r="1386" s="106" spans="1:22">
      <c r="A1386" s="11" t="s">
        <v>3798</v>
      </c>
      <c r="B1386" s="11" t="n">
        <v>92817</v>
      </c>
      <c r="C1386" s="11" t="s">
        <v>227</v>
      </c>
      <c r="D1386" s="11" t="s">
        <v>3814</v>
      </c>
      <c r="E1386" s="11" t="e">
        <v>#N/A</v>
      </c>
      <c r="F1386" s="11" t="e">
        <v>#N/A</v>
      </c>
      <c r="G1386" s="11" t="s">
        <v>1735</v>
      </c>
      <c r="H1386" s="11" t="s">
        <v>26</v>
      </c>
      <c r="I1386" s="11" t="s">
        <v>26</v>
      </c>
      <c r="J1386" s="11" t="s">
        <v>3817</v>
      </c>
      <c r="K1386" s="11" t="s">
        <v>27</v>
      </c>
      <c r="L1386" s="11" t="s">
        <v>41</v>
      </c>
      <c r="M1386" s="13" t="n">
        <v>14412</v>
      </c>
      <c r="N1386" s="13" t="n">
        <v>57648</v>
      </c>
      <c r="O1386" s="11" t="s">
        <v>165</v>
      </c>
      <c r="P1386" s="11" t="s">
        <v>29</v>
      </c>
      <c r="Q1386" s="11" t="s">
        <v>1390</v>
      </c>
      <c r="R1386" s="11" t="s">
        <v>3818</v>
      </c>
      <c r="S1386" s="11" t="s">
        <v>3038</v>
      </c>
    </row>
    <row customFormat="1" customHeight="1" ht="12.75" r="1387" s="106" spans="1:22">
      <c r="A1387" s="11" t="s">
        <v>3798</v>
      </c>
      <c r="B1387" s="11" t="n">
        <v>92817</v>
      </c>
      <c r="C1387" s="11" t="s">
        <v>227</v>
      </c>
      <c r="D1387" s="11" t="s">
        <v>3819</v>
      </c>
      <c r="E1387" s="11" t="e">
        <v>#N/A</v>
      </c>
      <c r="F1387" s="11" t="e">
        <v>#N/A</v>
      </c>
      <c r="G1387" s="11" t="s">
        <v>127</v>
      </c>
      <c r="H1387" s="11" t="s">
        <v>26</v>
      </c>
      <c r="I1387" s="11" t="s">
        <v>26</v>
      </c>
      <c r="J1387" s="11" t="s">
        <v>3820</v>
      </c>
      <c r="K1387" s="11" t="s">
        <v>27</v>
      </c>
      <c r="L1387" s="11" t="s">
        <v>52</v>
      </c>
      <c r="M1387" s="13" t="n">
        <v>14874</v>
      </c>
      <c r="N1387" s="13" t="n">
        <v>14874</v>
      </c>
      <c r="O1387" s="11" t="n">
        <v>1</v>
      </c>
      <c r="P1387" s="11" t="s">
        <v>29</v>
      </c>
      <c r="Q1387" s="11" t="s">
        <v>1390</v>
      </c>
      <c r="R1387" s="11" t="s">
        <v>3821</v>
      </c>
      <c r="S1387" s="11" t="s">
        <v>3038</v>
      </c>
    </row>
    <row customFormat="1" customHeight="1" ht="12.75" r="1388" s="106" spans="1:22">
      <c r="A1388" s="11" t="s">
        <v>3798</v>
      </c>
      <c r="B1388" s="11" t="n">
        <v>92817</v>
      </c>
      <c r="C1388" s="11" t="s">
        <v>227</v>
      </c>
      <c r="D1388" s="11" t="s">
        <v>3822</v>
      </c>
      <c r="E1388" s="11" t="e">
        <v>#N/A</v>
      </c>
      <c r="F1388" s="11" t="e">
        <v>#N/A</v>
      </c>
      <c r="G1388" s="11" t="s">
        <v>127</v>
      </c>
      <c r="H1388" s="11" t="s">
        <v>26</v>
      </c>
      <c r="I1388" s="11" t="s">
        <v>26</v>
      </c>
      <c r="J1388" s="11" t="s">
        <v>3823</v>
      </c>
      <c r="K1388" s="11" t="s">
        <v>27</v>
      </c>
      <c r="L1388" s="11" t="s">
        <v>52</v>
      </c>
      <c r="M1388" s="13" t="n">
        <v>5727</v>
      </c>
      <c r="N1388" s="13" t="n">
        <v>5727</v>
      </c>
      <c r="O1388" s="11" t="n">
        <v>1</v>
      </c>
      <c r="P1388" s="11" t="s">
        <v>29</v>
      </c>
      <c r="Q1388" s="11" t="s">
        <v>1668</v>
      </c>
      <c r="R1388" s="11" t="s">
        <v>3811</v>
      </c>
      <c r="S1388" s="11" t="s">
        <v>3038</v>
      </c>
    </row>
    <row customFormat="1" customHeight="1" ht="12.75" r="1389" s="106" spans="1:22">
      <c r="A1389" s="11" t="s">
        <v>3798</v>
      </c>
      <c r="B1389" s="11" t="n">
        <v>92817</v>
      </c>
      <c r="C1389" s="11" t="s">
        <v>227</v>
      </c>
      <c r="D1389" s="11" t="s">
        <v>3824</v>
      </c>
      <c r="E1389" s="11" t="e">
        <v>#N/A</v>
      </c>
      <c r="F1389" s="11" t="e">
        <v>#N/A</v>
      </c>
      <c r="G1389" s="11" t="s">
        <v>127</v>
      </c>
      <c r="H1389" s="11" t="s">
        <v>26</v>
      </c>
      <c r="I1389" s="11" t="s">
        <v>26</v>
      </c>
      <c r="J1389" s="11" t="s">
        <v>3825</v>
      </c>
      <c r="K1389" s="11" t="s">
        <v>27</v>
      </c>
      <c r="L1389" s="11" t="s">
        <v>52</v>
      </c>
      <c r="M1389" s="13" t="n">
        <v>5879</v>
      </c>
      <c r="N1389" s="13" t="n">
        <v>5879</v>
      </c>
      <c r="O1389" s="11" t="n">
        <v>1</v>
      </c>
      <c r="P1389" s="11" t="s">
        <v>29</v>
      </c>
      <c r="Q1389" s="11" t="s">
        <v>1390</v>
      </c>
      <c r="R1389" s="11" t="s">
        <v>3826</v>
      </c>
      <c r="S1389" s="11" t="s">
        <v>3038</v>
      </c>
    </row>
    <row customFormat="1" customHeight="1" ht="12.75" r="1390" s="106" spans="1:22">
      <c r="A1390" s="11" t="s">
        <v>3798</v>
      </c>
      <c r="B1390" s="11" t="n">
        <v>92817</v>
      </c>
      <c r="C1390" s="11" t="s">
        <v>227</v>
      </c>
      <c r="D1390" s="11" t="s">
        <v>3827</v>
      </c>
      <c r="E1390" s="11" t="e">
        <v>#N/A</v>
      </c>
      <c r="F1390" s="11" t="e">
        <v>#N/A</v>
      </c>
      <c r="G1390" s="11" t="s">
        <v>127</v>
      </c>
      <c r="H1390" s="11" t="s">
        <v>26</v>
      </c>
      <c r="I1390" s="11" t="s">
        <v>26</v>
      </c>
      <c r="J1390" s="11" t="s">
        <v>3828</v>
      </c>
      <c r="K1390" s="11" t="s">
        <v>27</v>
      </c>
      <c r="L1390" s="11" t="s">
        <v>52</v>
      </c>
      <c r="M1390" s="13" t="n">
        <v>9373.5</v>
      </c>
      <c r="N1390" s="13" t="n">
        <v>37494</v>
      </c>
      <c r="O1390" s="11" t="s">
        <v>165</v>
      </c>
      <c r="P1390" s="11" t="s">
        <v>29</v>
      </c>
      <c r="Q1390" s="11" t="s">
        <v>1390</v>
      </c>
      <c r="R1390" s="11" t="s">
        <v>3829</v>
      </c>
      <c r="S1390" s="11" t="s">
        <v>3038</v>
      </c>
      <c r="T1390" t="n">
        <v>220</v>
      </c>
    </row>
    <row customFormat="1" customHeight="1" ht="12.75" r="1391" s="106" spans="1:22">
      <c r="A1391" s="11" t="s">
        <v>3798</v>
      </c>
      <c r="B1391" s="11" t="n">
        <v>92817</v>
      </c>
      <c r="C1391" s="11" t="s">
        <v>227</v>
      </c>
      <c r="D1391" s="11" t="s">
        <v>3830</v>
      </c>
      <c r="E1391" s="11" t="e">
        <v>#N/A</v>
      </c>
      <c r="F1391" s="11" t="e">
        <v>#N/A</v>
      </c>
      <c r="G1391" s="11" t="s">
        <v>127</v>
      </c>
      <c r="H1391" s="11" t="s">
        <v>26</v>
      </c>
      <c r="I1391" s="11" t="s">
        <v>26</v>
      </c>
      <c r="J1391" s="11" t="s">
        <v>3831</v>
      </c>
      <c r="K1391" s="11" t="s">
        <v>27</v>
      </c>
      <c r="L1391" s="11" t="s">
        <v>52</v>
      </c>
      <c r="M1391" s="13" t="n">
        <v>2292</v>
      </c>
      <c r="N1391" s="13" t="n">
        <v>2292</v>
      </c>
      <c r="O1391" s="11" t="n">
        <v>1</v>
      </c>
      <c r="P1391" s="11" t="s">
        <v>29</v>
      </c>
      <c r="Q1391" s="11" t="s">
        <v>1390</v>
      </c>
      <c r="R1391" s="11" t="s">
        <v>3832</v>
      </c>
      <c r="S1391" s="11" t="s">
        <v>3038</v>
      </c>
    </row>
    <row customFormat="1" customHeight="1" ht="12.75" r="1392" s="106" spans="1:22">
      <c r="A1392" s="11" t="s">
        <v>3798</v>
      </c>
      <c r="B1392" s="11" t="n">
        <v>92817</v>
      </c>
      <c r="C1392" s="11" t="s">
        <v>227</v>
      </c>
      <c r="D1392" s="11" t="s">
        <v>3833</v>
      </c>
      <c r="E1392" s="11" t="e">
        <v>#N/A</v>
      </c>
      <c r="F1392" s="11" t="e">
        <v>#N/A</v>
      </c>
      <c r="G1392" s="11" t="s">
        <v>62</v>
      </c>
      <c r="H1392" s="11" t="s">
        <v>26</v>
      </c>
      <c r="I1392" s="11" t="s">
        <v>26</v>
      </c>
      <c r="J1392" s="11" t="s">
        <v>3834</v>
      </c>
      <c r="K1392" s="11" t="s">
        <v>74</v>
      </c>
      <c r="L1392" s="11" t="s">
        <v>129</v>
      </c>
      <c r="M1392" s="13" t="n">
        <v>3975.79</v>
      </c>
      <c r="N1392" s="13" t="n">
        <v>3976</v>
      </c>
      <c r="O1392" s="11" t="n">
        <v>1</v>
      </c>
      <c r="P1392" s="11" t="s">
        <v>291</v>
      </c>
      <c r="Q1392" s="11" t="s">
        <v>1390</v>
      </c>
      <c r="R1392" s="11" t="s">
        <v>3835</v>
      </c>
      <c r="S1392" s="11" t="s">
        <v>3038</v>
      </c>
      <c r="T1392" t="n">
        <v>40.6</v>
      </c>
    </row>
    <row customFormat="1" customHeight="1" ht="12.75" r="1393" s="106" spans="1:22">
      <c r="A1393" s="11" t="s">
        <v>3798</v>
      </c>
      <c r="B1393" s="11" t="n">
        <v>92817</v>
      </c>
      <c r="C1393" s="11" t="s">
        <v>227</v>
      </c>
      <c r="D1393" s="11" t="s">
        <v>3833</v>
      </c>
      <c r="E1393" s="11" t="e">
        <v>#N/A</v>
      </c>
      <c r="F1393" s="11" t="e">
        <v>#N/A</v>
      </c>
      <c r="G1393" s="11" t="s">
        <v>62</v>
      </c>
      <c r="H1393" s="11" t="s">
        <v>26</v>
      </c>
      <c r="I1393" s="11" t="s">
        <v>26</v>
      </c>
      <c r="J1393" s="11" t="s">
        <v>3836</v>
      </c>
      <c r="K1393" s="11" t="s">
        <v>74</v>
      </c>
      <c r="L1393" s="11" t="s">
        <v>129</v>
      </c>
      <c r="M1393" s="13" t="n">
        <v>3394.69</v>
      </c>
      <c r="N1393" s="13" t="n">
        <v>3395</v>
      </c>
      <c r="O1393" s="11" t="n">
        <v>1</v>
      </c>
      <c r="P1393" s="11" t="s">
        <v>291</v>
      </c>
      <c r="Q1393" s="11" t="s">
        <v>1390</v>
      </c>
      <c r="R1393" s="11" t="s">
        <v>3837</v>
      </c>
      <c r="S1393" s="11" t="s">
        <v>3038</v>
      </c>
    </row>
    <row customFormat="1" customHeight="1" ht="12.75" r="1394" s="106" spans="1:22">
      <c r="A1394" s="11" t="s">
        <v>3798</v>
      </c>
      <c r="B1394" s="11" t="n">
        <v>92817</v>
      </c>
      <c r="C1394" s="11" t="s">
        <v>227</v>
      </c>
      <c r="D1394" s="11" t="s">
        <v>3833</v>
      </c>
      <c r="E1394" s="11" t="e">
        <v>#N/A</v>
      </c>
      <c r="F1394" s="11" t="e">
        <v>#N/A</v>
      </c>
      <c r="G1394" s="11" t="s">
        <v>62</v>
      </c>
      <c r="H1394" s="11" t="s">
        <v>26</v>
      </c>
      <c r="I1394" s="11" t="s">
        <v>26</v>
      </c>
      <c r="J1394" s="11" t="s">
        <v>3838</v>
      </c>
      <c r="K1394" s="11" t="s">
        <v>74</v>
      </c>
      <c r="L1394" s="11" t="s">
        <v>129</v>
      </c>
      <c r="M1394" s="13" t="n">
        <v>1088.51</v>
      </c>
      <c r="N1394" s="13" t="n">
        <v>1089</v>
      </c>
      <c r="O1394" s="11" t="n">
        <v>1</v>
      </c>
      <c r="P1394" s="11" t="s">
        <v>291</v>
      </c>
      <c r="Q1394" s="11" t="s">
        <v>3839</v>
      </c>
      <c r="R1394" s="11" t="s">
        <v>3840</v>
      </c>
      <c r="S1394" s="11" t="s">
        <v>3038</v>
      </c>
      <c r="T1394" t="n">
        <v>40.6</v>
      </c>
    </row>
    <row customFormat="1" customHeight="1" ht="12.75" r="1395" s="106" spans="1:22">
      <c r="A1395" s="11" t="s">
        <v>3798</v>
      </c>
      <c r="B1395" s="11" t="n">
        <v>92817</v>
      </c>
      <c r="C1395" s="11" t="s">
        <v>227</v>
      </c>
      <c r="D1395" s="11" t="s">
        <v>3841</v>
      </c>
      <c r="E1395" s="11" t="e">
        <v>#N/A</v>
      </c>
      <c r="F1395" s="11" t="e">
        <v>#N/A</v>
      </c>
      <c r="G1395" s="11" t="s">
        <v>62</v>
      </c>
      <c r="H1395" s="11" t="s">
        <v>26</v>
      </c>
      <c r="I1395" s="11" t="s">
        <v>26</v>
      </c>
      <c r="J1395" s="11" t="s">
        <v>3842</v>
      </c>
      <c r="K1395" s="11" t="s">
        <v>74</v>
      </c>
      <c r="L1395" s="11" t="s">
        <v>129</v>
      </c>
      <c r="M1395" s="13" t="n">
        <v>5844.85</v>
      </c>
      <c r="N1395" s="13" t="n">
        <v>5845</v>
      </c>
      <c r="O1395" s="11" t="n">
        <v>1</v>
      </c>
      <c r="P1395" s="11" t="s">
        <v>291</v>
      </c>
      <c r="Q1395" s="11" t="s">
        <v>1390</v>
      </c>
      <c r="R1395" s="11" t="s">
        <v>3843</v>
      </c>
      <c r="S1395" s="11" t="s">
        <v>3038</v>
      </c>
    </row>
    <row customFormat="1" customHeight="1" ht="12.75" r="1396" s="106" spans="1:22">
      <c r="A1396" s="11" t="s">
        <v>3798</v>
      </c>
      <c r="B1396" s="11" t="n">
        <v>92817</v>
      </c>
      <c r="C1396" s="11" t="s">
        <v>227</v>
      </c>
      <c r="D1396" s="11" t="s">
        <v>3841</v>
      </c>
      <c r="E1396" s="11" t="e">
        <v>#N/A</v>
      </c>
      <c r="F1396" s="11" t="e">
        <v>#N/A</v>
      </c>
      <c r="G1396" s="11" t="s">
        <v>62</v>
      </c>
      <c r="H1396" s="11" t="s">
        <v>26</v>
      </c>
      <c r="I1396" s="11" t="s">
        <v>26</v>
      </c>
      <c r="J1396" s="11" t="s">
        <v>3844</v>
      </c>
      <c r="K1396" s="11" t="s">
        <v>74</v>
      </c>
      <c r="L1396" s="11" t="s">
        <v>129</v>
      </c>
      <c r="M1396" s="13" t="n">
        <v>4318.27</v>
      </c>
      <c r="N1396" s="13" t="n">
        <v>4318</v>
      </c>
      <c r="O1396" s="11" t="n">
        <v>1</v>
      </c>
      <c r="P1396" s="11" t="s">
        <v>291</v>
      </c>
      <c r="Q1396" s="11" t="s">
        <v>3839</v>
      </c>
      <c r="R1396" s="11" t="s">
        <v>3845</v>
      </c>
      <c r="S1396" s="11" t="s">
        <v>3038</v>
      </c>
      <c r="T1396" t="n">
        <v>40</v>
      </c>
    </row>
    <row customFormat="1" customHeight="1" ht="12.75" r="1397" s="106" spans="1:22">
      <c r="A1397" s="11" t="s">
        <v>3798</v>
      </c>
      <c r="B1397" s="11" t="n">
        <v>92817</v>
      </c>
      <c r="C1397" s="11" t="s">
        <v>461</v>
      </c>
      <c r="D1397" s="11" t="s">
        <v>3324</v>
      </c>
      <c r="E1397" s="11" t="s">
        <v>57</v>
      </c>
      <c r="F1397" s="111" t="n">
        <v>1092</v>
      </c>
      <c r="G1397" s="11" t="s">
        <v>339</v>
      </c>
      <c r="H1397" s="11" t="s">
        <v>26</v>
      </c>
      <c r="I1397" s="11" t="s">
        <v>26</v>
      </c>
      <c r="J1397" s="11" t="s">
        <v>3846</v>
      </c>
      <c r="K1397" s="11" t="s">
        <v>3847</v>
      </c>
      <c r="L1397" s="11" t="s">
        <v>3848</v>
      </c>
      <c r="M1397" s="13" t="n">
        <v>1145</v>
      </c>
      <c r="N1397" s="13" t="n">
        <v>1145</v>
      </c>
      <c r="O1397" s="11" t="n">
        <v>1</v>
      </c>
      <c r="P1397" s="11" t="s">
        <v>29</v>
      </c>
      <c r="Q1397" s="11" t="s">
        <v>1013</v>
      </c>
      <c r="R1397" s="11" t="s">
        <v>3849</v>
      </c>
      <c r="S1397" s="11" t="s">
        <v>3038</v>
      </c>
    </row>
    <row customFormat="1" customHeight="1" ht="12.75" r="1398" s="106" spans="1:22">
      <c r="A1398" s="11" t="s">
        <v>3798</v>
      </c>
      <c r="B1398" s="11" t="n">
        <v>92817</v>
      </c>
      <c r="C1398" s="11" t="s">
        <v>227</v>
      </c>
      <c r="D1398" s="11" t="s">
        <v>3850</v>
      </c>
      <c r="E1398" s="11" t="s">
        <v>89</v>
      </c>
      <c r="F1398" s="111" t="n">
        <v>3954</v>
      </c>
      <c r="G1398" s="11" t="s">
        <v>142</v>
      </c>
      <c r="H1398" s="11" t="s">
        <v>26</v>
      </c>
      <c r="I1398" s="11" t="s">
        <v>26</v>
      </c>
      <c r="J1398" s="11" t="s">
        <v>3851</v>
      </c>
      <c r="K1398" s="11" t="s">
        <v>99</v>
      </c>
      <c r="L1398" s="11" t="s">
        <v>99</v>
      </c>
      <c r="M1398" s="13" t="n">
        <v>613</v>
      </c>
      <c r="N1398" s="13" t="n">
        <v>613</v>
      </c>
      <c r="O1398" s="11" t="n">
        <v>1</v>
      </c>
      <c r="P1398" s="11" t="s">
        <v>29</v>
      </c>
      <c r="Q1398" s="11" t="s">
        <v>3852</v>
      </c>
      <c r="R1398" s="11" t="s">
        <v>3853</v>
      </c>
      <c r="S1398" s="11" t="s">
        <v>3038</v>
      </c>
    </row>
    <row customFormat="1" customHeight="1" ht="12.75" r="1399" s="106" spans="1:22">
      <c r="A1399" s="11" t="s">
        <v>3798</v>
      </c>
      <c r="B1399" s="11" t="n">
        <v>92817</v>
      </c>
      <c r="C1399" s="11" t="s">
        <v>227</v>
      </c>
      <c r="D1399" s="11" t="s">
        <v>3854</v>
      </c>
      <c r="E1399" s="11" t="e">
        <v>#N/A</v>
      </c>
      <c r="F1399" s="11" t="e">
        <v>#N/A</v>
      </c>
      <c r="G1399" s="11" t="s">
        <v>724</v>
      </c>
      <c r="H1399" s="11" t="s">
        <v>26</v>
      </c>
      <c r="I1399" s="11" t="s">
        <v>26</v>
      </c>
      <c r="J1399" s="11" t="s">
        <v>3855</v>
      </c>
      <c r="K1399" s="11" t="s">
        <v>35</v>
      </c>
      <c r="L1399" s="11" t="s">
        <v>36</v>
      </c>
      <c r="M1399" s="13" t="n">
        <v>885</v>
      </c>
      <c r="N1399" s="13" t="n">
        <v>5310</v>
      </c>
      <c r="O1399" s="11" t="s">
        <v>63</v>
      </c>
      <c r="P1399" s="11" t="s">
        <v>291</v>
      </c>
      <c r="Q1399" s="11" t="s">
        <v>3856</v>
      </c>
      <c r="R1399" s="11" t="s">
        <v>3857</v>
      </c>
      <c r="S1399" s="11" t="s">
        <v>3038</v>
      </c>
    </row>
    <row customFormat="1" customHeight="1" ht="12.75" r="1400" s="106" spans="1:22">
      <c r="A1400" s="11" t="s">
        <v>3798</v>
      </c>
      <c r="B1400" s="11" t="n">
        <v>92817</v>
      </c>
      <c r="C1400" s="11" t="s">
        <v>227</v>
      </c>
      <c r="D1400" s="11" t="s">
        <v>3854</v>
      </c>
      <c r="E1400" s="11" t="e">
        <v>#N/A</v>
      </c>
      <c r="F1400" s="11" t="e">
        <v>#N/A</v>
      </c>
      <c r="G1400" s="11" t="s">
        <v>724</v>
      </c>
      <c r="H1400" s="11" t="s">
        <v>26</v>
      </c>
      <c r="I1400" s="11" t="s">
        <v>26</v>
      </c>
      <c r="J1400" s="11" t="s">
        <v>3855</v>
      </c>
      <c r="K1400" s="11" t="s">
        <v>35</v>
      </c>
      <c r="L1400" s="11" t="s">
        <v>36</v>
      </c>
      <c r="M1400" s="13" t="n">
        <v>885</v>
      </c>
      <c r="N1400" s="13" t="n">
        <v>5310</v>
      </c>
      <c r="O1400" s="11" t="s">
        <v>3858</v>
      </c>
      <c r="P1400" s="11" t="s">
        <v>291</v>
      </c>
      <c r="Q1400" s="11" t="s">
        <v>3856</v>
      </c>
      <c r="R1400" s="11" t="s">
        <v>3857</v>
      </c>
      <c r="S1400" s="11" t="s">
        <v>3038</v>
      </c>
    </row>
    <row customFormat="1" customHeight="1" ht="12.75" r="1401" s="106" spans="1:22">
      <c r="A1401" s="11" t="s">
        <v>3798</v>
      </c>
      <c r="B1401" s="11" t="n">
        <v>92817</v>
      </c>
      <c r="C1401" s="11" t="s">
        <v>227</v>
      </c>
      <c r="D1401" s="11" t="s">
        <v>3859</v>
      </c>
      <c r="E1401" s="11" t="e">
        <v>#N/A</v>
      </c>
      <c r="F1401" s="11" t="e">
        <v>#N/A</v>
      </c>
      <c r="G1401" s="11" t="s">
        <v>3860</v>
      </c>
      <c r="H1401" s="11" t="s">
        <v>26</v>
      </c>
      <c r="I1401" s="11" t="s">
        <v>26</v>
      </c>
      <c r="J1401" s="11" t="s">
        <v>3861</v>
      </c>
      <c r="K1401" s="11" t="s">
        <v>74</v>
      </c>
      <c r="L1401" s="11" t="s">
        <v>129</v>
      </c>
      <c r="M1401" s="13" t="n">
        <v>1603.87</v>
      </c>
      <c r="N1401" s="13" t="n">
        <v>1604</v>
      </c>
      <c r="O1401" s="11" t="n">
        <v>1</v>
      </c>
      <c r="P1401" s="11" t="s">
        <v>291</v>
      </c>
      <c r="Q1401" s="11" t="s">
        <v>1390</v>
      </c>
      <c r="R1401" s="11" t="s">
        <v>3862</v>
      </c>
      <c r="S1401" s="11" t="s">
        <v>3038</v>
      </c>
    </row>
    <row customFormat="1" customHeight="1" ht="12.75" r="1402" s="106" spans="1:22">
      <c r="A1402" s="11" t="s">
        <v>3798</v>
      </c>
      <c r="B1402" s="11" t="n">
        <v>92817</v>
      </c>
      <c r="C1402" s="11" t="s">
        <v>227</v>
      </c>
      <c r="D1402" s="11" t="s">
        <v>3863</v>
      </c>
      <c r="E1402" s="11" t="e">
        <v>#N/A</v>
      </c>
      <c r="F1402" s="11" t="e">
        <v>#N/A</v>
      </c>
      <c r="G1402" s="11" t="s">
        <v>3860</v>
      </c>
      <c r="H1402" s="11" t="s">
        <v>26</v>
      </c>
      <c r="I1402" s="11" t="s">
        <v>26</v>
      </c>
      <c r="J1402" s="11" t="s">
        <v>3864</v>
      </c>
      <c r="K1402" s="11" t="s">
        <v>74</v>
      </c>
      <c r="L1402" s="11" t="s">
        <v>129</v>
      </c>
      <c r="M1402" s="13" t="n">
        <v>1888.15</v>
      </c>
      <c r="N1402" s="13" t="n">
        <v>1888</v>
      </c>
      <c r="O1402" s="11" t="n">
        <v>1</v>
      </c>
      <c r="P1402" s="11" t="s">
        <v>291</v>
      </c>
      <c r="Q1402" s="11" t="s">
        <v>1390</v>
      </c>
      <c r="R1402" s="11" t="s">
        <v>3865</v>
      </c>
      <c r="S1402" s="11" t="s">
        <v>3038</v>
      </c>
      <c r="T1402" t="n">
        <v>48.2</v>
      </c>
    </row>
    <row customFormat="1" customHeight="1" ht="12.75" r="1403" s="106" spans="1:22">
      <c r="A1403" s="11" t="s">
        <v>3798</v>
      </c>
      <c r="B1403" s="11" t="n">
        <v>92817</v>
      </c>
      <c r="C1403" s="11" t="s">
        <v>227</v>
      </c>
      <c r="D1403" s="11" t="s">
        <v>3866</v>
      </c>
      <c r="E1403" s="11" t="e">
        <v>#N/A</v>
      </c>
      <c r="F1403" s="11" t="e">
        <v>#N/A</v>
      </c>
      <c r="G1403" s="11" t="s">
        <v>3860</v>
      </c>
      <c r="H1403" s="11" t="s">
        <v>26</v>
      </c>
      <c r="I1403" s="11" t="s">
        <v>26</v>
      </c>
      <c r="J1403" s="11" t="s">
        <v>3867</v>
      </c>
      <c r="K1403" s="11" t="s">
        <v>74</v>
      </c>
      <c r="L1403" s="11" t="s">
        <v>129</v>
      </c>
      <c r="M1403" s="13" t="n">
        <v>1835.54</v>
      </c>
      <c r="N1403" s="13" t="n">
        <v>1836</v>
      </c>
      <c r="O1403" s="11" t="n">
        <v>1</v>
      </c>
      <c r="P1403" s="11" t="s">
        <v>291</v>
      </c>
      <c r="Q1403" s="11" t="s">
        <v>1390</v>
      </c>
      <c r="R1403" s="11" t="s">
        <v>3868</v>
      </c>
      <c r="S1403" s="11" t="s">
        <v>3038</v>
      </c>
    </row>
    <row customFormat="1" customHeight="1" ht="12.75" r="1404" s="106" spans="1:22">
      <c r="A1404" s="11" t="s">
        <v>3798</v>
      </c>
      <c r="B1404" s="11" t="n">
        <v>92817</v>
      </c>
      <c r="C1404" s="11" t="s">
        <v>461</v>
      </c>
      <c r="D1404" s="11" t="s">
        <v>3869</v>
      </c>
      <c r="E1404" s="11" t="e">
        <v>#N/A</v>
      </c>
      <c r="F1404" s="11" t="e">
        <v>#N/A</v>
      </c>
      <c r="G1404" s="11" t="s">
        <v>724</v>
      </c>
      <c r="H1404" s="11" t="s">
        <v>26</v>
      </c>
      <c r="I1404" s="11" t="s">
        <v>26</v>
      </c>
      <c r="J1404" s="11" t="s">
        <v>3870</v>
      </c>
      <c r="K1404" s="11" t="s">
        <v>74</v>
      </c>
      <c r="L1404" s="11" t="s">
        <v>129</v>
      </c>
      <c r="M1404" s="13" t="n">
        <v>926</v>
      </c>
      <c r="N1404" s="13" t="n">
        <v>926</v>
      </c>
      <c r="O1404" s="11" t="n">
        <v>1</v>
      </c>
      <c r="P1404" s="11" t="s">
        <v>291</v>
      </c>
      <c r="Q1404" s="11" t="s">
        <v>2653</v>
      </c>
      <c r="R1404" s="11" t="s">
        <v>3871</v>
      </c>
      <c r="S1404" s="11" t="s">
        <v>3038</v>
      </c>
      <c r="T1404" t="n">
        <v>28.7</v>
      </c>
    </row>
    <row customFormat="1" customHeight="1" ht="12.75" r="1405" s="106" spans="1:22">
      <c r="A1405" s="11" t="s">
        <v>3872</v>
      </c>
      <c r="B1405" s="11" t="n">
        <v>60819</v>
      </c>
      <c r="C1405" s="11" t="s">
        <v>3873</v>
      </c>
      <c r="D1405" s="11" t="s">
        <v>3874</v>
      </c>
      <c r="E1405" s="11" t="e">
        <v>#N/A</v>
      </c>
      <c r="F1405" s="11" t="e">
        <v>#N/A</v>
      </c>
      <c r="G1405" s="11" t="s">
        <v>201</v>
      </c>
      <c r="H1405" s="11" t="s">
        <v>26</v>
      </c>
      <c r="I1405" s="11" t="s">
        <v>26</v>
      </c>
      <c r="J1405" s="11" t="s">
        <v>3875</v>
      </c>
      <c r="K1405" s="11" t="s">
        <v>3876</v>
      </c>
      <c r="L1405" s="11" t="s">
        <v>52</v>
      </c>
      <c r="M1405" s="13" t="n">
        <v>653.66</v>
      </c>
      <c r="N1405" s="13" t="n">
        <v>1961</v>
      </c>
      <c r="O1405" s="11" t="n">
        <v>3</v>
      </c>
      <c r="P1405" s="11" t="s">
        <v>29</v>
      </c>
      <c r="Q1405" s="11" t="s">
        <v>3877</v>
      </c>
      <c r="R1405" s="11" t="s">
        <v>3878</v>
      </c>
      <c r="S1405" s="11" t="s">
        <v>3038</v>
      </c>
      <c r="T1405" s="106" t="s">
        <v>3879</v>
      </c>
    </row>
    <row customFormat="1" customHeight="1" ht="12.75" r="1406" s="106" spans="1:22">
      <c r="A1406" s="11" t="s">
        <v>3872</v>
      </c>
      <c r="B1406" s="11" t="n">
        <v>60819</v>
      </c>
      <c r="C1406" s="11" t="s">
        <v>3873</v>
      </c>
      <c r="D1406" s="11" t="s">
        <v>3874</v>
      </c>
      <c r="E1406" s="11" t="e">
        <v>#N/A</v>
      </c>
      <c r="F1406" s="11" t="e">
        <v>#N/A</v>
      </c>
      <c r="G1406" s="11" t="s">
        <v>201</v>
      </c>
      <c r="H1406" s="11" t="s">
        <v>26</v>
      </c>
      <c r="I1406" s="11" t="s">
        <v>26</v>
      </c>
      <c r="J1406" s="11" t="s">
        <v>3880</v>
      </c>
      <c r="K1406" s="11" t="s">
        <v>3876</v>
      </c>
      <c r="L1406" s="11" t="s">
        <v>52</v>
      </c>
      <c r="M1406" s="13" t="n">
        <v>651.88</v>
      </c>
      <c r="N1406" s="13" t="n">
        <v>5215</v>
      </c>
      <c r="O1406" s="11" t="n">
        <v>8</v>
      </c>
      <c r="P1406" s="11" t="s">
        <v>29</v>
      </c>
      <c r="Q1406" s="11" t="s">
        <v>3877</v>
      </c>
      <c r="R1406" s="11" t="s">
        <v>3881</v>
      </c>
      <c r="S1406" s="11" t="s">
        <v>3038</v>
      </c>
      <c r="T1406" s="106" t="n">
        <v>23.9</v>
      </c>
    </row>
    <row customFormat="1" customHeight="1" ht="12.75" r="1407" s="106" spans="1:22">
      <c r="A1407" s="11" t="s">
        <v>3872</v>
      </c>
      <c r="B1407" s="11" t="n">
        <v>60819</v>
      </c>
      <c r="C1407" s="11" t="s">
        <v>3873</v>
      </c>
      <c r="D1407" s="11" t="s">
        <v>3882</v>
      </c>
      <c r="E1407" s="11" t="e">
        <v>#N/A</v>
      </c>
      <c r="F1407" s="11" t="e">
        <v>#N/A</v>
      </c>
      <c r="G1407" s="11" t="s">
        <v>201</v>
      </c>
      <c r="H1407" s="11" t="s">
        <v>26</v>
      </c>
      <c r="I1407" s="11" t="s">
        <v>26</v>
      </c>
      <c r="J1407" s="11" t="s">
        <v>3875</v>
      </c>
      <c r="K1407" s="11" t="s">
        <v>3876</v>
      </c>
      <c r="L1407" s="11" t="s">
        <v>52</v>
      </c>
      <c r="M1407" s="13" t="n">
        <v>653.66</v>
      </c>
      <c r="N1407" s="13" t="n">
        <v>1961</v>
      </c>
      <c r="O1407" s="11" t="n">
        <v>3</v>
      </c>
      <c r="P1407" s="11" t="s">
        <v>29</v>
      </c>
      <c r="Q1407" s="11" t="s">
        <v>3877</v>
      </c>
      <c r="R1407" s="11" t="s">
        <v>3878</v>
      </c>
      <c r="S1407" s="11" t="s">
        <v>3038</v>
      </c>
      <c r="T1407" s="106" t="s">
        <v>3879</v>
      </c>
    </row>
    <row customFormat="1" customHeight="1" ht="12.75" r="1408" s="106" spans="1:22">
      <c r="A1408" s="11" t="s">
        <v>3872</v>
      </c>
      <c r="B1408" s="11" t="n">
        <v>60819</v>
      </c>
      <c r="C1408" s="11" t="s">
        <v>3873</v>
      </c>
      <c r="D1408" s="11" t="s">
        <v>3882</v>
      </c>
      <c r="E1408" s="11" t="e">
        <v>#N/A</v>
      </c>
      <c r="F1408" s="11" t="e">
        <v>#N/A</v>
      </c>
      <c r="G1408" s="11" t="s">
        <v>201</v>
      </c>
      <c r="H1408" s="11" t="s">
        <v>26</v>
      </c>
      <c r="I1408" s="11" t="s">
        <v>26</v>
      </c>
      <c r="J1408" s="11" t="s">
        <v>3880</v>
      </c>
      <c r="K1408" s="11" t="s">
        <v>3876</v>
      </c>
      <c r="L1408" s="11" t="s">
        <v>52</v>
      </c>
      <c r="M1408" s="13" t="n">
        <v>651.88</v>
      </c>
      <c r="N1408" s="13" t="n">
        <v>5215</v>
      </c>
      <c r="O1408" s="11" t="n">
        <v>8</v>
      </c>
      <c r="P1408" s="11" t="s">
        <v>29</v>
      </c>
      <c r="Q1408" s="11" t="s">
        <v>3877</v>
      </c>
      <c r="R1408" s="11" t="s">
        <v>3881</v>
      </c>
      <c r="S1408" s="11" t="s">
        <v>3038</v>
      </c>
      <c r="T1408" s="106" t="n">
        <v>23.9</v>
      </c>
    </row>
    <row customFormat="1" customHeight="1" ht="12.75" r="1409" s="106" spans="1:22">
      <c r="A1409" s="11" t="s">
        <v>3883</v>
      </c>
      <c r="B1409" s="11" t="n">
        <v>50210</v>
      </c>
      <c r="C1409" s="11" t="s">
        <v>3884</v>
      </c>
      <c r="D1409" s="11" t="s">
        <v>3885</v>
      </c>
      <c r="E1409" s="11" t="s">
        <v>89</v>
      </c>
      <c r="F1409" s="111" t="n">
        <v>200</v>
      </c>
      <c r="G1409" s="11" t="s">
        <v>176</v>
      </c>
      <c r="H1409" s="11" t="s">
        <v>1227</v>
      </c>
      <c r="I1409" s="11" t="s">
        <v>1227</v>
      </c>
      <c r="J1409" s="11" t="s">
        <v>3886</v>
      </c>
      <c r="K1409" s="11" t="s">
        <v>27</v>
      </c>
      <c r="L1409" s="11" t="s">
        <v>52</v>
      </c>
      <c r="M1409" s="13" t="n">
        <v>248</v>
      </c>
      <c r="N1409" s="13" t="s">
        <v>1227</v>
      </c>
      <c r="O1409" s="11" t="s">
        <v>472</v>
      </c>
      <c r="P1409" s="11" t="s">
        <v>29</v>
      </c>
      <c r="Q1409" s="11" t="s">
        <v>265</v>
      </c>
      <c r="R1409" s="11" t="s">
        <v>3887</v>
      </c>
      <c r="S1409" s="11" t="s">
        <v>3888</v>
      </c>
    </row>
    <row customFormat="1" customHeight="1" ht="12.75" r="1410" s="106" spans="1:22">
      <c r="A1410" s="11" t="s">
        <v>3883</v>
      </c>
      <c r="B1410" s="11" t="n">
        <v>50210</v>
      </c>
      <c r="C1410" s="11" t="s">
        <v>3884</v>
      </c>
      <c r="D1410" s="11" t="s">
        <v>3885</v>
      </c>
      <c r="E1410" s="11" t="s">
        <v>89</v>
      </c>
      <c r="F1410" s="111" t="n">
        <v>200</v>
      </c>
      <c r="G1410" s="11" t="s">
        <v>176</v>
      </c>
      <c r="H1410" s="11" t="s">
        <v>1227</v>
      </c>
      <c r="I1410" s="11" t="s">
        <v>1227</v>
      </c>
      <c r="J1410" s="11" t="s">
        <v>3889</v>
      </c>
      <c r="K1410" s="11" t="s">
        <v>27</v>
      </c>
      <c r="L1410" s="11" t="s">
        <v>52</v>
      </c>
      <c r="M1410" s="13" t="n">
        <v>393</v>
      </c>
      <c r="N1410" s="13" t="s">
        <v>1227</v>
      </c>
      <c r="O1410" s="11" t="s">
        <v>472</v>
      </c>
      <c r="P1410" s="11" t="s">
        <v>29</v>
      </c>
      <c r="Q1410" s="11" t="s">
        <v>265</v>
      </c>
      <c r="R1410" s="11" t="s">
        <v>3890</v>
      </c>
      <c r="S1410" s="11" t="s">
        <v>3888</v>
      </c>
      <c r="T1410" t="n">
        <v>8</v>
      </c>
    </row>
    <row customFormat="1" customHeight="1" ht="12.75" r="1411" s="106" spans="1:22">
      <c r="A1411" s="11" t="s">
        <v>3883</v>
      </c>
      <c r="B1411" s="11" t="n">
        <v>50210</v>
      </c>
      <c r="C1411" s="11" t="s">
        <v>3884</v>
      </c>
      <c r="D1411" s="11" t="s">
        <v>3885</v>
      </c>
      <c r="E1411" s="11" t="s">
        <v>89</v>
      </c>
      <c r="F1411" s="111" t="n">
        <v>200</v>
      </c>
      <c r="G1411" s="11" t="s">
        <v>176</v>
      </c>
      <c r="H1411" s="11" t="s">
        <v>1227</v>
      </c>
      <c r="I1411" s="11" t="s">
        <v>1227</v>
      </c>
      <c r="J1411" s="11" t="s">
        <v>3891</v>
      </c>
      <c r="K1411" s="11" t="s">
        <v>27</v>
      </c>
      <c r="L1411" s="11" t="s">
        <v>28</v>
      </c>
      <c r="M1411" s="13" t="n">
        <v>457</v>
      </c>
      <c r="N1411" s="13" t="s">
        <v>1227</v>
      </c>
      <c r="O1411" s="11" t="s">
        <v>472</v>
      </c>
      <c r="P1411" s="11" t="s">
        <v>29</v>
      </c>
      <c r="Q1411" s="11" t="s">
        <v>265</v>
      </c>
      <c r="R1411" s="11" t="s">
        <v>3892</v>
      </c>
      <c r="S1411" s="11" t="s">
        <v>3888</v>
      </c>
    </row>
    <row customFormat="1" customHeight="1" ht="12.75" r="1412" s="106" spans="1:22">
      <c r="A1412" s="11" t="s">
        <v>3883</v>
      </c>
      <c r="B1412" s="11" t="n">
        <v>50210</v>
      </c>
      <c r="C1412" s="11" t="s">
        <v>3884</v>
      </c>
      <c r="D1412" s="11" t="s">
        <v>3885</v>
      </c>
      <c r="E1412" s="11" t="s">
        <v>89</v>
      </c>
      <c r="F1412" s="111" t="n">
        <v>200</v>
      </c>
      <c r="G1412" s="11" t="s">
        <v>176</v>
      </c>
      <c r="H1412" s="11" t="s">
        <v>1227</v>
      </c>
      <c r="I1412" s="11" t="s">
        <v>1227</v>
      </c>
      <c r="J1412" s="11" t="s">
        <v>3893</v>
      </c>
      <c r="K1412" s="11" t="s">
        <v>27</v>
      </c>
      <c r="L1412" s="11" t="s">
        <v>28</v>
      </c>
      <c r="M1412" s="13" t="n">
        <v>1871</v>
      </c>
      <c r="N1412" s="13" t="s">
        <v>1227</v>
      </c>
      <c r="O1412" s="11" t="s">
        <v>53</v>
      </c>
      <c r="P1412" s="11" t="s">
        <v>29</v>
      </c>
      <c r="Q1412" s="11" t="s">
        <v>265</v>
      </c>
      <c r="R1412" s="11" t="s">
        <v>3894</v>
      </c>
      <c r="S1412" s="11" t="s">
        <v>3888</v>
      </c>
      <c r="T1412" t="n">
        <v>8</v>
      </c>
    </row>
    <row customFormat="1" customHeight="1" ht="12.75" r="1413" s="106" spans="1:22">
      <c r="A1413" s="11" t="s">
        <v>3883</v>
      </c>
      <c r="B1413" s="11" t="n">
        <v>50210</v>
      </c>
      <c r="C1413" s="11" t="s">
        <v>3884</v>
      </c>
      <c r="D1413" s="11" t="s">
        <v>2879</v>
      </c>
      <c r="E1413" s="11" t="e">
        <v>#N/A</v>
      </c>
      <c r="F1413" s="11" t="e">
        <v>#N/A</v>
      </c>
      <c r="G1413" s="11" t="s">
        <v>162</v>
      </c>
      <c r="H1413" s="11" t="s">
        <v>1227</v>
      </c>
      <c r="I1413" s="11" t="s">
        <v>1227</v>
      </c>
      <c r="J1413" s="11" t="s">
        <v>3895</v>
      </c>
      <c r="K1413" s="11" t="s">
        <v>3732</v>
      </c>
      <c r="L1413" s="11" t="s">
        <v>41</v>
      </c>
      <c r="M1413" s="13" t="n">
        <v>3573</v>
      </c>
      <c r="N1413" s="13" t="s">
        <v>1227</v>
      </c>
      <c r="O1413" s="11" t="s">
        <v>472</v>
      </c>
      <c r="P1413" s="11" t="s">
        <v>29</v>
      </c>
      <c r="Q1413" s="11" t="s">
        <v>244</v>
      </c>
      <c r="R1413" s="11" t="s">
        <v>3896</v>
      </c>
      <c r="S1413" s="11" t="s">
        <v>3888</v>
      </c>
    </row>
    <row customFormat="1" customHeight="1" ht="12.75" r="1414" s="106" spans="1:22">
      <c r="A1414" s="11" t="s">
        <v>3883</v>
      </c>
      <c r="B1414" s="11" t="n">
        <v>50210</v>
      </c>
      <c r="C1414" s="11" t="s">
        <v>3884</v>
      </c>
      <c r="D1414" s="11" t="s">
        <v>2879</v>
      </c>
      <c r="E1414" s="11" t="e">
        <v>#N/A</v>
      </c>
      <c r="F1414" s="11" t="e">
        <v>#N/A</v>
      </c>
      <c r="G1414" s="11" t="s">
        <v>162</v>
      </c>
      <c r="H1414" s="11" t="s">
        <v>1227</v>
      </c>
      <c r="I1414" s="11" t="s">
        <v>1227</v>
      </c>
      <c r="J1414" s="11" t="s">
        <v>3897</v>
      </c>
      <c r="K1414" s="11" t="s">
        <v>27</v>
      </c>
      <c r="L1414" s="11" t="s">
        <v>28</v>
      </c>
      <c r="M1414" s="13" t="n">
        <v>2467</v>
      </c>
      <c r="N1414" s="13" t="s">
        <v>1227</v>
      </c>
      <c r="O1414" s="11" t="s">
        <v>472</v>
      </c>
      <c r="P1414" s="11" t="s">
        <v>29</v>
      </c>
      <c r="Q1414" s="11" t="s">
        <v>244</v>
      </c>
      <c r="R1414" s="11" t="s">
        <v>3898</v>
      </c>
      <c r="S1414" s="11" t="s">
        <v>3888</v>
      </c>
      <c r="T1414" t="n">
        <v>128.4</v>
      </c>
    </row>
    <row customFormat="1" customHeight="1" ht="12.75" r="1415" s="106" spans="1:22">
      <c r="A1415" s="11" t="s">
        <v>3883</v>
      </c>
      <c r="B1415" s="11" t="n">
        <v>50210</v>
      </c>
      <c r="C1415" s="11" t="s">
        <v>3884</v>
      </c>
      <c r="D1415" s="11" t="s">
        <v>2891</v>
      </c>
      <c r="E1415" s="11" t="e">
        <v>#N/A</v>
      </c>
      <c r="F1415" s="11" t="e">
        <v>#N/A</v>
      </c>
      <c r="G1415" s="11" t="s">
        <v>269</v>
      </c>
      <c r="H1415" s="11" t="s">
        <v>1227</v>
      </c>
      <c r="I1415" s="11" t="s">
        <v>1227</v>
      </c>
      <c r="J1415" s="11" t="s">
        <v>3899</v>
      </c>
      <c r="K1415" s="11" t="s">
        <v>27</v>
      </c>
      <c r="L1415" s="11" t="s">
        <v>52</v>
      </c>
      <c r="M1415" s="13" t="n">
        <v>344</v>
      </c>
      <c r="N1415" s="13" t="s">
        <v>1227</v>
      </c>
      <c r="O1415" s="11" t="s">
        <v>472</v>
      </c>
      <c r="P1415" s="11" t="s">
        <v>29</v>
      </c>
      <c r="Q1415" s="11" t="s">
        <v>244</v>
      </c>
      <c r="R1415" s="11" t="s">
        <v>3900</v>
      </c>
      <c r="S1415" s="11" t="s">
        <v>3888</v>
      </c>
    </row>
    <row customFormat="1" customHeight="1" ht="12.75" r="1416" s="106" spans="1:22">
      <c r="A1416" s="11" t="s">
        <v>3883</v>
      </c>
      <c r="B1416" s="11" t="n">
        <v>50210</v>
      </c>
      <c r="C1416" s="11" t="s">
        <v>3884</v>
      </c>
      <c r="D1416" s="11" t="s">
        <v>2899</v>
      </c>
      <c r="E1416" s="11" t="e">
        <v>#N/A</v>
      </c>
      <c r="F1416" s="11" t="e">
        <v>#N/A</v>
      </c>
      <c r="G1416" s="11" t="s">
        <v>269</v>
      </c>
      <c r="H1416" s="11" t="s">
        <v>1227</v>
      </c>
      <c r="I1416" s="11" t="s">
        <v>1227</v>
      </c>
      <c r="J1416" s="11" t="s">
        <v>3901</v>
      </c>
      <c r="K1416" s="11" t="s">
        <v>27</v>
      </c>
      <c r="L1416" s="11" t="s">
        <v>52</v>
      </c>
      <c r="M1416" s="13" t="n">
        <v>391</v>
      </c>
      <c r="N1416" s="13" t="s">
        <v>1227</v>
      </c>
      <c r="O1416" s="11" t="s">
        <v>472</v>
      </c>
      <c r="P1416" s="11" t="s">
        <v>29</v>
      </c>
      <c r="Q1416" s="11" t="s">
        <v>244</v>
      </c>
      <c r="R1416" s="11" t="s">
        <v>3902</v>
      </c>
      <c r="S1416" s="11" t="s">
        <v>3888</v>
      </c>
      <c r="T1416" t="n">
        <v>8.4</v>
      </c>
    </row>
    <row customFormat="1" customHeight="1" ht="12.75" r="1417" s="106" spans="1:22">
      <c r="A1417" s="11" t="s">
        <v>3883</v>
      </c>
      <c r="B1417" s="11" t="n">
        <v>50210</v>
      </c>
      <c r="C1417" s="11" t="s">
        <v>3884</v>
      </c>
      <c r="D1417" s="11" t="s">
        <v>2828</v>
      </c>
      <c r="E1417" s="11" t="e">
        <v>#N/A</v>
      </c>
      <c r="F1417" s="11" t="e">
        <v>#N/A</v>
      </c>
      <c r="G1417" s="11" t="s">
        <v>269</v>
      </c>
      <c r="H1417" s="11" t="s">
        <v>1227</v>
      </c>
      <c r="I1417" s="11" t="s">
        <v>1227</v>
      </c>
      <c r="J1417" s="11" t="s">
        <v>3903</v>
      </c>
      <c r="K1417" s="11" t="s">
        <v>27</v>
      </c>
      <c r="L1417" s="11" t="s">
        <v>52</v>
      </c>
      <c r="M1417" s="13" t="n">
        <v>163</v>
      </c>
      <c r="N1417" s="13" t="s">
        <v>1227</v>
      </c>
      <c r="O1417" s="11" t="s">
        <v>472</v>
      </c>
      <c r="P1417" s="11" t="s">
        <v>29</v>
      </c>
      <c r="Q1417" s="11" t="s">
        <v>244</v>
      </c>
      <c r="R1417" s="11" t="s">
        <v>3904</v>
      </c>
      <c r="S1417" s="11" t="s">
        <v>3888</v>
      </c>
    </row>
    <row customFormat="1" customHeight="1" ht="12.75" r="1418" s="106" spans="1:22">
      <c r="A1418" s="11" t="s">
        <v>3883</v>
      </c>
      <c r="B1418" s="11" t="n">
        <v>50210</v>
      </c>
      <c r="C1418" s="11" t="s">
        <v>3884</v>
      </c>
      <c r="D1418" s="11" t="s">
        <v>2828</v>
      </c>
      <c r="E1418" s="11" t="e">
        <v>#N/A</v>
      </c>
      <c r="F1418" s="11" t="e">
        <v>#N/A</v>
      </c>
      <c r="G1418" s="11" t="s">
        <v>269</v>
      </c>
      <c r="H1418" s="11" t="s">
        <v>1227</v>
      </c>
      <c r="I1418" s="11" t="s">
        <v>1227</v>
      </c>
      <c r="J1418" s="11" t="s">
        <v>3905</v>
      </c>
      <c r="K1418" s="11" t="s">
        <v>27</v>
      </c>
      <c r="L1418" s="11" t="s">
        <v>52</v>
      </c>
      <c r="M1418" s="13" t="n">
        <v>239</v>
      </c>
      <c r="N1418" s="13" t="s">
        <v>1227</v>
      </c>
      <c r="O1418" s="11" t="s">
        <v>472</v>
      </c>
      <c r="P1418" s="11" t="s">
        <v>29</v>
      </c>
      <c r="Q1418" s="11" t="s">
        <v>244</v>
      </c>
      <c r="R1418" s="11" t="s">
        <v>3906</v>
      </c>
      <c r="S1418" s="11" t="s">
        <v>3888</v>
      </c>
    </row>
    <row customFormat="1" customHeight="1" ht="12.75" r="1419" s="106" spans="1:22">
      <c r="A1419" s="11" t="s">
        <v>3883</v>
      </c>
      <c r="B1419" s="11" t="n">
        <v>50210</v>
      </c>
      <c r="C1419" s="11" t="s">
        <v>3884</v>
      </c>
      <c r="D1419" s="11" t="s">
        <v>2884</v>
      </c>
      <c r="E1419" s="11" t="s">
        <v>57</v>
      </c>
      <c r="F1419" s="111" t="n">
        <v>1132</v>
      </c>
      <c r="G1419" s="11" t="s">
        <v>339</v>
      </c>
      <c r="H1419" s="11" t="s">
        <v>1227</v>
      </c>
      <c r="I1419" s="11" t="s">
        <v>1227</v>
      </c>
      <c r="J1419" s="11" t="s">
        <v>3907</v>
      </c>
      <c r="K1419" s="11" t="s">
        <v>27</v>
      </c>
      <c r="L1419" s="11" t="s">
        <v>52</v>
      </c>
      <c r="M1419" s="13" t="n">
        <v>529</v>
      </c>
      <c r="N1419" s="13" t="s">
        <v>1227</v>
      </c>
      <c r="O1419" s="11" t="s">
        <v>53</v>
      </c>
      <c r="P1419" s="11" t="s">
        <v>29</v>
      </c>
      <c r="Q1419" s="11" t="s">
        <v>154</v>
      </c>
      <c r="R1419" s="11" t="s">
        <v>3908</v>
      </c>
      <c r="S1419" s="11" t="s">
        <v>3888</v>
      </c>
    </row>
    <row customFormat="1" customHeight="1" ht="12.75" r="1420" s="106" spans="1:22">
      <c r="A1420" s="11" t="s">
        <v>3883</v>
      </c>
      <c r="B1420" s="11" t="n">
        <v>50210</v>
      </c>
      <c r="C1420" s="11" t="s">
        <v>3884</v>
      </c>
      <c r="D1420" s="11" t="s">
        <v>3324</v>
      </c>
      <c r="E1420" s="11" t="s">
        <v>57</v>
      </c>
      <c r="F1420" s="111" t="n">
        <v>1092</v>
      </c>
      <c r="G1420" s="11" t="s">
        <v>339</v>
      </c>
      <c r="H1420" s="11" t="s">
        <v>1227</v>
      </c>
      <c r="I1420" s="11" t="s">
        <v>1227</v>
      </c>
      <c r="J1420" s="11" t="s">
        <v>3325</v>
      </c>
      <c r="K1420" s="11" t="s">
        <v>27</v>
      </c>
      <c r="L1420" s="11" t="s">
        <v>52</v>
      </c>
      <c r="M1420" s="13" t="n">
        <v>331</v>
      </c>
      <c r="N1420" s="13" t="s">
        <v>1227</v>
      </c>
      <c r="O1420" s="11" t="s">
        <v>472</v>
      </c>
      <c r="P1420" s="11" t="s">
        <v>29</v>
      </c>
      <c r="Q1420" s="11" t="s">
        <v>154</v>
      </c>
      <c r="R1420" s="11" t="s">
        <v>3909</v>
      </c>
      <c r="S1420" s="11" t="s">
        <v>3888</v>
      </c>
      <c r="T1420" t="n">
        <v>47.5</v>
      </c>
    </row>
    <row customFormat="1" customHeight="1" ht="12.75" r="1421" s="106" spans="1:22">
      <c r="A1421" s="11" t="s">
        <v>3883</v>
      </c>
      <c r="B1421" s="11" t="n">
        <v>50210</v>
      </c>
      <c r="C1421" s="11" t="s">
        <v>3884</v>
      </c>
      <c r="D1421" s="11" t="s">
        <v>3324</v>
      </c>
      <c r="E1421" s="11" t="s">
        <v>57</v>
      </c>
      <c r="F1421" s="111" t="n">
        <v>1092</v>
      </c>
      <c r="G1421" s="11" t="s">
        <v>339</v>
      </c>
      <c r="H1421" s="11" t="s">
        <v>1227</v>
      </c>
      <c r="I1421" s="11" t="s">
        <v>1227</v>
      </c>
      <c r="J1421" s="11" t="s">
        <v>3327</v>
      </c>
      <c r="K1421" s="11" t="s">
        <v>27</v>
      </c>
      <c r="L1421" s="11" t="s">
        <v>52</v>
      </c>
      <c r="M1421" s="13" t="n">
        <v>297</v>
      </c>
      <c r="N1421" s="13" t="s">
        <v>1227</v>
      </c>
      <c r="O1421" s="11" t="s">
        <v>472</v>
      </c>
      <c r="P1421" s="11" t="s">
        <v>29</v>
      </c>
      <c r="Q1421" s="11" t="s">
        <v>154</v>
      </c>
      <c r="R1421" s="11" t="s">
        <v>3910</v>
      </c>
      <c r="S1421" s="11" t="s">
        <v>3888</v>
      </c>
    </row>
    <row customFormat="1" customHeight="1" ht="12.75" r="1422" s="106" spans="1:22">
      <c r="A1422" s="11" t="s">
        <v>3883</v>
      </c>
      <c r="B1422" s="11" t="n">
        <v>50210</v>
      </c>
      <c r="C1422" s="11" t="s">
        <v>3884</v>
      </c>
      <c r="D1422" s="11" t="s">
        <v>3911</v>
      </c>
      <c r="E1422" s="11" t="e">
        <v>#N/A</v>
      </c>
      <c r="F1422" s="11" t="e">
        <v>#N/A</v>
      </c>
      <c r="G1422" s="11" t="s">
        <v>119</v>
      </c>
      <c r="H1422" s="11" t="s">
        <v>1227</v>
      </c>
      <c r="I1422" s="11" t="s">
        <v>1227</v>
      </c>
      <c r="J1422" s="11" t="s">
        <v>3912</v>
      </c>
      <c r="K1422" s="11" t="s">
        <v>27</v>
      </c>
      <c r="L1422" s="11" t="s">
        <v>52</v>
      </c>
      <c r="M1422" s="13" t="n">
        <v>639</v>
      </c>
      <c r="N1422" s="13" t="s">
        <v>1227</v>
      </c>
      <c r="O1422" s="11" t="s">
        <v>472</v>
      </c>
      <c r="P1422" s="11" t="s">
        <v>29</v>
      </c>
      <c r="Q1422" s="11" t="s">
        <v>194</v>
      </c>
      <c r="R1422" s="11" t="s">
        <v>3913</v>
      </c>
      <c r="S1422" s="11" t="s">
        <v>3888</v>
      </c>
      <c r="T1422" t="n">
        <v>7.1</v>
      </c>
    </row>
    <row customFormat="1" customHeight="1" ht="12.75" r="1423" s="106" spans="1:22">
      <c r="A1423" s="11" t="s">
        <v>3883</v>
      </c>
      <c r="B1423" s="11" t="n">
        <v>50210</v>
      </c>
      <c r="C1423" s="11" t="s">
        <v>3884</v>
      </c>
      <c r="D1423" s="11" t="s">
        <v>3911</v>
      </c>
      <c r="E1423" s="11" t="e">
        <v>#N/A</v>
      </c>
      <c r="F1423" s="11" t="e">
        <v>#N/A</v>
      </c>
      <c r="G1423" s="11" t="s">
        <v>119</v>
      </c>
      <c r="H1423" s="11" t="s">
        <v>1227</v>
      </c>
      <c r="I1423" s="11" t="s">
        <v>1227</v>
      </c>
      <c r="J1423" s="11" t="s">
        <v>3914</v>
      </c>
      <c r="K1423" s="11" t="s">
        <v>27</v>
      </c>
      <c r="L1423" s="11" t="s">
        <v>52</v>
      </c>
      <c r="M1423" s="13" t="n">
        <v>328</v>
      </c>
      <c r="N1423" s="13" t="s">
        <v>1227</v>
      </c>
      <c r="O1423" s="11" t="s">
        <v>472</v>
      </c>
      <c r="P1423" s="11" t="s">
        <v>29</v>
      </c>
      <c r="Q1423" s="11" t="n">
        <v>4340</v>
      </c>
      <c r="R1423" s="11" t="s">
        <v>3915</v>
      </c>
      <c r="S1423" s="11" t="s">
        <v>3888</v>
      </c>
    </row>
    <row customFormat="1" customHeight="1" ht="12.75" r="1424" s="106" spans="1:22">
      <c r="A1424" s="11" t="s">
        <v>3883</v>
      </c>
      <c r="B1424" s="11" t="n">
        <v>50210</v>
      </c>
      <c r="C1424" s="11" t="s">
        <v>3884</v>
      </c>
      <c r="D1424" s="11" t="s">
        <v>3916</v>
      </c>
      <c r="E1424" s="11" t="s">
        <v>89</v>
      </c>
      <c r="F1424" s="111" t="n">
        <v>384</v>
      </c>
      <c r="G1424" s="11" t="s">
        <v>142</v>
      </c>
      <c r="H1424" s="11" t="s">
        <v>1227</v>
      </c>
      <c r="I1424" s="11" t="s">
        <v>1227</v>
      </c>
      <c r="J1424" s="11" t="s">
        <v>3917</v>
      </c>
      <c r="K1424" s="11" t="s">
        <v>27</v>
      </c>
      <c r="L1424" s="11" t="s">
        <v>28</v>
      </c>
      <c r="M1424" s="13" t="n">
        <v>127</v>
      </c>
      <c r="N1424" s="13" t="s">
        <v>1227</v>
      </c>
      <c r="O1424" s="11" t="s">
        <v>472</v>
      </c>
      <c r="P1424" s="11" t="s">
        <v>29</v>
      </c>
      <c r="Q1424" s="11" t="s">
        <v>736</v>
      </c>
      <c r="R1424" s="11" t="s">
        <v>3918</v>
      </c>
      <c r="S1424" s="11" t="s">
        <v>3888</v>
      </c>
      <c r="T1424" t="n">
        <v>4.4</v>
      </c>
    </row>
    <row customFormat="1" customHeight="1" ht="12.75" r="1425" s="106" spans="1:22">
      <c r="A1425" s="11" t="s">
        <v>3883</v>
      </c>
      <c r="B1425" s="11" t="n">
        <v>50210</v>
      </c>
      <c r="C1425" s="11" t="s">
        <v>3884</v>
      </c>
      <c r="D1425" s="11" t="s">
        <v>3919</v>
      </c>
      <c r="E1425" s="11" t="s">
        <v>89</v>
      </c>
      <c r="F1425" s="111" t="n">
        <v>252</v>
      </c>
      <c r="G1425" s="11" t="s">
        <v>242</v>
      </c>
      <c r="H1425" s="11" t="s">
        <v>1227</v>
      </c>
      <c r="I1425" s="11" t="s">
        <v>1227</v>
      </c>
      <c r="J1425" s="11" t="s">
        <v>3920</v>
      </c>
      <c r="K1425" s="11" t="s">
        <v>27</v>
      </c>
      <c r="L1425" s="11" t="s">
        <v>28</v>
      </c>
      <c r="M1425" s="13" t="n">
        <v>394</v>
      </c>
      <c r="N1425" s="13" t="s">
        <v>1227</v>
      </c>
      <c r="O1425" s="11" t="s">
        <v>1103</v>
      </c>
      <c r="P1425" s="11" t="s">
        <v>29</v>
      </c>
      <c r="Q1425" s="11" t="s">
        <v>3921</v>
      </c>
      <c r="R1425" s="11" t="s">
        <v>3922</v>
      </c>
      <c r="S1425" s="11" t="s">
        <v>3888</v>
      </c>
    </row>
    <row customFormat="1" customHeight="1" ht="12.75" r="1426" s="106" spans="1:22">
      <c r="A1426" s="11" t="s">
        <v>3883</v>
      </c>
      <c r="B1426" s="11" t="n">
        <v>50210</v>
      </c>
      <c r="C1426" s="11" t="s">
        <v>3884</v>
      </c>
      <c r="D1426" s="11" t="s">
        <v>3919</v>
      </c>
      <c r="E1426" s="11" t="s">
        <v>89</v>
      </c>
      <c r="F1426" s="111" t="n">
        <v>252</v>
      </c>
      <c r="G1426" s="11" t="s">
        <v>242</v>
      </c>
      <c r="H1426" s="11" t="s">
        <v>1227</v>
      </c>
      <c r="I1426" s="11" t="s">
        <v>1227</v>
      </c>
      <c r="J1426" s="11" t="s">
        <v>3923</v>
      </c>
      <c r="K1426" s="11" t="s">
        <v>27</v>
      </c>
      <c r="L1426" s="11" t="s">
        <v>52</v>
      </c>
      <c r="M1426" s="13" t="n">
        <v>346</v>
      </c>
      <c r="N1426" s="13" t="s">
        <v>1227</v>
      </c>
      <c r="O1426" s="11" t="s">
        <v>1103</v>
      </c>
      <c r="P1426" s="11" t="s">
        <v>29</v>
      </c>
      <c r="Q1426" s="11" t="s">
        <v>3921</v>
      </c>
      <c r="R1426" s="11" t="s">
        <v>3924</v>
      </c>
      <c r="S1426" s="11" t="s">
        <v>3888</v>
      </c>
    </row>
    <row customFormat="1" customHeight="1" ht="12.75" r="1427" s="106" spans="1:22">
      <c r="A1427" s="11" t="s">
        <v>3883</v>
      </c>
      <c r="B1427" s="11" t="n">
        <v>50210</v>
      </c>
      <c r="C1427" s="11" t="s">
        <v>3884</v>
      </c>
      <c r="D1427" s="11" t="s">
        <v>3925</v>
      </c>
      <c r="E1427" s="11" t="s">
        <v>57</v>
      </c>
      <c r="F1427" s="111" t="n">
        <v>2200</v>
      </c>
      <c r="G1427" s="11" t="s">
        <v>948</v>
      </c>
      <c r="H1427" s="11" t="s">
        <v>1227</v>
      </c>
      <c r="I1427" s="11" t="s">
        <v>1227</v>
      </c>
      <c r="J1427" s="11" t="s">
        <v>3926</v>
      </c>
      <c r="K1427" s="11" t="s">
        <v>27</v>
      </c>
      <c r="L1427" s="11" t="s">
        <v>52</v>
      </c>
      <c r="M1427" s="13" t="n">
        <v>171</v>
      </c>
      <c r="N1427" s="13" t="s">
        <v>1227</v>
      </c>
      <c r="O1427" s="11" t="s">
        <v>472</v>
      </c>
      <c r="P1427" s="11" t="s">
        <v>29</v>
      </c>
      <c r="Q1427" s="11" t="s">
        <v>1450</v>
      </c>
      <c r="R1427" s="11" t="s">
        <v>3927</v>
      </c>
      <c r="S1427" s="11" t="s">
        <v>3888</v>
      </c>
    </row>
    <row customFormat="1" customHeight="1" ht="12.75" r="1428" s="106" spans="1:22">
      <c r="A1428" s="11" t="s">
        <v>3883</v>
      </c>
      <c r="B1428" s="11" t="n">
        <v>50210</v>
      </c>
      <c r="C1428" s="11" t="s">
        <v>3884</v>
      </c>
      <c r="D1428" s="11" t="s">
        <v>3928</v>
      </c>
      <c r="E1428" s="11" t="s">
        <v>89</v>
      </c>
      <c r="F1428" s="111" t="n">
        <v>360</v>
      </c>
      <c r="G1428" s="11" t="s">
        <v>142</v>
      </c>
      <c r="H1428" s="11" t="s">
        <v>1227</v>
      </c>
      <c r="I1428" s="11" t="s">
        <v>1227</v>
      </c>
      <c r="J1428" s="11" t="s">
        <v>3929</v>
      </c>
      <c r="K1428" s="11" t="s">
        <v>27</v>
      </c>
      <c r="L1428" s="11" t="s">
        <v>52</v>
      </c>
      <c r="M1428" s="13" t="n">
        <v>393</v>
      </c>
      <c r="N1428" s="13" t="s">
        <v>1227</v>
      </c>
      <c r="O1428" s="11" t="s">
        <v>1103</v>
      </c>
      <c r="P1428" s="11" t="s">
        <v>29</v>
      </c>
      <c r="Q1428" s="11" t="s">
        <v>3921</v>
      </c>
      <c r="R1428" s="11" t="s">
        <v>3930</v>
      </c>
      <c r="S1428" s="11" t="s">
        <v>3888</v>
      </c>
      <c r="T1428" t="n">
        <v>2.3</v>
      </c>
    </row>
    <row customFormat="1" customHeight="1" ht="12.75" r="1429" s="106" spans="1:22">
      <c r="A1429" s="11" t="s">
        <v>3883</v>
      </c>
      <c r="B1429" s="11" t="n">
        <v>50210</v>
      </c>
      <c r="C1429" s="11" t="s">
        <v>3884</v>
      </c>
      <c r="D1429" s="11" t="s">
        <v>3919</v>
      </c>
      <c r="E1429" s="11" t="s">
        <v>89</v>
      </c>
      <c r="F1429" s="111" t="n">
        <v>252</v>
      </c>
      <c r="G1429" s="11" t="s">
        <v>242</v>
      </c>
      <c r="H1429" s="11" t="s">
        <v>1227</v>
      </c>
      <c r="I1429" s="11" t="s">
        <v>1227</v>
      </c>
      <c r="J1429" s="11" t="s">
        <v>3931</v>
      </c>
      <c r="K1429" s="11" t="s">
        <v>27</v>
      </c>
      <c r="L1429" s="11" t="s">
        <v>28</v>
      </c>
      <c r="M1429" s="13" t="s">
        <v>2973</v>
      </c>
      <c r="N1429" s="13" t="s">
        <v>1227</v>
      </c>
      <c r="O1429" s="11" t="s">
        <v>1103</v>
      </c>
      <c r="P1429" s="11" t="s">
        <v>29</v>
      </c>
      <c r="Q1429" s="11" t="s">
        <v>3921</v>
      </c>
      <c r="R1429" s="11" t="s">
        <v>3932</v>
      </c>
      <c r="S1429" s="11" t="s">
        <v>3888</v>
      </c>
    </row>
    <row customFormat="1" customHeight="1" ht="12.75" r="1430" s="106" spans="1:22">
      <c r="A1430" s="11" t="s">
        <v>3883</v>
      </c>
      <c r="B1430" s="11" t="n">
        <v>50210</v>
      </c>
      <c r="C1430" s="11" t="s">
        <v>3884</v>
      </c>
      <c r="D1430" s="11" t="s">
        <v>3919</v>
      </c>
      <c r="E1430" s="11" t="s">
        <v>89</v>
      </c>
      <c r="F1430" s="111" t="n">
        <v>252</v>
      </c>
      <c r="G1430" s="11" t="s">
        <v>242</v>
      </c>
      <c r="H1430" s="11" t="s">
        <v>1227</v>
      </c>
      <c r="I1430" s="11" t="s">
        <v>1227</v>
      </c>
      <c r="J1430" s="11" t="s">
        <v>3920</v>
      </c>
      <c r="K1430" s="11" t="s">
        <v>27</v>
      </c>
      <c r="L1430" s="11" t="s">
        <v>28</v>
      </c>
      <c r="M1430" s="13" t="n">
        <v>394</v>
      </c>
      <c r="N1430" s="13" t="s">
        <v>1227</v>
      </c>
      <c r="O1430" s="11" t="s">
        <v>1103</v>
      </c>
      <c r="P1430" s="11" t="s">
        <v>29</v>
      </c>
      <c r="Q1430" s="11" t="s">
        <v>3921</v>
      </c>
      <c r="R1430" s="11" t="s">
        <v>3933</v>
      </c>
      <c r="S1430" s="11" t="s">
        <v>3888</v>
      </c>
    </row>
    <row customFormat="1" customHeight="1" ht="12.75" r="1431" s="106" spans="1:22">
      <c r="A1431" s="11" t="s">
        <v>3883</v>
      </c>
      <c r="B1431" s="11" t="n">
        <v>50210</v>
      </c>
      <c r="C1431" s="11" t="s">
        <v>3884</v>
      </c>
      <c r="D1431" s="11" t="s">
        <v>3919</v>
      </c>
      <c r="E1431" s="11" t="s">
        <v>89</v>
      </c>
      <c r="F1431" s="111" t="n">
        <v>252</v>
      </c>
      <c r="G1431" s="11" t="s">
        <v>242</v>
      </c>
      <c r="H1431" s="11" t="s">
        <v>1227</v>
      </c>
      <c r="I1431" s="11" t="s">
        <v>1227</v>
      </c>
      <c r="J1431" s="11" t="s">
        <v>3923</v>
      </c>
      <c r="K1431" s="11" t="s">
        <v>27</v>
      </c>
      <c r="L1431" s="11" t="s">
        <v>52</v>
      </c>
      <c r="M1431" s="13" t="n">
        <v>346</v>
      </c>
      <c r="N1431" s="13" t="s">
        <v>1227</v>
      </c>
      <c r="O1431" s="11" t="s">
        <v>472</v>
      </c>
      <c r="P1431" s="11" t="s">
        <v>29</v>
      </c>
      <c r="Q1431" s="11" t="s">
        <v>3921</v>
      </c>
      <c r="R1431" s="11" t="s">
        <v>3924</v>
      </c>
      <c r="S1431" s="11" t="s">
        <v>3888</v>
      </c>
    </row>
    <row customFormat="1" customHeight="1" ht="12.75" r="1432" s="106" spans="1:22">
      <c r="A1432" s="11" t="s">
        <v>3883</v>
      </c>
      <c r="B1432" s="11" t="n">
        <v>50210</v>
      </c>
      <c r="C1432" s="11" t="s">
        <v>3884</v>
      </c>
      <c r="D1432" s="11" t="s">
        <v>3934</v>
      </c>
      <c r="E1432" s="11" t="s">
        <v>57</v>
      </c>
      <c r="F1432" s="111" t="n">
        <v>528</v>
      </c>
      <c r="G1432" s="11" t="s">
        <v>162</v>
      </c>
      <c r="H1432" s="11" t="s">
        <v>1227</v>
      </c>
      <c r="I1432" s="11" t="s">
        <v>1227</v>
      </c>
      <c r="J1432" s="11" t="s">
        <v>3935</v>
      </c>
      <c r="K1432" s="11" t="s">
        <v>27</v>
      </c>
      <c r="L1432" s="11" t="s">
        <v>28</v>
      </c>
      <c r="M1432" s="13" t="n">
        <v>58</v>
      </c>
      <c r="N1432" s="13" t="s">
        <v>1227</v>
      </c>
      <c r="O1432" s="11" t="s">
        <v>472</v>
      </c>
      <c r="P1432" s="11" t="s">
        <v>29</v>
      </c>
      <c r="Q1432" s="11" t="s">
        <v>1519</v>
      </c>
      <c r="R1432" s="11" t="s">
        <v>3936</v>
      </c>
      <c r="S1432" s="11" t="s">
        <v>3888</v>
      </c>
      <c r="T1432" t="n">
        <v>7.2</v>
      </c>
    </row>
    <row customFormat="1" customHeight="1" ht="12.75" r="1433" s="106" spans="1:22">
      <c r="A1433" s="11" t="s">
        <v>3883</v>
      </c>
      <c r="B1433" s="11" t="n">
        <v>50210</v>
      </c>
      <c r="C1433" s="11" t="s">
        <v>3884</v>
      </c>
      <c r="D1433" s="11" t="s">
        <v>3937</v>
      </c>
      <c r="E1433" s="11" t="e">
        <v>#N/A</v>
      </c>
      <c r="F1433" s="11" t="e">
        <v>#N/A</v>
      </c>
      <c r="G1433" s="11" t="s">
        <v>127</v>
      </c>
      <c r="H1433" s="11" t="s">
        <v>1227</v>
      </c>
      <c r="I1433" s="11" t="s">
        <v>1227</v>
      </c>
      <c r="J1433" s="11" t="s">
        <v>3938</v>
      </c>
      <c r="K1433" s="11" t="s">
        <v>27</v>
      </c>
      <c r="L1433" s="11" t="s">
        <v>52</v>
      </c>
      <c r="M1433" s="13" t="n">
        <v>229</v>
      </c>
      <c r="N1433" s="13" t="s">
        <v>1227</v>
      </c>
      <c r="O1433" s="11" t="s">
        <v>472</v>
      </c>
      <c r="P1433" s="11" t="s">
        <v>29</v>
      </c>
      <c r="Q1433" s="11" t="s">
        <v>3921</v>
      </c>
      <c r="R1433" s="11" t="s">
        <v>3939</v>
      </c>
      <c r="S1433" s="11" t="s">
        <v>3888</v>
      </c>
    </row>
    <row customFormat="1" customHeight="1" ht="12.75" r="1434" s="106" spans="1:22">
      <c r="A1434" s="11" t="s">
        <v>3883</v>
      </c>
      <c r="B1434" s="11" t="n">
        <v>50210</v>
      </c>
      <c r="C1434" s="11" t="s">
        <v>3884</v>
      </c>
      <c r="D1434" s="11" t="s">
        <v>3937</v>
      </c>
      <c r="E1434" s="11" t="e">
        <v>#N/A</v>
      </c>
      <c r="F1434" s="11" t="e">
        <v>#N/A</v>
      </c>
      <c r="G1434" s="11" t="s">
        <v>127</v>
      </c>
      <c r="H1434" s="11" t="s">
        <v>1227</v>
      </c>
      <c r="I1434" s="11" t="s">
        <v>1227</v>
      </c>
      <c r="J1434" s="11" t="s">
        <v>3940</v>
      </c>
      <c r="K1434" s="11" t="s">
        <v>27</v>
      </c>
      <c r="L1434" s="11" t="s">
        <v>28</v>
      </c>
      <c r="M1434" s="13" t="n">
        <v>938</v>
      </c>
      <c r="N1434" s="13" t="s">
        <v>1227</v>
      </c>
      <c r="O1434" s="11" t="s">
        <v>472</v>
      </c>
      <c r="P1434" s="11" t="s">
        <v>29</v>
      </c>
      <c r="Q1434" s="11" t="s">
        <v>3921</v>
      </c>
      <c r="R1434" s="11" t="s">
        <v>3941</v>
      </c>
      <c r="S1434" s="11" t="s">
        <v>3888</v>
      </c>
      <c r="T1434" t="n">
        <v>27.1</v>
      </c>
    </row>
    <row customFormat="1" customHeight="1" ht="12.75" r="1435" s="106" spans="1:22">
      <c r="A1435" s="11" t="s">
        <v>3883</v>
      </c>
      <c r="B1435" s="11" t="n">
        <v>50210</v>
      </c>
      <c r="C1435" s="11" t="s">
        <v>3884</v>
      </c>
      <c r="D1435" s="11" t="s">
        <v>3942</v>
      </c>
      <c r="E1435" s="11" t="s">
        <v>89</v>
      </c>
      <c r="F1435" s="111" t="n">
        <v>280</v>
      </c>
      <c r="G1435" s="11" t="s">
        <v>446</v>
      </c>
      <c r="H1435" s="11" t="s">
        <v>1227</v>
      </c>
      <c r="I1435" s="11" t="s">
        <v>1227</v>
      </c>
      <c r="J1435" s="11" t="s">
        <v>3943</v>
      </c>
      <c r="K1435" s="11" t="s">
        <v>74</v>
      </c>
      <c r="L1435" s="11" t="s">
        <v>129</v>
      </c>
      <c r="M1435" s="13" t="n">
        <v>981</v>
      </c>
      <c r="N1435" s="13" t="s">
        <v>1227</v>
      </c>
      <c r="O1435" s="11" t="s">
        <v>472</v>
      </c>
      <c r="P1435" s="11" t="s">
        <v>130</v>
      </c>
      <c r="Q1435" s="11" t="s">
        <v>469</v>
      </c>
      <c r="R1435" s="11" t="s">
        <v>3944</v>
      </c>
      <c r="S1435" s="11" t="s">
        <v>3888</v>
      </c>
    </row>
    <row customFormat="1" customHeight="1" ht="12.75" r="1436" s="106" spans="1:22">
      <c r="A1436" s="11" t="s">
        <v>3883</v>
      </c>
      <c r="B1436" s="11" t="n">
        <v>50210</v>
      </c>
      <c r="C1436" s="11" t="s">
        <v>3884</v>
      </c>
      <c r="D1436" s="11" t="s">
        <v>3707</v>
      </c>
      <c r="E1436" s="11" t="s">
        <v>89</v>
      </c>
      <c r="F1436" s="111" t="n">
        <v>992</v>
      </c>
      <c r="G1436" s="11" t="s">
        <v>162</v>
      </c>
      <c r="H1436" s="11" t="s">
        <v>1227</v>
      </c>
      <c r="I1436" s="11" t="s">
        <v>1227</v>
      </c>
      <c r="J1436" s="11" t="s">
        <v>3945</v>
      </c>
      <c r="K1436" s="11" t="s">
        <v>35</v>
      </c>
      <c r="L1436" s="11" t="s">
        <v>36</v>
      </c>
      <c r="M1436" s="13" t="n">
        <v>770</v>
      </c>
      <c r="N1436" s="13" t="s">
        <v>1227</v>
      </c>
      <c r="O1436" s="11" t="s">
        <v>472</v>
      </c>
      <c r="P1436" s="11" t="s">
        <v>130</v>
      </c>
      <c r="Q1436" s="11" t="s">
        <v>244</v>
      </c>
      <c r="R1436" s="11" t="s">
        <v>3946</v>
      </c>
      <c r="S1436" s="11" t="s">
        <v>3888</v>
      </c>
      <c r="T1436" t="n">
        <v>15.39</v>
      </c>
    </row>
    <row customFormat="1" customHeight="1" ht="12.75" r="1437" s="106" spans="1:22">
      <c r="A1437" s="11" t="s">
        <v>3883</v>
      </c>
      <c r="B1437" s="11" t="n">
        <v>50210</v>
      </c>
      <c r="C1437" s="11" t="s">
        <v>3884</v>
      </c>
      <c r="D1437" s="11" t="s">
        <v>3707</v>
      </c>
      <c r="E1437" s="11" t="s">
        <v>89</v>
      </c>
      <c r="F1437" s="111" t="n">
        <v>992</v>
      </c>
      <c r="G1437" s="11" t="s">
        <v>162</v>
      </c>
      <c r="H1437" s="11" t="s">
        <v>1227</v>
      </c>
      <c r="I1437" s="11" t="s">
        <v>1227</v>
      </c>
      <c r="J1437" s="11" t="s">
        <v>3711</v>
      </c>
      <c r="K1437" s="11" t="s">
        <v>35</v>
      </c>
      <c r="L1437" s="11" t="s">
        <v>36</v>
      </c>
      <c r="M1437" s="13" t="n">
        <v>510</v>
      </c>
      <c r="N1437" s="13" t="s">
        <v>1227</v>
      </c>
      <c r="O1437" s="11" t="s">
        <v>472</v>
      </c>
      <c r="P1437" s="11" t="s">
        <v>130</v>
      </c>
      <c r="Q1437" s="11" t="s">
        <v>244</v>
      </c>
      <c r="R1437" s="11" t="s">
        <v>3947</v>
      </c>
      <c r="S1437" s="11" t="s">
        <v>3888</v>
      </c>
    </row>
    <row customFormat="1" customHeight="1" ht="12.75" r="1438" s="106" spans="1:22">
      <c r="A1438" s="11" t="s">
        <v>3883</v>
      </c>
      <c r="B1438" s="11" t="n">
        <v>50210</v>
      </c>
      <c r="C1438" s="11" t="s">
        <v>3884</v>
      </c>
      <c r="D1438" s="11" t="s">
        <v>3707</v>
      </c>
      <c r="E1438" s="11" t="s">
        <v>89</v>
      </c>
      <c r="F1438" s="111" t="n">
        <v>992</v>
      </c>
      <c r="G1438" s="11" t="s">
        <v>162</v>
      </c>
      <c r="H1438" s="11" t="s">
        <v>1227</v>
      </c>
      <c r="I1438" s="11" t="s">
        <v>1227</v>
      </c>
      <c r="J1438" s="11" t="s">
        <v>3708</v>
      </c>
      <c r="K1438" s="11" t="s">
        <v>35</v>
      </c>
      <c r="L1438" s="11" t="s">
        <v>36</v>
      </c>
      <c r="M1438" s="13" t="n">
        <v>670</v>
      </c>
      <c r="N1438" s="13" t="s">
        <v>1227</v>
      </c>
      <c r="O1438" s="11" t="s">
        <v>472</v>
      </c>
      <c r="P1438" s="11" t="s">
        <v>130</v>
      </c>
      <c r="Q1438" s="11" t="s">
        <v>244</v>
      </c>
      <c r="R1438" s="11" t="s">
        <v>3948</v>
      </c>
      <c r="S1438" s="11" t="s">
        <v>3888</v>
      </c>
      <c r="T1438" t="n">
        <v>15.39</v>
      </c>
    </row>
    <row customFormat="1" customHeight="1" ht="12.75" r="1439" s="106" spans="1:22">
      <c r="A1439" s="11" t="s">
        <v>3883</v>
      </c>
      <c r="B1439" s="11" t="n">
        <v>50210</v>
      </c>
      <c r="C1439" s="11" t="s">
        <v>3884</v>
      </c>
      <c r="D1439" s="11" t="s">
        <v>3949</v>
      </c>
      <c r="E1439" s="11" t="e">
        <v>#N/A</v>
      </c>
      <c r="F1439" s="11" t="e">
        <v>#N/A</v>
      </c>
      <c r="G1439" s="11" t="s">
        <v>3950</v>
      </c>
      <c r="H1439" s="11" t="s">
        <v>1227</v>
      </c>
      <c r="I1439" s="11" t="s">
        <v>1227</v>
      </c>
      <c r="J1439" s="11" t="s">
        <v>3951</v>
      </c>
      <c r="K1439" s="11" t="s">
        <v>27</v>
      </c>
      <c r="L1439" s="11" t="s">
        <v>52</v>
      </c>
      <c r="M1439" s="13" t="n">
        <v>173</v>
      </c>
      <c r="N1439" s="13" t="s">
        <v>1227</v>
      </c>
      <c r="O1439" s="11" t="s">
        <v>472</v>
      </c>
      <c r="P1439" s="11" t="s">
        <v>29</v>
      </c>
      <c r="Q1439" s="11" t="s">
        <v>194</v>
      </c>
      <c r="R1439" s="11" t="s">
        <v>3952</v>
      </c>
      <c r="S1439" s="11" t="s">
        <v>3888</v>
      </c>
    </row>
    <row customFormat="1" customHeight="1" ht="12.75" r="1440" s="106" spans="1:22">
      <c r="A1440" s="11" t="s">
        <v>3883</v>
      </c>
      <c r="B1440" s="11" t="n">
        <v>50210</v>
      </c>
      <c r="C1440" s="11" t="s">
        <v>3884</v>
      </c>
      <c r="D1440" s="11" t="s">
        <v>3953</v>
      </c>
      <c r="E1440" s="11" t="e">
        <v>#N/A</v>
      </c>
      <c r="F1440" s="11" t="e">
        <v>#N/A</v>
      </c>
      <c r="G1440" s="11" t="s">
        <v>201</v>
      </c>
      <c r="H1440" s="11" t="s">
        <v>1227</v>
      </c>
      <c r="I1440" s="11" t="s">
        <v>1227</v>
      </c>
      <c r="J1440" s="11" t="s">
        <v>3954</v>
      </c>
      <c r="K1440" s="11" t="s">
        <v>27</v>
      </c>
      <c r="L1440" s="11" t="s">
        <v>52</v>
      </c>
      <c r="M1440" s="13" t="n">
        <v>1172</v>
      </c>
      <c r="N1440" s="13" t="s">
        <v>1227</v>
      </c>
      <c r="O1440" s="11" t="s">
        <v>472</v>
      </c>
      <c r="P1440" s="11" t="s">
        <v>29</v>
      </c>
      <c r="Q1440" s="11" t="s">
        <v>194</v>
      </c>
      <c r="R1440" s="11" t="s">
        <v>3955</v>
      </c>
      <c r="S1440" s="11" t="s">
        <v>3888</v>
      </c>
      <c r="T1440" t="n">
        <v>50</v>
      </c>
    </row>
    <row customFormat="1" customHeight="1" ht="12.75" r="1441" s="106" spans="1:22">
      <c r="A1441" s="11" t="s">
        <v>3883</v>
      </c>
      <c r="B1441" s="11" t="n">
        <v>50210</v>
      </c>
      <c r="C1441" s="11" t="s">
        <v>3884</v>
      </c>
      <c r="D1441" s="11" t="s">
        <v>3953</v>
      </c>
      <c r="E1441" s="11" t="e">
        <v>#N/A</v>
      </c>
      <c r="F1441" s="11" t="e">
        <v>#N/A</v>
      </c>
      <c r="G1441" s="11" t="s">
        <v>201</v>
      </c>
      <c r="H1441" s="11" t="s">
        <v>1227</v>
      </c>
      <c r="I1441" s="11" t="s">
        <v>1227</v>
      </c>
      <c r="J1441" s="11" t="s">
        <v>3956</v>
      </c>
      <c r="K1441" s="11" t="s">
        <v>27</v>
      </c>
      <c r="L1441" s="11" t="s">
        <v>52</v>
      </c>
      <c r="M1441" s="13" t="n">
        <v>211</v>
      </c>
      <c r="N1441" s="13" t="s">
        <v>1227</v>
      </c>
      <c r="O1441" s="11" t="s">
        <v>472</v>
      </c>
      <c r="P1441" s="11" t="s">
        <v>29</v>
      </c>
      <c r="Q1441" s="11" t="s">
        <v>194</v>
      </c>
      <c r="R1441" s="11" t="s">
        <v>3957</v>
      </c>
      <c r="S1441" s="11" t="s">
        <v>3888</v>
      </c>
    </row>
    <row customFormat="1" customHeight="1" ht="12.75" r="1442" s="106" spans="1:22">
      <c r="A1442" s="11" t="s">
        <v>3883</v>
      </c>
      <c r="B1442" s="11" t="n">
        <v>50210</v>
      </c>
      <c r="C1442" s="11" t="s">
        <v>3884</v>
      </c>
      <c r="D1442" s="11" t="s">
        <v>3953</v>
      </c>
      <c r="E1442" s="11" t="e">
        <v>#N/A</v>
      </c>
      <c r="F1442" s="11" t="e">
        <v>#N/A</v>
      </c>
      <c r="G1442" s="11" t="s">
        <v>201</v>
      </c>
      <c r="H1442" s="11" t="s">
        <v>1227</v>
      </c>
      <c r="I1442" s="11" t="s">
        <v>1227</v>
      </c>
      <c r="J1442" s="11" t="s">
        <v>3958</v>
      </c>
      <c r="K1442" s="11" t="s">
        <v>27</v>
      </c>
      <c r="L1442" s="11" t="s">
        <v>52</v>
      </c>
      <c r="M1442" s="13" t="n">
        <v>169</v>
      </c>
      <c r="N1442" s="13" t="s">
        <v>1227</v>
      </c>
      <c r="O1442" s="11" t="s">
        <v>472</v>
      </c>
      <c r="P1442" s="11" t="s">
        <v>29</v>
      </c>
      <c r="Q1442" s="11" t="s">
        <v>194</v>
      </c>
      <c r="R1442" s="11" t="s">
        <v>3959</v>
      </c>
      <c r="S1442" s="11" t="s">
        <v>3888</v>
      </c>
      <c r="T1442" t="n">
        <v>50</v>
      </c>
    </row>
    <row customFormat="1" customHeight="1" ht="12.75" r="1443" s="106" spans="1:22">
      <c r="A1443" s="11" t="s">
        <v>3960</v>
      </c>
      <c r="B1443" s="11" t="n">
        <v>60746</v>
      </c>
      <c r="C1443" s="11" t="s">
        <v>227</v>
      </c>
      <c r="D1443" s="11" t="s">
        <v>3961</v>
      </c>
      <c r="E1443" s="11" t="s">
        <v>57</v>
      </c>
      <c r="F1443" s="111" t="n">
        <v>3037</v>
      </c>
      <c r="G1443" s="11" t="s">
        <v>269</v>
      </c>
      <c r="H1443" s="11" t="s">
        <v>1227</v>
      </c>
      <c r="I1443" s="11" t="n">
        <v>1</v>
      </c>
      <c r="J1443" s="11" t="s">
        <v>3962</v>
      </c>
      <c r="K1443" s="11" t="s">
        <v>27</v>
      </c>
      <c r="L1443" s="11" t="s">
        <v>52</v>
      </c>
      <c r="M1443" s="13" t="n">
        <v>1198</v>
      </c>
      <c r="N1443" s="13" t="n"/>
      <c r="O1443" s="11" t="s">
        <v>472</v>
      </c>
      <c r="P1443" s="11" t="s">
        <v>29</v>
      </c>
      <c r="Q1443" s="11" t="s">
        <v>244</v>
      </c>
      <c r="R1443" s="11" t="s">
        <v>3963</v>
      </c>
      <c r="S1443" s="11" t="s">
        <v>3964</v>
      </c>
    </row>
    <row customFormat="1" customHeight="1" ht="12.75" r="1444" s="106" spans="1:22">
      <c r="A1444" s="11" t="s">
        <v>3960</v>
      </c>
      <c r="B1444" s="11" t="n">
        <v>60746</v>
      </c>
      <c r="C1444" s="11" t="s">
        <v>227</v>
      </c>
      <c r="D1444" s="11" t="s">
        <v>3961</v>
      </c>
      <c r="E1444" s="11" t="s">
        <v>57</v>
      </c>
      <c r="F1444" s="111" t="n">
        <v>3037</v>
      </c>
      <c r="G1444" s="11" t="s">
        <v>269</v>
      </c>
      <c r="H1444" s="11" t="s">
        <v>1227</v>
      </c>
      <c r="I1444" s="11" t="n">
        <v>1</v>
      </c>
      <c r="J1444" s="11" t="s">
        <v>3965</v>
      </c>
      <c r="K1444" s="11" t="s">
        <v>27</v>
      </c>
      <c r="L1444" s="11" t="s">
        <v>52</v>
      </c>
      <c r="M1444" s="13" t="n">
        <v>2613</v>
      </c>
      <c r="N1444" s="13" t="n"/>
      <c r="O1444" s="11" t="s">
        <v>472</v>
      </c>
      <c r="P1444" s="11" t="s">
        <v>29</v>
      </c>
      <c r="Q1444" s="11" t="s">
        <v>244</v>
      </c>
      <c r="R1444" s="11" t="s">
        <v>3966</v>
      </c>
      <c r="S1444" s="11" t="s">
        <v>3964</v>
      </c>
    </row>
    <row customFormat="1" customHeight="1" ht="12.75" r="1445" s="106" spans="1:22">
      <c r="A1445" s="11" t="s">
        <v>3960</v>
      </c>
      <c r="B1445" s="11" t="n">
        <v>60746</v>
      </c>
      <c r="C1445" s="11" t="s">
        <v>227</v>
      </c>
      <c r="D1445" s="11" t="s">
        <v>3967</v>
      </c>
      <c r="E1445" s="11" t="s">
        <v>57</v>
      </c>
      <c r="F1445" s="111" t="n">
        <v>3037</v>
      </c>
      <c r="G1445" s="11" t="s">
        <v>269</v>
      </c>
      <c r="H1445" s="11" t="s">
        <v>1227</v>
      </c>
      <c r="I1445" s="11" t="n">
        <v>1</v>
      </c>
      <c r="J1445" s="11" t="s">
        <v>3968</v>
      </c>
      <c r="K1445" s="11" t="s">
        <v>27</v>
      </c>
      <c r="L1445" s="11" t="s">
        <v>41</v>
      </c>
      <c r="M1445" s="13" t="n">
        <v>1058</v>
      </c>
      <c r="N1445" s="13" t="n"/>
      <c r="O1445" s="11" t="s">
        <v>472</v>
      </c>
      <c r="P1445" s="11" t="s">
        <v>29</v>
      </c>
      <c r="Q1445" s="11" t="s">
        <v>945</v>
      </c>
      <c r="R1445" s="11" t="s">
        <v>3969</v>
      </c>
      <c r="S1445" s="11" t="s">
        <v>3964</v>
      </c>
    </row>
    <row customFormat="1" customHeight="1" ht="12.75" r="1446" s="106" spans="1:22">
      <c r="A1446" s="11" t="s">
        <v>3960</v>
      </c>
      <c r="B1446" s="11" t="n">
        <v>60746</v>
      </c>
      <c r="C1446" s="11" t="s">
        <v>227</v>
      </c>
      <c r="D1446" s="11" t="s">
        <v>3970</v>
      </c>
      <c r="E1446" s="11" t="e">
        <v>#N/A</v>
      </c>
      <c r="F1446" s="11" t="e">
        <v>#N/A</v>
      </c>
      <c r="G1446" s="11" t="s">
        <v>3971</v>
      </c>
      <c r="H1446" s="11" t="s">
        <v>1227</v>
      </c>
      <c r="I1446" s="11" t="n">
        <v>1</v>
      </c>
      <c r="J1446" s="11" t="s">
        <v>3972</v>
      </c>
      <c r="K1446" s="11" t="s">
        <v>27</v>
      </c>
      <c r="L1446" s="11" t="s">
        <v>52</v>
      </c>
      <c r="M1446" s="13" t="n">
        <v>230</v>
      </c>
      <c r="N1446" s="13" t="n"/>
      <c r="O1446" s="11" t="s">
        <v>472</v>
      </c>
      <c r="P1446" s="11" t="s">
        <v>29</v>
      </c>
      <c r="Q1446" s="11" t="s">
        <v>945</v>
      </c>
      <c r="R1446" s="11" t="s">
        <v>3973</v>
      </c>
      <c r="S1446" s="11" t="s">
        <v>3964</v>
      </c>
    </row>
    <row customFormat="1" customHeight="1" ht="12.75" r="1447" s="106" spans="1:22">
      <c r="A1447" s="11" t="s">
        <v>3960</v>
      </c>
      <c r="B1447" s="11" t="n">
        <v>60746</v>
      </c>
      <c r="C1447" s="11" t="s">
        <v>227</v>
      </c>
      <c r="D1447" s="11" t="s">
        <v>3970</v>
      </c>
      <c r="E1447" s="11" t="e">
        <v>#N/A</v>
      </c>
      <c r="F1447" s="11" t="e">
        <v>#N/A</v>
      </c>
      <c r="G1447" s="11" t="s">
        <v>3971</v>
      </c>
      <c r="H1447" s="11" t="s">
        <v>1227</v>
      </c>
      <c r="I1447" s="11" t="n">
        <v>3</v>
      </c>
      <c r="J1447" s="11" t="s">
        <v>3974</v>
      </c>
      <c r="K1447" s="11" t="s">
        <v>27</v>
      </c>
      <c r="L1447" s="11" t="s">
        <v>52</v>
      </c>
      <c r="M1447" s="13" t="n">
        <v>109</v>
      </c>
      <c r="N1447" s="13" t="n"/>
      <c r="O1447" s="11" t="s">
        <v>472</v>
      </c>
      <c r="P1447" s="11" t="s">
        <v>29</v>
      </c>
      <c r="Q1447" s="11" t="s">
        <v>945</v>
      </c>
      <c r="R1447" s="11" t="s">
        <v>3975</v>
      </c>
      <c r="S1447" s="11" t="s">
        <v>3964</v>
      </c>
    </row>
    <row customFormat="1" customHeight="1" ht="12.75" r="1448" s="106" spans="1:22">
      <c r="A1448" s="11" t="s">
        <v>3960</v>
      </c>
      <c r="B1448" s="11" t="n">
        <v>60746</v>
      </c>
      <c r="C1448" s="11" t="s">
        <v>3976</v>
      </c>
      <c r="D1448" s="11" t="s">
        <v>3977</v>
      </c>
      <c r="E1448" s="11" t="s">
        <v>57</v>
      </c>
      <c r="F1448" s="111" t="n">
        <v>1977</v>
      </c>
      <c r="G1448" s="11" t="s">
        <v>105</v>
      </c>
      <c r="H1448" s="11" t="s">
        <v>1227</v>
      </c>
      <c r="I1448" s="11" t="n">
        <v>1</v>
      </c>
      <c r="J1448" s="11" t="s">
        <v>3978</v>
      </c>
      <c r="K1448" s="11" t="s">
        <v>74</v>
      </c>
      <c r="L1448" s="11" t="s">
        <v>75</v>
      </c>
      <c r="M1448" s="13" t="n">
        <v>569</v>
      </c>
      <c r="N1448" s="13" t="n"/>
      <c r="O1448" s="11" t="s">
        <v>472</v>
      </c>
      <c r="P1448" s="11" t="s">
        <v>29</v>
      </c>
      <c r="Q1448" s="11" t="s">
        <v>3979</v>
      </c>
      <c r="R1448" s="11" t="s">
        <v>3980</v>
      </c>
      <c r="S1448" s="11" t="s">
        <v>3964</v>
      </c>
      <c r="T1448" t="n">
        <v>44.8</v>
      </c>
    </row>
    <row customFormat="1" customHeight="1" ht="12.75" r="1449" s="106" spans="1:22">
      <c r="A1449" s="11" t="s">
        <v>3960</v>
      </c>
      <c r="B1449" s="11" t="n">
        <v>60746</v>
      </c>
      <c r="C1449" s="11" t="s">
        <v>3976</v>
      </c>
      <c r="D1449" s="11" t="s">
        <v>3977</v>
      </c>
      <c r="E1449" s="11" t="s">
        <v>57</v>
      </c>
      <c r="F1449" s="111" t="n">
        <v>1977</v>
      </c>
      <c r="G1449" s="11" t="s">
        <v>105</v>
      </c>
      <c r="H1449" s="11" t="s">
        <v>1227</v>
      </c>
      <c r="I1449" s="11" t="n">
        <v>1</v>
      </c>
      <c r="J1449" s="11" t="s">
        <v>3981</v>
      </c>
      <c r="K1449" s="11" t="s">
        <v>74</v>
      </c>
      <c r="L1449" s="11" t="s">
        <v>75</v>
      </c>
      <c r="M1449" s="13" t="n">
        <v>1786</v>
      </c>
      <c r="N1449" s="13" t="n"/>
      <c r="O1449" s="11" t="s">
        <v>472</v>
      </c>
      <c r="P1449" s="11" t="s">
        <v>29</v>
      </c>
      <c r="Q1449" s="11" t="s">
        <v>3982</v>
      </c>
      <c r="R1449" s="11" t="s">
        <v>3983</v>
      </c>
      <c r="S1449" s="11" t="s">
        <v>3964</v>
      </c>
    </row>
    <row customFormat="1" customHeight="1" ht="12.75" r="1450" s="106" spans="1:22">
      <c r="A1450" s="11" t="s">
        <v>3960</v>
      </c>
      <c r="B1450" s="11" t="n">
        <v>60746</v>
      </c>
      <c r="C1450" s="11" t="s">
        <v>3976</v>
      </c>
      <c r="D1450" s="11" t="s">
        <v>3984</v>
      </c>
      <c r="E1450" s="11" t="s">
        <v>57</v>
      </c>
      <c r="F1450" s="111" t="n">
        <v>1977</v>
      </c>
      <c r="G1450" s="11" t="s">
        <v>105</v>
      </c>
      <c r="H1450" s="11" t="s">
        <v>1227</v>
      </c>
      <c r="I1450" s="11" t="n">
        <v>1</v>
      </c>
      <c r="J1450" s="11" t="s">
        <v>3985</v>
      </c>
      <c r="K1450" s="11" t="s">
        <v>74</v>
      </c>
      <c r="L1450" s="11" t="s">
        <v>75</v>
      </c>
      <c r="M1450" s="13" t="n">
        <v>805</v>
      </c>
      <c r="N1450" s="13" t="n"/>
      <c r="O1450" s="11" t="s">
        <v>472</v>
      </c>
      <c r="P1450" s="11" t="s">
        <v>29</v>
      </c>
      <c r="Q1450" s="11" t="s">
        <v>3986</v>
      </c>
      <c r="R1450" s="11" t="s">
        <v>3987</v>
      </c>
      <c r="S1450" s="11" t="s">
        <v>3964</v>
      </c>
      <c r="T1450" t="n">
        <v>10.33</v>
      </c>
    </row>
    <row customFormat="1" customHeight="1" ht="12.75" r="1451" s="106" spans="1:22">
      <c r="A1451" s="11" t="s">
        <v>3960</v>
      </c>
      <c r="B1451" s="11" t="n">
        <v>60746</v>
      </c>
      <c r="C1451" s="11" t="s">
        <v>3976</v>
      </c>
      <c r="D1451" s="11" t="s">
        <v>3984</v>
      </c>
      <c r="E1451" s="11" t="s">
        <v>57</v>
      </c>
      <c r="F1451" s="111" t="n">
        <v>1977</v>
      </c>
      <c r="G1451" s="11" t="s">
        <v>105</v>
      </c>
      <c r="H1451" s="11" t="s">
        <v>1227</v>
      </c>
      <c r="I1451" s="11" t="n">
        <v>1</v>
      </c>
      <c r="J1451" s="11" t="s">
        <v>3988</v>
      </c>
      <c r="K1451" s="11" t="s">
        <v>27</v>
      </c>
      <c r="L1451" s="11" t="s">
        <v>52</v>
      </c>
      <c r="M1451" s="13" t="n">
        <v>398</v>
      </c>
      <c r="N1451" s="13" t="n"/>
      <c r="O1451" s="11" t="s">
        <v>472</v>
      </c>
      <c r="P1451" s="11" t="s">
        <v>29</v>
      </c>
      <c r="Q1451" s="11" t="s">
        <v>3989</v>
      </c>
      <c r="R1451" s="11" t="s">
        <v>3990</v>
      </c>
      <c r="S1451" s="11" t="s">
        <v>3964</v>
      </c>
    </row>
    <row customFormat="1" customHeight="1" ht="12.75" r="1452" s="106" spans="1:22">
      <c r="A1452" s="11" t="s">
        <v>3960</v>
      </c>
      <c r="B1452" s="11" t="n">
        <v>60746</v>
      </c>
      <c r="C1452" s="11" t="s">
        <v>3976</v>
      </c>
      <c r="D1452" s="11" t="s">
        <v>3156</v>
      </c>
      <c r="E1452" s="11" t="s">
        <v>57</v>
      </c>
      <c r="F1452" s="111" t="n">
        <v>3037</v>
      </c>
      <c r="G1452" s="11" t="s">
        <v>237</v>
      </c>
      <c r="H1452" s="11" t="s">
        <v>1227</v>
      </c>
      <c r="I1452" s="11" t="n">
        <v>1</v>
      </c>
      <c r="J1452" s="11" t="s">
        <v>3202</v>
      </c>
      <c r="K1452" s="11" t="s">
        <v>74</v>
      </c>
      <c r="L1452" s="11" t="s">
        <v>75</v>
      </c>
      <c r="M1452" s="13" t="n">
        <v>1400</v>
      </c>
      <c r="N1452" s="13" t="n"/>
      <c r="O1452" s="11" t="s">
        <v>472</v>
      </c>
      <c r="P1452" s="11" t="s">
        <v>29</v>
      </c>
      <c r="Q1452" s="11" t="s">
        <v>3982</v>
      </c>
      <c r="R1452" s="11" t="s">
        <v>3991</v>
      </c>
      <c r="S1452" s="11" t="s">
        <v>3964</v>
      </c>
      <c r="T1452" t="n">
        <v>40.7</v>
      </c>
    </row>
    <row customFormat="1" customHeight="1" ht="12.75" r="1453" s="106" spans="1:22">
      <c r="A1453" s="11" t="s">
        <v>3960</v>
      </c>
      <c r="B1453" s="11" t="n">
        <v>60746</v>
      </c>
      <c r="C1453" s="11" t="s">
        <v>3976</v>
      </c>
      <c r="D1453" s="11" t="s">
        <v>3156</v>
      </c>
      <c r="E1453" s="11" t="s">
        <v>57</v>
      </c>
      <c r="F1453" s="111" t="n">
        <v>3037</v>
      </c>
      <c r="G1453" s="11" t="s">
        <v>237</v>
      </c>
      <c r="H1453" s="11" t="s">
        <v>1227</v>
      </c>
      <c r="I1453" s="11" t="n">
        <v>1</v>
      </c>
      <c r="J1453" s="11" t="s">
        <v>3158</v>
      </c>
      <c r="K1453" s="11" t="s">
        <v>74</v>
      </c>
      <c r="L1453" s="11" t="s">
        <v>75</v>
      </c>
      <c r="M1453" s="13" t="n">
        <v>573</v>
      </c>
      <c r="N1453" s="13" t="n"/>
      <c r="O1453" s="11" t="s">
        <v>472</v>
      </c>
      <c r="P1453" s="11" t="s">
        <v>29</v>
      </c>
      <c r="Q1453" s="11" t="s">
        <v>3992</v>
      </c>
      <c r="R1453" s="11" t="s">
        <v>3993</v>
      </c>
      <c r="S1453" s="11" t="s">
        <v>3964</v>
      </c>
    </row>
    <row customFormat="1" customHeight="1" ht="12.75" r="1454" s="106" spans="1:22">
      <c r="A1454" s="11" t="s">
        <v>3994</v>
      </c>
      <c r="B1454" s="11" t="n">
        <v>33912</v>
      </c>
      <c r="C1454" s="11" t="s">
        <v>227</v>
      </c>
      <c r="D1454" s="11" t="s">
        <v>3995</v>
      </c>
      <c r="E1454" s="11" t="e">
        <v>#N/A</v>
      </c>
      <c r="F1454" s="11" t="e">
        <v>#N/A</v>
      </c>
      <c r="G1454" s="11" t="s">
        <v>3996</v>
      </c>
      <c r="H1454" s="11" t="s">
        <v>1227</v>
      </c>
      <c r="I1454" s="11" t="n"/>
      <c r="J1454" s="11" t="s">
        <v>3997</v>
      </c>
      <c r="K1454" s="11" t="s">
        <v>1012</v>
      </c>
      <c r="L1454" s="11" t="s">
        <v>52</v>
      </c>
      <c r="M1454" s="13" t="n">
        <v>2611</v>
      </c>
      <c r="N1454" s="13" t="n"/>
      <c r="O1454" s="11" t="n">
        <v>1</v>
      </c>
      <c r="P1454" s="11" t="s">
        <v>29</v>
      </c>
      <c r="Q1454" s="11" t="s">
        <v>1115</v>
      </c>
      <c r="R1454" s="11" t="s">
        <v>3998</v>
      </c>
      <c r="S1454" s="11" t="s">
        <v>3998</v>
      </c>
    </row>
    <row customFormat="1" customHeight="1" ht="12.75" r="1455" s="106" spans="1:22">
      <c r="A1455" s="11" t="s">
        <v>3994</v>
      </c>
      <c r="B1455" s="11" t="n">
        <v>33912</v>
      </c>
      <c r="C1455" s="11" t="s">
        <v>227</v>
      </c>
      <c r="D1455" s="11" t="s">
        <v>3999</v>
      </c>
      <c r="E1455" s="11" t="e">
        <v>#N/A</v>
      </c>
      <c r="F1455" s="11" t="e">
        <v>#N/A</v>
      </c>
      <c r="G1455" s="11" t="s">
        <v>3996</v>
      </c>
      <c r="H1455" s="11" t="s">
        <v>1227</v>
      </c>
      <c r="I1455" s="11" t="n"/>
      <c r="J1455" s="11" t="s">
        <v>3997</v>
      </c>
      <c r="K1455" s="11" t="s">
        <v>1012</v>
      </c>
      <c r="L1455" s="11" t="s">
        <v>52</v>
      </c>
      <c r="M1455" s="13" t="n">
        <v>2611</v>
      </c>
      <c r="N1455" s="13" t="n"/>
      <c r="O1455" s="11" t="n">
        <v>1</v>
      </c>
      <c r="P1455" s="11" t="s">
        <v>29</v>
      </c>
      <c r="Q1455" s="11" t="s">
        <v>1115</v>
      </c>
      <c r="R1455" s="11" t="s">
        <v>3998</v>
      </c>
      <c r="S1455" s="11" t="s">
        <v>3998</v>
      </c>
    </row>
    <row customFormat="1" customHeight="1" ht="12.75" r="1456" s="106" spans="1:22">
      <c r="A1456" s="11" t="s">
        <v>3994</v>
      </c>
      <c r="B1456" s="11" t="n">
        <v>33912</v>
      </c>
      <c r="C1456" s="11" t="s">
        <v>227</v>
      </c>
      <c r="D1456" s="11" t="s">
        <v>4000</v>
      </c>
      <c r="E1456" s="11" t="e">
        <v>#N/A</v>
      </c>
      <c r="F1456" s="11" t="e">
        <v>#N/A</v>
      </c>
      <c r="G1456" s="11" t="s">
        <v>334</v>
      </c>
      <c r="H1456" s="11" t="s">
        <v>1227</v>
      </c>
      <c r="I1456" s="11" t="n"/>
      <c r="J1456" s="11" t="s">
        <v>4001</v>
      </c>
      <c r="K1456" s="11" t="s">
        <v>4002</v>
      </c>
      <c r="L1456" s="11" t="n"/>
      <c r="M1456" s="13" t="n">
        <v>3679</v>
      </c>
      <c r="N1456" s="13" t="n"/>
      <c r="O1456" s="11" t="n">
        <v>1</v>
      </c>
      <c r="P1456" s="11" t="s">
        <v>29</v>
      </c>
      <c r="Q1456" s="11" t="s">
        <v>1115</v>
      </c>
      <c r="R1456" s="11" t="s">
        <v>4003</v>
      </c>
      <c r="S1456" s="11" t="s">
        <v>4003</v>
      </c>
    </row>
    <row customFormat="1" customHeight="1" ht="12.75" r="1457" s="106" spans="1:22">
      <c r="A1457" s="11" t="s">
        <v>3994</v>
      </c>
      <c r="B1457" s="11" t="n">
        <v>33912</v>
      </c>
      <c r="C1457" s="11" t="s">
        <v>227</v>
      </c>
      <c r="D1457" s="11" t="s">
        <v>4004</v>
      </c>
      <c r="E1457" s="11" t="e">
        <v>#N/A</v>
      </c>
      <c r="F1457" s="11" t="e">
        <v>#N/A</v>
      </c>
      <c r="G1457" s="11" t="s">
        <v>334</v>
      </c>
      <c r="H1457" s="11" t="s">
        <v>1227</v>
      </c>
      <c r="I1457" s="11" t="n"/>
      <c r="J1457" s="11" t="s">
        <v>4001</v>
      </c>
      <c r="K1457" s="11" t="s">
        <v>4002</v>
      </c>
      <c r="L1457" s="11" t="n"/>
      <c r="M1457" s="13" t="n">
        <v>3679</v>
      </c>
      <c r="N1457" s="13" t="n"/>
      <c r="O1457" s="11" t="n">
        <v>1</v>
      </c>
      <c r="P1457" s="11" t="s">
        <v>29</v>
      </c>
      <c r="Q1457" s="11" t="s">
        <v>1115</v>
      </c>
      <c r="R1457" s="11" t="s">
        <v>4003</v>
      </c>
      <c r="S1457" s="11" t="s">
        <v>4003</v>
      </c>
    </row>
    <row customFormat="1" customHeight="1" ht="12.75" r="1458" s="106" spans="1:22">
      <c r="A1458" s="11" t="s">
        <v>3994</v>
      </c>
      <c r="B1458" s="11" t="n">
        <v>33912</v>
      </c>
      <c r="C1458" s="11" t="s">
        <v>227</v>
      </c>
      <c r="D1458" s="11" t="s">
        <v>4005</v>
      </c>
      <c r="E1458" s="11" t="e">
        <v>#N/A</v>
      </c>
      <c r="F1458" s="11" t="e">
        <v>#N/A</v>
      </c>
      <c r="G1458" s="11" t="s">
        <v>4006</v>
      </c>
      <c r="H1458" s="11" t="s">
        <v>1227</v>
      </c>
      <c r="I1458" s="11" t="n"/>
      <c r="J1458" s="11" t="s">
        <v>4007</v>
      </c>
      <c r="K1458" s="11" t="s">
        <v>4002</v>
      </c>
      <c r="L1458" s="11" t="n"/>
      <c r="M1458" s="13" t="n">
        <v>5581</v>
      </c>
      <c r="N1458" s="13" t="n"/>
      <c r="O1458" s="11" t="n">
        <v>1</v>
      </c>
      <c r="P1458" s="11" t="s">
        <v>29</v>
      </c>
      <c r="Q1458" s="11" t="s">
        <v>1115</v>
      </c>
      <c r="R1458" s="11" t="s">
        <v>4008</v>
      </c>
      <c r="S1458" s="11" t="s">
        <v>4008</v>
      </c>
    </row>
    <row customFormat="1" customHeight="1" ht="12.75" r="1459" s="106" spans="1:22">
      <c r="A1459" s="11" t="s">
        <v>3994</v>
      </c>
      <c r="B1459" s="11" t="n">
        <v>33912</v>
      </c>
      <c r="C1459" s="11" t="s">
        <v>227</v>
      </c>
      <c r="D1459" s="11" t="s">
        <v>4009</v>
      </c>
      <c r="E1459" s="11" t="e">
        <v>#N/A</v>
      </c>
      <c r="F1459" s="11" t="e">
        <v>#N/A</v>
      </c>
      <c r="G1459" s="11" t="s">
        <v>4006</v>
      </c>
      <c r="H1459" s="11" t="s">
        <v>1227</v>
      </c>
      <c r="I1459" s="11" t="n"/>
      <c r="J1459" s="11" t="s">
        <v>4007</v>
      </c>
      <c r="K1459" s="11" t="s">
        <v>4002</v>
      </c>
      <c r="L1459" s="11" t="n"/>
      <c r="M1459" s="13" t="n">
        <v>5581</v>
      </c>
      <c r="N1459" s="13" t="n"/>
      <c r="O1459" s="11" t="n">
        <v>1</v>
      </c>
      <c r="P1459" s="11" t="s">
        <v>29</v>
      </c>
      <c r="Q1459" s="11" t="s">
        <v>1115</v>
      </c>
      <c r="R1459" s="11" t="s">
        <v>4008</v>
      </c>
      <c r="S1459" s="11" t="s">
        <v>4008</v>
      </c>
    </row>
    <row customFormat="1" customHeight="1" ht="12.75" r="1460" s="106" spans="1:22">
      <c r="A1460" s="11" t="s">
        <v>3994</v>
      </c>
      <c r="B1460" s="11" t="n">
        <v>33912</v>
      </c>
      <c r="C1460" s="11" t="s">
        <v>227</v>
      </c>
      <c r="D1460" s="11" t="s">
        <v>4010</v>
      </c>
      <c r="E1460" s="11" t="e">
        <v>#N/A</v>
      </c>
      <c r="F1460" s="11" t="e">
        <v>#N/A</v>
      </c>
      <c r="G1460" s="11" t="s">
        <v>678</v>
      </c>
      <c r="H1460" s="11" t="s">
        <v>1227</v>
      </c>
      <c r="I1460" s="11" t="n"/>
      <c r="J1460" s="11" t="s">
        <v>4011</v>
      </c>
      <c r="K1460" s="11" t="s">
        <v>4002</v>
      </c>
      <c r="L1460" s="11" t="n"/>
      <c r="M1460" s="13" t="n">
        <v>1540</v>
      </c>
      <c r="N1460" s="13" t="n"/>
      <c r="O1460" s="11" t="n">
        <v>1</v>
      </c>
      <c r="P1460" s="11" t="s">
        <v>29</v>
      </c>
      <c r="Q1460" s="11" t="s">
        <v>1115</v>
      </c>
      <c r="R1460" s="11" t="s">
        <v>4012</v>
      </c>
      <c r="S1460" s="11" t="s">
        <v>4012</v>
      </c>
    </row>
    <row customFormat="1" customHeight="1" ht="12.75" r="1461" s="106" spans="1:22">
      <c r="A1461" s="11" t="s">
        <v>4013</v>
      </c>
      <c r="B1461" s="11" t="n">
        <v>33912</v>
      </c>
      <c r="C1461" s="11" t="s">
        <v>227</v>
      </c>
      <c r="D1461" s="11" t="s">
        <v>4014</v>
      </c>
      <c r="E1461" s="11" t="s">
        <v>57</v>
      </c>
      <c r="F1461" s="111" t="n">
        <v>3037</v>
      </c>
      <c r="G1461" s="11" t="s">
        <v>237</v>
      </c>
      <c r="H1461" s="11" t="s">
        <v>1227</v>
      </c>
      <c r="I1461" s="11" t="n"/>
      <c r="J1461" s="11" t="s">
        <v>4015</v>
      </c>
      <c r="K1461" s="11" t="s">
        <v>3994</v>
      </c>
      <c r="L1461" s="11" t="s">
        <v>3994</v>
      </c>
      <c r="M1461" s="13" t="n">
        <v>2285</v>
      </c>
      <c r="N1461" s="13" t="n"/>
      <c r="O1461" s="11" t="n">
        <v>1</v>
      </c>
      <c r="P1461" s="11" t="s">
        <v>291</v>
      </c>
      <c r="Q1461" s="11" t="s">
        <v>4016</v>
      </c>
      <c r="R1461" s="11" t="s">
        <v>4017</v>
      </c>
      <c r="S1461" s="11" t="s">
        <v>4018</v>
      </c>
    </row>
    <row customFormat="1" customHeight="1" ht="12.75" r="1462" s="106" spans="1:22">
      <c r="A1462" s="11" t="s">
        <v>4013</v>
      </c>
      <c r="B1462" s="11" t="n">
        <v>33912</v>
      </c>
      <c r="C1462" s="11" t="s">
        <v>227</v>
      </c>
      <c r="D1462" s="11" t="s">
        <v>4019</v>
      </c>
      <c r="E1462" s="11" t="s">
        <v>57</v>
      </c>
      <c r="F1462" s="111" t="n">
        <v>3037</v>
      </c>
      <c r="G1462" s="11" t="s">
        <v>237</v>
      </c>
      <c r="H1462" s="11" t="s">
        <v>1227</v>
      </c>
      <c r="I1462" s="11" t="n"/>
      <c r="J1462" s="11" t="s">
        <v>4020</v>
      </c>
      <c r="K1462" s="11" t="s">
        <v>3994</v>
      </c>
      <c r="L1462" s="11" t="s">
        <v>3994</v>
      </c>
      <c r="M1462" s="13" t="n">
        <v>1585</v>
      </c>
      <c r="N1462" s="13" t="n"/>
      <c r="O1462" s="11" t="n">
        <v>1</v>
      </c>
      <c r="P1462" s="11" t="s">
        <v>291</v>
      </c>
      <c r="Q1462" s="11" t="s">
        <v>4016</v>
      </c>
      <c r="R1462" s="11" t="s">
        <v>4021</v>
      </c>
      <c r="S1462" s="11" t="s">
        <v>4018</v>
      </c>
    </row>
    <row customFormat="1" customHeight="1" ht="12.75" r="1463" s="106" spans="1:22">
      <c r="A1463" s="11" t="s">
        <v>4013</v>
      </c>
      <c r="B1463" s="11" t="n">
        <v>33912</v>
      </c>
      <c r="C1463" s="11" t="s">
        <v>227</v>
      </c>
      <c r="D1463" s="11" t="s">
        <v>4022</v>
      </c>
      <c r="E1463" s="11" t="s">
        <v>57</v>
      </c>
      <c r="F1463" s="111" t="n">
        <v>1977</v>
      </c>
      <c r="G1463" s="11" t="s">
        <v>105</v>
      </c>
      <c r="H1463" s="11" t="s">
        <v>1227</v>
      </c>
      <c r="I1463" s="11" t="n"/>
      <c r="J1463" s="11" t="s">
        <v>4023</v>
      </c>
      <c r="K1463" s="11" t="s">
        <v>3994</v>
      </c>
      <c r="L1463" s="11" t="s">
        <v>3994</v>
      </c>
      <c r="M1463" s="13" t="n">
        <v>2569</v>
      </c>
      <c r="N1463" s="13" t="n"/>
      <c r="O1463" s="11" t="n">
        <v>1</v>
      </c>
      <c r="P1463" s="11" t="s">
        <v>291</v>
      </c>
      <c r="Q1463" s="11" t="s">
        <v>4016</v>
      </c>
      <c r="R1463" s="11" t="s">
        <v>4024</v>
      </c>
      <c r="S1463" s="11" t="s">
        <v>4018</v>
      </c>
    </row>
    <row customFormat="1" customHeight="1" ht="12.75" r="1464" s="106" spans="1:22">
      <c r="A1464" s="11" t="s">
        <v>4013</v>
      </c>
      <c r="B1464" s="11" t="n">
        <v>33912</v>
      </c>
      <c r="C1464" s="11" t="s">
        <v>227</v>
      </c>
      <c r="D1464" s="11" t="s">
        <v>4025</v>
      </c>
      <c r="E1464" s="11" t="s">
        <v>57</v>
      </c>
      <c r="F1464" s="111" t="n">
        <v>1977</v>
      </c>
      <c r="G1464" s="11" t="s">
        <v>105</v>
      </c>
      <c r="H1464" s="11" t="s">
        <v>1227</v>
      </c>
      <c r="I1464" s="11" t="n"/>
      <c r="J1464" s="11" t="s">
        <v>4026</v>
      </c>
      <c r="K1464" s="11" t="s">
        <v>3994</v>
      </c>
      <c r="L1464" s="11" t="s">
        <v>3994</v>
      </c>
      <c r="M1464" s="13" t="n">
        <v>1635</v>
      </c>
      <c r="N1464" s="13" t="n"/>
      <c r="O1464" s="11" t="n">
        <v>1</v>
      </c>
      <c r="P1464" s="11" t="s">
        <v>291</v>
      </c>
      <c r="Q1464" s="11" t="s">
        <v>4016</v>
      </c>
      <c r="R1464" s="11" t="s">
        <v>4027</v>
      </c>
      <c r="S1464" s="11" t="s">
        <v>4018</v>
      </c>
    </row>
    <row customFormat="1" customHeight="1" ht="12.75" r="1465" s="106" spans="1:22">
      <c r="A1465" s="11" t="s">
        <v>4028</v>
      </c>
      <c r="B1465" s="11" t="n">
        <v>88473</v>
      </c>
      <c r="C1465" s="11" t="s">
        <v>227</v>
      </c>
      <c r="D1465" s="11" t="s">
        <v>4029</v>
      </c>
      <c r="E1465" s="11" t="s">
        <v>57</v>
      </c>
      <c r="F1465" s="111" t="n">
        <v>1976</v>
      </c>
      <c r="G1465" s="11" t="s">
        <v>105</v>
      </c>
      <c r="H1465" s="11" t="s">
        <v>4030</v>
      </c>
      <c r="I1465" s="11" t="n">
        <v>1</v>
      </c>
      <c r="J1465" s="11" t="s">
        <v>4031</v>
      </c>
      <c r="K1465" s="11" t="s">
        <v>27</v>
      </c>
      <c r="L1465" s="11" t="s">
        <v>52</v>
      </c>
      <c r="M1465" s="13" t="n">
        <v>500</v>
      </c>
      <c r="N1465" s="13" t="n">
        <v>1000</v>
      </c>
      <c r="O1465" s="11" t="s">
        <v>1103</v>
      </c>
      <c r="P1465" s="11" t="s">
        <v>4032</v>
      </c>
      <c r="Q1465" s="11" t="s">
        <v>4033</v>
      </c>
      <c r="R1465" s="11" t="s">
        <v>4034</v>
      </c>
      <c r="S1465" s="11" t="s">
        <v>4035</v>
      </c>
    </row>
    <row customFormat="1" customHeight="1" ht="12.75" r="1466" s="106" spans="1:22">
      <c r="A1466" s="11" t="s">
        <v>4028</v>
      </c>
      <c r="B1466" s="11" t="n">
        <v>88473</v>
      </c>
      <c r="C1466" s="11" t="s">
        <v>227</v>
      </c>
      <c r="D1466" s="11" t="s">
        <v>4029</v>
      </c>
      <c r="E1466" s="11" t="s">
        <v>57</v>
      </c>
      <c r="F1466" s="111" t="n">
        <v>1976</v>
      </c>
      <c r="G1466" s="11" t="s">
        <v>105</v>
      </c>
      <c r="H1466" s="11" t="s">
        <v>4030</v>
      </c>
      <c r="I1466" s="11" t="n">
        <v>1</v>
      </c>
      <c r="J1466" s="11" t="s">
        <v>4031</v>
      </c>
      <c r="K1466" s="11" t="s">
        <v>74</v>
      </c>
      <c r="L1466" s="11" t="s">
        <v>75</v>
      </c>
      <c r="M1466" s="13" t="n">
        <v>500</v>
      </c>
      <c r="N1466" s="13" t="n">
        <v>1000</v>
      </c>
      <c r="O1466" s="11" t="s">
        <v>1103</v>
      </c>
      <c r="P1466" s="11" t="s">
        <v>4032</v>
      </c>
      <c r="Q1466" s="11" t="s">
        <v>4033</v>
      </c>
      <c r="R1466" s="11" t="s">
        <v>4034</v>
      </c>
      <c r="S1466" s="11" t="s">
        <v>4035</v>
      </c>
    </row>
    <row customFormat="1" customHeight="1" ht="12.75" r="1467" s="106" spans="1:22">
      <c r="A1467" s="11" t="s">
        <v>4028</v>
      </c>
      <c r="B1467" s="11" t="n">
        <v>88473</v>
      </c>
      <c r="C1467" s="11" t="s">
        <v>227</v>
      </c>
      <c r="D1467" s="11" t="s">
        <v>4029</v>
      </c>
      <c r="E1467" s="11" t="s">
        <v>57</v>
      </c>
      <c r="F1467" s="111" t="n">
        <v>1976</v>
      </c>
      <c r="G1467" s="11" t="s">
        <v>105</v>
      </c>
      <c r="H1467" s="11" t="s">
        <v>4036</v>
      </c>
      <c r="I1467" s="11" t="n">
        <v>1</v>
      </c>
      <c r="J1467" s="11" t="s">
        <v>4037</v>
      </c>
      <c r="K1467" s="11" t="s">
        <v>27</v>
      </c>
      <c r="L1467" s="11" t="s">
        <v>52</v>
      </c>
      <c r="M1467" s="13" t="n">
        <v>1297</v>
      </c>
      <c r="N1467" s="13" t="n">
        <v>1297</v>
      </c>
      <c r="O1467" s="11" t="s">
        <v>472</v>
      </c>
      <c r="P1467" s="11" t="s">
        <v>4032</v>
      </c>
      <c r="Q1467" s="11" t="s">
        <v>4038</v>
      </c>
      <c r="R1467" s="11" t="s">
        <v>4039</v>
      </c>
      <c r="S1467" s="11" t="s">
        <v>4035</v>
      </c>
    </row>
    <row customFormat="1" customHeight="1" ht="12.75" r="1468" s="106" spans="1:22">
      <c r="A1468" s="11" t="s">
        <v>4028</v>
      </c>
      <c r="B1468" s="11" t="n">
        <v>88473</v>
      </c>
      <c r="C1468" s="11" t="s">
        <v>227</v>
      </c>
      <c r="D1468" s="11" t="s">
        <v>4029</v>
      </c>
      <c r="E1468" s="11" t="s">
        <v>57</v>
      </c>
      <c r="F1468" s="111" t="n">
        <v>1976</v>
      </c>
      <c r="G1468" s="11" t="s">
        <v>105</v>
      </c>
      <c r="H1468" s="11" t="s">
        <v>4036</v>
      </c>
      <c r="I1468" s="11" t="n">
        <v>1</v>
      </c>
      <c r="J1468" s="11" t="s">
        <v>4037</v>
      </c>
      <c r="K1468" s="11" t="s">
        <v>74</v>
      </c>
      <c r="L1468" s="11" t="s">
        <v>75</v>
      </c>
      <c r="M1468" s="13" t="n">
        <v>1297</v>
      </c>
      <c r="N1468" s="13" t="n">
        <v>1297</v>
      </c>
      <c r="O1468" s="11" t="s">
        <v>472</v>
      </c>
      <c r="P1468" s="11" t="s">
        <v>4032</v>
      </c>
      <c r="Q1468" s="11" t="s">
        <v>4038</v>
      </c>
      <c r="R1468" s="11" t="s">
        <v>4039</v>
      </c>
      <c r="S1468" s="11" t="s">
        <v>4035</v>
      </c>
    </row>
    <row customFormat="1" customHeight="1" ht="12.75" r="1469" s="106" spans="1:22">
      <c r="A1469" s="11" t="s">
        <v>4028</v>
      </c>
      <c r="B1469" s="11" t="n">
        <v>88473</v>
      </c>
      <c r="C1469" s="11" t="s">
        <v>227</v>
      </c>
      <c r="D1469" s="11" t="s">
        <v>3984</v>
      </c>
      <c r="E1469" s="11" t="s">
        <v>57</v>
      </c>
      <c r="F1469" s="111" t="n">
        <v>1977</v>
      </c>
      <c r="G1469" s="11" t="s">
        <v>105</v>
      </c>
      <c r="H1469" s="11" t="s">
        <v>4040</v>
      </c>
      <c r="I1469" s="11" t="n">
        <v>1</v>
      </c>
      <c r="J1469" s="11" t="s">
        <v>4041</v>
      </c>
      <c r="K1469" s="11" t="s">
        <v>27</v>
      </c>
      <c r="L1469" s="11" t="s">
        <v>41</v>
      </c>
      <c r="M1469" s="13" t="n">
        <v>822</v>
      </c>
      <c r="N1469" s="13" t="n">
        <v>822</v>
      </c>
      <c r="O1469" s="11" t="s">
        <v>472</v>
      </c>
      <c r="P1469" s="11" t="s">
        <v>4032</v>
      </c>
      <c r="Q1469" s="11" t="s">
        <v>4042</v>
      </c>
      <c r="R1469" s="11" t="s">
        <v>4043</v>
      </c>
      <c r="S1469" s="11" t="s">
        <v>4035</v>
      </c>
    </row>
    <row customFormat="1" customHeight="1" ht="12.75" r="1470" s="106" spans="1:22">
      <c r="A1470" s="11" t="s">
        <v>4028</v>
      </c>
      <c r="B1470" s="11" t="n">
        <v>88473</v>
      </c>
      <c r="C1470" s="11" t="s">
        <v>227</v>
      </c>
      <c r="D1470" s="11" t="s">
        <v>3984</v>
      </c>
      <c r="E1470" s="11" t="s">
        <v>57</v>
      </c>
      <c r="F1470" s="111" t="n">
        <v>1977</v>
      </c>
      <c r="G1470" s="11" t="s">
        <v>105</v>
      </c>
      <c r="H1470" s="11" t="s">
        <v>4040</v>
      </c>
      <c r="I1470" s="11" t="n">
        <v>1</v>
      </c>
      <c r="J1470" s="11" t="s">
        <v>4041</v>
      </c>
      <c r="K1470" s="11" t="s">
        <v>27</v>
      </c>
      <c r="L1470" s="11" t="s">
        <v>28</v>
      </c>
      <c r="M1470" s="13" t="n">
        <v>822</v>
      </c>
      <c r="N1470" s="13" t="n">
        <v>822</v>
      </c>
      <c r="O1470" s="11" t="s">
        <v>472</v>
      </c>
      <c r="P1470" s="11" t="s">
        <v>4032</v>
      </c>
      <c r="Q1470" s="11" t="s">
        <v>4042</v>
      </c>
      <c r="R1470" s="11" t="s">
        <v>4043</v>
      </c>
      <c r="S1470" s="11" t="s">
        <v>4035</v>
      </c>
      <c r="T1470" t="n">
        <v>10.33</v>
      </c>
    </row>
    <row customFormat="1" customHeight="1" ht="12.75" r="1471" s="106" spans="1:22">
      <c r="A1471" s="11" t="s">
        <v>4028</v>
      </c>
      <c r="B1471" s="11" t="n">
        <v>88473</v>
      </c>
      <c r="C1471" s="11" t="s">
        <v>227</v>
      </c>
      <c r="D1471" s="11" t="s">
        <v>3984</v>
      </c>
      <c r="E1471" s="11" t="s">
        <v>57</v>
      </c>
      <c r="F1471" s="111" t="n">
        <v>1977</v>
      </c>
      <c r="G1471" s="11" t="s">
        <v>105</v>
      </c>
      <c r="H1471" s="11" t="s">
        <v>4044</v>
      </c>
      <c r="I1471" s="11" t="n">
        <v>1</v>
      </c>
      <c r="J1471" s="11" t="s">
        <v>4045</v>
      </c>
      <c r="K1471" s="11" t="s">
        <v>27</v>
      </c>
      <c r="L1471" s="11" t="s">
        <v>52</v>
      </c>
      <c r="M1471" s="13" t="n">
        <v>460</v>
      </c>
      <c r="N1471" s="13" t="n">
        <v>460</v>
      </c>
      <c r="O1471" s="11" t="s">
        <v>472</v>
      </c>
      <c r="P1471" s="11" t="s">
        <v>4046</v>
      </c>
      <c r="Q1471" s="11" t="s">
        <v>4042</v>
      </c>
      <c r="R1471" s="11" t="s">
        <v>4047</v>
      </c>
      <c r="S1471" s="11" t="s">
        <v>4035</v>
      </c>
    </row>
    <row customFormat="1" customHeight="1" ht="12.75" r="1472" s="106" spans="1:22">
      <c r="A1472" s="11" t="s">
        <v>4028</v>
      </c>
      <c r="B1472" s="11" t="n">
        <v>88473</v>
      </c>
      <c r="C1472" s="11" t="s">
        <v>227</v>
      </c>
      <c r="D1472" s="11" t="s">
        <v>3984</v>
      </c>
      <c r="E1472" s="11" t="s">
        <v>57</v>
      </c>
      <c r="F1472" s="111" t="n">
        <v>1977</v>
      </c>
      <c r="G1472" s="11" t="s">
        <v>105</v>
      </c>
      <c r="H1472" s="11" t="s">
        <v>4044</v>
      </c>
      <c r="I1472" s="11" t="n">
        <v>1</v>
      </c>
      <c r="J1472" s="11" t="s">
        <v>4045</v>
      </c>
      <c r="K1472" s="11" t="s">
        <v>35</v>
      </c>
      <c r="L1472" s="11" t="s">
        <v>36</v>
      </c>
      <c r="M1472" s="13" t="n">
        <v>460</v>
      </c>
      <c r="N1472" s="13" t="n">
        <v>460</v>
      </c>
      <c r="O1472" s="11" t="s">
        <v>472</v>
      </c>
      <c r="P1472" s="11" t="s">
        <v>4046</v>
      </c>
      <c r="Q1472" s="11" t="s">
        <v>4042</v>
      </c>
      <c r="R1472" s="11" t="s">
        <v>4047</v>
      </c>
      <c r="S1472" s="11" t="s">
        <v>4035</v>
      </c>
      <c r="T1472" t="n">
        <v>10.33</v>
      </c>
    </row>
    <row customFormat="1" customHeight="1" ht="12.75" r="1473" s="106" spans="1:22">
      <c r="A1473" s="11" t="s">
        <v>4028</v>
      </c>
      <c r="B1473" s="11" t="n">
        <v>88473</v>
      </c>
      <c r="C1473" s="11" t="s">
        <v>227</v>
      </c>
      <c r="D1473" s="11" t="s">
        <v>4048</v>
      </c>
      <c r="E1473" s="11" t="s">
        <v>57</v>
      </c>
      <c r="F1473" s="111" t="n">
        <v>1977</v>
      </c>
      <c r="G1473" s="11" t="s">
        <v>105</v>
      </c>
      <c r="H1473" s="11" t="s">
        <v>4049</v>
      </c>
      <c r="I1473" s="11" t="n">
        <v>1</v>
      </c>
      <c r="J1473" s="11" t="s">
        <v>4050</v>
      </c>
      <c r="K1473" s="11" t="s">
        <v>74</v>
      </c>
      <c r="L1473" s="11" t="s">
        <v>75</v>
      </c>
      <c r="M1473" s="13" t="n">
        <v>698</v>
      </c>
      <c r="N1473" s="13" t="n">
        <v>623</v>
      </c>
      <c r="O1473" s="11" t="s">
        <v>472</v>
      </c>
      <c r="P1473" s="11" t="s">
        <v>4032</v>
      </c>
      <c r="Q1473" s="11" t="s">
        <v>4051</v>
      </c>
      <c r="R1473" s="11" t="s">
        <v>4052</v>
      </c>
      <c r="S1473" s="11" t="s">
        <v>4053</v>
      </c>
    </row>
    <row customFormat="1" customHeight="1" ht="12.75" r="1474" s="106" spans="1:22">
      <c r="A1474" s="11" t="s">
        <v>4028</v>
      </c>
      <c r="B1474" s="11" t="n">
        <v>88473</v>
      </c>
      <c r="C1474" s="11" t="s">
        <v>227</v>
      </c>
      <c r="D1474" s="11" t="s">
        <v>4048</v>
      </c>
      <c r="E1474" s="11" t="s">
        <v>57</v>
      </c>
      <c r="F1474" s="111" t="n">
        <v>1977</v>
      </c>
      <c r="G1474" s="11" t="s">
        <v>105</v>
      </c>
      <c r="H1474" s="11" t="s">
        <v>4049</v>
      </c>
      <c r="I1474" s="11" t="n">
        <v>1</v>
      </c>
      <c r="J1474" s="11" t="s">
        <v>4050</v>
      </c>
      <c r="K1474" s="11" t="s">
        <v>27</v>
      </c>
      <c r="L1474" s="11" t="s">
        <v>52</v>
      </c>
      <c r="M1474" s="13" t="n">
        <v>698</v>
      </c>
      <c r="N1474" s="13" t="n">
        <v>623</v>
      </c>
      <c r="O1474" s="11" t="s">
        <v>472</v>
      </c>
      <c r="P1474" s="11" t="s">
        <v>4032</v>
      </c>
      <c r="Q1474" s="11" t="s">
        <v>4051</v>
      </c>
      <c r="R1474" s="11" t="s">
        <v>4052</v>
      </c>
      <c r="S1474" s="11" t="s">
        <v>4053</v>
      </c>
    </row>
    <row customFormat="1" customHeight="1" ht="12.75" r="1475" s="106" spans="1:22">
      <c r="A1475" s="11" t="s">
        <v>4028</v>
      </c>
      <c r="B1475" s="11" t="n">
        <v>88473</v>
      </c>
      <c r="C1475" s="11" t="s">
        <v>227</v>
      </c>
      <c r="D1475" s="11" t="s">
        <v>4054</v>
      </c>
      <c r="E1475" s="11" t="s">
        <v>57</v>
      </c>
      <c r="F1475" s="111" t="n">
        <v>3037</v>
      </c>
      <c r="G1475" s="11" t="s">
        <v>105</v>
      </c>
      <c r="H1475" s="11" t="s">
        <v>4054</v>
      </c>
      <c r="I1475" s="11" t="n">
        <v>1</v>
      </c>
      <c r="J1475" s="11" t="s">
        <v>4055</v>
      </c>
      <c r="K1475" s="11" t="s">
        <v>74</v>
      </c>
      <c r="L1475" s="11" t="s">
        <v>75</v>
      </c>
      <c r="M1475" s="13" t="n">
        <v>398</v>
      </c>
      <c r="N1475" s="13" t="n">
        <v>398</v>
      </c>
      <c r="O1475" s="11" t="s">
        <v>472</v>
      </c>
      <c r="P1475" s="11" t="s">
        <v>4032</v>
      </c>
      <c r="Q1475" s="11" t="s">
        <v>4051</v>
      </c>
      <c r="R1475" s="11" t="s">
        <v>4056</v>
      </c>
      <c r="S1475" s="11" t="s">
        <v>4053</v>
      </c>
    </row>
    <row customFormat="1" customHeight="1" ht="12.75" r="1476" s="106" spans="1:22">
      <c r="A1476" s="11" t="s">
        <v>4028</v>
      </c>
      <c r="B1476" s="11" t="n">
        <v>88473</v>
      </c>
      <c r="C1476" s="11" t="s">
        <v>227</v>
      </c>
      <c r="D1476" s="11" t="s">
        <v>4054</v>
      </c>
      <c r="E1476" s="11" t="s">
        <v>57</v>
      </c>
      <c r="F1476" s="111" t="n">
        <v>3037</v>
      </c>
      <c r="G1476" s="11" t="s">
        <v>105</v>
      </c>
      <c r="H1476" s="11" t="s">
        <v>4054</v>
      </c>
      <c r="I1476" s="11" t="n">
        <v>1</v>
      </c>
      <c r="J1476" s="11" t="s">
        <v>4055</v>
      </c>
      <c r="K1476" s="11" t="s">
        <v>27</v>
      </c>
      <c r="L1476" s="11" t="s">
        <v>52</v>
      </c>
      <c r="M1476" s="13" t="n">
        <v>398</v>
      </c>
      <c r="N1476" s="13" t="n">
        <v>398</v>
      </c>
      <c r="O1476" s="11" t="s">
        <v>472</v>
      </c>
      <c r="P1476" s="11" t="s">
        <v>4032</v>
      </c>
      <c r="Q1476" s="11" t="s">
        <v>4051</v>
      </c>
      <c r="R1476" s="11" t="s">
        <v>4056</v>
      </c>
      <c r="S1476" s="11" t="s">
        <v>4053</v>
      </c>
    </row>
    <row customFormat="1" customHeight="1" ht="12.75" r="1477" s="106" spans="1:22">
      <c r="A1477" s="11" t="s">
        <v>4028</v>
      </c>
      <c r="B1477" s="11" t="n">
        <v>88473</v>
      </c>
      <c r="C1477" s="11" t="s">
        <v>227</v>
      </c>
      <c r="D1477" s="11" t="s">
        <v>3151</v>
      </c>
      <c r="E1477" s="11" t="s">
        <v>57</v>
      </c>
      <c r="F1477" s="111" t="n">
        <v>3037</v>
      </c>
      <c r="G1477" s="11" t="s">
        <v>237</v>
      </c>
      <c r="H1477" s="11" t="s">
        <v>3151</v>
      </c>
      <c r="I1477" s="11" t="n">
        <v>1</v>
      </c>
      <c r="J1477" s="11" t="s">
        <v>4057</v>
      </c>
      <c r="K1477" s="11" t="s">
        <v>27</v>
      </c>
      <c r="L1477" s="11" t="s">
        <v>52</v>
      </c>
      <c r="M1477" s="13" t="n">
        <v>1305</v>
      </c>
      <c r="N1477" s="13" t="n">
        <v>2610</v>
      </c>
      <c r="O1477" s="11" t="s">
        <v>1103</v>
      </c>
      <c r="P1477" s="11" t="s">
        <v>4058</v>
      </c>
      <c r="Q1477" s="11" t="s">
        <v>4059</v>
      </c>
      <c r="R1477" s="11" t="s">
        <v>4060</v>
      </c>
      <c r="S1477" s="11" t="s">
        <v>4035</v>
      </c>
    </row>
    <row customFormat="1" customHeight="1" ht="12.75" r="1478" s="106" spans="1:22">
      <c r="A1478" s="11" t="s">
        <v>4028</v>
      </c>
      <c r="B1478" s="11" t="n">
        <v>88473</v>
      </c>
      <c r="C1478" s="11" t="s">
        <v>227</v>
      </c>
      <c r="D1478" s="11" t="s">
        <v>3151</v>
      </c>
      <c r="E1478" s="11" t="s">
        <v>57</v>
      </c>
      <c r="F1478" s="111" t="n">
        <v>3037</v>
      </c>
      <c r="G1478" s="11" t="s">
        <v>237</v>
      </c>
      <c r="H1478" s="11" t="s">
        <v>3151</v>
      </c>
      <c r="I1478" s="11" t="n">
        <v>1</v>
      </c>
      <c r="J1478" s="11" t="s">
        <v>4057</v>
      </c>
      <c r="K1478" s="11" t="s">
        <v>27</v>
      </c>
      <c r="L1478" s="11" t="s">
        <v>28</v>
      </c>
      <c r="M1478" s="13" t="n">
        <v>1305</v>
      </c>
      <c r="N1478" s="13" t="n">
        <v>2610</v>
      </c>
      <c r="O1478" s="11" t="s">
        <v>1103</v>
      </c>
      <c r="P1478" s="11" t="s">
        <v>4058</v>
      </c>
      <c r="Q1478" s="11" t="s">
        <v>4059</v>
      </c>
      <c r="R1478" s="11" t="s">
        <v>4060</v>
      </c>
      <c r="S1478" s="11" t="s">
        <v>4035</v>
      </c>
      <c r="T1478" t="n">
        <v>104.4</v>
      </c>
    </row>
    <row customFormat="1" customHeight="1" ht="12.75" r="1479" s="106" spans="1:22">
      <c r="A1479" s="11" t="s">
        <v>4028</v>
      </c>
      <c r="B1479" s="11" t="n">
        <v>88473</v>
      </c>
      <c r="C1479" s="11" t="s">
        <v>227</v>
      </c>
      <c r="D1479" s="11" t="s">
        <v>4061</v>
      </c>
      <c r="E1479" s="11" t="e">
        <v>#N/A</v>
      </c>
      <c r="F1479" s="11" t="e">
        <v>#N/A</v>
      </c>
      <c r="G1479" s="11" t="s">
        <v>4062</v>
      </c>
      <c r="H1479" s="11" t="s">
        <v>4063</v>
      </c>
      <c r="I1479" s="11" t="n">
        <v>1</v>
      </c>
      <c r="J1479" s="11" t="s">
        <v>4064</v>
      </c>
      <c r="K1479" s="11" t="s">
        <v>74</v>
      </c>
      <c r="L1479" s="11" t="s">
        <v>75</v>
      </c>
      <c r="M1479" s="13" t="n">
        <v>520</v>
      </c>
      <c r="N1479" s="13" t="n">
        <v>520</v>
      </c>
      <c r="O1479" s="11" t="s">
        <v>472</v>
      </c>
      <c r="P1479" s="11" t="s">
        <v>4032</v>
      </c>
      <c r="Q1479" s="11" t="s">
        <v>4051</v>
      </c>
      <c r="R1479" s="11" t="s">
        <v>4065</v>
      </c>
      <c r="S1479" s="11" t="s">
        <v>4053</v>
      </c>
    </row>
    <row customFormat="1" customHeight="1" ht="12.75" r="1480" s="106" spans="1:22">
      <c r="A1480" s="11" t="s">
        <v>4028</v>
      </c>
      <c r="B1480" s="11" t="n">
        <v>88473</v>
      </c>
      <c r="C1480" s="11" t="s">
        <v>227</v>
      </c>
      <c r="D1480" s="11" t="s">
        <v>3199</v>
      </c>
      <c r="E1480" s="11" t="s">
        <v>57</v>
      </c>
      <c r="F1480" s="111" t="n">
        <v>3037</v>
      </c>
      <c r="G1480" s="11" t="s">
        <v>237</v>
      </c>
      <c r="H1480" s="11" t="s">
        <v>3199</v>
      </c>
      <c r="I1480" s="11" t="n">
        <v>1</v>
      </c>
      <c r="J1480" s="11" t="s">
        <v>4066</v>
      </c>
      <c r="K1480" s="11" t="s">
        <v>27</v>
      </c>
      <c r="L1480" s="11" t="s">
        <v>41</v>
      </c>
      <c r="M1480" s="13" t="n">
        <v>352</v>
      </c>
      <c r="N1480" s="13" t="n">
        <v>352</v>
      </c>
      <c r="O1480" s="11" t="s">
        <v>472</v>
      </c>
      <c r="P1480" s="11" t="s">
        <v>4032</v>
      </c>
      <c r="Q1480" s="11" t="s">
        <v>4051</v>
      </c>
      <c r="R1480" s="11" t="s">
        <v>4067</v>
      </c>
      <c r="S1480" s="11" t="s">
        <v>4053</v>
      </c>
    </row>
    <row customFormat="1" customHeight="1" ht="12.75" r="1481" s="106" spans="1:22">
      <c r="A1481" s="11" t="s">
        <v>4028</v>
      </c>
      <c r="B1481" s="11" t="n">
        <v>88473</v>
      </c>
      <c r="C1481" s="11" t="s">
        <v>227</v>
      </c>
      <c r="D1481" s="11" t="s">
        <v>3199</v>
      </c>
      <c r="E1481" s="11" t="s">
        <v>57</v>
      </c>
      <c r="F1481" s="111" t="n">
        <v>3037</v>
      </c>
      <c r="G1481" s="11" t="s">
        <v>237</v>
      </c>
      <c r="H1481" s="11" t="s">
        <v>3199</v>
      </c>
      <c r="I1481" s="11" t="n">
        <v>1</v>
      </c>
      <c r="J1481" s="11" t="s">
        <v>4066</v>
      </c>
      <c r="K1481" s="11" t="s">
        <v>74</v>
      </c>
      <c r="L1481" s="11" t="s">
        <v>75</v>
      </c>
      <c r="M1481" s="13" t="n">
        <v>352</v>
      </c>
      <c r="N1481" s="13" t="n">
        <v>352</v>
      </c>
      <c r="O1481" s="11" t="s">
        <v>472</v>
      </c>
      <c r="P1481" s="11" t="s">
        <v>4032</v>
      </c>
      <c r="Q1481" s="11" t="s">
        <v>4051</v>
      </c>
      <c r="R1481" s="11" t="s">
        <v>4067</v>
      </c>
      <c r="S1481" s="11" t="s">
        <v>4053</v>
      </c>
    </row>
    <row customFormat="1" customHeight="1" ht="12.75" r="1482" s="106" spans="1:22">
      <c r="A1482" s="11" t="s">
        <v>4028</v>
      </c>
      <c r="B1482" s="11" t="n">
        <v>88473</v>
      </c>
      <c r="C1482" s="11" t="s">
        <v>227</v>
      </c>
      <c r="D1482" s="11" t="s">
        <v>4068</v>
      </c>
      <c r="E1482" s="11" t="s">
        <v>57</v>
      </c>
      <c r="F1482" s="111" t="n">
        <v>3037</v>
      </c>
      <c r="G1482" s="11" t="s">
        <v>237</v>
      </c>
      <c r="H1482" s="11" t="s">
        <v>4069</v>
      </c>
      <c r="I1482" s="11" t="n">
        <v>1</v>
      </c>
      <c r="J1482" s="11" t="s">
        <v>4070</v>
      </c>
      <c r="K1482" s="11" t="s">
        <v>27</v>
      </c>
      <c r="L1482" s="11" t="s">
        <v>52</v>
      </c>
      <c r="M1482" s="13" t="n">
        <v>1205</v>
      </c>
      <c r="N1482" s="13" t="n">
        <v>1205</v>
      </c>
      <c r="O1482" s="11" t="s">
        <v>472</v>
      </c>
      <c r="P1482" s="11" t="s">
        <v>4032</v>
      </c>
      <c r="Q1482" s="11" t="s">
        <v>4071</v>
      </c>
      <c r="R1482" s="11" t="s">
        <v>4072</v>
      </c>
      <c r="S1482" s="11" t="s">
        <v>4035</v>
      </c>
    </row>
    <row customFormat="1" customHeight="1" ht="12.75" r="1483" s="106" spans="1:22">
      <c r="A1483" s="11" t="s">
        <v>4028</v>
      </c>
      <c r="B1483" s="11" t="n">
        <v>88473</v>
      </c>
      <c r="C1483" s="11" t="s">
        <v>227</v>
      </c>
      <c r="D1483" s="11" t="s">
        <v>4068</v>
      </c>
      <c r="E1483" s="11" t="s">
        <v>57</v>
      </c>
      <c r="F1483" s="111" t="n">
        <v>3037</v>
      </c>
      <c r="G1483" s="11" t="s">
        <v>237</v>
      </c>
      <c r="H1483" s="11" t="s">
        <v>4069</v>
      </c>
      <c r="I1483" s="11" t="n">
        <v>1</v>
      </c>
      <c r="J1483" s="11" t="s">
        <v>4070</v>
      </c>
      <c r="K1483" s="11" t="s">
        <v>74</v>
      </c>
      <c r="L1483" s="11" t="s">
        <v>75</v>
      </c>
      <c r="M1483" s="13" t="n">
        <v>1205</v>
      </c>
      <c r="N1483" s="13" t="n">
        <v>1205</v>
      </c>
      <c r="O1483" s="11" t="s">
        <v>472</v>
      </c>
      <c r="P1483" s="11" t="s">
        <v>4032</v>
      </c>
      <c r="Q1483" s="11" t="s">
        <v>4071</v>
      </c>
      <c r="R1483" s="11" t="s">
        <v>4072</v>
      </c>
      <c r="S1483" s="11" t="s">
        <v>4035</v>
      </c>
    </row>
    <row customFormat="1" customHeight="1" ht="12.75" r="1484" s="106" spans="1:22">
      <c r="A1484" s="11" t="s">
        <v>4028</v>
      </c>
      <c r="B1484" s="11" t="n">
        <v>88473</v>
      </c>
      <c r="C1484" s="11" t="s">
        <v>227</v>
      </c>
      <c r="D1484" s="11" t="s">
        <v>4068</v>
      </c>
      <c r="E1484" s="11" t="s">
        <v>57</v>
      </c>
      <c r="F1484" s="111" t="n">
        <v>3037</v>
      </c>
      <c r="G1484" s="11" t="s">
        <v>237</v>
      </c>
      <c r="H1484" s="11" t="s">
        <v>4073</v>
      </c>
      <c r="I1484" s="11" t="n">
        <v>1</v>
      </c>
      <c r="J1484" s="11" t="s">
        <v>4074</v>
      </c>
      <c r="K1484" s="11" t="s">
        <v>27</v>
      </c>
      <c r="L1484" s="11" t="s">
        <v>52</v>
      </c>
      <c r="M1484" s="13" t="n">
        <v>1395</v>
      </c>
      <c r="N1484" s="13" t="n">
        <v>1395</v>
      </c>
      <c r="O1484" s="11" t="s">
        <v>472</v>
      </c>
      <c r="P1484" s="11" t="s">
        <v>4032</v>
      </c>
      <c r="Q1484" s="11" t="s">
        <v>4071</v>
      </c>
      <c r="R1484" s="11" t="s">
        <v>4075</v>
      </c>
      <c r="S1484" s="11" t="s">
        <v>4035</v>
      </c>
    </row>
    <row customFormat="1" customHeight="1" ht="12.75" r="1485" s="106" spans="1:22">
      <c r="A1485" s="11" t="s">
        <v>4028</v>
      </c>
      <c r="B1485" s="11" t="n">
        <v>88473</v>
      </c>
      <c r="C1485" s="11" t="s">
        <v>227</v>
      </c>
      <c r="D1485" s="11" t="s">
        <v>4068</v>
      </c>
      <c r="E1485" s="11" t="s">
        <v>57</v>
      </c>
      <c r="F1485" s="111" t="n">
        <v>3037</v>
      </c>
      <c r="G1485" s="11" t="s">
        <v>237</v>
      </c>
      <c r="H1485" s="11" t="s">
        <v>4073</v>
      </c>
      <c r="I1485" s="11" t="n">
        <v>1</v>
      </c>
      <c r="J1485" s="11" t="s">
        <v>4074</v>
      </c>
      <c r="K1485" s="11" t="s">
        <v>74</v>
      </c>
      <c r="L1485" s="11" t="s">
        <v>75</v>
      </c>
      <c r="M1485" s="13" t="n">
        <v>1395</v>
      </c>
      <c r="N1485" s="13" t="n">
        <v>1395</v>
      </c>
      <c r="O1485" s="11" t="s">
        <v>472</v>
      </c>
      <c r="P1485" s="11" t="s">
        <v>4032</v>
      </c>
      <c r="Q1485" s="11" t="s">
        <v>4071</v>
      </c>
      <c r="R1485" s="11" t="s">
        <v>4075</v>
      </c>
      <c r="S1485" s="11" t="s">
        <v>4035</v>
      </c>
    </row>
    <row customFormat="1" customHeight="1" ht="12.75" r="1486" s="106" spans="1:22">
      <c r="A1486" s="11" t="s">
        <v>4028</v>
      </c>
      <c r="B1486" s="11" t="n">
        <v>88473</v>
      </c>
      <c r="C1486" s="11" t="s">
        <v>227</v>
      </c>
      <c r="D1486" s="11" t="s">
        <v>4076</v>
      </c>
      <c r="E1486" s="11" t="s">
        <v>57</v>
      </c>
      <c r="F1486" s="111" t="n">
        <v>3037</v>
      </c>
      <c r="G1486" s="11" t="s">
        <v>237</v>
      </c>
      <c r="H1486" s="11" t="s">
        <v>3761</v>
      </c>
      <c r="I1486" s="11" t="n">
        <v>1</v>
      </c>
      <c r="J1486" s="11" t="s">
        <v>4077</v>
      </c>
      <c r="K1486" s="11" t="s">
        <v>74</v>
      </c>
      <c r="L1486" s="11" t="s">
        <v>75</v>
      </c>
      <c r="M1486" s="13" t="n">
        <v>393</v>
      </c>
      <c r="N1486" s="13" t="n">
        <v>786</v>
      </c>
      <c r="O1486" s="11" t="s">
        <v>1103</v>
      </c>
      <c r="P1486" s="11" t="s">
        <v>4032</v>
      </c>
      <c r="Q1486" s="11" t="s">
        <v>4033</v>
      </c>
      <c r="R1486" s="11" t="s">
        <v>4078</v>
      </c>
      <c r="S1486" s="11" t="s">
        <v>4035</v>
      </c>
    </row>
    <row customFormat="1" customHeight="1" ht="12.75" r="1487" s="106" spans="1:22">
      <c r="A1487" s="11" t="s">
        <v>4028</v>
      </c>
      <c r="B1487" s="11" t="n">
        <v>88473</v>
      </c>
      <c r="C1487" s="11" t="s">
        <v>227</v>
      </c>
      <c r="D1487" s="11" t="s">
        <v>4076</v>
      </c>
      <c r="E1487" s="11" t="s">
        <v>57</v>
      </c>
      <c r="F1487" s="111" t="n">
        <v>3037</v>
      </c>
      <c r="G1487" s="11" t="s">
        <v>237</v>
      </c>
      <c r="H1487" s="11" t="s">
        <v>3761</v>
      </c>
      <c r="I1487" s="11" t="n">
        <v>1</v>
      </c>
      <c r="J1487" s="11" t="s">
        <v>4077</v>
      </c>
      <c r="K1487" s="11" t="s">
        <v>27</v>
      </c>
      <c r="L1487" s="11" t="s">
        <v>52</v>
      </c>
      <c r="M1487" s="13" t="n">
        <v>393</v>
      </c>
      <c r="N1487" s="13" t="n">
        <v>786</v>
      </c>
      <c r="O1487" s="11" t="s">
        <v>1103</v>
      </c>
      <c r="P1487" s="11" t="s">
        <v>4032</v>
      </c>
      <c r="Q1487" s="11" t="s">
        <v>4033</v>
      </c>
      <c r="R1487" s="11" t="s">
        <v>4078</v>
      </c>
      <c r="S1487" s="11" t="s">
        <v>4035</v>
      </c>
    </row>
    <row customFormat="1" customHeight="1" ht="12.75" r="1488" s="106" spans="1:22">
      <c r="A1488" s="11" t="s">
        <v>4028</v>
      </c>
      <c r="B1488" s="11" t="n">
        <v>88473</v>
      </c>
      <c r="C1488" s="11" t="s">
        <v>227</v>
      </c>
      <c r="D1488" s="11" t="s">
        <v>4076</v>
      </c>
      <c r="E1488" s="11" t="s">
        <v>57</v>
      </c>
      <c r="F1488" s="111" t="n">
        <v>3037</v>
      </c>
      <c r="G1488" s="11" t="s">
        <v>237</v>
      </c>
      <c r="H1488" s="11" t="s">
        <v>3761</v>
      </c>
      <c r="I1488" s="11" t="n">
        <v>1</v>
      </c>
      <c r="J1488" s="11" t="s">
        <v>4077</v>
      </c>
      <c r="K1488" s="11" t="s">
        <v>74</v>
      </c>
      <c r="L1488" s="11" t="s">
        <v>129</v>
      </c>
      <c r="M1488" s="13" t="n">
        <v>393</v>
      </c>
      <c r="N1488" s="13" t="n">
        <v>786</v>
      </c>
      <c r="O1488" s="11" t="s">
        <v>1103</v>
      </c>
      <c r="P1488" s="11" t="s">
        <v>4032</v>
      </c>
      <c r="Q1488" s="11" t="s">
        <v>4033</v>
      </c>
      <c r="R1488" s="11" t="s">
        <v>4078</v>
      </c>
      <c r="S1488" s="11" t="s">
        <v>4035</v>
      </c>
    </row>
    <row customFormat="1" customHeight="1" ht="12.75" r="1489" s="106" spans="1:22">
      <c r="A1489" s="11" t="s">
        <v>4028</v>
      </c>
      <c r="B1489" s="11" t="n">
        <v>88473</v>
      </c>
      <c r="C1489" s="11" t="s">
        <v>227</v>
      </c>
      <c r="D1489" s="11" t="s">
        <v>4076</v>
      </c>
      <c r="E1489" s="11" t="s">
        <v>57</v>
      </c>
      <c r="F1489" s="111" t="n">
        <v>3037</v>
      </c>
      <c r="G1489" s="11" t="s">
        <v>237</v>
      </c>
      <c r="H1489" s="11" t="s">
        <v>4079</v>
      </c>
      <c r="I1489" s="11" t="n">
        <v>1</v>
      </c>
      <c r="J1489" s="11" t="s">
        <v>4080</v>
      </c>
      <c r="K1489" s="11" t="s">
        <v>74</v>
      </c>
      <c r="L1489" s="11" t="s">
        <v>75</v>
      </c>
      <c r="M1489" s="13" t="n">
        <v>1646</v>
      </c>
      <c r="N1489" s="13" t="n">
        <v>1646</v>
      </c>
      <c r="O1489" s="11" t="s">
        <v>472</v>
      </c>
      <c r="P1489" s="11" t="s">
        <v>4032</v>
      </c>
      <c r="Q1489" s="11" t="s">
        <v>4038</v>
      </c>
      <c r="R1489" s="11" t="s">
        <v>4081</v>
      </c>
      <c r="S1489" s="11" t="s">
        <v>4035</v>
      </c>
    </row>
    <row customFormat="1" customHeight="1" ht="12.75" r="1490" s="106" spans="1:22">
      <c r="A1490" s="11" t="s">
        <v>4028</v>
      </c>
      <c r="B1490" s="11" t="n">
        <v>88473</v>
      </c>
      <c r="C1490" s="11" t="s">
        <v>227</v>
      </c>
      <c r="D1490" s="11" t="s">
        <v>4082</v>
      </c>
      <c r="E1490" s="11" t="s">
        <v>57</v>
      </c>
      <c r="F1490" s="111" t="n">
        <v>1977</v>
      </c>
      <c r="G1490" s="11" t="s">
        <v>105</v>
      </c>
      <c r="H1490" s="11" t="s">
        <v>4082</v>
      </c>
      <c r="I1490" s="11" t="n">
        <v>1</v>
      </c>
      <c r="J1490" s="11" t="s">
        <v>4083</v>
      </c>
      <c r="K1490" s="11" t="s">
        <v>27</v>
      </c>
      <c r="L1490" s="11" t="s">
        <v>52</v>
      </c>
      <c r="M1490" s="13" t="n">
        <v>1669</v>
      </c>
      <c r="N1490" s="13" t="n">
        <v>3338</v>
      </c>
      <c r="O1490" s="11" t="s">
        <v>1103</v>
      </c>
      <c r="P1490" s="11" t="s">
        <v>4032</v>
      </c>
      <c r="Q1490" s="11" t="s">
        <v>4059</v>
      </c>
      <c r="R1490" s="11" t="s">
        <v>4084</v>
      </c>
      <c r="S1490" s="11" t="s">
        <v>4035</v>
      </c>
    </row>
    <row customFormat="1" customHeight="1" ht="12.75" r="1491" s="106" spans="1:22">
      <c r="A1491" s="11" t="s">
        <v>4028</v>
      </c>
      <c r="B1491" s="11" t="n">
        <v>88473</v>
      </c>
      <c r="C1491" s="11" t="s">
        <v>227</v>
      </c>
      <c r="D1491" s="11" t="s">
        <v>4082</v>
      </c>
      <c r="E1491" s="11" t="s">
        <v>57</v>
      </c>
      <c r="F1491" s="111" t="n">
        <v>1977</v>
      </c>
      <c r="G1491" s="11" t="s">
        <v>105</v>
      </c>
      <c r="H1491" s="11" t="s">
        <v>4082</v>
      </c>
      <c r="I1491" s="11" t="n">
        <v>1</v>
      </c>
      <c r="J1491" s="11" t="s">
        <v>4083</v>
      </c>
      <c r="K1491" s="11" t="s">
        <v>74</v>
      </c>
      <c r="L1491" s="11" t="s">
        <v>75</v>
      </c>
      <c r="M1491" s="13" t="n">
        <v>1669</v>
      </c>
      <c r="N1491" s="13" t="n">
        <v>3338</v>
      </c>
      <c r="O1491" s="11" t="s">
        <v>1103</v>
      </c>
      <c r="P1491" s="11" t="s">
        <v>4032</v>
      </c>
      <c r="Q1491" s="11" t="s">
        <v>4059</v>
      </c>
      <c r="R1491" s="11" t="s">
        <v>4084</v>
      </c>
      <c r="S1491" s="11" t="s">
        <v>4035</v>
      </c>
    </row>
    <row customFormat="1" customHeight="1" ht="12.75" r="1492" s="106" spans="1:22">
      <c r="A1492" s="11" t="s">
        <v>4028</v>
      </c>
      <c r="B1492" s="11" t="n">
        <v>88473</v>
      </c>
      <c r="C1492" s="11" t="s">
        <v>227</v>
      </c>
      <c r="D1492" s="11" t="s">
        <v>4085</v>
      </c>
      <c r="E1492" s="11" t="s">
        <v>57</v>
      </c>
      <c r="F1492" s="111" t="n">
        <v>3037</v>
      </c>
      <c r="G1492" s="11" t="s">
        <v>237</v>
      </c>
      <c r="H1492" s="11" t="s">
        <v>4086</v>
      </c>
      <c r="I1492" s="11" t="n">
        <v>1</v>
      </c>
      <c r="J1492" s="11" t="s">
        <v>4087</v>
      </c>
      <c r="K1492" s="11" t="s">
        <v>27</v>
      </c>
      <c r="L1492" s="11" t="s">
        <v>41</v>
      </c>
      <c r="M1492" s="13" t="n">
        <v>1220</v>
      </c>
      <c r="N1492" s="13" t="n">
        <v>1220</v>
      </c>
      <c r="O1492" s="11" t="s">
        <v>472</v>
      </c>
      <c r="P1492" s="11" t="s">
        <v>4032</v>
      </c>
      <c r="Q1492" s="11" t="s">
        <v>4042</v>
      </c>
      <c r="R1492" s="11" t="s">
        <v>4088</v>
      </c>
      <c r="S1492" s="11" t="s">
        <v>4035</v>
      </c>
    </row>
    <row customFormat="1" customHeight="1" ht="12.75" r="1493" s="106" spans="1:22">
      <c r="A1493" s="11" t="s">
        <v>4028</v>
      </c>
      <c r="B1493" s="11" t="n">
        <v>88473</v>
      </c>
      <c r="C1493" s="11" t="s">
        <v>227</v>
      </c>
      <c r="D1493" s="11" t="s">
        <v>4085</v>
      </c>
      <c r="E1493" s="11" t="s">
        <v>57</v>
      </c>
      <c r="F1493" s="111" t="n">
        <v>3037</v>
      </c>
      <c r="G1493" s="11" t="s">
        <v>237</v>
      </c>
      <c r="H1493" s="11" t="s">
        <v>4089</v>
      </c>
      <c r="I1493" s="11" t="n">
        <v>1</v>
      </c>
      <c r="J1493" s="11" t="s">
        <v>4090</v>
      </c>
      <c r="K1493" s="11" t="s">
        <v>27</v>
      </c>
      <c r="L1493" s="11" t="s">
        <v>52</v>
      </c>
      <c r="M1493" s="13" t="n">
        <v>660</v>
      </c>
      <c r="N1493" s="13" t="n">
        <v>660</v>
      </c>
      <c r="O1493" s="11" t="s">
        <v>472</v>
      </c>
      <c r="P1493" s="11" t="s">
        <v>4046</v>
      </c>
      <c r="Q1493" s="11" t="s">
        <v>4071</v>
      </c>
      <c r="R1493" s="11" t="s">
        <v>4091</v>
      </c>
      <c r="S1493" s="11" t="s">
        <v>4035</v>
      </c>
    </row>
    <row customFormat="1" customHeight="1" ht="12.75" r="1494" s="106" spans="1:22">
      <c r="A1494" s="11" t="s">
        <v>4028</v>
      </c>
      <c r="B1494" s="11" t="n">
        <v>88473</v>
      </c>
      <c r="C1494" s="11" t="s">
        <v>227</v>
      </c>
      <c r="D1494" s="11" t="s">
        <v>4085</v>
      </c>
      <c r="E1494" s="11" t="s">
        <v>57</v>
      </c>
      <c r="F1494" s="111" t="n">
        <v>3037</v>
      </c>
      <c r="G1494" s="11" t="s">
        <v>237</v>
      </c>
      <c r="H1494" s="11" t="s">
        <v>4089</v>
      </c>
      <c r="I1494" s="11" t="n">
        <v>1</v>
      </c>
      <c r="J1494" s="11" t="s">
        <v>4090</v>
      </c>
      <c r="K1494" s="11" t="s">
        <v>35</v>
      </c>
      <c r="L1494" s="11" t="s">
        <v>36</v>
      </c>
      <c r="M1494" s="13" t="n">
        <v>660</v>
      </c>
      <c r="N1494" s="13" t="n">
        <v>660</v>
      </c>
      <c r="O1494" s="11" t="s">
        <v>472</v>
      </c>
      <c r="P1494" s="11" t="s">
        <v>4046</v>
      </c>
      <c r="Q1494" s="11" t="s">
        <v>4071</v>
      </c>
      <c r="R1494" s="11" t="s">
        <v>4091</v>
      </c>
      <c r="S1494" s="11" t="s">
        <v>4035</v>
      </c>
    </row>
    <row customFormat="1" customHeight="1" ht="12.75" r="1495" s="106" spans="1:22">
      <c r="A1495" s="11" t="s">
        <v>4028</v>
      </c>
      <c r="B1495" s="11" t="n">
        <v>88473</v>
      </c>
      <c r="C1495" s="11" t="s">
        <v>227</v>
      </c>
      <c r="D1495" s="11" t="s">
        <v>4092</v>
      </c>
      <c r="E1495" s="11" t="e">
        <v>#N/A</v>
      </c>
      <c r="F1495" s="11" t="e">
        <v>#N/A</v>
      </c>
      <c r="G1495" s="11" t="s">
        <v>4093</v>
      </c>
      <c r="H1495" s="11" t="s">
        <v>4094</v>
      </c>
      <c r="I1495" s="11" t="n">
        <v>1</v>
      </c>
      <c r="J1495" s="11" t="s">
        <v>4095</v>
      </c>
      <c r="K1495" s="11" t="s">
        <v>27</v>
      </c>
      <c r="L1495" s="11" t="s">
        <v>52</v>
      </c>
      <c r="M1495" s="13" t="n">
        <v>819</v>
      </c>
      <c r="N1495" s="13" t="n">
        <v>819</v>
      </c>
      <c r="O1495" s="11" t="s">
        <v>472</v>
      </c>
      <c r="P1495" s="11" t="s">
        <v>29</v>
      </c>
      <c r="Q1495" s="11" t="s">
        <v>4071</v>
      </c>
      <c r="R1495" s="11" t="s">
        <v>4096</v>
      </c>
      <c r="S1495" s="11" t="s">
        <v>4035</v>
      </c>
    </row>
    <row customFormat="1" customHeight="1" ht="12.75" r="1496" s="106" spans="1:22">
      <c r="A1496" s="11" t="s">
        <v>4028</v>
      </c>
      <c r="B1496" s="11" t="n">
        <v>88473</v>
      </c>
      <c r="C1496" s="11" t="s">
        <v>227</v>
      </c>
      <c r="D1496" s="11" t="s">
        <v>4092</v>
      </c>
      <c r="E1496" s="11" t="e">
        <v>#N/A</v>
      </c>
      <c r="F1496" s="11" t="e">
        <v>#N/A</v>
      </c>
      <c r="G1496" s="11" t="s">
        <v>4093</v>
      </c>
      <c r="H1496" s="11" t="s">
        <v>4097</v>
      </c>
      <c r="I1496" s="11" t="n">
        <v>1</v>
      </c>
      <c r="J1496" s="11" t="s">
        <v>4098</v>
      </c>
      <c r="K1496" s="11" t="s">
        <v>27</v>
      </c>
      <c r="L1496" s="11" t="s">
        <v>52</v>
      </c>
      <c r="M1496" s="13" t="n">
        <v>1204</v>
      </c>
      <c r="N1496" s="13" t="n">
        <v>1204</v>
      </c>
      <c r="O1496" s="11" t="s">
        <v>472</v>
      </c>
      <c r="P1496" s="11" t="s">
        <v>4032</v>
      </c>
      <c r="Q1496" s="11" t="s">
        <v>4071</v>
      </c>
      <c r="R1496" s="11" t="s">
        <v>4099</v>
      </c>
      <c r="S1496" s="11" t="s">
        <v>4035</v>
      </c>
    </row>
    <row customFormat="1" customHeight="1" ht="12.75" r="1497" s="106" spans="1:22">
      <c r="A1497" s="11" t="s">
        <v>4028</v>
      </c>
      <c r="B1497" s="11" t="n">
        <v>88473</v>
      </c>
      <c r="C1497" s="11" t="s">
        <v>461</v>
      </c>
      <c r="D1497" s="11" t="s">
        <v>4100</v>
      </c>
      <c r="E1497" s="11" t="e">
        <v>#N/A</v>
      </c>
      <c r="F1497" s="11" t="e">
        <v>#N/A</v>
      </c>
      <c r="G1497" s="11" t="s">
        <v>4062</v>
      </c>
      <c r="H1497" s="11" t="s">
        <v>4101</v>
      </c>
      <c r="I1497" s="11" t="n">
        <v>1</v>
      </c>
      <c r="J1497" s="11" t="s">
        <v>4102</v>
      </c>
      <c r="K1497" s="11" t="s">
        <v>35</v>
      </c>
      <c r="L1497" s="11" t="s">
        <v>36</v>
      </c>
      <c r="M1497" s="13" t="n">
        <v>355</v>
      </c>
      <c r="N1497" s="13" t="n">
        <v>1420</v>
      </c>
      <c r="O1497" s="11" t="s">
        <v>165</v>
      </c>
      <c r="P1497" s="11" t="s">
        <v>291</v>
      </c>
      <c r="Q1497" s="11" t="s">
        <v>4103</v>
      </c>
      <c r="R1497" s="11" t="s">
        <v>4104</v>
      </c>
      <c r="S1497" s="11" t="s">
        <v>4035</v>
      </c>
    </row>
    <row customFormat="1" customHeight="1" ht="12.75" r="1498" s="106" spans="1:22">
      <c r="A1498" s="11" t="s">
        <v>4028</v>
      </c>
      <c r="B1498" s="11" t="n">
        <v>88473</v>
      </c>
      <c r="C1498" s="11" t="s">
        <v>461</v>
      </c>
      <c r="D1498" s="11" t="s">
        <v>4100</v>
      </c>
      <c r="E1498" s="11" t="e">
        <v>#N/A</v>
      </c>
      <c r="F1498" s="11" t="e">
        <v>#N/A</v>
      </c>
      <c r="G1498" s="11" t="s">
        <v>4062</v>
      </c>
      <c r="H1498" s="11" t="s">
        <v>4105</v>
      </c>
      <c r="I1498" s="11" t="n">
        <v>1</v>
      </c>
      <c r="J1498" s="11" t="s">
        <v>4106</v>
      </c>
      <c r="K1498" s="11" t="s">
        <v>35</v>
      </c>
      <c r="L1498" s="11" t="s">
        <v>36</v>
      </c>
      <c r="M1498" s="13" t="n">
        <v>412</v>
      </c>
      <c r="N1498" s="13" t="n">
        <v>1236</v>
      </c>
      <c r="O1498" s="11" t="s">
        <v>490</v>
      </c>
      <c r="P1498" s="11" t="s">
        <v>291</v>
      </c>
      <c r="Q1498" s="11" t="s">
        <v>4103</v>
      </c>
      <c r="R1498" s="11" t="s">
        <v>4107</v>
      </c>
      <c r="S1498" s="11" t="s">
        <v>4035</v>
      </c>
    </row>
    <row customFormat="1" customHeight="1" ht="12.75" r="1499" s="106" spans="1:22">
      <c r="A1499" s="11" t="s">
        <v>4028</v>
      </c>
      <c r="B1499" s="11" t="n">
        <v>88473</v>
      </c>
      <c r="C1499" s="11" t="s">
        <v>461</v>
      </c>
      <c r="D1499" s="11" t="s">
        <v>4108</v>
      </c>
      <c r="E1499" s="11" t="e">
        <v>#N/A</v>
      </c>
      <c r="F1499" s="11" t="e">
        <v>#N/A</v>
      </c>
      <c r="G1499" s="11" t="s">
        <v>4062</v>
      </c>
      <c r="H1499" s="11" t="s">
        <v>4109</v>
      </c>
      <c r="I1499" s="11" t="n">
        <v>1</v>
      </c>
      <c r="J1499" s="11" t="s">
        <v>4110</v>
      </c>
      <c r="K1499" s="11" t="s">
        <v>27</v>
      </c>
      <c r="L1499" s="11" t="s">
        <v>52</v>
      </c>
      <c r="M1499" s="13" t="n">
        <v>5603</v>
      </c>
      <c r="N1499" s="13" t="n">
        <v>5603</v>
      </c>
      <c r="O1499" s="11" t="s">
        <v>472</v>
      </c>
      <c r="P1499" s="11" t="s">
        <v>4111</v>
      </c>
      <c r="Q1499" s="11" t="s">
        <v>4071</v>
      </c>
      <c r="R1499" s="11" t="s">
        <v>4112</v>
      </c>
      <c r="S1499" s="11" t="s">
        <v>4035</v>
      </c>
    </row>
    <row customFormat="1" customHeight="1" ht="12.75" r="1500" s="106" spans="1:22">
      <c r="A1500" s="11" t="s">
        <v>4028</v>
      </c>
      <c r="B1500" s="11" t="n">
        <v>88473</v>
      </c>
      <c r="C1500" s="11" t="s">
        <v>461</v>
      </c>
      <c r="D1500" s="11" t="s">
        <v>4108</v>
      </c>
      <c r="E1500" s="11" t="e">
        <v>#N/A</v>
      </c>
      <c r="F1500" s="11" t="e">
        <v>#N/A</v>
      </c>
      <c r="G1500" s="11" t="s">
        <v>4062</v>
      </c>
      <c r="H1500" s="11" t="s">
        <v>4113</v>
      </c>
      <c r="I1500" s="11" t="n">
        <v>1</v>
      </c>
      <c r="J1500" s="11" t="s">
        <v>4114</v>
      </c>
      <c r="K1500" s="11" t="s">
        <v>27</v>
      </c>
      <c r="L1500" s="11" t="s">
        <v>52</v>
      </c>
      <c r="M1500" s="13" t="n">
        <v>2568</v>
      </c>
      <c r="N1500" s="13" t="n">
        <v>2568</v>
      </c>
      <c r="O1500" s="11" t="s">
        <v>472</v>
      </c>
      <c r="P1500" s="11" t="s">
        <v>4111</v>
      </c>
      <c r="Q1500" s="11" t="s">
        <v>4038</v>
      </c>
      <c r="R1500" s="11" t="s">
        <v>4115</v>
      </c>
      <c r="S1500" s="11" t="s">
        <v>4035</v>
      </c>
    </row>
    <row customFormat="1" customHeight="1" ht="12.75" r="1501" s="106" spans="1:22">
      <c r="A1501" s="11" t="s">
        <v>4116</v>
      </c>
      <c r="B1501" s="11" t="n">
        <v>58850</v>
      </c>
      <c r="C1501" s="11" t="s">
        <v>1989</v>
      </c>
      <c r="D1501" s="11" t="s">
        <v>4117</v>
      </c>
      <c r="E1501" s="11" t="e">
        <v>#N/A</v>
      </c>
      <c r="F1501" s="11" t="e">
        <v>#N/A</v>
      </c>
      <c r="G1501" s="11" t="s">
        <v>4118</v>
      </c>
      <c r="H1501" s="11" t="s">
        <v>26</v>
      </c>
      <c r="I1501" s="11" t="n"/>
      <c r="J1501" s="11" t="s">
        <v>4119</v>
      </c>
      <c r="K1501" s="11" t="s">
        <v>99</v>
      </c>
      <c r="L1501" s="11" t="s">
        <v>99</v>
      </c>
      <c r="M1501" s="13" t="n">
        <v>195</v>
      </c>
      <c r="N1501" s="13" t="n">
        <v>975</v>
      </c>
      <c r="O1501" s="11" t="n">
        <v>5</v>
      </c>
      <c r="P1501" s="81" t="s">
        <v>4120</v>
      </c>
      <c r="Q1501" s="11" t="s">
        <v>4121</v>
      </c>
      <c r="R1501" s="11" t="s">
        <v>4122</v>
      </c>
      <c r="S1501" s="11" t="n"/>
    </row>
    <row customFormat="1" customHeight="1" ht="12.75" r="1502" s="106" spans="1:22">
      <c r="A1502" s="11" t="s">
        <v>4116</v>
      </c>
      <c r="B1502" s="11" t="n">
        <v>58850</v>
      </c>
      <c r="C1502" s="11" t="s">
        <v>1989</v>
      </c>
      <c r="D1502" s="11" t="s">
        <v>4123</v>
      </c>
      <c r="E1502" s="11" t="e">
        <v>#N/A</v>
      </c>
      <c r="F1502" s="11" t="e">
        <v>#N/A</v>
      </c>
      <c r="G1502" s="11" t="s">
        <v>734</v>
      </c>
      <c r="H1502" s="11" t="s">
        <v>26</v>
      </c>
      <c r="I1502" s="11" t="n"/>
      <c r="J1502" s="11" t="s">
        <v>4119</v>
      </c>
      <c r="K1502" s="11" t="s">
        <v>99</v>
      </c>
      <c r="L1502" s="11" t="s">
        <v>99</v>
      </c>
      <c r="M1502" s="13" t="n">
        <v>463.33</v>
      </c>
      <c r="N1502" s="13" t="n">
        <v>463.33</v>
      </c>
      <c r="O1502" s="11" t="n">
        <v>1</v>
      </c>
      <c r="P1502" s="7" t="s">
        <v>4120</v>
      </c>
      <c r="Q1502" s="11" t="s">
        <v>4124</v>
      </c>
      <c r="R1502" s="11" t="s">
        <v>4125</v>
      </c>
      <c r="S1502" s="11" t="n"/>
    </row>
    <row customFormat="1" customHeight="1" ht="12.75" r="1503" s="106" spans="1:22">
      <c r="A1503" s="11" t="s">
        <v>4116</v>
      </c>
      <c r="B1503" s="11" t="n">
        <v>58850</v>
      </c>
      <c r="C1503" s="11" t="s">
        <v>1989</v>
      </c>
      <c r="D1503" s="11" t="s">
        <v>4126</v>
      </c>
      <c r="E1503" s="11" t="e">
        <v>#N/A</v>
      </c>
      <c r="F1503" s="11" t="e">
        <v>#N/A</v>
      </c>
      <c r="G1503" s="11" t="s">
        <v>4127</v>
      </c>
      <c r="H1503" s="11" t="s">
        <v>26</v>
      </c>
      <c r="I1503" s="11" t="n"/>
      <c r="J1503" s="11" t="s">
        <v>4119</v>
      </c>
      <c r="K1503" s="11" t="s">
        <v>99</v>
      </c>
      <c r="L1503" s="11" t="s">
        <v>99</v>
      </c>
      <c r="M1503" s="13" t="n">
        <v>370</v>
      </c>
      <c r="N1503" s="13" t="n">
        <v>370</v>
      </c>
      <c r="O1503" s="11" t="n">
        <v>1</v>
      </c>
      <c r="P1503" s="7" t="s">
        <v>4120</v>
      </c>
      <c r="Q1503" s="11" t="s">
        <v>4128</v>
      </c>
      <c r="R1503" s="11" t="s">
        <v>4129</v>
      </c>
      <c r="S1503" s="11" t="s">
        <v>4130</v>
      </c>
      <c r="T1503" t="n">
        <v>15.5</v>
      </c>
    </row>
    <row customFormat="1" customHeight="1" ht="12.75" r="1504" s="106" spans="1:22">
      <c r="A1504" s="11" t="s">
        <v>4131</v>
      </c>
      <c r="B1504" s="11" t="n">
        <v>43807</v>
      </c>
      <c r="C1504" s="11" t="s">
        <v>227</v>
      </c>
      <c r="D1504" s="11" t="s">
        <v>2362</v>
      </c>
      <c r="E1504" s="11" t="e">
        <v>#N/A</v>
      </c>
      <c r="F1504" s="11" t="e">
        <v>#N/A</v>
      </c>
      <c r="G1504" s="11" t="s">
        <v>201</v>
      </c>
      <c r="H1504" s="11" t="s">
        <v>26</v>
      </c>
      <c r="I1504" s="11" t="s">
        <v>26</v>
      </c>
      <c r="J1504" s="11" t="s">
        <v>4132</v>
      </c>
      <c r="K1504" s="11" t="s">
        <v>74</v>
      </c>
      <c r="L1504" s="11" t="s">
        <v>129</v>
      </c>
      <c r="M1504" s="13" t="n">
        <v>1369.11</v>
      </c>
      <c r="N1504" s="13" t="s">
        <v>26</v>
      </c>
      <c r="O1504" s="11" t="s">
        <v>26</v>
      </c>
      <c r="P1504" s="11" t="s">
        <v>130</v>
      </c>
      <c r="Q1504" s="11" t="s">
        <v>244</v>
      </c>
      <c r="R1504" s="11" t="s">
        <v>4133</v>
      </c>
      <c r="S1504" s="11" t="n"/>
    </row>
    <row customFormat="1" customHeight="1" ht="12.75" r="1505" s="106" spans="1:22">
      <c r="A1505" s="11" t="s">
        <v>4131</v>
      </c>
      <c r="B1505" s="11" t="n">
        <v>43807</v>
      </c>
      <c r="C1505" s="11" t="s">
        <v>227</v>
      </c>
      <c r="D1505" s="11" t="s">
        <v>2362</v>
      </c>
      <c r="E1505" s="11" t="e">
        <v>#N/A</v>
      </c>
      <c r="F1505" s="11" t="e">
        <v>#N/A</v>
      </c>
      <c r="G1505" s="11" t="s">
        <v>201</v>
      </c>
      <c r="H1505" s="11" t="s">
        <v>26</v>
      </c>
      <c r="I1505" s="11" t="s">
        <v>26</v>
      </c>
      <c r="J1505" s="11" t="s">
        <v>4134</v>
      </c>
      <c r="K1505" s="11" t="s">
        <v>35</v>
      </c>
      <c r="L1505" s="11" t="s">
        <v>36</v>
      </c>
      <c r="M1505" s="13" t="n">
        <v>774</v>
      </c>
      <c r="N1505" s="13" t="s">
        <v>26</v>
      </c>
      <c r="O1505" s="11" t="s">
        <v>26</v>
      </c>
      <c r="P1505" s="11" t="s">
        <v>130</v>
      </c>
      <c r="Q1505" s="11" t="s">
        <v>244</v>
      </c>
      <c r="R1505" s="11" t="s">
        <v>4135</v>
      </c>
      <c r="S1505" s="11" t="n"/>
      <c r="T1505" t="n">
        <v>23.4</v>
      </c>
    </row>
    <row customFormat="1" customHeight="1" ht="12.75" r="1506" s="106" spans="1:22">
      <c r="A1506" s="11" t="s">
        <v>4131</v>
      </c>
      <c r="B1506" s="11" t="n">
        <v>43807</v>
      </c>
      <c r="C1506" s="11" t="s">
        <v>227</v>
      </c>
      <c r="D1506" s="11" t="s">
        <v>4136</v>
      </c>
      <c r="E1506" s="11" t="s">
        <v>57</v>
      </c>
      <c r="F1506" s="111" t="n">
        <v>60</v>
      </c>
      <c r="G1506" s="11" t="s">
        <v>446</v>
      </c>
      <c r="H1506" s="11" t="s">
        <v>26</v>
      </c>
      <c r="I1506" s="11" t="s">
        <v>26</v>
      </c>
      <c r="J1506" s="11" t="s">
        <v>4137</v>
      </c>
      <c r="K1506" s="11" t="s">
        <v>66</v>
      </c>
      <c r="L1506" s="11" t="s">
        <v>66</v>
      </c>
      <c r="M1506" s="13" t="n">
        <v>1590</v>
      </c>
      <c r="N1506" s="13" t="s">
        <v>26</v>
      </c>
      <c r="O1506" s="11" t="s">
        <v>26</v>
      </c>
      <c r="P1506" s="11" t="s">
        <v>29</v>
      </c>
      <c r="Q1506" s="11" t="s">
        <v>244</v>
      </c>
      <c r="R1506" s="11" t="s">
        <v>4138</v>
      </c>
      <c r="S1506" s="11" t="n"/>
    </row>
    <row customFormat="1" customHeight="1" ht="12.75" r="1507" s="106" spans="1:22">
      <c r="A1507" s="11" t="s">
        <v>4131</v>
      </c>
      <c r="B1507" s="11" t="n">
        <v>43807</v>
      </c>
      <c r="C1507" s="11" t="s">
        <v>227</v>
      </c>
      <c r="D1507" s="11" t="s">
        <v>4136</v>
      </c>
      <c r="E1507" s="11" t="s">
        <v>57</v>
      </c>
      <c r="F1507" s="111" t="n">
        <v>60</v>
      </c>
      <c r="G1507" s="11" t="s">
        <v>446</v>
      </c>
      <c r="H1507" s="11" t="s">
        <v>26</v>
      </c>
      <c r="I1507" s="11" t="s">
        <v>26</v>
      </c>
      <c r="J1507" s="11" t="s">
        <v>4139</v>
      </c>
      <c r="K1507" s="11" t="s">
        <v>66</v>
      </c>
      <c r="L1507" s="11" t="s">
        <v>66</v>
      </c>
      <c r="M1507" s="13" t="n">
        <v>3680</v>
      </c>
      <c r="N1507" s="13" t="s">
        <v>26</v>
      </c>
      <c r="O1507" s="11" t="s">
        <v>26</v>
      </c>
      <c r="P1507" s="11" t="s">
        <v>29</v>
      </c>
      <c r="Q1507" s="11" t="s">
        <v>244</v>
      </c>
      <c r="R1507" s="11" t="s">
        <v>4140</v>
      </c>
      <c r="S1507" s="11" t="n"/>
    </row>
    <row customFormat="1" customHeight="1" ht="12.75" r="1508" s="106" spans="1:22">
      <c r="A1508" s="11" t="s">
        <v>4131</v>
      </c>
      <c r="B1508" s="11" t="n">
        <v>43807</v>
      </c>
      <c r="C1508" s="11" t="s">
        <v>227</v>
      </c>
      <c r="D1508" s="11" t="s">
        <v>4141</v>
      </c>
      <c r="E1508" s="11" t="e">
        <v>#N/A</v>
      </c>
      <c r="F1508" s="11" t="e">
        <v>#N/A</v>
      </c>
      <c r="G1508" s="11" t="s">
        <v>146</v>
      </c>
      <c r="H1508" s="11" t="s">
        <v>26</v>
      </c>
      <c r="I1508" s="11" t="s">
        <v>26</v>
      </c>
      <c r="J1508" s="11" t="s">
        <v>4142</v>
      </c>
      <c r="K1508" s="11" t="s">
        <v>27</v>
      </c>
      <c r="L1508" s="11" t="s">
        <v>52</v>
      </c>
      <c r="M1508" s="13" t="n">
        <v>3187</v>
      </c>
      <c r="N1508" s="13" t="s">
        <v>26</v>
      </c>
      <c r="O1508" s="11" t="s">
        <v>26</v>
      </c>
      <c r="P1508" s="11" t="s">
        <v>29</v>
      </c>
      <c r="Q1508" s="11" t="s">
        <v>1647</v>
      </c>
      <c r="R1508" s="11" t="s">
        <v>4143</v>
      </c>
      <c r="S1508" s="11" t="n"/>
    </row>
    <row customFormat="1" customHeight="1" ht="12.75" r="1509" s="106" spans="1:22">
      <c r="A1509" s="11" t="s">
        <v>4131</v>
      </c>
      <c r="B1509" s="11" t="n">
        <v>43807</v>
      </c>
      <c r="C1509" s="11" t="s">
        <v>227</v>
      </c>
      <c r="D1509" s="11" t="s">
        <v>4141</v>
      </c>
      <c r="E1509" s="11" t="e">
        <v>#N/A</v>
      </c>
      <c r="F1509" s="11" t="e">
        <v>#N/A</v>
      </c>
      <c r="G1509" s="11" t="s">
        <v>146</v>
      </c>
      <c r="H1509" s="11" t="s">
        <v>26</v>
      </c>
      <c r="I1509" s="11" t="s">
        <v>26</v>
      </c>
      <c r="J1509" s="11" t="s">
        <v>4144</v>
      </c>
      <c r="K1509" s="11" t="s">
        <v>27</v>
      </c>
      <c r="L1509" s="11" t="s">
        <v>52</v>
      </c>
      <c r="M1509" s="13" t="n">
        <v>2035</v>
      </c>
      <c r="N1509" s="13" t="s">
        <v>26</v>
      </c>
      <c r="O1509" s="11" t="s">
        <v>26</v>
      </c>
      <c r="P1509" s="11" t="s">
        <v>29</v>
      </c>
      <c r="Q1509" s="11" t="s">
        <v>244</v>
      </c>
      <c r="R1509" s="11" t="s">
        <v>4145</v>
      </c>
      <c r="S1509" s="11" t="n"/>
    </row>
    <row customFormat="1" customHeight="1" ht="12.75" r="1510" s="106" spans="1:22">
      <c r="A1510" s="11" t="s">
        <v>4131</v>
      </c>
      <c r="B1510" s="11" t="n">
        <v>43807</v>
      </c>
      <c r="C1510" s="11" t="s">
        <v>227</v>
      </c>
      <c r="D1510" s="11" t="s">
        <v>4146</v>
      </c>
      <c r="E1510" s="11" t="s">
        <v>89</v>
      </c>
      <c r="F1510" s="111" t="n">
        <v>160</v>
      </c>
      <c r="G1510" s="11" t="s">
        <v>2632</v>
      </c>
      <c r="H1510" s="11" t="s">
        <v>26</v>
      </c>
      <c r="I1510" s="11" t="s">
        <v>26</v>
      </c>
      <c r="J1510" s="11" t="s">
        <v>4147</v>
      </c>
      <c r="K1510" s="11" t="s">
        <v>74</v>
      </c>
      <c r="L1510" s="11" t="s">
        <v>129</v>
      </c>
      <c r="M1510" s="13" t="n">
        <v>806</v>
      </c>
      <c r="N1510" s="13" t="s">
        <v>26</v>
      </c>
      <c r="O1510" s="11" t="s">
        <v>26</v>
      </c>
      <c r="P1510" s="11" t="s">
        <v>130</v>
      </c>
      <c r="Q1510" s="11" t="s">
        <v>244</v>
      </c>
      <c r="R1510" s="11" t="s">
        <v>4148</v>
      </c>
      <c r="S1510" s="11" t="n"/>
    </row>
    <row customFormat="1" customHeight="1" ht="12.75" r="1511" s="106" spans="1:22">
      <c r="A1511" s="11" t="s">
        <v>4131</v>
      </c>
      <c r="B1511" s="11" t="n">
        <v>43807</v>
      </c>
      <c r="C1511" s="11" t="s">
        <v>227</v>
      </c>
      <c r="D1511" s="11" t="s">
        <v>4146</v>
      </c>
      <c r="E1511" s="11" t="s">
        <v>89</v>
      </c>
      <c r="F1511" s="111" t="n">
        <v>160</v>
      </c>
      <c r="G1511" s="11" t="s">
        <v>2632</v>
      </c>
      <c r="H1511" s="11" t="s">
        <v>26</v>
      </c>
      <c r="I1511" s="11" t="s">
        <v>26</v>
      </c>
      <c r="J1511" s="11" t="s">
        <v>4149</v>
      </c>
      <c r="K1511" s="11" t="s">
        <v>27</v>
      </c>
      <c r="L1511" s="11" t="s">
        <v>28</v>
      </c>
      <c r="M1511" s="13" t="n">
        <v>2772</v>
      </c>
      <c r="N1511" s="13" t="s">
        <v>26</v>
      </c>
      <c r="O1511" s="11" t="s">
        <v>26</v>
      </c>
      <c r="P1511" s="11" t="s">
        <v>29</v>
      </c>
      <c r="Q1511" s="11" t="s">
        <v>1647</v>
      </c>
      <c r="R1511" s="11" t="s">
        <v>4150</v>
      </c>
      <c r="S1511" s="11" t="n"/>
      <c r="T1511" t="n">
        <v>106.6</v>
      </c>
    </row>
    <row customFormat="1" customHeight="1" ht="12.75" r="1512" s="106" spans="1:22">
      <c r="A1512" s="11" t="s">
        <v>4131</v>
      </c>
      <c r="B1512" s="11" t="n">
        <v>43807</v>
      </c>
      <c r="C1512" s="11" t="s">
        <v>227</v>
      </c>
      <c r="D1512" s="11" t="s">
        <v>4151</v>
      </c>
      <c r="E1512" s="11" t="e">
        <v>#N/A</v>
      </c>
      <c r="F1512" s="11" t="e">
        <v>#N/A</v>
      </c>
      <c r="G1512" s="11" t="s">
        <v>48</v>
      </c>
      <c r="H1512" s="11" t="s">
        <v>26</v>
      </c>
      <c r="I1512" s="11" t="s">
        <v>26</v>
      </c>
      <c r="J1512" s="11" t="s">
        <v>4152</v>
      </c>
      <c r="K1512" s="11" t="s">
        <v>74</v>
      </c>
      <c r="L1512" s="11" t="s">
        <v>129</v>
      </c>
      <c r="M1512" s="13" t="n">
        <v>933.84</v>
      </c>
      <c r="N1512" s="13" t="s">
        <v>26</v>
      </c>
      <c r="O1512" s="11" t="s">
        <v>26</v>
      </c>
      <c r="P1512" s="11" t="s">
        <v>130</v>
      </c>
      <c r="Q1512" s="11" t="s">
        <v>1647</v>
      </c>
      <c r="R1512" s="11" t="s">
        <v>4153</v>
      </c>
      <c r="S1512" s="11" t="n"/>
    </row>
    <row customFormat="1" customHeight="1" ht="12.75" r="1513" s="106" spans="1:22">
      <c r="A1513" s="11" t="s">
        <v>4154</v>
      </c>
      <c r="B1513" s="11" t="n">
        <v>62047</v>
      </c>
      <c r="C1513" s="11" t="s">
        <v>227</v>
      </c>
      <c r="D1513" s="11" t="s">
        <v>3925</v>
      </c>
      <c r="E1513" s="11" t="s">
        <v>57</v>
      </c>
      <c r="F1513" s="111" t="n">
        <v>2200</v>
      </c>
      <c r="G1513" s="11" t="s">
        <v>948</v>
      </c>
      <c r="H1513" s="11" t="s">
        <v>3926</v>
      </c>
      <c r="I1513" s="11" t="n">
        <v>1</v>
      </c>
      <c r="J1513" s="11" t="s">
        <v>4155</v>
      </c>
      <c r="K1513" s="11" t="s">
        <v>27</v>
      </c>
      <c r="L1513" s="11" t="s">
        <v>28</v>
      </c>
      <c r="M1513" s="13" t="n"/>
      <c r="N1513" s="13" t="n"/>
      <c r="O1513" s="11" t="n">
        <v>1</v>
      </c>
      <c r="P1513" s="11" t="s">
        <v>29</v>
      </c>
      <c r="Q1513" s="84" t="s">
        <v>1450</v>
      </c>
      <c r="R1513" s="84" t="s">
        <v>4156</v>
      </c>
      <c r="S1513" s="11" t="s">
        <v>26</v>
      </c>
      <c r="T1513" t="n">
        <v>6</v>
      </c>
    </row>
    <row customFormat="1" customHeight="1" ht="12.75" r="1514" s="106" spans="1:22">
      <c r="A1514" s="11" t="s">
        <v>4154</v>
      </c>
      <c r="B1514" s="11" t="n">
        <v>62047</v>
      </c>
      <c r="C1514" s="11" t="s">
        <v>227</v>
      </c>
      <c r="D1514" s="11" t="s">
        <v>4157</v>
      </c>
      <c r="E1514" s="11" t="s">
        <v>57</v>
      </c>
      <c r="F1514" s="111" t="n">
        <v>240</v>
      </c>
      <c r="G1514" s="11" t="s">
        <v>119</v>
      </c>
      <c r="H1514" s="11" t="s">
        <v>4158</v>
      </c>
      <c r="I1514" s="11" t="n">
        <v>1</v>
      </c>
      <c r="J1514" s="11" t="s">
        <v>4159</v>
      </c>
      <c r="K1514" s="11" t="s">
        <v>549</v>
      </c>
      <c r="L1514" s="11" t="s">
        <v>549</v>
      </c>
      <c r="M1514" s="83" t="n">
        <v>250</v>
      </c>
      <c r="N1514" s="13" t="n"/>
      <c r="O1514" s="11" t="n">
        <v>1</v>
      </c>
      <c r="P1514" s="11" t="s">
        <v>29</v>
      </c>
      <c r="Q1514" s="84" t="s">
        <v>736</v>
      </c>
      <c r="R1514" s="84" t="s">
        <v>4160</v>
      </c>
      <c r="S1514" s="11" t="s">
        <v>26</v>
      </c>
    </row>
    <row customFormat="1" customHeight="1" ht="12.75" r="1515" s="106" spans="1:22">
      <c r="A1515" s="11" t="s">
        <v>4154</v>
      </c>
      <c r="B1515" s="11" t="n">
        <v>62047</v>
      </c>
      <c r="C1515" s="11" t="s">
        <v>227</v>
      </c>
      <c r="D1515" s="11" t="s">
        <v>2828</v>
      </c>
      <c r="E1515" s="11" t="e">
        <v>#N/A</v>
      </c>
      <c r="F1515" s="11" t="e">
        <v>#N/A</v>
      </c>
      <c r="G1515" s="11" t="s">
        <v>339</v>
      </c>
      <c r="H1515" s="11" t="s">
        <v>3903</v>
      </c>
      <c r="I1515" s="11" t="n">
        <v>1</v>
      </c>
      <c r="J1515" s="11" t="s">
        <v>3989</v>
      </c>
      <c r="K1515" s="11" t="s">
        <v>27</v>
      </c>
      <c r="L1515" s="11" t="s">
        <v>52</v>
      </c>
      <c r="M1515" s="83" t="n">
        <v>159</v>
      </c>
      <c r="N1515" s="13" t="n"/>
      <c r="O1515" s="11" t="n">
        <v>1</v>
      </c>
      <c r="P1515" s="11" t="s">
        <v>29</v>
      </c>
      <c r="Q1515" s="84" t="s">
        <v>244</v>
      </c>
      <c r="R1515" s="84" t="s">
        <v>4161</v>
      </c>
      <c r="S1515" s="11" t="s">
        <v>26</v>
      </c>
    </row>
    <row customFormat="1" customHeight="1" ht="12.75" r="1516" s="106" spans="1:22">
      <c r="A1516" s="11" t="s">
        <v>4154</v>
      </c>
      <c r="B1516" s="11" t="n">
        <v>62047</v>
      </c>
      <c r="C1516" s="11" t="s">
        <v>227</v>
      </c>
      <c r="D1516" s="11" t="s">
        <v>2828</v>
      </c>
      <c r="E1516" s="11" t="e">
        <v>#N/A</v>
      </c>
      <c r="F1516" s="11" t="e">
        <v>#N/A</v>
      </c>
      <c r="G1516" s="11" t="s">
        <v>339</v>
      </c>
      <c r="H1516" s="11" t="s">
        <v>3905</v>
      </c>
      <c r="I1516" s="11" t="n">
        <v>1</v>
      </c>
      <c r="J1516" s="11" t="s">
        <v>3989</v>
      </c>
      <c r="K1516" s="11" t="s">
        <v>27</v>
      </c>
      <c r="L1516" s="11" t="s">
        <v>52</v>
      </c>
      <c r="M1516" s="83" t="n">
        <v>234</v>
      </c>
      <c r="N1516" s="13" t="n"/>
      <c r="O1516" s="11" t="n">
        <v>1</v>
      </c>
      <c r="P1516" s="11" t="s">
        <v>29</v>
      </c>
      <c r="Q1516" s="84" t="s">
        <v>244</v>
      </c>
      <c r="R1516" s="84" t="s">
        <v>4162</v>
      </c>
      <c r="S1516" s="11" t="s">
        <v>26</v>
      </c>
    </row>
    <row customFormat="1" customHeight="1" ht="12.75" r="1517" s="106" spans="1:22">
      <c r="A1517" s="11" t="s">
        <v>4154</v>
      </c>
      <c r="B1517" s="11" t="n">
        <v>62047</v>
      </c>
      <c r="C1517" s="11" t="s">
        <v>227</v>
      </c>
      <c r="D1517" s="11" t="s">
        <v>2891</v>
      </c>
      <c r="E1517" s="11" t="e">
        <v>#N/A</v>
      </c>
      <c r="F1517" s="11" t="e">
        <v>#N/A</v>
      </c>
      <c r="G1517" s="11" t="s">
        <v>269</v>
      </c>
      <c r="H1517" s="11" t="s">
        <v>4163</v>
      </c>
      <c r="I1517" s="11" t="n">
        <v>1</v>
      </c>
      <c r="J1517" s="11" t="s">
        <v>3989</v>
      </c>
      <c r="K1517" s="11" t="s">
        <v>27</v>
      </c>
      <c r="L1517" s="11" t="s">
        <v>52</v>
      </c>
      <c r="M1517" s="83" t="n">
        <v>308</v>
      </c>
      <c r="N1517" s="13" t="n"/>
      <c r="O1517" s="11" t="n">
        <v>1</v>
      </c>
      <c r="P1517" s="11" t="s">
        <v>29</v>
      </c>
      <c r="Q1517" s="84" t="s">
        <v>244</v>
      </c>
      <c r="R1517" s="84" t="s">
        <v>4164</v>
      </c>
      <c r="S1517" s="11" t="s">
        <v>26</v>
      </c>
    </row>
    <row customFormat="1" customHeight="1" ht="12.75" r="1518" s="106" spans="1:22">
      <c r="A1518" s="11" t="s">
        <v>4154</v>
      </c>
      <c r="B1518" s="11" t="n">
        <v>62047</v>
      </c>
      <c r="C1518" s="11" t="s">
        <v>227</v>
      </c>
      <c r="D1518" s="11" t="s">
        <v>2891</v>
      </c>
      <c r="E1518" s="11" t="e">
        <v>#N/A</v>
      </c>
      <c r="F1518" s="11" t="e">
        <v>#N/A</v>
      </c>
      <c r="G1518" s="11" t="s">
        <v>269</v>
      </c>
      <c r="H1518" s="11" t="s">
        <v>3899</v>
      </c>
      <c r="I1518" s="11" t="n">
        <v>1</v>
      </c>
      <c r="J1518" s="11" t="s">
        <v>3989</v>
      </c>
      <c r="K1518" s="11" t="s">
        <v>27</v>
      </c>
      <c r="L1518" s="11" t="s">
        <v>52</v>
      </c>
      <c r="M1518" s="83" t="n">
        <v>337</v>
      </c>
      <c r="N1518" s="13" t="n"/>
      <c r="O1518" s="11" t="n">
        <v>1</v>
      </c>
      <c r="P1518" s="11" t="s">
        <v>29</v>
      </c>
      <c r="Q1518" s="84" t="s">
        <v>244</v>
      </c>
      <c r="R1518" s="84" t="s">
        <v>4165</v>
      </c>
      <c r="S1518" s="11" t="s">
        <v>26</v>
      </c>
    </row>
    <row customFormat="1" customHeight="1" ht="12.75" r="1519" s="106" spans="1:22">
      <c r="A1519" s="11" t="s">
        <v>4154</v>
      </c>
      <c r="B1519" s="11" t="n">
        <v>62047</v>
      </c>
      <c r="C1519" s="11" t="s">
        <v>227</v>
      </c>
      <c r="D1519" s="11" t="s">
        <v>2899</v>
      </c>
      <c r="E1519" s="11" t="e">
        <v>#N/A</v>
      </c>
      <c r="F1519" s="11" t="e">
        <v>#N/A</v>
      </c>
      <c r="G1519" s="11" t="s">
        <v>62</v>
      </c>
      <c r="H1519" s="11" t="s">
        <v>4166</v>
      </c>
      <c r="I1519" s="11" t="n">
        <v>1</v>
      </c>
      <c r="J1519" s="11" t="s">
        <v>3989</v>
      </c>
      <c r="K1519" s="11" t="s">
        <v>27</v>
      </c>
      <c r="L1519" s="11" t="s">
        <v>52</v>
      </c>
      <c r="M1519" s="83" t="n">
        <v>195</v>
      </c>
      <c r="N1519" s="13" t="n"/>
      <c r="O1519" s="11" t="n">
        <v>1</v>
      </c>
      <c r="P1519" s="11" t="s">
        <v>29</v>
      </c>
      <c r="Q1519" s="84" t="s">
        <v>244</v>
      </c>
      <c r="R1519" s="84" t="s">
        <v>4167</v>
      </c>
      <c r="S1519" s="11" t="s">
        <v>26</v>
      </c>
      <c r="T1519" t="n">
        <v>8.4</v>
      </c>
    </row>
    <row customFormat="1" customHeight="1" ht="12.75" r="1520" s="106" spans="1:22">
      <c r="A1520" s="11" t="s">
        <v>4154</v>
      </c>
      <c r="B1520" s="11" t="n">
        <v>62047</v>
      </c>
      <c r="C1520" s="11" t="s">
        <v>227</v>
      </c>
      <c r="D1520" s="11" t="s">
        <v>2899</v>
      </c>
      <c r="E1520" s="11" t="e">
        <v>#N/A</v>
      </c>
      <c r="F1520" s="11" t="e">
        <v>#N/A</v>
      </c>
      <c r="G1520" s="11" t="s">
        <v>62</v>
      </c>
      <c r="H1520" s="11" t="s">
        <v>3901</v>
      </c>
      <c r="I1520" s="11" t="n">
        <v>1</v>
      </c>
      <c r="J1520" s="11" t="s">
        <v>3989</v>
      </c>
      <c r="K1520" s="11" t="s">
        <v>27</v>
      </c>
      <c r="L1520" s="11" t="s">
        <v>52</v>
      </c>
      <c r="M1520" s="83" t="n">
        <v>383</v>
      </c>
      <c r="N1520" s="13" t="n"/>
      <c r="O1520" s="11" t="n">
        <v>1</v>
      </c>
      <c r="P1520" s="11" t="s">
        <v>29</v>
      </c>
      <c r="Q1520" s="84" t="s">
        <v>244</v>
      </c>
      <c r="R1520" s="84" t="s">
        <v>4168</v>
      </c>
      <c r="S1520" s="11" t="s">
        <v>26</v>
      </c>
    </row>
    <row customFormat="1" customHeight="1" ht="12.75" r="1521" s="106" spans="1:22">
      <c r="A1521" s="11" t="s">
        <v>4154</v>
      </c>
      <c r="B1521" s="11" t="n">
        <v>62047</v>
      </c>
      <c r="C1521" s="11" t="s">
        <v>227</v>
      </c>
      <c r="D1521" s="11" t="s">
        <v>2822</v>
      </c>
      <c r="E1521" s="11" t="e">
        <v>#N/A</v>
      </c>
      <c r="F1521" s="11" t="e">
        <v>#N/A</v>
      </c>
      <c r="G1521" s="11" t="s">
        <v>127</v>
      </c>
      <c r="H1521" s="11" t="s">
        <v>4169</v>
      </c>
      <c r="I1521" s="11" t="n">
        <v>1</v>
      </c>
      <c r="J1521" s="11" t="s">
        <v>4170</v>
      </c>
      <c r="K1521" s="11" t="s">
        <v>4171</v>
      </c>
      <c r="L1521" s="11" t="n"/>
      <c r="M1521" s="83" t="n">
        <v>278</v>
      </c>
      <c r="N1521" s="13" t="n"/>
      <c r="O1521" s="11" t="n">
        <v>1</v>
      </c>
      <c r="P1521" s="11" t="s">
        <v>29</v>
      </c>
      <c r="Q1521" s="85" t="s">
        <v>2572</v>
      </c>
      <c r="R1521" s="84" t="s">
        <v>4172</v>
      </c>
      <c r="S1521" s="11" t="s">
        <v>26</v>
      </c>
    </row>
    <row customFormat="1" customHeight="1" ht="12.75" r="1522" s="106" spans="1:22">
      <c r="A1522" s="11" t="s">
        <v>4154</v>
      </c>
      <c r="B1522" s="11" t="n">
        <v>62047</v>
      </c>
      <c r="C1522" s="11" t="s">
        <v>227</v>
      </c>
      <c r="D1522" s="11" t="s">
        <v>2822</v>
      </c>
      <c r="E1522" s="11" t="e">
        <v>#N/A</v>
      </c>
      <c r="F1522" s="11" t="e">
        <v>#N/A</v>
      </c>
      <c r="G1522" s="11" t="s">
        <v>127</v>
      </c>
      <c r="H1522" s="11" t="s">
        <v>4169</v>
      </c>
      <c r="I1522" s="11" t="n">
        <v>1</v>
      </c>
      <c r="J1522" s="11" t="s">
        <v>4170</v>
      </c>
      <c r="K1522" s="11" t="s">
        <v>4171</v>
      </c>
      <c r="L1522" s="11" t="n"/>
      <c r="M1522" s="83" t="n">
        <v>1456</v>
      </c>
      <c r="N1522" s="13" t="n"/>
      <c r="O1522" s="11" t="n">
        <v>1</v>
      </c>
      <c r="P1522" s="11" t="s">
        <v>29</v>
      </c>
      <c r="Q1522" s="85" t="s">
        <v>4173</v>
      </c>
      <c r="R1522" s="84" t="s">
        <v>4174</v>
      </c>
      <c r="S1522" s="11" t="s">
        <v>26</v>
      </c>
    </row>
    <row customFormat="1" customHeight="1" ht="12.75" r="1523" s="4" spans="1:22">
      <c r="A1523" s="11" t="s">
        <v>4175</v>
      </c>
      <c r="B1523" s="11" t="n">
        <v>89495</v>
      </c>
      <c r="C1523" s="11" t="s">
        <v>227</v>
      </c>
      <c r="D1523" s="11" t="s">
        <v>4176</v>
      </c>
      <c r="E1523" s="11" t="e">
        <v>#N/A</v>
      </c>
      <c r="F1523" s="11" t="e">
        <v>#N/A</v>
      </c>
      <c r="G1523" s="11" t="s">
        <v>4177</v>
      </c>
      <c r="H1523" s="11" t="s">
        <v>26</v>
      </c>
      <c r="I1523" s="11" t="n">
        <v>1</v>
      </c>
      <c r="J1523" s="11" t="s">
        <v>4178</v>
      </c>
      <c r="K1523" s="11" t="s">
        <v>35</v>
      </c>
      <c r="L1523" s="11" t="s">
        <v>36</v>
      </c>
      <c r="M1523" s="13" t="n">
        <v>925</v>
      </c>
      <c r="N1523" s="13" t="n">
        <v>925</v>
      </c>
      <c r="O1523" s="11" t="n">
        <v>1</v>
      </c>
      <c r="P1523" s="11" t="s">
        <v>130</v>
      </c>
      <c r="Q1523" s="11" t="s">
        <v>318</v>
      </c>
      <c r="R1523" s="11" t="s">
        <v>4179</v>
      </c>
      <c r="S1523" s="11" t="s">
        <v>26</v>
      </c>
      <c r="T1523" t="n">
        <v>29</v>
      </c>
      <c r="U1523" s="106" t="n"/>
    </row>
    <row customFormat="1" customHeight="1" ht="12.75" r="1524" s="4" spans="1:22">
      <c r="A1524" s="11" t="s">
        <v>4175</v>
      </c>
      <c r="B1524" s="11" t="n">
        <v>89495</v>
      </c>
      <c r="C1524" s="11" t="s">
        <v>227</v>
      </c>
      <c r="D1524" s="11" t="s">
        <v>4180</v>
      </c>
      <c r="E1524" s="11" t="e">
        <v>#N/A</v>
      </c>
      <c r="F1524" s="11" t="e">
        <v>#N/A</v>
      </c>
      <c r="G1524" s="11" t="s">
        <v>4181</v>
      </c>
      <c r="H1524" s="11" t="s">
        <v>26</v>
      </c>
      <c r="I1524" s="11" t="n">
        <v>1</v>
      </c>
      <c r="J1524" s="11" t="s">
        <v>3926</v>
      </c>
      <c r="K1524" s="11" t="s">
        <v>99</v>
      </c>
      <c r="L1524" s="11" t="s">
        <v>99</v>
      </c>
      <c r="M1524" s="13" t="n">
        <v>465</v>
      </c>
      <c r="N1524" s="13" t="n">
        <v>465</v>
      </c>
      <c r="O1524" s="11" t="n">
        <v>1</v>
      </c>
      <c r="P1524" s="11" t="s">
        <v>29</v>
      </c>
      <c r="Q1524" s="11" t="s">
        <v>4182</v>
      </c>
      <c r="R1524" s="11" t="s">
        <v>4183</v>
      </c>
      <c r="S1524" s="11" t="s">
        <v>26</v>
      </c>
      <c r="U1524" s="106" t="n"/>
    </row>
    <row customFormat="1" customHeight="1" ht="12.75" r="1525" s="4" spans="1:22">
      <c r="A1525" s="11" t="s">
        <v>4175</v>
      </c>
      <c r="B1525" s="11" t="n">
        <v>89495</v>
      </c>
      <c r="C1525" s="11" t="s">
        <v>227</v>
      </c>
      <c r="D1525" s="11" t="s">
        <v>4184</v>
      </c>
      <c r="E1525" s="11" t="e">
        <v>#N/A</v>
      </c>
      <c r="F1525" s="11" t="e">
        <v>#N/A</v>
      </c>
      <c r="G1525" s="11" t="s">
        <v>4185</v>
      </c>
      <c r="H1525" s="11" t="s">
        <v>26</v>
      </c>
      <c r="I1525" s="11" t="n">
        <v>1</v>
      </c>
      <c r="J1525" s="11" t="s">
        <v>4184</v>
      </c>
      <c r="K1525" s="11" t="s">
        <v>99</v>
      </c>
      <c r="L1525" s="11" t="s">
        <v>99</v>
      </c>
      <c r="M1525" s="13" t="n">
        <v>1655</v>
      </c>
      <c r="N1525" s="13" t="n">
        <v>1655</v>
      </c>
      <c r="O1525" s="11" t="n">
        <v>1</v>
      </c>
      <c r="P1525" s="11" t="s">
        <v>29</v>
      </c>
      <c r="Q1525" s="11" t="s">
        <v>1235</v>
      </c>
      <c r="R1525" s="11" t="s">
        <v>4186</v>
      </c>
      <c r="S1525" s="11" t="s">
        <v>26</v>
      </c>
      <c r="U1525" s="106" t="n"/>
    </row>
    <row customFormat="1" customHeight="1" ht="12.75" r="1526" s="4" spans="1:22">
      <c r="A1526" s="11" t="s">
        <v>4175</v>
      </c>
      <c r="B1526" s="11" t="n">
        <v>89495</v>
      </c>
      <c r="C1526" s="11" t="s">
        <v>227</v>
      </c>
      <c r="D1526" s="11" t="s">
        <v>4187</v>
      </c>
      <c r="E1526" s="11" t="e">
        <v>#N/A</v>
      </c>
      <c r="F1526" s="11" t="e">
        <v>#N/A</v>
      </c>
      <c r="G1526" s="11" t="s">
        <v>4188</v>
      </c>
      <c r="H1526" s="11" t="s">
        <v>26</v>
      </c>
      <c r="I1526" s="11" t="n">
        <v>1</v>
      </c>
      <c r="J1526" s="11" t="s">
        <v>4189</v>
      </c>
      <c r="K1526" s="11" t="s">
        <v>3732</v>
      </c>
      <c r="L1526" s="11" t="s">
        <v>41</v>
      </c>
      <c r="M1526" s="13" t="n">
        <v>5598</v>
      </c>
      <c r="N1526" s="13" t="n">
        <v>5598</v>
      </c>
      <c r="O1526" s="11" t="n">
        <v>1</v>
      </c>
      <c r="P1526" s="11" t="s">
        <v>29</v>
      </c>
      <c r="Q1526" s="11" t="s">
        <v>4190</v>
      </c>
      <c r="R1526" s="11" t="s">
        <v>4191</v>
      </c>
      <c r="S1526" s="11" t="s">
        <v>26</v>
      </c>
      <c r="U1526" s="106" t="n"/>
    </row>
    <row customFormat="1" customHeight="1" ht="12.75" r="1527" s="4" spans="1:22">
      <c r="A1527" s="11" t="s">
        <v>4175</v>
      </c>
      <c r="B1527" s="11" t="n">
        <v>89495</v>
      </c>
      <c r="C1527" s="11" t="s">
        <v>227</v>
      </c>
      <c r="D1527" s="11" t="s">
        <v>4192</v>
      </c>
      <c r="E1527" s="11" t="e">
        <v>#N/A</v>
      </c>
      <c r="F1527" s="11" t="e">
        <v>#N/A</v>
      </c>
      <c r="G1527" s="11" t="s">
        <v>4188</v>
      </c>
      <c r="H1527" s="11" t="s">
        <v>26</v>
      </c>
      <c r="I1527" s="11" t="n">
        <v>1</v>
      </c>
      <c r="J1527" s="11" t="s">
        <v>4193</v>
      </c>
      <c r="K1527" s="11" t="s">
        <v>3732</v>
      </c>
      <c r="L1527" s="11" t="s">
        <v>41</v>
      </c>
      <c r="M1527" s="13" t="n">
        <v>1829</v>
      </c>
      <c r="N1527" s="13" t="n">
        <v>5488</v>
      </c>
      <c r="O1527" s="11" t="n">
        <v>3</v>
      </c>
      <c r="P1527" s="11" t="s">
        <v>29</v>
      </c>
      <c r="Q1527" s="11" t="s">
        <v>3643</v>
      </c>
      <c r="R1527" s="11" t="s">
        <v>4194</v>
      </c>
      <c r="S1527" s="11" t="s">
        <v>26</v>
      </c>
      <c r="U1527" s="106" t="n"/>
    </row>
    <row customFormat="1" customHeight="1" ht="12.75" r="1528" s="4" spans="1:22">
      <c r="A1528" s="11" t="s">
        <v>4175</v>
      </c>
      <c r="B1528" s="11" t="n">
        <v>89495</v>
      </c>
      <c r="C1528" s="11" t="s">
        <v>227</v>
      </c>
      <c r="D1528" s="11" t="s">
        <v>4195</v>
      </c>
      <c r="E1528" s="11" t="s">
        <v>89</v>
      </c>
      <c r="F1528" s="111" t="n">
        <v>248</v>
      </c>
      <c r="G1528" s="11" t="s">
        <v>69</v>
      </c>
      <c r="H1528" s="11" t="s">
        <v>26</v>
      </c>
      <c r="I1528" s="11" t="n">
        <v>1</v>
      </c>
      <c r="J1528" s="11" t="s">
        <v>4196</v>
      </c>
      <c r="K1528" s="11" t="s">
        <v>4197</v>
      </c>
      <c r="L1528" s="11" t="s">
        <v>4198</v>
      </c>
      <c r="M1528" s="13" t="n">
        <v>199.78</v>
      </c>
      <c r="N1528" s="13" t="n">
        <v>199.78</v>
      </c>
      <c r="O1528" s="11" t="n">
        <v>1</v>
      </c>
      <c r="P1528" s="11" t="s">
        <v>29</v>
      </c>
      <c r="Q1528" s="11" t="s">
        <v>2957</v>
      </c>
      <c r="R1528" s="11" t="s">
        <v>4199</v>
      </c>
      <c r="S1528" s="11" t="s">
        <v>26</v>
      </c>
      <c r="U1528" s="106" t="n"/>
    </row>
    <row customFormat="1" customHeight="1" ht="12.75" r="1529" s="4" spans="1:22">
      <c r="A1529" s="11" t="s">
        <v>4175</v>
      </c>
      <c r="B1529" s="11" t="n">
        <v>89495</v>
      </c>
      <c r="C1529" s="11" t="s">
        <v>227</v>
      </c>
      <c r="D1529" s="11" t="s">
        <v>4200</v>
      </c>
      <c r="E1529" s="11" t="s">
        <v>89</v>
      </c>
      <c r="F1529" s="111" t="n">
        <v>348</v>
      </c>
      <c r="G1529" s="11" t="s">
        <v>2632</v>
      </c>
      <c r="H1529" s="11" t="s">
        <v>26</v>
      </c>
      <c r="I1529" s="11" t="n">
        <v>1</v>
      </c>
      <c r="J1529" s="11" t="s">
        <v>4201</v>
      </c>
      <c r="K1529" s="11" t="s">
        <v>35</v>
      </c>
      <c r="L1529" s="11" t="s">
        <v>36</v>
      </c>
      <c r="M1529" s="13" t="n">
        <v>550</v>
      </c>
      <c r="N1529" s="13" t="n">
        <v>550</v>
      </c>
      <c r="O1529" s="11" t="n">
        <v>1</v>
      </c>
      <c r="P1529" s="11" t="s">
        <v>130</v>
      </c>
      <c r="Q1529" s="11" t="s">
        <v>4202</v>
      </c>
      <c r="R1529" s="11" t="s">
        <v>4203</v>
      </c>
      <c r="S1529" s="11" t="s">
        <v>26</v>
      </c>
      <c r="U1529" s="106" t="n"/>
    </row>
    <row customFormat="1" customHeight="1" ht="12.75" r="1530" s="4" spans="1:22">
      <c r="A1530" s="11" t="s">
        <v>4175</v>
      </c>
      <c r="B1530" s="11" t="n">
        <v>89495</v>
      </c>
      <c r="C1530" s="11" t="s">
        <v>227</v>
      </c>
      <c r="D1530" s="11" t="s">
        <v>4204</v>
      </c>
      <c r="E1530" s="11" t="e">
        <v>#N/A</v>
      </c>
      <c r="F1530" s="11" t="e">
        <v>#N/A</v>
      </c>
      <c r="G1530" s="11" t="s">
        <v>4205</v>
      </c>
      <c r="H1530" s="11" t="s">
        <v>26</v>
      </c>
      <c r="I1530" s="11" t="n">
        <v>1</v>
      </c>
      <c r="J1530" s="11" t="s">
        <v>4206</v>
      </c>
      <c r="K1530" s="11" t="s">
        <v>35</v>
      </c>
      <c r="L1530" s="11" t="s">
        <v>36</v>
      </c>
      <c r="M1530" s="13" t="n">
        <v>639.16</v>
      </c>
      <c r="N1530" s="13" t="n">
        <v>639.16</v>
      </c>
      <c r="O1530" s="11" t="n">
        <v>1</v>
      </c>
      <c r="P1530" s="11" t="s">
        <v>130</v>
      </c>
      <c r="Q1530" s="11" t="s">
        <v>4207</v>
      </c>
      <c r="R1530" s="11" t="s">
        <v>4208</v>
      </c>
      <c r="S1530" s="11" t="s">
        <v>26</v>
      </c>
      <c r="U1530" s="106" t="n"/>
    </row>
    <row customFormat="1" customHeight="1" ht="12.75" r="1531" s="4" spans="1:22">
      <c r="A1531" s="11" t="s">
        <v>4209</v>
      </c>
      <c r="B1531" s="11" t="s">
        <v>4210</v>
      </c>
      <c r="C1531" s="11" t="s">
        <v>227</v>
      </c>
      <c r="D1531" s="11" t="s">
        <v>4211</v>
      </c>
      <c r="E1531" s="11" t="e">
        <v>#N/A</v>
      </c>
      <c r="F1531" s="11" t="e">
        <v>#N/A</v>
      </c>
      <c r="G1531" s="11" t="s">
        <v>112</v>
      </c>
      <c r="H1531" s="11" t="s">
        <v>26</v>
      </c>
      <c r="I1531" s="11" t="n">
        <v>1</v>
      </c>
      <c r="J1531" s="11" t="s">
        <v>4212</v>
      </c>
      <c r="K1531" s="11" t="s">
        <v>66</v>
      </c>
      <c r="L1531" s="37" t="s">
        <v>4213</v>
      </c>
      <c r="M1531" s="13" t="n">
        <v>549.5</v>
      </c>
      <c r="N1531" s="13" t="n">
        <v>1099</v>
      </c>
      <c r="O1531" s="11" t="n">
        <v>2</v>
      </c>
      <c r="P1531" s="38" t="s">
        <v>4214</v>
      </c>
      <c r="Q1531" s="11" t="s">
        <v>4215</v>
      </c>
      <c r="R1531" s="11" t="s">
        <v>4216</v>
      </c>
      <c r="S1531" s="11" t="s">
        <v>26</v>
      </c>
      <c r="U1531" s="106" t="n"/>
    </row>
    <row customFormat="1" customHeight="1" ht="12.75" r="1532" s="106" spans="1:22">
      <c r="A1532" s="11" t="s">
        <v>4217</v>
      </c>
      <c r="B1532" s="11" t="n">
        <v>34507</v>
      </c>
      <c r="C1532" s="11" t="s">
        <v>4218</v>
      </c>
      <c r="D1532" s="11" t="s">
        <v>4219</v>
      </c>
      <c r="E1532" s="11" t="e">
        <v>#N/A</v>
      </c>
      <c r="F1532" s="11" t="e">
        <v>#N/A</v>
      </c>
      <c r="G1532" s="11" t="s">
        <v>142</v>
      </c>
      <c r="H1532" s="11" t="s">
        <v>26</v>
      </c>
      <c r="I1532" s="11" t="n"/>
      <c r="J1532" s="11" t="s">
        <v>4220</v>
      </c>
      <c r="K1532" s="11" t="s">
        <v>74</v>
      </c>
      <c r="L1532" s="11" t="s">
        <v>129</v>
      </c>
      <c r="M1532" s="13" t="n">
        <v>10828</v>
      </c>
      <c r="N1532" s="13" t="n"/>
      <c r="O1532" s="11" t="n">
        <v>1</v>
      </c>
      <c r="P1532" s="11" t="s">
        <v>29</v>
      </c>
      <c r="Q1532" s="11" t="s">
        <v>478</v>
      </c>
      <c r="R1532" s="11" t="s">
        <v>4221</v>
      </c>
      <c r="S1532" s="11" t="s">
        <v>26</v>
      </c>
    </row>
    <row customFormat="1" customHeight="1" ht="12.75" r="1533" s="106" spans="1:22">
      <c r="A1533" s="11" t="s">
        <v>4217</v>
      </c>
      <c r="B1533" s="11" t="n">
        <v>34507</v>
      </c>
      <c r="C1533" s="11" t="s">
        <v>4218</v>
      </c>
      <c r="D1533" s="11" t="s">
        <v>4222</v>
      </c>
      <c r="E1533" s="11" t="e">
        <v>#N/A</v>
      </c>
      <c r="F1533" s="11" t="e">
        <v>#N/A</v>
      </c>
      <c r="G1533" s="11" t="s">
        <v>142</v>
      </c>
      <c r="H1533" s="11" t="s">
        <v>26</v>
      </c>
      <c r="I1533" s="11" t="n"/>
      <c r="J1533" s="11" t="s">
        <v>4223</v>
      </c>
      <c r="K1533" s="11" t="s">
        <v>74</v>
      </c>
      <c r="L1533" s="11" t="s">
        <v>129</v>
      </c>
      <c r="M1533" s="13" t="n">
        <v>17121</v>
      </c>
      <c r="N1533" s="13" t="n"/>
      <c r="O1533" s="11" t="n">
        <v>1</v>
      </c>
      <c r="P1533" s="11" t="s">
        <v>29</v>
      </c>
      <c r="Q1533" s="11" t="s">
        <v>478</v>
      </c>
      <c r="R1533" s="11" t="s">
        <v>4224</v>
      </c>
      <c r="S1533" s="11" t="s">
        <v>26</v>
      </c>
    </row>
    <row customFormat="1" customHeight="1" ht="12.75" r="1534" s="106" spans="1:22">
      <c r="A1534" s="11" t="s">
        <v>4217</v>
      </c>
      <c r="B1534" s="11" t="n">
        <v>34507</v>
      </c>
      <c r="C1534" s="11" t="s">
        <v>4218</v>
      </c>
      <c r="D1534" s="11" t="s">
        <v>4225</v>
      </c>
      <c r="E1534" s="11" t="s">
        <v>179</v>
      </c>
      <c r="F1534" s="111" t="n">
        <v>88</v>
      </c>
      <c r="G1534" s="11" t="s">
        <v>48</v>
      </c>
      <c r="H1534" s="11" t="s">
        <v>26</v>
      </c>
      <c r="I1534" s="11" t="n"/>
      <c r="J1534" s="11" t="s">
        <v>4226</v>
      </c>
      <c r="K1534" s="11" t="s">
        <v>3732</v>
      </c>
      <c r="L1534" s="11" t="s">
        <v>41</v>
      </c>
      <c r="M1534" s="13" t="n">
        <v>8217</v>
      </c>
      <c r="N1534" s="13" t="n">
        <v>526560</v>
      </c>
      <c r="O1534" s="11" t="n">
        <v>1</v>
      </c>
      <c r="P1534" s="11" t="s">
        <v>29</v>
      </c>
      <c r="Q1534" s="11" t="s">
        <v>239</v>
      </c>
      <c r="R1534" s="11" t="s">
        <v>4227</v>
      </c>
      <c r="S1534" s="11" t="s">
        <v>26</v>
      </c>
    </row>
    <row customFormat="1" customHeight="1" ht="12.75" r="1535" s="106" spans="1:22">
      <c r="A1535" s="11" t="s">
        <v>4228</v>
      </c>
      <c r="B1535" s="11" t="n">
        <v>37864</v>
      </c>
      <c r="C1535" s="11" t="s">
        <v>227</v>
      </c>
      <c r="D1535" s="11" t="s">
        <v>3961</v>
      </c>
      <c r="E1535" s="11" t="s">
        <v>57</v>
      </c>
      <c r="F1535" s="111" t="n">
        <v>3037</v>
      </c>
      <c r="G1535" s="11" t="s">
        <v>269</v>
      </c>
      <c r="H1535" s="11" t="n"/>
      <c r="I1535" s="11" t="n">
        <v>1</v>
      </c>
      <c r="J1535" s="11" t="s">
        <v>3965</v>
      </c>
      <c r="K1535" s="11" t="s">
        <v>27</v>
      </c>
      <c r="L1535" s="11" t="s">
        <v>52</v>
      </c>
      <c r="M1535" s="13" t="n">
        <v>2613</v>
      </c>
      <c r="N1535" s="13" t="n">
        <v>2613</v>
      </c>
      <c r="O1535" s="11" t="n">
        <v>1</v>
      </c>
      <c r="P1535" s="11" t="s">
        <v>29</v>
      </c>
      <c r="Q1535" s="11" t="s">
        <v>478</v>
      </c>
      <c r="R1535" s="11" t="s">
        <v>4229</v>
      </c>
      <c r="S1535" s="11" t="s">
        <v>4230</v>
      </c>
      <c r="T1535" s="4" t="n"/>
    </row>
    <row customFormat="1" customHeight="1" ht="12.75" r="1536" s="106" spans="1:22">
      <c r="A1536" s="11" t="s">
        <v>4228</v>
      </c>
      <c r="B1536" s="11" t="n">
        <v>37864</v>
      </c>
      <c r="C1536" s="11" t="s">
        <v>227</v>
      </c>
      <c r="D1536" s="11" t="s">
        <v>3961</v>
      </c>
      <c r="E1536" s="11" t="s">
        <v>57</v>
      </c>
      <c r="F1536" s="111" t="n">
        <v>3037</v>
      </c>
      <c r="G1536" s="11" t="s">
        <v>269</v>
      </c>
      <c r="H1536" s="11" t="n"/>
      <c r="I1536" s="11" t="n">
        <v>1</v>
      </c>
      <c r="J1536" s="11" t="s">
        <v>3962</v>
      </c>
      <c r="K1536" s="11" t="s">
        <v>27</v>
      </c>
      <c r="L1536" s="11" t="s">
        <v>52</v>
      </c>
      <c r="M1536" s="13" t="n">
        <v>1198</v>
      </c>
      <c r="N1536" s="13" t="n">
        <v>1198</v>
      </c>
      <c r="O1536" s="11" t="n">
        <v>1</v>
      </c>
      <c r="P1536" s="11" t="s">
        <v>29</v>
      </c>
      <c r="Q1536" s="11" t="s">
        <v>478</v>
      </c>
      <c r="R1536" s="11" t="s">
        <v>4231</v>
      </c>
      <c r="S1536" s="11" t="s">
        <v>4230</v>
      </c>
      <c r="T1536" s="4" t="n"/>
    </row>
    <row customFormat="1" customHeight="1" ht="12.75" r="1537" s="106" spans="1:22">
      <c r="A1537" s="11" t="s">
        <v>4228</v>
      </c>
      <c r="B1537" s="11" t="n">
        <v>37864</v>
      </c>
      <c r="C1537" s="11" t="s">
        <v>227</v>
      </c>
      <c r="D1537" s="11" t="s">
        <v>3967</v>
      </c>
      <c r="E1537" s="11" t="s">
        <v>57</v>
      </c>
      <c r="F1537" s="111" t="n">
        <v>3037</v>
      </c>
      <c r="G1537" s="11" t="s">
        <v>269</v>
      </c>
      <c r="H1537" s="11" t="n"/>
      <c r="I1537" s="11" t="n">
        <v>1</v>
      </c>
      <c r="J1537" s="11" t="s">
        <v>3968</v>
      </c>
      <c r="K1537" s="11" t="s">
        <v>27</v>
      </c>
      <c r="L1537" s="11" t="s">
        <v>41</v>
      </c>
      <c r="M1537" s="13" t="n">
        <v>1058</v>
      </c>
      <c r="N1537" s="13" t="n">
        <v>1058</v>
      </c>
      <c r="O1537" s="11" t="n">
        <v>1</v>
      </c>
      <c r="P1537" s="11" t="s">
        <v>29</v>
      </c>
      <c r="Q1537" s="11" t="s">
        <v>4232</v>
      </c>
      <c r="R1537" s="11" t="s">
        <v>4233</v>
      </c>
      <c r="S1537" s="11" t="s">
        <v>4230</v>
      </c>
      <c r="T1537" s="4" t="n"/>
    </row>
    <row customFormat="1" customHeight="1" ht="12.75" r="1538" s="106" spans="1:22">
      <c r="A1538" s="11" t="s">
        <v>4228</v>
      </c>
      <c r="B1538" s="11" t="n">
        <v>37864</v>
      </c>
      <c r="C1538" s="11" t="s">
        <v>227</v>
      </c>
      <c r="D1538" s="11" t="s">
        <v>4234</v>
      </c>
      <c r="E1538" s="11" t="s">
        <v>57</v>
      </c>
      <c r="F1538" s="111" t="n">
        <v>42</v>
      </c>
      <c r="G1538" s="11" t="s">
        <v>69</v>
      </c>
      <c r="H1538" s="11" t="n"/>
      <c r="I1538" s="11" t="n">
        <v>1</v>
      </c>
      <c r="J1538" s="11" t="s">
        <v>4235</v>
      </c>
      <c r="K1538" s="11" t="s">
        <v>27</v>
      </c>
      <c r="L1538" s="11" t="s">
        <v>41</v>
      </c>
      <c r="M1538" s="13" t="n">
        <v>1841</v>
      </c>
      <c r="N1538" s="13" t="n">
        <v>1841</v>
      </c>
      <c r="O1538" s="11" t="n">
        <v>1</v>
      </c>
      <c r="P1538" s="11" t="s">
        <v>29</v>
      </c>
      <c r="Q1538" s="11" t="s">
        <v>4236</v>
      </c>
      <c r="R1538" s="11" t="s">
        <v>4237</v>
      </c>
      <c r="S1538" s="11" t="s">
        <v>4230</v>
      </c>
      <c r="T1538" s="4" t="n"/>
    </row>
    <row customFormat="1" customHeight="1" ht="12.75" r="1539" s="106" spans="1:22">
      <c r="A1539" s="11" t="s">
        <v>4228</v>
      </c>
      <c r="B1539" s="11" t="n">
        <v>37864</v>
      </c>
      <c r="C1539" s="11" t="s">
        <v>227</v>
      </c>
      <c r="D1539" s="11" t="s">
        <v>4238</v>
      </c>
      <c r="E1539" s="11" t="s">
        <v>57</v>
      </c>
      <c r="F1539" s="111" t="n">
        <v>42</v>
      </c>
      <c r="G1539" s="11" t="s">
        <v>69</v>
      </c>
      <c r="H1539" s="11" t="n"/>
      <c r="I1539" s="11" t="n">
        <v>1</v>
      </c>
      <c r="J1539" s="11" t="s">
        <v>4239</v>
      </c>
      <c r="K1539" s="11" t="s">
        <v>27</v>
      </c>
      <c r="L1539" s="11" t="s">
        <v>52</v>
      </c>
      <c r="M1539" s="13" t="n">
        <v>1637</v>
      </c>
      <c r="N1539" s="13" t="n">
        <v>1637</v>
      </c>
      <c r="O1539" s="11" t="n">
        <v>1</v>
      </c>
      <c r="P1539" s="11" t="s">
        <v>29</v>
      </c>
      <c r="Q1539" s="11" t="s">
        <v>4236</v>
      </c>
      <c r="R1539" s="11" t="s">
        <v>4240</v>
      </c>
      <c r="S1539" s="11" t="s">
        <v>4230</v>
      </c>
      <c r="T1539" s="4" t="n">
        <v>41.5</v>
      </c>
    </row>
    <row customFormat="1" customHeight="1" ht="12.75" r="1540" s="106" spans="1:22">
      <c r="A1540" s="11" t="s">
        <v>4228</v>
      </c>
      <c r="B1540" s="11" t="n">
        <v>37864</v>
      </c>
      <c r="C1540" s="11" t="s">
        <v>227</v>
      </c>
      <c r="D1540" s="11" t="s">
        <v>4238</v>
      </c>
      <c r="E1540" s="11" t="s">
        <v>57</v>
      </c>
      <c r="F1540" s="111" t="n">
        <v>42</v>
      </c>
      <c r="G1540" s="11" t="s">
        <v>69</v>
      </c>
      <c r="H1540" s="11" t="n"/>
      <c r="I1540" s="11" t="n">
        <v>1</v>
      </c>
      <c r="J1540" s="11" t="s">
        <v>4241</v>
      </c>
      <c r="K1540" s="11" t="s">
        <v>74</v>
      </c>
      <c r="L1540" s="11" t="s">
        <v>75</v>
      </c>
      <c r="M1540" s="13" t="n">
        <v>1835</v>
      </c>
      <c r="N1540" s="13" t="n">
        <v>1835</v>
      </c>
      <c r="O1540" s="11" t="s">
        <v>4242</v>
      </c>
      <c r="P1540" s="11" t="s">
        <v>29</v>
      </c>
      <c r="Q1540" s="11" t="s">
        <v>4236</v>
      </c>
      <c r="R1540" s="11" t="s">
        <v>4243</v>
      </c>
      <c r="S1540" s="11" t="s">
        <v>4244</v>
      </c>
      <c r="T1540" s="4" t="s">
        <v>4245</v>
      </c>
    </row>
    <row customFormat="1" customHeight="1" ht="12.75" r="1541" s="106" spans="1:22">
      <c r="A1541" s="11" t="s">
        <v>4228</v>
      </c>
      <c r="B1541" s="11" t="n">
        <v>37864</v>
      </c>
      <c r="C1541" s="11" t="s">
        <v>227</v>
      </c>
      <c r="D1541" s="11" t="s">
        <v>4246</v>
      </c>
      <c r="E1541" s="11" t="s">
        <v>57</v>
      </c>
      <c r="F1541" s="111" t="n">
        <v>42</v>
      </c>
      <c r="G1541" s="11" t="s">
        <v>69</v>
      </c>
      <c r="H1541" s="11" t="n"/>
      <c r="I1541" s="11" t="n">
        <v>1</v>
      </c>
      <c r="J1541" s="11" t="s">
        <v>4247</v>
      </c>
      <c r="K1541" s="11" t="s">
        <v>27</v>
      </c>
      <c r="L1541" s="11" t="s">
        <v>4248</v>
      </c>
      <c r="M1541" s="13" t="n">
        <v>1581</v>
      </c>
      <c r="N1541" s="13" t="n">
        <v>1581</v>
      </c>
      <c r="O1541" s="11" t="n">
        <v>1</v>
      </c>
      <c r="P1541" s="11" t="s">
        <v>29</v>
      </c>
      <c r="Q1541" s="11" t="s">
        <v>4236</v>
      </c>
      <c r="R1541" s="11" t="s">
        <v>4249</v>
      </c>
      <c r="S1541" s="11" t="s">
        <v>4230</v>
      </c>
      <c r="T1541" s="4" t="n"/>
    </row>
    <row customFormat="1" customHeight="1" ht="12.75" r="1542" s="4" spans="1:22">
      <c r="A1542" s="11" t="s">
        <v>4250</v>
      </c>
      <c r="B1542" s="11" t="n">
        <v>35563</v>
      </c>
      <c r="C1542" s="11" t="s">
        <v>1989</v>
      </c>
      <c r="D1542" s="11" t="s">
        <v>4251</v>
      </c>
      <c r="E1542" s="11" t="e">
        <v>#N/A</v>
      </c>
      <c r="F1542" s="11" t="e">
        <v>#N/A</v>
      </c>
      <c r="G1542" s="11" t="s">
        <v>4252</v>
      </c>
      <c r="H1542" s="11" t="s">
        <v>26</v>
      </c>
      <c r="I1542" s="11" t="n"/>
      <c r="J1542" s="11" t="s">
        <v>4253</v>
      </c>
      <c r="K1542" s="11" t="s">
        <v>99</v>
      </c>
      <c r="L1542" s="11" t="s">
        <v>99</v>
      </c>
      <c r="M1542" s="13" t="n">
        <v>6390</v>
      </c>
      <c r="N1542" s="13" t="n">
        <v>6390</v>
      </c>
      <c r="O1542" s="11" t="s">
        <v>472</v>
      </c>
      <c r="P1542" s="11" t="s">
        <v>29</v>
      </c>
      <c r="Q1542" s="11" t="n">
        <v>718</v>
      </c>
      <c r="R1542" s="11" t="s">
        <v>4254</v>
      </c>
      <c r="S1542" s="11" t="s">
        <v>1227</v>
      </c>
      <c r="U1542" s="106" t="n"/>
    </row>
    <row customFormat="1" customHeight="1" ht="12.75" r="1543" s="4" spans="1:22">
      <c r="A1543" s="11" t="s">
        <v>4250</v>
      </c>
      <c r="B1543" s="11" t="n">
        <v>35563</v>
      </c>
      <c r="C1543" s="11" t="s">
        <v>1989</v>
      </c>
      <c r="D1543" s="11" t="s">
        <v>4255</v>
      </c>
      <c r="E1543" s="11" t="e">
        <v>#N/A</v>
      </c>
      <c r="F1543" s="11" t="e">
        <v>#N/A</v>
      </c>
      <c r="G1543" s="11" t="s">
        <v>4256</v>
      </c>
      <c r="H1543" s="11" t="s">
        <v>26</v>
      </c>
      <c r="I1543" s="11" t="n"/>
      <c r="J1543" s="11" t="s">
        <v>4257</v>
      </c>
      <c r="K1543" s="11" t="s">
        <v>27</v>
      </c>
      <c r="L1543" s="11" t="s">
        <v>28</v>
      </c>
      <c r="M1543" s="13" t="n">
        <v>3205</v>
      </c>
      <c r="N1543" s="13" t="n">
        <v>3205</v>
      </c>
      <c r="O1543" s="11" t="s">
        <v>472</v>
      </c>
      <c r="P1543" s="11" t="s">
        <v>29</v>
      </c>
      <c r="Q1543" s="11" t="s">
        <v>239</v>
      </c>
      <c r="R1543" s="11" t="s">
        <v>4258</v>
      </c>
      <c r="S1543" s="11" t="s">
        <v>1227</v>
      </c>
      <c r="T1543" s="4" t="n"/>
      <c r="U1543" s="106" t="n"/>
    </row>
    <row customFormat="1" customHeight="1" ht="12.75" r="1544" s="4" spans="1:22">
      <c r="A1544" s="11" t="s">
        <v>4250</v>
      </c>
      <c r="B1544" s="11" t="n">
        <v>35563</v>
      </c>
      <c r="C1544" s="11" t="s">
        <v>1989</v>
      </c>
      <c r="D1544" s="11" t="s">
        <v>4259</v>
      </c>
      <c r="E1544" s="11" t="e">
        <v>#N/A</v>
      </c>
      <c r="F1544" s="11" t="e">
        <v>#N/A</v>
      </c>
      <c r="G1544" s="11" t="s">
        <v>339</v>
      </c>
      <c r="H1544" s="11" t="s">
        <v>26</v>
      </c>
      <c r="I1544" s="11" t="n"/>
      <c r="J1544" s="11" t="s">
        <v>4260</v>
      </c>
      <c r="K1544" s="11" t="s">
        <v>74</v>
      </c>
      <c r="L1544" s="11" t="s">
        <v>129</v>
      </c>
      <c r="M1544" s="13" t="n">
        <v>868.89</v>
      </c>
      <c r="N1544" s="13" t="n">
        <v>868.89</v>
      </c>
      <c r="O1544" s="11" t="s">
        <v>472</v>
      </c>
      <c r="P1544" s="11" t="s">
        <v>291</v>
      </c>
      <c r="Q1544" s="11" t="s">
        <v>4261</v>
      </c>
      <c r="R1544" s="11" t="s">
        <v>4262</v>
      </c>
      <c r="S1544" s="11" t="s">
        <v>1227</v>
      </c>
      <c r="U1544" s="106" t="n"/>
    </row>
    <row customFormat="1" customHeight="1" ht="12.75" r="1545" s="4" spans="1:22">
      <c r="A1545" s="11" t="s">
        <v>4250</v>
      </c>
      <c r="B1545" s="11" t="n">
        <v>35563</v>
      </c>
      <c r="C1545" s="11" t="s">
        <v>1989</v>
      </c>
      <c r="D1545" s="11" t="s">
        <v>4259</v>
      </c>
      <c r="E1545" s="11" t="e">
        <v>#N/A</v>
      </c>
      <c r="F1545" s="11" t="e">
        <v>#N/A</v>
      </c>
      <c r="G1545" s="11" t="s">
        <v>339</v>
      </c>
      <c r="H1545" s="11" t="s">
        <v>26</v>
      </c>
      <c r="I1545" s="11" t="n"/>
      <c r="J1545" s="11" t="s">
        <v>1128</v>
      </c>
      <c r="K1545" s="11" t="s">
        <v>27</v>
      </c>
      <c r="L1545" s="11" t="s">
        <v>52</v>
      </c>
      <c r="M1545" s="13" t="n">
        <v>857</v>
      </c>
      <c r="N1545" s="13" t="n">
        <v>857</v>
      </c>
      <c r="O1545" s="11" t="s">
        <v>472</v>
      </c>
      <c r="P1545" s="11" t="s">
        <v>29</v>
      </c>
      <c r="Q1545" s="11" t="n">
        <v>909</v>
      </c>
      <c r="R1545" s="11" t="s">
        <v>4263</v>
      </c>
      <c r="S1545" s="11" t="s">
        <v>1227</v>
      </c>
      <c r="T1545" t="n">
        <v>38</v>
      </c>
      <c r="U1545" s="106" t="n"/>
    </row>
    <row customFormat="1" customHeight="1" ht="12.75" r="1546" s="4" spans="1:22">
      <c r="A1546" s="11" t="s">
        <v>4250</v>
      </c>
      <c r="B1546" s="11" t="n">
        <v>35563</v>
      </c>
      <c r="C1546" s="11" t="s">
        <v>2515</v>
      </c>
      <c r="D1546" s="11" t="s">
        <v>2377</v>
      </c>
      <c r="E1546" s="11" t="e">
        <v>#N/A</v>
      </c>
      <c r="F1546" s="11" t="e">
        <v>#N/A</v>
      </c>
      <c r="G1546" s="11" t="s">
        <v>2542</v>
      </c>
      <c r="H1546" s="11" t="s">
        <v>26</v>
      </c>
      <c r="I1546" s="11" t="n"/>
      <c r="J1546" s="11" t="s">
        <v>2954</v>
      </c>
      <c r="K1546" s="11" t="s">
        <v>27</v>
      </c>
      <c r="L1546" s="11" t="s">
        <v>52</v>
      </c>
      <c r="M1546" s="13" t="n">
        <v>255</v>
      </c>
      <c r="N1546" s="13" t="n">
        <v>255</v>
      </c>
      <c r="O1546" s="11" t="s">
        <v>472</v>
      </c>
      <c r="P1546" s="11" t="s">
        <v>29</v>
      </c>
      <c r="Q1546" s="11" t="s">
        <v>4264</v>
      </c>
      <c r="R1546" s="11" t="s">
        <v>4265</v>
      </c>
      <c r="S1546" s="11" t="s">
        <v>1227</v>
      </c>
      <c r="U1546" s="106" t="n"/>
    </row>
    <row customFormat="1" customHeight="1" ht="12.75" r="1547" s="4" spans="1:22">
      <c r="A1547" s="11" t="s">
        <v>4250</v>
      </c>
      <c r="B1547" s="11" t="n">
        <v>35563</v>
      </c>
      <c r="C1547" s="11" t="s">
        <v>2515</v>
      </c>
      <c r="D1547" s="11" t="s">
        <v>2377</v>
      </c>
      <c r="E1547" s="11" t="e">
        <v>#N/A</v>
      </c>
      <c r="F1547" s="11" t="e">
        <v>#N/A</v>
      </c>
      <c r="G1547" s="11" t="s">
        <v>2542</v>
      </c>
      <c r="H1547" s="11" t="s">
        <v>26</v>
      </c>
      <c r="I1547" s="11" t="n"/>
      <c r="J1547" s="11" t="s">
        <v>2958</v>
      </c>
      <c r="K1547" s="11" t="s">
        <v>27</v>
      </c>
      <c r="L1547" s="11" t="s">
        <v>52</v>
      </c>
      <c r="M1547" s="13" t="n">
        <v>295</v>
      </c>
      <c r="N1547" s="13" t="n">
        <v>295</v>
      </c>
      <c r="O1547" s="11" t="s">
        <v>472</v>
      </c>
      <c r="P1547" s="11" t="s">
        <v>29</v>
      </c>
      <c r="Q1547" s="11" t="s">
        <v>4264</v>
      </c>
      <c r="R1547" s="11" t="s">
        <v>4266</v>
      </c>
      <c r="S1547" s="11" t="s">
        <v>1227</v>
      </c>
      <c r="T1547" t="n">
        <v>10.7</v>
      </c>
      <c r="U1547" s="106" t="n"/>
    </row>
    <row customFormat="1" customHeight="1" ht="12.75" r="1548" s="4" spans="1:22">
      <c r="A1548" s="11" t="s">
        <v>4250</v>
      </c>
      <c r="B1548" s="11" t="n">
        <v>35563</v>
      </c>
      <c r="C1548" s="11" t="s">
        <v>1989</v>
      </c>
      <c r="D1548" s="11" t="s">
        <v>4267</v>
      </c>
      <c r="E1548" s="11" t="s">
        <v>89</v>
      </c>
      <c r="F1548" s="111" t="n">
        <v>52</v>
      </c>
      <c r="G1548" s="11" t="s">
        <v>269</v>
      </c>
      <c r="H1548" s="11" t="s">
        <v>26</v>
      </c>
      <c r="I1548" s="11" t="n"/>
      <c r="J1548" s="11" t="s">
        <v>4268</v>
      </c>
      <c r="K1548" s="11" t="s">
        <v>27</v>
      </c>
      <c r="L1548" s="11" t="s">
        <v>52</v>
      </c>
      <c r="M1548" s="13" t="n">
        <v>5963</v>
      </c>
      <c r="N1548" s="13" t="n">
        <v>5963</v>
      </c>
      <c r="O1548" s="11" t="s">
        <v>472</v>
      </c>
      <c r="P1548" s="11" t="s">
        <v>29</v>
      </c>
      <c r="Q1548" s="11" t="s">
        <v>3159</v>
      </c>
      <c r="R1548" s="11" t="s">
        <v>4269</v>
      </c>
      <c r="S1548" s="11" t="s">
        <v>1227</v>
      </c>
      <c r="T1548" s="4" t="s">
        <v>4270</v>
      </c>
      <c r="U1548" s="106" t="n"/>
    </row>
    <row customFormat="1" customHeight="1" ht="12.75" r="1549" s="4" spans="1:22">
      <c r="A1549" s="11" t="s">
        <v>4250</v>
      </c>
      <c r="B1549" s="11" t="n">
        <v>35563</v>
      </c>
      <c r="C1549" s="11" t="s">
        <v>1989</v>
      </c>
      <c r="D1549" s="11" t="s">
        <v>4267</v>
      </c>
      <c r="E1549" s="11" t="s">
        <v>89</v>
      </c>
      <c r="F1549" s="111" t="n">
        <v>52</v>
      </c>
      <c r="G1549" s="11" t="s">
        <v>269</v>
      </c>
      <c r="H1549" s="11" t="s">
        <v>26</v>
      </c>
      <c r="I1549" s="11" t="n"/>
      <c r="J1549" s="11" t="s">
        <v>4271</v>
      </c>
      <c r="K1549" s="11" t="s">
        <v>27</v>
      </c>
      <c r="L1549" s="11" t="s">
        <v>52</v>
      </c>
      <c r="M1549" s="13" t="n">
        <v>16992</v>
      </c>
      <c r="N1549" s="13" t="n">
        <v>16992</v>
      </c>
      <c r="O1549" s="11" t="s">
        <v>472</v>
      </c>
      <c r="P1549" s="11" t="s">
        <v>29</v>
      </c>
      <c r="Q1549" s="11" t="n">
        <v>188</v>
      </c>
      <c r="R1549" s="11" t="s">
        <v>4272</v>
      </c>
      <c r="S1549" s="11" t="s">
        <v>1227</v>
      </c>
      <c r="T1549" s="4" t="n">
        <v>102.3</v>
      </c>
      <c r="U1549" s="106" t="n"/>
    </row>
    <row customFormat="1" customHeight="1" ht="12.75" r="1550" s="4" spans="1:22">
      <c r="A1550" s="11" t="s">
        <v>4250</v>
      </c>
      <c r="B1550" s="11" t="n">
        <v>35563</v>
      </c>
      <c r="C1550" s="11" t="s">
        <v>1989</v>
      </c>
      <c r="D1550" s="11" t="s">
        <v>4273</v>
      </c>
      <c r="E1550" s="11" t="s">
        <v>57</v>
      </c>
      <c r="F1550" s="111" t="n">
        <v>100</v>
      </c>
      <c r="G1550" s="11" t="s">
        <v>269</v>
      </c>
      <c r="H1550" s="11" t="s">
        <v>26</v>
      </c>
      <c r="I1550" s="11" t="n"/>
      <c r="J1550" s="11" t="s">
        <v>4274</v>
      </c>
      <c r="K1550" s="11" t="s">
        <v>27</v>
      </c>
      <c r="L1550" s="11" t="s">
        <v>52</v>
      </c>
      <c r="M1550" s="13" t="n">
        <v>7203</v>
      </c>
      <c r="N1550" s="13" t="n">
        <v>7203</v>
      </c>
      <c r="O1550" s="11" t="s">
        <v>472</v>
      </c>
      <c r="P1550" s="11" t="s">
        <v>29</v>
      </c>
      <c r="Q1550" s="11" t="n">
        <v>188</v>
      </c>
      <c r="R1550" s="11" t="s">
        <v>4275</v>
      </c>
      <c r="S1550" s="11" t="s">
        <v>1227</v>
      </c>
      <c r="U1550" s="106" t="n"/>
    </row>
    <row customFormat="1" customHeight="1" ht="12.75" r="1551" s="4" spans="1:22">
      <c r="A1551" s="11" t="s">
        <v>4250</v>
      </c>
      <c r="B1551" s="11" t="n">
        <v>35563</v>
      </c>
      <c r="C1551" s="11" t="s">
        <v>1989</v>
      </c>
      <c r="D1551" s="11" t="s">
        <v>4273</v>
      </c>
      <c r="E1551" s="11" t="s">
        <v>57</v>
      </c>
      <c r="F1551" s="111" t="n">
        <v>100</v>
      </c>
      <c r="G1551" s="11" t="s">
        <v>269</v>
      </c>
      <c r="H1551" s="11" t="s">
        <v>26</v>
      </c>
      <c r="I1551" s="11" t="n"/>
      <c r="J1551" s="11" t="s">
        <v>4276</v>
      </c>
      <c r="K1551" s="11" t="s">
        <v>27</v>
      </c>
      <c r="L1551" s="11" t="s">
        <v>52</v>
      </c>
      <c r="M1551" s="13" t="n">
        <v>2995</v>
      </c>
      <c r="N1551" s="13" t="n">
        <v>2995</v>
      </c>
      <c r="O1551" s="11" t="s">
        <v>472</v>
      </c>
      <c r="P1551" s="11" t="s">
        <v>29</v>
      </c>
      <c r="Q1551" s="11" t="n">
        <v>188</v>
      </c>
      <c r="R1551" s="11" t="s">
        <v>4277</v>
      </c>
      <c r="S1551" s="11" t="s">
        <v>1227</v>
      </c>
      <c r="T1551" t="n">
        <v>49.1</v>
      </c>
      <c r="U1551" s="106" t="n"/>
    </row>
    <row customFormat="1" customHeight="1" ht="12.75" r="1552" s="4" spans="1:22">
      <c r="A1552" s="11" t="s">
        <v>4250</v>
      </c>
      <c r="B1552" s="11" t="n">
        <v>35563</v>
      </c>
      <c r="C1552" s="11" t="s">
        <v>1989</v>
      </c>
      <c r="D1552" s="11" t="s">
        <v>4278</v>
      </c>
      <c r="E1552" s="11" t="e">
        <v>#N/A</v>
      </c>
      <c r="F1552" s="11" t="e">
        <v>#N/A</v>
      </c>
      <c r="G1552" s="11" t="s">
        <v>270</v>
      </c>
      <c r="H1552" s="11" t="s">
        <v>26</v>
      </c>
      <c r="I1552" s="11" t="n"/>
      <c r="J1552" s="11" t="s">
        <v>4279</v>
      </c>
      <c r="K1552" s="11" t="s">
        <v>74</v>
      </c>
      <c r="L1552" s="11" t="s">
        <v>75</v>
      </c>
      <c r="M1552" s="13" t="n">
        <v>3110</v>
      </c>
      <c r="N1552" s="13" t="n">
        <v>3110</v>
      </c>
      <c r="O1552" s="11" t="s">
        <v>472</v>
      </c>
      <c r="P1552" s="11" t="s">
        <v>29</v>
      </c>
      <c r="Q1552" s="11" t="s">
        <v>3159</v>
      </c>
      <c r="R1552" s="11" t="s">
        <v>4280</v>
      </c>
      <c r="S1552" s="11" t="s">
        <v>1227</v>
      </c>
      <c r="U1552" s="106" t="n"/>
    </row>
    <row customFormat="1" customHeight="1" ht="12.75" r="1553" s="4" spans="1:22">
      <c r="A1553" s="11" t="s">
        <v>4250</v>
      </c>
      <c r="B1553" s="11" t="n">
        <v>35563</v>
      </c>
      <c r="C1553" s="11" t="s">
        <v>1989</v>
      </c>
      <c r="D1553" s="11" t="s">
        <v>4281</v>
      </c>
      <c r="E1553" s="11" t="e">
        <v>#N/A</v>
      </c>
      <c r="F1553" s="11" t="e">
        <v>#N/A</v>
      </c>
      <c r="G1553" s="11" t="s">
        <v>270</v>
      </c>
      <c r="H1553" s="11" t="s">
        <v>26</v>
      </c>
      <c r="I1553" s="11" t="n"/>
      <c r="J1553" s="11" t="s">
        <v>4279</v>
      </c>
      <c r="K1553" s="11" t="s">
        <v>74</v>
      </c>
      <c r="L1553" s="11" t="s">
        <v>75</v>
      </c>
      <c r="M1553" s="13" t="n">
        <v>3110</v>
      </c>
      <c r="N1553" s="13" t="n">
        <v>3110</v>
      </c>
      <c r="O1553" s="11" t="s">
        <v>472</v>
      </c>
      <c r="P1553" s="11" t="s">
        <v>29</v>
      </c>
      <c r="Q1553" s="11" t="s">
        <v>3159</v>
      </c>
      <c r="R1553" s="11" t="s">
        <v>4280</v>
      </c>
      <c r="S1553" s="11" t="s">
        <v>1227</v>
      </c>
      <c r="U1553" s="106" t="n"/>
    </row>
    <row customFormat="1" customHeight="1" ht="12.75" r="1554" s="4" spans="1:22">
      <c r="A1554" s="11" t="s">
        <v>4250</v>
      </c>
      <c r="B1554" s="11" t="n">
        <v>35563</v>
      </c>
      <c r="C1554" s="11" t="s">
        <v>1989</v>
      </c>
      <c r="D1554" s="11" t="s">
        <v>4282</v>
      </c>
      <c r="E1554" s="11" t="e">
        <v>#N/A</v>
      </c>
      <c r="F1554" s="11" t="e">
        <v>#N/A</v>
      </c>
      <c r="G1554" s="11" t="s">
        <v>678</v>
      </c>
      <c r="H1554" s="11" t="s">
        <v>26</v>
      </c>
      <c r="I1554" s="11" t="n"/>
      <c r="J1554" s="11" t="s">
        <v>4283</v>
      </c>
      <c r="K1554" s="11" t="s">
        <v>27</v>
      </c>
      <c r="L1554" s="11" t="s">
        <v>4284</v>
      </c>
      <c r="M1554" s="13" t="n">
        <v>7880</v>
      </c>
      <c r="N1554" s="13" t="n">
        <v>7880</v>
      </c>
      <c r="O1554" s="11" t="s">
        <v>472</v>
      </c>
      <c r="P1554" s="11" t="s">
        <v>4285</v>
      </c>
      <c r="Q1554" s="11" t="s">
        <v>4286</v>
      </c>
      <c r="R1554" s="11" t="s">
        <v>4287</v>
      </c>
      <c r="S1554" s="11" t="s">
        <v>1227</v>
      </c>
      <c r="U1554" s="106" t="n"/>
    </row>
    <row customFormat="1" customHeight="1" ht="12.75" r="1555" s="4" spans="1:22">
      <c r="A1555" s="11" t="s">
        <v>4250</v>
      </c>
      <c r="B1555" s="11" t="n">
        <v>35563</v>
      </c>
      <c r="C1555" s="11" t="s">
        <v>2515</v>
      </c>
      <c r="D1555" s="11" t="s">
        <v>4288</v>
      </c>
      <c r="E1555" s="11" t="e">
        <v>#N/A</v>
      </c>
      <c r="F1555" s="11" t="e">
        <v>#N/A</v>
      </c>
      <c r="G1555" s="11" t="s">
        <v>2542</v>
      </c>
      <c r="H1555" s="11" t="s">
        <v>26</v>
      </c>
      <c r="I1555" s="11" t="n"/>
      <c r="J1555" s="11" t="s">
        <v>4289</v>
      </c>
      <c r="K1555" s="11" t="s">
        <v>27</v>
      </c>
      <c r="L1555" s="11" t="s">
        <v>28</v>
      </c>
      <c r="M1555" s="13" t="n">
        <v>500</v>
      </c>
      <c r="N1555" s="13" t="n">
        <v>500</v>
      </c>
      <c r="O1555" s="11" t="s">
        <v>472</v>
      </c>
      <c r="P1555" s="11" t="s">
        <v>29</v>
      </c>
      <c r="Q1555" s="11" t="n">
        <v>718</v>
      </c>
      <c r="R1555" s="11" t="s">
        <v>4290</v>
      </c>
      <c r="S1555" s="11" t="s">
        <v>1227</v>
      </c>
      <c r="T1555" t="n">
        <v>217</v>
      </c>
      <c r="U1555" s="106" t="n"/>
    </row>
    <row customFormat="1" customHeight="1" ht="12.75" r="1556" s="4" spans="1:22">
      <c r="A1556" s="11" t="s">
        <v>4250</v>
      </c>
      <c r="B1556" s="11" t="n">
        <v>35563</v>
      </c>
      <c r="C1556" s="11" t="s">
        <v>2515</v>
      </c>
      <c r="D1556" s="11" t="s">
        <v>4288</v>
      </c>
      <c r="E1556" s="11" t="e">
        <v>#N/A</v>
      </c>
      <c r="F1556" s="11" t="e">
        <v>#N/A</v>
      </c>
      <c r="G1556" s="11" t="s">
        <v>2542</v>
      </c>
      <c r="H1556" s="11" t="s">
        <v>26</v>
      </c>
      <c r="I1556" s="11" t="n"/>
      <c r="J1556" s="11" t="s">
        <v>4291</v>
      </c>
      <c r="K1556" s="11" t="s">
        <v>27</v>
      </c>
      <c r="L1556" s="11" t="s">
        <v>28</v>
      </c>
      <c r="M1556" s="13" t="n">
        <v>1875</v>
      </c>
      <c r="N1556" s="13" t="n">
        <v>1875</v>
      </c>
      <c r="O1556" s="11" t="s">
        <v>472</v>
      </c>
      <c r="P1556" s="11" t="s">
        <v>29</v>
      </c>
      <c r="Q1556" s="11" t="s">
        <v>239</v>
      </c>
      <c r="R1556" s="11" t="s">
        <v>4292</v>
      </c>
      <c r="S1556" s="11" t="s">
        <v>1227</v>
      </c>
      <c r="U1556" s="106" t="n"/>
    </row>
    <row customFormat="1" customHeight="1" ht="12.75" r="1557" s="4" spans="1:22">
      <c r="A1557" s="11" t="s">
        <v>4250</v>
      </c>
      <c r="B1557" s="11" t="n">
        <v>35563</v>
      </c>
      <c r="C1557" s="11" t="s">
        <v>2515</v>
      </c>
      <c r="D1557" s="11" t="s">
        <v>4293</v>
      </c>
      <c r="E1557" s="11" t="e">
        <v>#N/A</v>
      </c>
      <c r="F1557" s="11" t="e">
        <v>#N/A</v>
      </c>
      <c r="G1557" s="11" t="s">
        <v>2542</v>
      </c>
      <c r="H1557" s="11" t="s">
        <v>26</v>
      </c>
      <c r="I1557" s="11" t="n"/>
      <c r="J1557" s="11" t="s">
        <v>4294</v>
      </c>
      <c r="K1557" s="11" t="s">
        <v>27</v>
      </c>
      <c r="L1557" s="11" t="s">
        <v>52</v>
      </c>
      <c r="M1557" s="13" t="n">
        <v>1340</v>
      </c>
      <c r="N1557" s="13" t="n">
        <v>1340</v>
      </c>
      <c r="O1557" s="11" t="s">
        <v>472</v>
      </c>
      <c r="P1557" s="11" t="s">
        <v>29</v>
      </c>
      <c r="Q1557" s="11" t="n">
        <v>718</v>
      </c>
      <c r="R1557" s="11" t="s">
        <v>4295</v>
      </c>
      <c r="S1557" s="11" t="s">
        <v>1227</v>
      </c>
      <c r="U1557" s="106" t="n"/>
    </row>
    <row customFormat="1" customHeight="1" ht="12.75" r="1558" s="4" spans="1:22">
      <c r="A1558" s="11" t="s">
        <v>4250</v>
      </c>
      <c r="B1558" s="11" t="n">
        <v>35563</v>
      </c>
      <c r="C1558" s="11" t="s">
        <v>2515</v>
      </c>
      <c r="D1558" s="11" t="s">
        <v>4293</v>
      </c>
      <c r="E1558" s="11" t="e">
        <v>#N/A</v>
      </c>
      <c r="F1558" s="11" t="e">
        <v>#N/A</v>
      </c>
      <c r="G1558" s="11" t="s">
        <v>2542</v>
      </c>
      <c r="H1558" s="11" t="s">
        <v>26</v>
      </c>
      <c r="I1558" s="11" t="n"/>
      <c r="J1558" s="11" t="s">
        <v>4296</v>
      </c>
      <c r="K1558" s="11" t="s">
        <v>27</v>
      </c>
      <c r="L1558" s="11" t="s">
        <v>28</v>
      </c>
      <c r="M1558" s="13" t="n">
        <v>2332</v>
      </c>
      <c r="N1558" s="13" t="n">
        <v>2332</v>
      </c>
      <c r="O1558" s="11" t="s">
        <v>472</v>
      </c>
      <c r="P1558" s="11" t="s">
        <v>29</v>
      </c>
      <c r="Q1558" s="11" t="n">
        <v>909</v>
      </c>
      <c r="R1558" s="11" t="s">
        <v>4297</v>
      </c>
      <c r="S1558" s="11" t="s">
        <v>1227</v>
      </c>
      <c r="U1558" s="106" t="n"/>
    </row>
    <row customFormat="1" customHeight="1" ht="12.75" r="1559" s="4" spans="1:22">
      <c r="A1559" s="11" t="s">
        <v>4250</v>
      </c>
      <c r="B1559" s="11" t="n">
        <v>35563</v>
      </c>
      <c r="C1559" s="11" t="s">
        <v>2515</v>
      </c>
      <c r="D1559" s="11" t="s">
        <v>4298</v>
      </c>
      <c r="E1559" s="11" t="e">
        <v>#N/A</v>
      </c>
      <c r="F1559" s="11" t="e">
        <v>#N/A</v>
      </c>
      <c r="G1559" s="11" t="s">
        <v>339</v>
      </c>
      <c r="H1559" s="11" t="s">
        <v>26</v>
      </c>
      <c r="I1559" s="11" t="n"/>
      <c r="J1559" s="11" t="s">
        <v>4299</v>
      </c>
      <c r="K1559" s="11" t="s">
        <v>27</v>
      </c>
      <c r="L1559" s="11" t="s">
        <v>52</v>
      </c>
      <c r="M1559" s="13" t="n">
        <v>1128</v>
      </c>
      <c r="N1559" s="13" t="n">
        <v>1128</v>
      </c>
      <c r="O1559" s="11" t="s">
        <v>472</v>
      </c>
      <c r="P1559" s="11" t="s">
        <v>29</v>
      </c>
      <c r="Q1559" s="11" t="s">
        <v>465</v>
      </c>
      <c r="R1559" s="11" t="s">
        <v>4300</v>
      </c>
      <c r="S1559" s="11" t="s">
        <v>1227</v>
      </c>
      <c r="U1559" s="106" t="n"/>
    </row>
    <row customFormat="1" customHeight="1" ht="12.75" r="1560" s="4" spans="1:22">
      <c r="A1560" s="11" t="s">
        <v>4250</v>
      </c>
      <c r="B1560" s="11" t="n">
        <v>35563</v>
      </c>
      <c r="C1560" s="11" t="s">
        <v>2515</v>
      </c>
      <c r="D1560" s="11" t="s">
        <v>4298</v>
      </c>
      <c r="E1560" s="11" t="e">
        <v>#N/A</v>
      </c>
      <c r="F1560" s="11" t="e">
        <v>#N/A</v>
      </c>
      <c r="G1560" s="11" t="s">
        <v>339</v>
      </c>
      <c r="H1560" s="11" t="s">
        <v>26</v>
      </c>
      <c r="I1560" s="11" t="n"/>
      <c r="J1560" s="11" t="s">
        <v>4301</v>
      </c>
      <c r="K1560" s="11" t="s">
        <v>27</v>
      </c>
      <c r="L1560" s="11" t="s">
        <v>52</v>
      </c>
      <c r="M1560" s="13" t="n">
        <v>932</v>
      </c>
      <c r="N1560" s="13" t="n">
        <v>932</v>
      </c>
      <c r="O1560" s="11" t="s">
        <v>472</v>
      </c>
      <c r="P1560" s="11" t="s">
        <v>29</v>
      </c>
      <c r="Q1560" s="11" t="s">
        <v>465</v>
      </c>
      <c r="R1560" s="11" t="s">
        <v>4302</v>
      </c>
      <c r="S1560" s="11" t="s">
        <v>1227</v>
      </c>
      <c r="U1560" s="106" t="n"/>
    </row>
    <row customFormat="1" customHeight="1" ht="12.75" r="1561" s="4" spans="1:22">
      <c r="A1561" s="11" t="s">
        <v>4250</v>
      </c>
      <c r="B1561" s="11" t="n">
        <v>35563</v>
      </c>
      <c r="C1561" s="11" t="s">
        <v>2515</v>
      </c>
      <c r="D1561" s="11" t="s">
        <v>4303</v>
      </c>
      <c r="E1561" s="11" t="e">
        <v>#N/A</v>
      </c>
      <c r="F1561" s="11" t="e">
        <v>#N/A</v>
      </c>
      <c r="G1561" s="11" t="s">
        <v>339</v>
      </c>
      <c r="H1561" s="11" t="s">
        <v>26</v>
      </c>
      <c r="I1561" s="11" t="n"/>
      <c r="J1561" s="11" t="s">
        <v>4303</v>
      </c>
      <c r="K1561" s="11" t="s">
        <v>27</v>
      </c>
      <c r="L1561" s="11" t="s">
        <v>52</v>
      </c>
      <c r="M1561" s="13" t="n">
        <v>313</v>
      </c>
      <c r="N1561" s="13" t="n">
        <v>313</v>
      </c>
      <c r="O1561" s="11" t="s">
        <v>472</v>
      </c>
      <c r="P1561" s="11" t="s">
        <v>29</v>
      </c>
      <c r="Q1561" s="11" t="n">
        <v>9310</v>
      </c>
      <c r="R1561" s="11" t="s">
        <v>4304</v>
      </c>
      <c r="S1561" s="11" t="s">
        <v>1227</v>
      </c>
      <c r="U1561" s="106" t="n"/>
    </row>
    <row customFormat="1" customHeight="1" ht="12.75" r="1562" s="4" spans="1:22">
      <c r="A1562" s="11" t="s">
        <v>4250</v>
      </c>
      <c r="B1562" s="11" t="n">
        <v>35563</v>
      </c>
      <c r="C1562" s="11" t="s">
        <v>2515</v>
      </c>
      <c r="D1562" s="11" t="s">
        <v>4305</v>
      </c>
      <c r="E1562" s="11" t="e">
        <v>#N/A</v>
      </c>
      <c r="F1562" s="11" t="e">
        <v>#N/A</v>
      </c>
      <c r="G1562" s="11" t="s">
        <v>98</v>
      </c>
      <c r="H1562" s="11" t="s">
        <v>26</v>
      </c>
      <c r="I1562" s="11" t="n"/>
      <c r="J1562" s="11" t="s">
        <v>4306</v>
      </c>
      <c r="K1562" s="11" t="s">
        <v>66</v>
      </c>
      <c r="L1562" s="11" t="s">
        <v>66</v>
      </c>
      <c r="M1562" s="13" t="n">
        <v>40173</v>
      </c>
      <c r="N1562" s="13" t="n">
        <v>40173</v>
      </c>
      <c r="O1562" s="11" t="s">
        <v>472</v>
      </c>
      <c r="P1562" s="11" t="s">
        <v>29</v>
      </c>
      <c r="Q1562" s="11" t="n">
        <v>718</v>
      </c>
      <c r="R1562" s="11" t="s">
        <v>4307</v>
      </c>
      <c r="S1562" s="11" t="s">
        <v>1227</v>
      </c>
      <c r="U1562" s="106" t="n"/>
    </row>
    <row customFormat="1" customHeight="1" ht="12.75" r="1563" s="4" spans="1:22">
      <c r="A1563" s="11" t="s">
        <v>4250</v>
      </c>
      <c r="B1563" s="11" t="n">
        <v>35563</v>
      </c>
      <c r="C1563" s="11" t="s">
        <v>2515</v>
      </c>
      <c r="D1563" s="11" t="s">
        <v>4305</v>
      </c>
      <c r="E1563" s="11" t="e">
        <v>#N/A</v>
      </c>
      <c r="F1563" s="11" t="e">
        <v>#N/A</v>
      </c>
      <c r="G1563" s="11" t="s">
        <v>98</v>
      </c>
      <c r="H1563" s="11" t="s">
        <v>26</v>
      </c>
      <c r="I1563" s="11" t="n"/>
      <c r="J1563" s="11" t="s">
        <v>4308</v>
      </c>
      <c r="K1563" s="11" t="s">
        <v>3732</v>
      </c>
      <c r="L1563" s="11" t="s">
        <v>41</v>
      </c>
      <c r="M1563" s="13" t="n">
        <v>39900</v>
      </c>
      <c r="N1563" s="13" t="n">
        <v>39900</v>
      </c>
      <c r="O1563" s="11" t="s">
        <v>472</v>
      </c>
      <c r="P1563" s="11" t="s">
        <v>29</v>
      </c>
      <c r="Q1563" s="11" t="s">
        <v>4309</v>
      </c>
      <c r="R1563" s="11" t="s">
        <v>4310</v>
      </c>
      <c r="S1563" s="11" t="s">
        <v>1227</v>
      </c>
      <c r="U1563" s="106" t="n"/>
    </row>
    <row customFormat="1" customHeight="1" ht="12.75" r="1564" s="4" spans="1:22">
      <c r="A1564" s="11" t="s">
        <v>4250</v>
      </c>
      <c r="B1564" s="11" t="n">
        <v>35563</v>
      </c>
      <c r="C1564" s="11" t="s">
        <v>2515</v>
      </c>
      <c r="D1564" s="11" t="s">
        <v>4311</v>
      </c>
      <c r="E1564" s="11" t="e">
        <v>#N/A</v>
      </c>
      <c r="F1564" s="11" t="e">
        <v>#N/A</v>
      </c>
      <c r="G1564" s="11" t="s">
        <v>98</v>
      </c>
      <c r="H1564" s="11" t="s">
        <v>26</v>
      </c>
      <c r="I1564" s="11" t="n"/>
      <c r="J1564" s="11" t="s">
        <v>4312</v>
      </c>
      <c r="K1564" s="11" t="s">
        <v>27</v>
      </c>
      <c r="L1564" s="11" t="s">
        <v>28</v>
      </c>
      <c r="M1564" s="13" t="n">
        <v>2644.5</v>
      </c>
      <c r="N1564" s="13" t="n">
        <v>15867</v>
      </c>
      <c r="O1564" s="11" t="s">
        <v>63</v>
      </c>
      <c r="P1564" s="11" t="s">
        <v>29</v>
      </c>
      <c r="Q1564" s="11" t="s">
        <v>239</v>
      </c>
      <c r="R1564" s="11" t="s">
        <v>4313</v>
      </c>
      <c r="S1564" s="11" t="s">
        <v>1227</v>
      </c>
      <c r="U1564" s="106" t="n"/>
    </row>
    <row customFormat="1" customHeight="1" ht="12.75" r="1565" s="4" spans="1:22">
      <c r="A1565" s="11" t="s">
        <v>4250</v>
      </c>
      <c r="B1565" s="11" t="n">
        <v>35563</v>
      </c>
      <c r="C1565" s="11" t="s">
        <v>2515</v>
      </c>
      <c r="D1565" s="11" t="s">
        <v>4314</v>
      </c>
      <c r="E1565" s="11" t="e">
        <v>#N/A</v>
      </c>
      <c r="F1565" s="11" t="e">
        <v>#N/A</v>
      </c>
      <c r="G1565" s="11" t="s">
        <v>98</v>
      </c>
      <c r="H1565" s="11" t="s">
        <v>26</v>
      </c>
      <c r="I1565" s="11" t="n"/>
      <c r="J1565" s="11" t="s">
        <v>4315</v>
      </c>
      <c r="K1565" s="11" t="s">
        <v>3732</v>
      </c>
      <c r="L1565" s="11" t="s">
        <v>41</v>
      </c>
      <c r="M1565" s="13" t="n">
        <v>9550</v>
      </c>
      <c r="N1565" s="13" t="n">
        <v>9550</v>
      </c>
      <c r="O1565" s="11" t="s">
        <v>472</v>
      </c>
      <c r="P1565" s="11" t="s">
        <v>29</v>
      </c>
      <c r="Q1565" s="11" t="s">
        <v>4261</v>
      </c>
      <c r="R1565" s="11" t="s">
        <v>4316</v>
      </c>
      <c r="S1565" s="11" t="s">
        <v>1227</v>
      </c>
      <c r="U1565" s="106" t="n"/>
    </row>
    <row customFormat="1" customHeight="1" ht="12.75" r="1566" s="4" spans="1:22">
      <c r="A1566" s="11" t="s">
        <v>4250</v>
      </c>
      <c r="B1566" s="11" t="n">
        <v>35563</v>
      </c>
      <c r="C1566" s="11" t="s">
        <v>2515</v>
      </c>
      <c r="D1566" s="11" t="s">
        <v>4317</v>
      </c>
      <c r="E1566" s="11" t="e">
        <v>#N/A</v>
      </c>
      <c r="F1566" s="11" t="e">
        <v>#N/A</v>
      </c>
      <c r="G1566" s="11" t="s">
        <v>98</v>
      </c>
      <c r="H1566" s="11" t="s">
        <v>26</v>
      </c>
      <c r="I1566" s="11" t="n"/>
      <c r="J1566" s="11" t="s">
        <v>4318</v>
      </c>
      <c r="K1566" s="11" t="s">
        <v>3732</v>
      </c>
      <c r="L1566" s="11" t="s">
        <v>41</v>
      </c>
      <c r="M1566" s="13" t="n">
        <v>72426</v>
      </c>
      <c r="N1566" s="13" t="n">
        <v>72426</v>
      </c>
      <c r="O1566" s="11" t="s">
        <v>472</v>
      </c>
      <c r="P1566" s="11" t="s">
        <v>29</v>
      </c>
      <c r="Q1566" s="11" t="s">
        <v>4261</v>
      </c>
      <c r="R1566" s="11" t="s">
        <v>4319</v>
      </c>
      <c r="S1566" s="11" t="s">
        <v>1227</v>
      </c>
      <c r="U1566" s="106" t="n"/>
    </row>
    <row customFormat="1" customHeight="1" ht="12.75" r="1567" s="4" spans="1:22">
      <c r="A1567" s="11" t="s">
        <v>4250</v>
      </c>
      <c r="B1567" s="11" t="n">
        <v>35563</v>
      </c>
      <c r="C1567" s="11" t="s">
        <v>2515</v>
      </c>
      <c r="D1567" s="11" t="s">
        <v>4320</v>
      </c>
      <c r="E1567" s="11" t="e">
        <v>#N/A</v>
      </c>
      <c r="F1567" s="11" t="e">
        <v>#N/A</v>
      </c>
      <c r="G1567" s="11" t="s">
        <v>135</v>
      </c>
      <c r="H1567" s="11" t="s">
        <v>26</v>
      </c>
      <c r="I1567" s="11" t="n"/>
      <c r="J1567" s="11" t="s">
        <v>4321</v>
      </c>
      <c r="K1567" s="11" t="s">
        <v>27</v>
      </c>
      <c r="L1567" s="11" t="s">
        <v>52</v>
      </c>
      <c r="M1567" s="13" t="n">
        <v>4663</v>
      </c>
      <c r="N1567" s="13" t="n">
        <v>4663</v>
      </c>
      <c r="O1567" s="11" t="s">
        <v>472</v>
      </c>
      <c r="P1567" s="11" t="s">
        <v>29</v>
      </c>
      <c r="Q1567" s="11" t="s">
        <v>4322</v>
      </c>
      <c r="R1567" s="11" t="s">
        <v>4323</v>
      </c>
      <c r="S1567" s="11" t="s">
        <v>4324</v>
      </c>
      <c r="U1567" s="106" t="n"/>
    </row>
    <row customFormat="1" customHeight="1" ht="12.75" r="1568" s="4" spans="1:22">
      <c r="A1568" s="11" t="s">
        <v>4250</v>
      </c>
      <c r="B1568" s="11" t="n">
        <v>35563</v>
      </c>
      <c r="C1568" s="11" t="s">
        <v>2515</v>
      </c>
      <c r="D1568" s="11" t="s">
        <v>4325</v>
      </c>
      <c r="E1568" s="11" t="e">
        <v>#N/A</v>
      </c>
      <c r="F1568" s="11" t="e">
        <v>#N/A</v>
      </c>
      <c r="G1568" s="11" t="s">
        <v>119</v>
      </c>
      <c r="H1568" s="11" t="s">
        <v>26</v>
      </c>
      <c r="I1568" s="11" t="n"/>
      <c r="J1568" s="11" t="s">
        <v>3912</v>
      </c>
      <c r="K1568" s="11" t="s">
        <v>27</v>
      </c>
      <c r="L1568" s="11" t="s">
        <v>52</v>
      </c>
      <c r="M1568" s="13" t="n">
        <v>627</v>
      </c>
      <c r="N1568" s="13" t="n">
        <v>627</v>
      </c>
      <c r="O1568" s="11" t="s">
        <v>472</v>
      </c>
      <c r="P1568" s="11" t="s">
        <v>29</v>
      </c>
      <c r="Q1568" s="11" t="s">
        <v>194</v>
      </c>
      <c r="R1568" s="11" t="s">
        <v>4326</v>
      </c>
      <c r="S1568" s="11" t="s">
        <v>1227</v>
      </c>
      <c r="U1568" s="106" t="n"/>
    </row>
    <row customFormat="1" customHeight="1" ht="12.75" r="1569" s="4" spans="1:22">
      <c r="A1569" s="11" t="s">
        <v>4250</v>
      </c>
      <c r="B1569" s="11" t="n">
        <v>35563</v>
      </c>
      <c r="C1569" s="11" t="s">
        <v>2515</v>
      </c>
      <c r="D1569" s="11" t="s">
        <v>4325</v>
      </c>
      <c r="E1569" s="11" t="e">
        <v>#N/A</v>
      </c>
      <c r="F1569" s="11" t="e">
        <v>#N/A</v>
      </c>
      <c r="G1569" s="11" t="s">
        <v>119</v>
      </c>
      <c r="H1569" s="11" t="s">
        <v>26</v>
      </c>
      <c r="I1569" s="11" t="n"/>
      <c r="J1569" s="11" t="s">
        <v>3914</v>
      </c>
      <c r="K1569" s="11" t="s">
        <v>27</v>
      </c>
      <c r="L1569" s="11" t="s">
        <v>52</v>
      </c>
      <c r="M1569" s="13" t="n">
        <v>321</v>
      </c>
      <c r="N1569" s="13" t="n">
        <v>321</v>
      </c>
      <c r="O1569" s="11" t="s">
        <v>472</v>
      </c>
      <c r="P1569" s="11" t="s">
        <v>29</v>
      </c>
      <c r="Q1569" s="11" t="n">
        <v>4340</v>
      </c>
      <c r="R1569" s="11" t="s">
        <v>4327</v>
      </c>
      <c r="S1569" s="11" t="s">
        <v>4328</v>
      </c>
      <c r="T1569" t="n">
        <v>7.1</v>
      </c>
      <c r="U1569" s="106" t="n"/>
    </row>
    <row customFormat="1" customHeight="1" ht="12.75" r="1570" s="4" spans="1:22">
      <c r="A1570" s="11" t="s">
        <v>4250</v>
      </c>
      <c r="B1570" s="11" t="n">
        <v>35563</v>
      </c>
      <c r="C1570" s="11" t="s">
        <v>1989</v>
      </c>
      <c r="D1570" s="11" t="s">
        <v>4329</v>
      </c>
      <c r="E1570" s="11" t="s">
        <v>89</v>
      </c>
      <c r="F1570" s="111" t="n">
        <v>636</v>
      </c>
      <c r="G1570" s="11" t="s">
        <v>142</v>
      </c>
      <c r="H1570" s="11" t="s">
        <v>26</v>
      </c>
      <c r="I1570" s="11" t="n"/>
      <c r="J1570" s="11" t="s">
        <v>4330</v>
      </c>
      <c r="K1570" s="11" t="s">
        <v>27</v>
      </c>
      <c r="L1570" s="11" t="s">
        <v>28</v>
      </c>
      <c r="M1570" s="13" t="n">
        <v>1849</v>
      </c>
      <c r="N1570" s="13" t="n">
        <v>1849</v>
      </c>
      <c r="O1570" s="11" t="s">
        <v>472</v>
      </c>
      <c r="P1570" s="11" t="s">
        <v>29</v>
      </c>
      <c r="Q1570" s="11" t="n">
        <v>188</v>
      </c>
      <c r="R1570" s="11" t="s">
        <v>4331</v>
      </c>
      <c r="S1570" s="11" t="s">
        <v>1227</v>
      </c>
      <c r="U1570" s="106" t="n"/>
    </row>
    <row customFormat="1" customHeight="1" ht="12.75" r="1571" s="4" spans="1:22">
      <c r="A1571" s="11" t="s">
        <v>4250</v>
      </c>
      <c r="B1571" s="11" t="n">
        <v>35563</v>
      </c>
      <c r="C1571" s="11" t="s">
        <v>1989</v>
      </c>
      <c r="D1571" s="11" t="s">
        <v>4329</v>
      </c>
      <c r="E1571" s="11" t="s">
        <v>89</v>
      </c>
      <c r="F1571" s="111" t="n">
        <v>636</v>
      </c>
      <c r="G1571" s="11" t="s">
        <v>142</v>
      </c>
      <c r="H1571" s="11" t="s">
        <v>26</v>
      </c>
      <c r="I1571" s="11" t="n"/>
      <c r="J1571" s="11" t="s">
        <v>4332</v>
      </c>
      <c r="K1571" s="11" t="s">
        <v>74</v>
      </c>
      <c r="L1571" s="11" t="s">
        <v>75</v>
      </c>
      <c r="M1571" s="13" t="n">
        <v>457</v>
      </c>
      <c r="N1571" s="13" t="n">
        <v>457</v>
      </c>
      <c r="O1571" s="11" t="s">
        <v>472</v>
      </c>
      <c r="P1571" s="11" t="s">
        <v>29</v>
      </c>
      <c r="Q1571" s="11" t="n">
        <v>188</v>
      </c>
      <c r="R1571" s="11" t="s">
        <v>4333</v>
      </c>
      <c r="S1571" s="11" t="s">
        <v>1227</v>
      </c>
      <c r="U1571" s="106" t="n"/>
    </row>
    <row customFormat="1" customHeight="1" ht="12.75" r="1572" s="4" spans="1:22">
      <c r="A1572" s="11" t="s">
        <v>4250</v>
      </c>
      <c r="B1572" s="11" t="n">
        <v>35563</v>
      </c>
      <c r="C1572" s="11" t="s">
        <v>1989</v>
      </c>
      <c r="D1572" s="11" t="s">
        <v>4334</v>
      </c>
      <c r="E1572" s="11" t="e">
        <v>#N/A</v>
      </c>
      <c r="F1572" s="11" t="e">
        <v>#N/A</v>
      </c>
      <c r="G1572" s="11" t="s">
        <v>146</v>
      </c>
      <c r="H1572" s="11" t="s">
        <v>26</v>
      </c>
      <c r="I1572" s="11" t="n"/>
      <c r="J1572" s="11" t="s">
        <v>4334</v>
      </c>
      <c r="K1572" s="11" t="s">
        <v>74</v>
      </c>
      <c r="L1572" s="11" t="s">
        <v>75</v>
      </c>
      <c r="M1572" s="13" t="n">
        <v>3107</v>
      </c>
      <c r="N1572" s="13" t="n">
        <v>3107</v>
      </c>
      <c r="O1572" s="11" t="s">
        <v>472</v>
      </c>
      <c r="P1572" s="11" t="s">
        <v>29</v>
      </c>
      <c r="Q1572" s="11" t="s">
        <v>239</v>
      </c>
      <c r="R1572" s="11" t="s">
        <v>4335</v>
      </c>
      <c r="S1572" s="11" t="s">
        <v>1227</v>
      </c>
      <c r="U1572" s="106" t="n"/>
    </row>
    <row customFormat="1" customHeight="1" ht="12.75" r="1573" s="4" spans="1:22">
      <c r="A1573" s="11" t="s">
        <v>4250</v>
      </c>
      <c r="B1573" s="11" t="n">
        <v>35563</v>
      </c>
      <c r="C1573" s="11" t="s">
        <v>1989</v>
      </c>
      <c r="D1573" s="11" t="s">
        <v>4336</v>
      </c>
      <c r="E1573" s="11" t="e">
        <v>#N/A</v>
      </c>
      <c r="F1573" s="11" t="e">
        <v>#N/A</v>
      </c>
      <c r="G1573" s="11" t="s">
        <v>4337</v>
      </c>
      <c r="H1573" s="11" t="s">
        <v>26</v>
      </c>
      <c r="I1573" s="11" t="n"/>
      <c r="J1573" s="11" t="s">
        <v>4336</v>
      </c>
      <c r="K1573" s="11" t="s">
        <v>74</v>
      </c>
      <c r="L1573" s="11" t="s">
        <v>75</v>
      </c>
      <c r="M1573" s="13" t="n">
        <v>3647</v>
      </c>
      <c r="N1573" s="13" t="n">
        <v>3647</v>
      </c>
      <c r="O1573" s="11" t="s">
        <v>472</v>
      </c>
      <c r="P1573" s="11" t="s">
        <v>29</v>
      </c>
      <c r="Q1573" s="11" t="s">
        <v>239</v>
      </c>
      <c r="R1573" s="11" t="s">
        <v>4338</v>
      </c>
      <c r="S1573" s="11" t="s">
        <v>1227</v>
      </c>
      <c r="T1573" t="n">
        <v>164</v>
      </c>
      <c r="U1573" s="106" t="n"/>
    </row>
    <row customFormat="1" customHeight="1" ht="12.75" r="1574" s="4" spans="1:22">
      <c r="A1574" s="11" t="s">
        <v>4250</v>
      </c>
      <c r="B1574" s="11" t="n">
        <v>35563</v>
      </c>
      <c r="C1574" s="11" t="s">
        <v>1989</v>
      </c>
      <c r="D1574" s="11" t="s">
        <v>4339</v>
      </c>
      <c r="E1574" s="11" t="e">
        <v>#N/A</v>
      </c>
      <c r="F1574" s="11" t="e">
        <v>#N/A</v>
      </c>
      <c r="G1574" s="11" t="s">
        <v>242</v>
      </c>
      <c r="H1574" s="11" t="s">
        <v>26</v>
      </c>
      <c r="I1574" s="11" t="n"/>
      <c r="J1574" s="11" t="s">
        <v>4340</v>
      </c>
      <c r="K1574" s="11" t="s">
        <v>27</v>
      </c>
      <c r="L1574" s="11" t="s">
        <v>28</v>
      </c>
      <c r="M1574" s="13" t="n">
        <v>27.6</v>
      </c>
      <c r="N1574" s="13" t="n">
        <v>276</v>
      </c>
      <c r="O1574" s="11" t="s">
        <v>3587</v>
      </c>
      <c r="P1574" s="11" t="s">
        <v>29</v>
      </c>
      <c r="Q1574" s="11" t="s">
        <v>4341</v>
      </c>
      <c r="R1574" s="11" t="s">
        <v>4342</v>
      </c>
      <c r="S1574" s="11" t="s">
        <v>1227</v>
      </c>
      <c r="U1574" s="106" t="n"/>
    </row>
    <row customFormat="1" customHeight="1" ht="12.75" r="1575" s="4" spans="1:22">
      <c r="A1575" s="11" t="s">
        <v>4250</v>
      </c>
      <c r="B1575" s="11" t="n">
        <v>35563</v>
      </c>
      <c r="C1575" s="11" t="s">
        <v>2515</v>
      </c>
      <c r="D1575" s="11" t="s">
        <v>4343</v>
      </c>
      <c r="E1575" s="11" t="e">
        <v>#N/A</v>
      </c>
      <c r="F1575" s="11" t="e">
        <v>#N/A</v>
      </c>
      <c r="G1575" s="11" t="s">
        <v>162</v>
      </c>
      <c r="H1575" s="11" t="s">
        <v>26</v>
      </c>
      <c r="I1575" s="11" t="n"/>
      <c r="J1575" s="11" t="s">
        <v>4344</v>
      </c>
      <c r="K1575" s="11" t="s">
        <v>99</v>
      </c>
      <c r="L1575" s="11" t="s">
        <v>99</v>
      </c>
      <c r="M1575" s="13" t="n">
        <v>285</v>
      </c>
      <c r="N1575" s="13" t="n">
        <v>285</v>
      </c>
      <c r="O1575" s="11" t="s">
        <v>472</v>
      </c>
      <c r="P1575" s="11" t="s">
        <v>29</v>
      </c>
      <c r="Q1575" s="11" t="s">
        <v>704</v>
      </c>
      <c r="R1575" s="11" t="s">
        <v>4345</v>
      </c>
      <c r="S1575" s="11" t="s">
        <v>1227</v>
      </c>
      <c r="U1575" s="106" t="n"/>
    </row>
    <row customFormat="1" customHeight="1" ht="12.75" r="1576" s="4" spans="1:22">
      <c r="A1576" s="11" t="s">
        <v>4250</v>
      </c>
      <c r="B1576" s="11" t="n">
        <v>35563</v>
      </c>
      <c r="C1576" s="11" t="s">
        <v>2515</v>
      </c>
      <c r="D1576" s="11" t="s">
        <v>4346</v>
      </c>
      <c r="E1576" s="11" t="e">
        <v>#N/A</v>
      </c>
      <c r="F1576" s="11" t="e">
        <v>#N/A</v>
      </c>
      <c r="G1576" s="11" t="s">
        <v>162</v>
      </c>
      <c r="H1576" s="11" t="s">
        <v>26</v>
      </c>
      <c r="I1576" s="11" t="n"/>
      <c r="J1576" s="11" t="s">
        <v>4347</v>
      </c>
      <c r="K1576" s="11" t="s">
        <v>99</v>
      </c>
      <c r="L1576" s="11" t="s">
        <v>99</v>
      </c>
      <c r="M1576" s="13" t="n">
        <v>450</v>
      </c>
      <c r="N1576" s="13" t="n">
        <v>150</v>
      </c>
      <c r="O1576" s="11" t="s">
        <v>490</v>
      </c>
      <c r="P1576" s="11" t="s">
        <v>29</v>
      </c>
      <c r="Q1576" s="11" t="s">
        <v>704</v>
      </c>
      <c r="R1576" s="11" t="s">
        <v>4348</v>
      </c>
      <c r="S1576" s="11" t="s">
        <v>1227</v>
      </c>
      <c r="U1576" s="106" t="n"/>
    </row>
    <row customFormat="1" customHeight="1" ht="12.75" r="1577" s="4" spans="1:22">
      <c r="A1577" s="11" t="s">
        <v>4250</v>
      </c>
      <c r="B1577" s="11" t="n">
        <v>35563</v>
      </c>
      <c r="C1577" s="11" t="s">
        <v>1989</v>
      </c>
      <c r="D1577" s="11" t="s">
        <v>4349</v>
      </c>
      <c r="E1577" s="11" t="s">
        <v>57</v>
      </c>
      <c r="F1577" s="111" t="n">
        <v>544</v>
      </c>
      <c r="G1577" s="11" t="s">
        <v>162</v>
      </c>
      <c r="H1577" s="11" t="s">
        <v>26</v>
      </c>
      <c r="I1577" s="11" t="n"/>
      <c r="J1577" s="11" t="s">
        <v>4350</v>
      </c>
      <c r="K1577" s="11" t="s">
        <v>74</v>
      </c>
      <c r="L1577" s="11" t="s">
        <v>129</v>
      </c>
      <c r="M1577" s="13" t="n">
        <v>976.38</v>
      </c>
      <c r="N1577" s="13" t="n">
        <v>976.38</v>
      </c>
      <c r="O1577" s="11" t="s">
        <v>472</v>
      </c>
      <c r="P1577" s="11" t="s">
        <v>291</v>
      </c>
      <c r="Q1577" s="11" t="n">
        <v>718</v>
      </c>
      <c r="R1577" s="11" t="s">
        <v>4351</v>
      </c>
      <c r="S1577" s="11" t="s">
        <v>1227</v>
      </c>
      <c r="T1577" t="n">
        <v>28.7</v>
      </c>
      <c r="U1577" s="106" t="n"/>
    </row>
    <row customFormat="1" customHeight="1" ht="12.75" r="1578" s="4" spans="1:22">
      <c r="A1578" s="11" t="s">
        <v>4250</v>
      </c>
      <c r="B1578" s="11" t="n">
        <v>35563</v>
      </c>
      <c r="C1578" s="11" t="s">
        <v>2515</v>
      </c>
      <c r="D1578" s="11" t="s">
        <v>4352</v>
      </c>
      <c r="E1578" s="11" t="e">
        <v>#N/A</v>
      </c>
      <c r="F1578" s="11" t="e">
        <v>#N/A</v>
      </c>
      <c r="G1578" s="11" t="s">
        <v>112</v>
      </c>
      <c r="H1578" s="11" t="s">
        <v>26</v>
      </c>
      <c r="I1578" s="11" t="n"/>
      <c r="J1578" s="11" t="s">
        <v>4353</v>
      </c>
      <c r="K1578" s="11" t="s">
        <v>99</v>
      </c>
      <c r="L1578" s="11" t="s">
        <v>99</v>
      </c>
      <c r="M1578" s="13" t="n">
        <v>760</v>
      </c>
      <c r="N1578" s="13" t="n">
        <v>760</v>
      </c>
      <c r="O1578" s="11" t="s">
        <v>472</v>
      </c>
      <c r="P1578" s="11" t="s">
        <v>29</v>
      </c>
      <c r="Q1578" s="11" t="n">
        <v>718</v>
      </c>
      <c r="R1578" s="11" t="s">
        <v>4354</v>
      </c>
      <c r="S1578" s="11" t="s">
        <v>1227</v>
      </c>
      <c r="U1578" s="106" t="n"/>
    </row>
    <row customFormat="1" customHeight="1" ht="12.75" r="1579" s="4" spans="1:22">
      <c r="A1579" s="11" t="s">
        <v>4250</v>
      </c>
      <c r="B1579" s="11" t="n">
        <v>35563</v>
      </c>
      <c r="C1579" s="11" t="s">
        <v>1989</v>
      </c>
      <c r="D1579" s="11" t="s">
        <v>4355</v>
      </c>
      <c r="E1579" s="11" t="s">
        <v>89</v>
      </c>
      <c r="F1579" s="111" t="n">
        <v>152</v>
      </c>
      <c r="G1579" s="11" t="s">
        <v>112</v>
      </c>
      <c r="H1579" s="11" t="s">
        <v>26</v>
      </c>
      <c r="I1579" s="11" t="n"/>
      <c r="J1579" s="11" t="s">
        <v>4356</v>
      </c>
      <c r="K1579" s="11" t="s">
        <v>27</v>
      </c>
      <c r="L1579" s="11" t="s">
        <v>52</v>
      </c>
      <c r="M1579" s="13" t="n">
        <v>1189</v>
      </c>
      <c r="N1579" s="13" t="n">
        <v>1189</v>
      </c>
      <c r="O1579" s="11" t="s">
        <v>472</v>
      </c>
      <c r="P1579" s="11" t="s">
        <v>29</v>
      </c>
      <c r="Q1579" s="11" t="s">
        <v>4357</v>
      </c>
      <c r="R1579" s="11" t="s">
        <v>4358</v>
      </c>
      <c r="S1579" s="11" t="s">
        <v>1227</v>
      </c>
      <c r="U1579" s="106" t="n"/>
    </row>
    <row customFormat="1" customHeight="1" ht="12.75" r="1580" s="4" spans="1:22">
      <c r="A1580" s="11" t="s">
        <v>4250</v>
      </c>
      <c r="B1580" s="11" t="n">
        <v>35563</v>
      </c>
      <c r="C1580" s="11" t="s">
        <v>2515</v>
      </c>
      <c r="D1580" s="11" t="s">
        <v>3942</v>
      </c>
      <c r="E1580" s="11" t="s">
        <v>89</v>
      </c>
      <c r="F1580" s="111" t="n">
        <v>280</v>
      </c>
      <c r="G1580" s="11" t="s">
        <v>446</v>
      </c>
      <c r="H1580" s="11" t="s">
        <v>26</v>
      </c>
      <c r="I1580" s="11" t="n"/>
      <c r="J1580" s="11" t="s">
        <v>3943</v>
      </c>
      <c r="K1580" s="11" t="s">
        <v>74</v>
      </c>
      <c r="L1580" s="11" t="s">
        <v>129</v>
      </c>
      <c r="M1580" s="13" t="n">
        <v>960.3099999999999</v>
      </c>
      <c r="N1580" s="13" t="n">
        <v>960.3099999999999</v>
      </c>
      <c r="O1580" s="11" t="s">
        <v>472</v>
      </c>
      <c r="P1580" s="11" t="s">
        <v>291</v>
      </c>
      <c r="Q1580" s="11" t="s">
        <v>4264</v>
      </c>
      <c r="R1580" s="11" t="s">
        <v>4359</v>
      </c>
      <c r="S1580" s="11" t="s">
        <v>1227</v>
      </c>
      <c r="U1580" s="106" t="n"/>
    </row>
    <row customFormat="1" customHeight="1" ht="12.75" r="1581" s="4" spans="1:22">
      <c r="A1581" s="11" t="s">
        <v>4250</v>
      </c>
      <c r="B1581" s="11" t="n">
        <v>35563</v>
      </c>
      <c r="C1581" s="11" t="s">
        <v>1989</v>
      </c>
      <c r="D1581" s="11" t="s">
        <v>4360</v>
      </c>
      <c r="E1581" s="11" t="e">
        <v>#N/A</v>
      </c>
      <c r="F1581" s="11" t="e">
        <v>#N/A</v>
      </c>
      <c r="G1581" s="11" t="s">
        <v>189</v>
      </c>
      <c r="H1581" s="11" t="s">
        <v>26</v>
      </c>
      <c r="I1581" s="11" t="n"/>
      <c r="J1581" s="11" t="s">
        <v>4361</v>
      </c>
      <c r="K1581" s="11" t="s">
        <v>27</v>
      </c>
      <c r="L1581" s="11" t="s">
        <v>52</v>
      </c>
      <c r="M1581" s="13" t="n">
        <v>1612</v>
      </c>
      <c r="N1581" s="13" t="n">
        <v>1612</v>
      </c>
      <c r="O1581" s="11" t="s">
        <v>472</v>
      </c>
      <c r="P1581" s="11" t="s">
        <v>29</v>
      </c>
      <c r="Q1581" s="11" t="n">
        <v>188</v>
      </c>
      <c r="R1581" s="11" t="s">
        <v>4362</v>
      </c>
      <c r="S1581" s="11" t="s">
        <v>1227</v>
      </c>
      <c r="U1581" s="106" t="n"/>
    </row>
    <row customFormat="1" customHeight="1" ht="12.75" r="1582" s="4" spans="1:22">
      <c r="A1582" s="11" t="s">
        <v>4250</v>
      </c>
      <c r="B1582" s="11" t="n">
        <v>35563</v>
      </c>
      <c r="C1582" s="11" t="s">
        <v>1989</v>
      </c>
      <c r="D1582" s="11" t="s">
        <v>4360</v>
      </c>
      <c r="E1582" s="11" t="e">
        <v>#N/A</v>
      </c>
      <c r="F1582" s="11" t="e">
        <v>#N/A</v>
      </c>
      <c r="G1582" s="11" t="s">
        <v>189</v>
      </c>
      <c r="H1582" s="11" t="s">
        <v>26</v>
      </c>
      <c r="I1582" s="11" t="n"/>
      <c r="J1582" s="11" t="s">
        <v>4363</v>
      </c>
      <c r="K1582" s="11" t="s">
        <v>35</v>
      </c>
      <c r="L1582" s="11" t="s">
        <v>36</v>
      </c>
      <c r="M1582" s="13" t="n">
        <v>1500</v>
      </c>
      <c r="N1582" s="13" t="n">
        <v>1500</v>
      </c>
      <c r="O1582" s="11" t="s">
        <v>472</v>
      </c>
      <c r="P1582" s="11" t="s">
        <v>291</v>
      </c>
      <c r="Q1582" s="11" t="n">
        <v>625</v>
      </c>
      <c r="R1582" s="11" t="s">
        <v>4364</v>
      </c>
      <c r="S1582" s="11" t="s">
        <v>1227</v>
      </c>
      <c r="U1582" s="106" t="n"/>
    </row>
    <row customFormat="1" customHeight="1" ht="12.75" r="1583" s="4" spans="1:22">
      <c r="A1583" s="11" t="s">
        <v>4250</v>
      </c>
      <c r="B1583" s="11" t="n">
        <v>35563</v>
      </c>
      <c r="C1583" s="11" t="s">
        <v>1989</v>
      </c>
      <c r="D1583" s="11" t="s">
        <v>4360</v>
      </c>
      <c r="E1583" s="11" t="e">
        <v>#N/A</v>
      </c>
      <c r="F1583" s="11" t="e">
        <v>#N/A</v>
      </c>
      <c r="G1583" s="11" t="s">
        <v>189</v>
      </c>
      <c r="H1583" s="11" t="s">
        <v>26</v>
      </c>
      <c r="I1583" s="11" t="n"/>
      <c r="J1583" s="11" t="s">
        <v>4365</v>
      </c>
      <c r="K1583" s="11" t="s">
        <v>35</v>
      </c>
      <c r="L1583" s="11" t="s">
        <v>36</v>
      </c>
      <c r="M1583" s="13" t="n">
        <v>2125</v>
      </c>
      <c r="N1583" s="13" t="n">
        <v>2125</v>
      </c>
      <c r="O1583" s="11" t="s">
        <v>472</v>
      </c>
      <c r="P1583" s="11" t="s">
        <v>291</v>
      </c>
      <c r="Q1583" s="11" t="n">
        <v>625</v>
      </c>
      <c r="R1583" s="11" t="s">
        <v>4366</v>
      </c>
      <c r="S1583" s="11" t="s">
        <v>1227</v>
      </c>
      <c r="U1583" s="106" t="n"/>
    </row>
    <row customFormat="1" customHeight="1" ht="12.75" r="1584" s="4" spans="1:22">
      <c r="A1584" s="11" t="s">
        <v>4250</v>
      </c>
      <c r="B1584" s="11" t="n">
        <v>35563</v>
      </c>
      <c r="C1584" s="11" t="s">
        <v>1989</v>
      </c>
      <c r="D1584" s="11" t="s">
        <v>4360</v>
      </c>
      <c r="E1584" s="11" t="e">
        <v>#N/A</v>
      </c>
      <c r="F1584" s="11" t="e">
        <v>#N/A</v>
      </c>
      <c r="G1584" s="11" t="s">
        <v>189</v>
      </c>
      <c r="H1584" s="11" t="s">
        <v>26</v>
      </c>
      <c r="I1584" s="11" t="n"/>
      <c r="J1584" s="11" t="s">
        <v>4367</v>
      </c>
      <c r="K1584" s="11" t="s">
        <v>74</v>
      </c>
      <c r="L1584" s="11" t="s">
        <v>75</v>
      </c>
      <c r="M1584" s="13" t="n">
        <v>15937</v>
      </c>
      <c r="N1584" s="13" t="n">
        <v>15937</v>
      </c>
      <c r="O1584" s="11" t="s">
        <v>472</v>
      </c>
      <c r="P1584" s="11" t="s">
        <v>29</v>
      </c>
      <c r="Q1584" s="11" t="n">
        <v>188</v>
      </c>
      <c r="R1584" s="11" t="s">
        <v>4368</v>
      </c>
      <c r="S1584" s="11" t="s">
        <v>1227</v>
      </c>
      <c r="U1584" s="106" t="n"/>
    </row>
    <row customFormat="1" customHeight="1" ht="12.75" r="1585" s="4" spans="1:22">
      <c r="A1585" s="11" t="s">
        <v>4250</v>
      </c>
      <c r="B1585" s="11" t="n">
        <v>35563</v>
      </c>
      <c r="C1585" s="11" t="s">
        <v>1989</v>
      </c>
      <c r="D1585" s="11" t="s">
        <v>4360</v>
      </c>
      <c r="E1585" s="11" t="e">
        <v>#N/A</v>
      </c>
      <c r="F1585" s="11" t="e">
        <v>#N/A</v>
      </c>
      <c r="G1585" s="11" t="s">
        <v>189</v>
      </c>
      <c r="H1585" s="11" t="s">
        <v>26</v>
      </c>
      <c r="I1585" s="11" t="n"/>
      <c r="J1585" s="11" t="s">
        <v>4369</v>
      </c>
      <c r="K1585" s="11" t="s">
        <v>74</v>
      </c>
      <c r="L1585" s="11" t="s">
        <v>75</v>
      </c>
      <c r="M1585" s="13" t="n">
        <v>12297</v>
      </c>
      <c r="N1585" s="13" t="n">
        <v>12297</v>
      </c>
      <c r="O1585" s="11" t="s">
        <v>472</v>
      </c>
      <c r="P1585" s="11" t="s">
        <v>29</v>
      </c>
      <c r="Q1585" s="11" t="n">
        <v>188</v>
      </c>
      <c r="R1585" s="11" t="s">
        <v>4370</v>
      </c>
      <c r="S1585" s="11" t="s">
        <v>1227</v>
      </c>
      <c r="U1585" s="106" t="n"/>
    </row>
    <row customFormat="1" customHeight="1" ht="12.75" r="1586" s="4" spans="1:22">
      <c r="A1586" s="11" t="s">
        <v>4250</v>
      </c>
      <c r="B1586" s="11" t="n">
        <v>35563</v>
      </c>
      <c r="C1586" s="11" t="s">
        <v>1989</v>
      </c>
      <c r="D1586" s="11" t="s">
        <v>4371</v>
      </c>
      <c r="E1586" s="11" t="e">
        <v>#N/A</v>
      </c>
      <c r="F1586" s="11" t="e">
        <v>#N/A</v>
      </c>
      <c r="G1586" s="11" t="s">
        <v>189</v>
      </c>
      <c r="H1586" s="11" t="s">
        <v>26</v>
      </c>
      <c r="I1586" s="11" t="n"/>
      <c r="J1586" s="11" t="s">
        <v>4363</v>
      </c>
      <c r="K1586" s="11" t="s">
        <v>35</v>
      </c>
      <c r="L1586" s="11" t="s">
        <v>36</v>
      </c>
      <c r="M1586" s="13" t="n">
        <v>1500</v>
      </c>
      <c r="N1586" s="13" t="n">
        <v>1500</v>
      </c>
      <c r="O1586" s="11" t="s">
        <v>472</v>
      </c>
      <c r="P1586" s="11" t="s">
        <v>291</v>
      </c>
      <c r="Q1586" s="11" t="n">
        <v>625</v>
      </c>
      <c r="R1586" s="11" t="s">
        <v>4364</v>
      </c>
      <c r="S1586" s="11" t="s">
        <v>1227</v>
      </c>
      <c r="U1586" s="106" t="n"/>
    </row>
    <row customFormat="1" customHeight="1" ht="12.75" r="1587" s="4" spans="1:22">
      <c r="A1587" s="11" t="s">
        <v>4250</v>
      </c>
      <c r="B1587" s="11" t="n">
        <v>35563</v>
      </c>
      <c r="C1587" s="11" t="s">
        <v>1989</v>
      </c>
      <c r="D1587" s="11" t="s">
        <v>4371</v>
      </c>
      <c r="E1587" s="11" t="e">
        <v>#N/A</v>
      </c>
      <c r="F1587" s="11" t="e">
        <v>#N/A</v>
      </c>
      <c r="G1587" s="11" t="s">
        <v>189</v>
      </c>
      <c r="H1587" s="11" t="s">
        <v>26</v>
      </c>
      <c r="I1587" s="11" t="n"/>
      <c r="J1587" s="11" t="s">
        <v>4365</v>
      </c>
      <c r="K1587" s="11" t="s">
        <v>35</v>
      </c>
      <c r="L1587" s="11" t="s">
        <v>36</v>
      </c>
      <c r="M1587" s="13" t="n">
        <v>2125</v>
      </c>
      <c r="N1587" s="13" t="n">
        <v>2125</v>
      </c>
      <c r="O1587" s="11" t="s">
        <v>472</v>
      </c>
      <c r="P1587" s="11" t="s">
        <v>291</v>
      </c>
      <c r="Q1587" s="11" t="n">
        <v>625</v>
      </c>
      <c r="R1587" s="11" t="s">
        <v>4366</v>
      </c>
      <c r="S1587" s="11" t="s">
        <v>1227</v>
      </c>
      <c r="U1587" s="106" t="n"/>
    </row>
    <row customFormat="1" customHeight="1" ht="12.75" r="1588" s="4" spans="1:22">
      <c r="A1588" s="11" t="s">
        <v>4250</v>
      </c>
      <c r="B1588" s="11" t="n">
        <v>35563</v>
      </c>
      <c r="C1588" s="11" t="s">
        <v>1989</v>
      </c>
      <c r="D1588" s="11" t="s">
        <v>3874</v>
      </c>
      <c r="E1588" s="11" t="e">
        <v>#N/A</v>
      </c>
      <c r="F1588" s="11" t="e">
        <v>#N/A</v>
      </c>
      <c r="G1588" s="11" t="s">
        <v>201</v>
      </c>
      <c r="H1588" s="11" t="s">
        <v>26</v>
      </c>
      <c r="I1588" s="11" t="n"/>
      <c r="J1588" s="11" t="s">
        <v>3875</v>
      </c>
      <c r="K1588" s="11" t="s">
        <v>99</v>
      </c>
      <c r="L1588" s="11" t="s">
        <v>99</v>
      </c>
      <c r="M1588" s="13" t="n">
        <v>568.33</v>
      </c>
      <c r="N1588" s="13" t="n">
        <v>1705</v>
      </c>
      <c r="O1588" s="11" t="s">
        <v>490</v>
      </c>
      <c r="P1588" s="11" t="s">
        <v>29</v>
      </c>
      <c r="Q1588" s="11" t="n">
        <v>718</v>
      </c>
      <c r="R1588" s="11" t="s">
        <v>4372</v>
      </c>
      <c r="S1588" s="11" t="s">
        <v>1227</v>
      </c>
      <c r="U1588" s="106" t="n"/>
    </row>
    <row customFormat="1" customHeight="1" ht="12.75" r="1589" s="4" spans="1:22">
      <c r="A1589" s="11" t="s">
        <v>4250</v>
      </c>
      <c r="B1589" s="11" t="n">
        <v>35563</v>
      </c>
      <c r="C1589" s="11" t="s">
        <v>1989</v>
      </c>
      <c r="D1589" s="11" t="s">
        <v>3874</v>
      </c>
      <c r="E1589" s="11" t="e">
        <v>#N/A</v>
      </c>
      <c r="F1589" s="11" t="e">
        <v>#N/A</v>
      </c>
      <c r="G1589" s="11" t="s">
        <v>201</v>
      </c>
      <c r="H1589" s="11" t="s">
        <v>26</v>
      </c>
      <c r="I1589" s="11" t="n"/>
      <c r="J1589" s="11" t="s">
        <v>3880</v>
      </c>
      <c r="K1589" s="11" t="s">
        <v>99</v>
      </c>
      <c r="L1589" s="11" t="s">
        <v>99</v>
      </c>
      <c r="M1589" s="13" t="n">
        <v>674.8</v>
      </c>
      <c r="N1589" s="13" t="n">
        <v>3374</v>
      </c>
      <c r="O1589" s="11" t="s">
        <v>53</v>
      </c>
      <c r="P1589" s="11" t="s">
        <v>29</v>
      </c>
      <c r="Q1589" s="11" t="n">
        <v>718</v>
      </c>
      <c r="R1589" s="11" t="s">
        <v>4373</v>
      </c>
      <c r="S1589" s="11" t="s">
        <v>1227</v>
      </c>
      <c r="T1589" t="n">
        <v>23.9</v>
      </c>
      <c r="U1589" s="106" t="n"/>
    </row>
    <row customFormat="1" customHeight="1" ht="12.75" r="1590" s="4" spans="1:22">
      <c r="A1590" s="11" t="s">
        <v>4250</v>
      </c>
      <c r="B1590" s="11" t="n">
        <v>35563</v>
      </c>
      <c r="C1590" s="11" t="s">
        <v>2515</v>
      </c>
      <c r="D1590" s="11" t="s">
        <v>4374</v>
      </c>
      <c r="E1590" s="11" t="e">
        <v>#N/A</v>
      </c>
      <c r="F1590" s="11" t="e">
        <v>#N/A</v>
      </c>
      <c r="G1590" s="11" t="s">
        <v>189</v>
      </c>
      <c r="H1590" s="11" t="s">
        <v>26</v>
      </c>
      <c r="I1590" s="11" t="n"/>
      <c r="J1590" s="11" t="s">
        <v>4375</v>
      </c>
      <c r="K1590" s="11" t="s">
        <v>27</v>
      </c>
      <c r="L1590" s="11" t="s">
        <v>28</v>
      </c>
      <c r="M1590" s="13" t="n">
        <v>492</v>
      </c>
      <c r="N1590" s="13" t="n">
        <v>3157</v>
      </c>
      <c r="O1590" s="11" t="s">
        <v>63</v>
      </c>
      <c r="P1590" s="11" t="s">
        <v>29</v>
      </c>
      <c r="Q1590" s="11" t="n">
        <v>718</v>
      </c>
      <c r="R1590" s="11" t="s">
        <v>4376</v>
      </c>
      <c r="S1590" s="11" t="s">
        <v>1227</v>
      </c>
      <c r="U1590" s="106" t="n"/>
    </row>
    <row customFormat="1" customHeight="1" ht="12.75" r="1591" s="4" spans="1:22">
      <c r="A1591" s="11" t="s">
        <v>4377</v>
      </c>
      <c r="B1591" s="11" t="n">
        <v>26992</v>
      </c>
      <c r="C1591" s="11" t="s">
        <v>227</v>
      </c>
      <c r="D1591" s="11" t="s">
        <v>4378</v>
      </c>
      <c r="E1591" s="11" t="e">
        <v>#N/A</v>
      </c>
      <c r="F1591" s="11" t="e">
        <v>#N/A</v>
      </c>
      <c r="G1591" s="11" t="s">
        <v>201</v>
      </c>
      <c r="H1591" s="11" t="s">
        <v>26</v>
      </c>
      <c r="I1591" s="11" t="n">
        <v>1</v>
      </c>
      <c r="J1591" s="11" t="s">
        <v>4379</v>
      </c>
      <c r="K1591" s="11" t="s">
        <v>27</v>
      </c>
      <c r="L1591" s="11" t="s">
        <v>52</v>
      </c>
      <c r="M1591" s="13" t="n">
        <v>600.55</v>
      </c>
      <c r="N1591" s="13" t="n">
        <v>5405</v>
      </c>
      <c r="O1591" s="11" t="s">
        <v>581</v>
      </c>
      <c r="P1591" s="11" t="s">
        <v>29</v>
      </c>
      <c r="Q1591" s="11" t="s">
        <v>244</v>
      </c>
      <c r="R1591" s="11" t="s">
        <v>4380</v>
      </c>
      <c r="S1591" s="11" t="s">
        <v>170</v>
      </c>
      <c r="T1591" t="n">
        <v>8.699999999999999</v>
      </c>
      <c r="U1591" s="106" t="n"/>
    </row>
    <row customFormat="1" customHeight="1" ht="12.75" r="1592" s="4" spans="1:22">
      <c r="A1592" s="11" t="s">
        <v>4377</v>
      </c>
      <c r="B1592" s="11" t="n">
        <v>26992</v>
      </c>
      <c r="C1592" s="11" t="s">
        <v>227</v>
      </c>
      <c r="D1592" s="11" t="s">
        <v>4378</v>
      </c>
      <c r="E1592" s="11" t="e">
        <v>#N/A</v>
      </c>
      <c r="F1592" s="11" t="e">
        <v>#N/A</v>
      </c>
      <c r="G1592" s="11" t="s">
        <v>201</v>
      </c>
      <c r="H1592" s="11" t="s">
        <v>26</v>
      </c>
      <c r="I1592" s="11" t="n">
        <v>1</v>
      </c>
      <c r="J1592" s="11" t="s">
        <v>4381</v>
      </c>
      <c r="K1592" s="11" t="s">
        <v>27</v>
      </c>
      <c r="L1592" s="11" t="s">
        <v>52</v>
      </c>
      <c r="M1592" s="13" t="n">
        <v>633</v>
      </c>
      <c r="N1592" s="13" t="n">
        <v>633</v>
      </c>
      <c r="O1592" s="11" t="s">
        <v>472</v>
      </c>
      <c r="P1592" s="11" t="s">
        <v>29</v>
      </c>
      <c r="Q1592" s="11" t="s">
        <v>244</v>
      </c>
      <c r="R1592" s="11" t="s">
        <v>4382</v>
      </c>
      <c r="S1592" s="11" t="s">
        <v>170</v>
      </c>
      <c r="U1592" s="106" t="n"/>
    </row>
    <row customFormat="1" customHeight="1" ht="12.75" r="1593" s="4" spans="1:22">
      <c r="A1593" s="11" t="s">
        <v>4377</v>
      </c>
      <c r="B1593" s="11" t="n">
        <v>26992</v>
      </c>
      <c r="C1593" s="11" t="s">
        <v>227</v>
      </c>
      <c r="D1593" s="11" t="s">
        <v>4383</v>
      </c>
      <c r="E1593" s="11" t="s">
        <v>57</v>
      </c>
      <c r="F1593" s="111" t="n">
        <v>100</v>
      </c>
      <c r="G1593" s="11" t="s">
        <v>201</v>
      </c>
      <c r="H1593" s="11" t="s">
        <v>4384</v>
      </c>
      <c r="I1593" s="11" t="n">
        <v>1</v>
      </c>
      <c r="J1593" s="11" t="s">
        <v>4385</v>
      </c>
      <c r="K1593" s="11" t="s">
        <v>35</v>
      </c>
      <c r="L1593" s="11" t="s">
        <v>36</v>
      </c>
      <c r="M1593" s="13" t="n">
        <v>2146</v>
      </c>
      <c r="N1593" s="13" t="n">
        <v>2146</v>
      </c>
      <c r="O1593" s="11" t="s">
        <v>472</v>
      </c>
      <c r="P1593" s="11" t="s">
        <v>291</v>
      </c>
      <c r="Q1593" s="11" t="s">
        <v>244</v>
      </c>
      <c r="R1593" s="11" t="s">
        <v>4386</v>
      </c>
      <c r="S1593" s="11" t="s">
        <v>170</v>
      </c>
      <c r="U1593" s="106" t="n"/>
    </row>
    <row customFormat="1" customHeight="1" ht="12.75" r="1594" s="4" spans="1:22">
      <c r="A1594" s="11" t="s">
        <v>4377</v>
      </c>
      <c r="B1594" s="11" t="n">
        <v>26992</v>
      </c>
      <c r="C1594" s="11" t="s">
        <v>227</v>
      </c>
      <c r="D1594" s="11" t="s">
        <v>4383</v>
      </c>
      <c r="E1594" s="11" t="s">
        <v>57</v>
      </c>
      <c r="F1594" s="111" t="n">
        <v>100</v>
      </c>
      <c r="G1594" s="11" t="s">
        <v>201</v>
      </c>
      <c r="H1594" s="11" t="s">
        <v>4384</v>
      </c>
      <c r="I1594" s="11" t="n">
        <v>1</v>
      </c>
      <c r="J1594" s="11" t="s">
        <v>4387</v>
      </c>
      <c r="K1594" s="11" t="s">
        <v>74</v>
      </c>
      <c r="L1594" s="11" t="s">
        <v>129</v>
      </c>
      <c r="M1594" s="13" t="n">
        <v>891</v>
      </c>
      <c r="N1594" s="13" t="n">
        <v>891</v>
      </c>
      <c r="O1594" s="11" t="s">
        <v>472</v>
      </c>
      <c r="P1594" s="11" t="s">
        <v>291</v>
      </c>
      <c r="Q1594" s="11" t="s">
        <v>244</v>
      </c>
      <c r="R1594" s="11" t="s">
        <v>4388</v>
      </c>
      <c r="S1594" s="11" t="s">
        <v>170</v>
      </c>
      <c r="U1594" s="106" t="n"/>
    </row>
    <row customFormat="1" customHeight="1" ht="12.75" r="1595" s="4" spans="1:22">
      <c r="A1595" s="11" t="s">
        <v>4377</v>
      </c>
      <c r="B1595" s="11" t="n">
        <v>26992</v>
      </c>
      <c r="C1595" s="11" t="s">
        <v>227</v>
      </c>
      <c r="D1595" s="11" t="s">
        <v>4389</v>
      </c>
      <c r="E1595" s="11" t="s">
        <v>57</v>
      </c>
      <c r="F1595" s="111" t="n">
        <v>96</v>
      </c>
      <c r="G1595" s="11" t="s">
        <v>446</v>
      </c>
      <c r="H1595" s="11" t="s">
        <v>26</v>
      </c>
      <c r="I1595" s="11" t="n">
        <v>1</v>
      </c>
      <c r="J1595" s="11" t="s">
        <v>4390</v>
      </c>
      <c r="K1595" s="11" t="s">
        <v>27</v>
      </c>
      <c r="L1595" s="11" t="s">
        <v>52</v>
      </c>
      <c r="M1595" s="13" t="n">
        <v>720</v>
      </c>
      <c r="N1595" s="13" t="n">
        <v>720</v>
      </c>
      <c r="O1595" s="11" t="s">
        <v>472</v>
      </c>
      <c r="P1595" s="11" t="s">
        <v>29</v>
      </c>
      <c r="Q1595" s="11" t="s">
        <v>59</v>
      </c>
      <c r="R1595" s="11" t="s">
        <v>4391</v>
      </c>
      <c r="S1595" s="11" t="s">
        <v>170</v>
      </c>
      <c r="T1595" t="n">
        <v>8</v>
      </c>
      <c r="U1595" s="106" t="n"/>
    </row>
    <row customFormat="1" customHeight="1" ht="12.75" r="1596" s="4" spans="1:22">
      <c r="A1596" s="11" t="s">
        <v>4377</v>
      </c>
      <c r="B1596" s="11" t="n">
        <v>26992</v>
      </c>
      <c r="C1596" s="11" t="s">
        <v>227</v>
      </c>
      <c r="D1596" s="11" t="s">
        <v>4389</v>
      </c>
      <c r="E1596" s="11" t="s">
        <v>57</v>
      </c>
      <c r="F1596" s="111" t="n">
        <v>96</v>
      </c>
      <c r="G1596" s="11" t="s">
        <v>446</v>
      </c>
      <c r="H1596" s="11" t="s">
        <v>26</v>
      </c>
      <c r="I1596" s="11" t="n">
        <v>3</v>
      </c>
      <c r="J1596" s="11" t="s">
        <v>4392</v>
      </c>
      <c r="K1596" s="11" t="s">
        <v>27</v>
      </c>
      <c r="L1596" s="11" t="s">
        <v>52</v>
      </c>
      <c r="M1596" s="13" t="n">
        <v>258</v>
      </c>
      <c r="N1596" s="13" t="n">
        <v>774</v>
      </c>
      <c r="O1596" s="11" t="s">
        <v>490</v>
      </c>
      <c r="P1596" s="11" t="s">
        <v>29</v>
      </c>
      <c r="Q1596" s="11" t="s">
        <v>59</v>
      </c>
      <c r="R1596" s="11" t="s">
        <v>4393</v>
      </c>
      <c r="S1596" s="11" t="s">
        <v>170</v>
      </c>
      <c r="U1596" s="106" t="n"/>
    </row>
    <row customFormat="1" customHeight="1" ht="12.75" r="1597" s="4" spans="1:22">
      <c r="A1597" s="11" t="s">
        <v>4377</v>
      </c>
      <c r="B1597" s="11" t="n">
        <v>26992</v>
      </c>
      <c r="C1597" s="11" t="s">
        <v>227</v>
      </c>
      <c r="D1597" s="11" t="s">
        <v>4389</v>
      </c>
      <c r="E1597" s="11" t="s">
        <v>57</v>
      </c>
      <c r="F1597" s="111" t="n">
        <v>96</v>
      </c>
      <c r="G1597" s="11" t="s">
        <v>446</v>
      </c>
      <c r="H1597" s="11" t="s">
        <v>26</v>
      </c>
      <c r="I1597" s="11" t="n">
        <v>1</v>
      </c>
      <c r="J1597" s="11" t="s">
        <v>4394</v>
      </c>
      <c r="K1597" s="11" t="s">
        <v>27</v>
      </c>
      <c r="L1597" s="11" t="s">
        <v>52</v>
      </c>
      <c r="M1597" s="13" t="n">
        <v>335.5</v>
      </c>
      <c r="N1597" s="13" t="n">
        <v>335.5</v>
      </c>
      <c r="O1597" s="11" t="s">
        <v>472</v>
      </c>
      <c r="P1597" s="11" t="s">
        <v>29</v>
      </c>
      <c r="Q1597" s="11" t="s">
        <v>59</v>
      </c>
      <c r="R1597" s="11" t="s">
        <v>4395</v>
      </c>
      <c r="S1597" s="11" t="s">
        <v>170</v>
      </c>
      <c r="T1597" t="n">
        <v>8</v>
      </c>
      <c r="U1597" s="106" t="n"/>
    </row>
    <row customFormat="1" customHeight="1" ht="12.75" r="1598" s="4" spans="1:22">
      <c r="A1598" s="11" t="s">
        <v>4377</v>
      </c>
      <c r="B1598" s="11" t="n">
        <v>26992</v>
      </c>
      <c r="C1598" s="11" t="s">
        <v>227</v>
      </c>
      <c r="D1598" s="11" t="s">
        <v>4389</v>
      </c>
      <c r="E1598" s="11" t="s">
        <v>57</v>
      </c>
      <c r="F1598" s="111" t="n">
        <v>96</v>
      </c>
      <c r="G1598" s="11" t="s">
        <v>446</v>
      </c>
      <c r="H1598" s="11" t="s">
        <v>26</v>
      </c>
      <c r="I1598" s="11" t="n">
        <v>1</v>
      </c>
      <c r="J1598" s="11" t="s">
        <v>4396</v>
      </c>
      <c r="K1598" s="11" t="s">
        <v>27</v>
      </c>
      <c r="L1598" s="11" t="s">
        <v>52</v>
      </c>
      <c r="M1598" s="13" t="n">
        <v>644</v>
      </c>
      <c r="N1598" s="13" t="n">
        <v>644</v>
      </c>
      <c r="O1598" s="11" t="s">
        <v>472</v>
      </c>
      <c r="P1598" s="11" t="s">
        <v>29</v>
      </c>
      <c r="Q1598" s="11" t="s">
        <v>59</v>
      </c>
      <c r="R1598" s="11" t="s">
        <v>4397</v>
      </c>
      <c r="S1598" s="11" t="s">
        <v>170</v>
      </c>
      <c r="U1598" s="106" t="n"/>
    </row>
    <row customFormat="1" customHeight="1" ht="12.75" r="1599" s="4" spans="1:22">
      <c r="A1599" s="11" t="s">
        <v>4377</v>
      </c>
      <c r="B1599" s="11" t="n">
        <v>26992</v>
      </c>
      <c r="C1599" s="11" t="s">
        <v>227</v>
      </c>
      <c r="D1599" s="11" t="s">
        <v>4398</v>
      </c>
      <c r="E1599" s="11" t="e">
        <v>#N/A</v>
      </c>
      <c r="F1599" s="11" t="e">
        <v>#N/A</v>
      </c>
      <c r="G1599" s="11" t="s">
        <v>201</v>
      </c>
      <c r="H1599" s="11" t="s">
        <v>26</v>
      </c>
      <c r="I1599" s="11" t="n">
        <v>1</v>
      </c>
      <c r="J1599" s="11" t="s">
        <v>3954</v>
      </c>
      <c r="K1599" s="11" t="s">
        <v>27</v>
      </c>
      <c r="L1599" s="11" t="s">
        <v>52</v>
      </c>
      <c r="M1599" s="13" t="n">
        <v>1126</v>
      </c>
      <c r="N1599" s="13" t="n">
        <v>1126</v>
      </c>
      <c r="O1599" s="11" t="s">
        <v>472</v>
      </c>
      <c r="P1599" s="11" t="s">
        <v>29</v>
      </c>
      <c r="Q1599" s="11" t="s">
        <v>59</v>
      </c>
      <c r="R1599" s="11" t="s">
        <v>4399</v>
      </c>
      <c r="S1599" s="11" t="s">
        <v>170</v>
      </c>
      <c r="T1599" t="n">
        <v>5.3</v>
      </c>
      <c r="U1599" s="106" t="n"/>
    </row>
    <row customFormat="1" customHeight="1" ht="12.75" r="1600" s="4" spans="1:22">
      <c r="A1600" s="11" t="s">
        <v>4377</v>
      </c>
      <c r="B1600" s="11" t="n">
        <v>26992</v>
      </c>
      <c r="C1600" s="11" t="s">
        <v>227</v>
      </c>
      <c r="D1600" s="11" t="s">
        <v>4398</v>
      </c>
      <c r="E1600" s="11" t="e">
        <v>#N/A</v>
      </c>
      <c r="F1600" s="11" t="e">
        <v>#N/A</v>
      </c>
      <c r="G1600" s="11" t="s">
        <v>201</v>
      </c>
      <c r="H1600" s="11" t="s">
        <v>26</v>
      </c>
      <c r="I1600" s="11" t="n">
        <v>1</v>
      </c>
      <c r="J1600" s="11" t="s">
        <v>3956</v>
      </c>
      <c r="K1600" s="11" t="s">
        <v>27</v>
      </c>
      <c r="L1600" s="11" t="s">
        <v>52</v>
      </c>
      <c r="M1600" s="13" t="n">
        <v>203</v>
      </c>
      <c r="N1600" s="13" t="n">
        <v>203</v>
      </c>
      <c r="O1600" s="11" t="s">
        <v>472</v>
      </c>
      <c r="P1600" s="11" t="s">
        <v>29</v>
      </c>
      <c r="Q1600" s="11" t="s">
        <v>59</v>
      </c>
      <c r="R1600" s="11" t="s">
        <v>4400</v>
      </c>
      <c r="S1600" s="11" t="s">
        <v>170</v>
      </c>
      <c r="U1600" s="106" t="n"/>
    </row>
    <row customFormat="1" customHeight="1" ht="12.75" r="1601" s="4" spans="1:22">
      <c r="A1601" s="11" t="s">
        <v>4377</v>
      </c>
      <c r="B1601" s="11" t="n">
        <v>26992</v>
      </c>
      <c r="C1601" s="11" t="s">
        <v>227</v>
      </c>
      <c r="D1601" s="11" t="s">
        <v>4398</v>
      </c>
      <c r="E1601" s="11" t="e">
        <v>#N/A</v>
      </c>
      <c r="F1601" s="11" t="e">
        <v>#N/A</v>
      </c>
      <c r="G1601" s="11" t="s">
        <v>201</v>
      </c>
      <c r="H1601" s="11" t="s">
        <v>26</v>
      </c>
      <c r="I1601" s="11" t="n">
        <v>1</v>
      </c>
      <c r="J1601" s="11" t="s">
        <v>3958</v>
      </c>
      <c r="K1601" s="11" t="s">
        <v>27</v>
      </c>
      <c r="L1601" s="11" t="s">
        <v>52</v>
      </c>
      <c r="M1601" s="13" t="n">
        <v>162</v>
      </c>
      <c r="N1601" s="13" t="n">
        <v>162</v>
      </c>
      <c r="O1601" s="11" t="s">
        <v>472</v>
      </c>
      <c r="P1601" s="11" t="s">
        <v>29</v>
      </c>
      <c r="Q1601" s="11" t="s">
        <v>59</v>
      </c>
      <c r="R1601" s="11" t="s">
        <v>4401</v>
      </c>
      <c r="S1601" s="11" t="s">
        <v>170</v>
      </c>
      <c r="T1601" t="n">
        <v>5.3</v>
      </c>
      <c r="U1601" s="106" t="n"/>
    </row>
    <row customFormat="1" customHeight="1" ht="12.75" r="1602" s="4" spans="1:22">
      <c r="A1602" s="11" t="s">
        <v>4377</v>
      </c>
      <c r="B1602" s="11" t="n">
        <v>26992</v>
      </c>
      <c r="C1602" s="11" t="s">
        <v>227</v>
      </c>
      <c r="D1602" s="11" t="s">
        <v>4402</v>
      </c>
      <c r="E1602" s="11" t="s">
        <v>57</v>
      </c>
      <c r="F1602" s="111" t="n">
        <v>88</v>
      </c>
      <c r="G1602" s="11" t="s">
        <v>69</v>
      </c>
      <c r="H1602" s="11" t="s">
        <v>26</v>
      </c>
      <c r="I1602" s="11" t="n">
        <v>1</v>
      </c>
      <c r="J1602" s="11" t="s">
        <v>4403</v>
      </c>
      <c r="K1602" s="11" t="s">
        <v>27</v>
      </c>
      <c r="L1602" s="11" t="s">
        <v>52</v>
      </c>
      <c r="M1602" s="13" t="n">
        <v>247.167</v>
      </c>
      <c r="N1602" s="13" t="n">
        <v>1483</v>
      </c>
      <c r="O1602" s="11" t="s">
        <v>63</v>
      </c>
      <c r="P1602" s="11" t="s">
        <v>29</v>
      </c>
      <c r="Q1602" s="11" t="s">
        <v>54</v>
      </c>
      <c r="R1602" s="11" t="s">
        <v>4404</v>
      </c>
      <c r="S1602" s="11" t="s">
        <v>4405</v>
      </c>
      <c r="U1602" s="106" t="n"/>
    </row>
    <row customFormat="1" customHeight="1" ht="12.75" r="1603" s="4" spans="1:22">
      <c r="A1603" s="11" t="s">
        <v>4377</v>
      </c>
      <c r="B1603" s="11" t="n">
        <v>26992</v>
      </c>
      <c r="C1603" s="11" t="s">
        <v>227</v>
      </c>
      <c r="D1603" s="11" t="s">
        <v>4406</v>
      </c>
      <c r="E1603" s="11" t="e">
        <v>#N/A</v>
      </c>
      <c r="F1603" s="11" t="e">
        <v>#N/A</v>
      </c>
      <c r="G1603" s="11" t="s">
        <v>201</v>
      </c>
      <c r="H1603" s="11" t="s">
        <v>26</v>
      </c>
      <c r="I1603" s="11" t="n">
        <v>1</v>
      </c>
      <c r="J1603" s="11" t="s">
        <v>4407</v>
      </c>
      <c r="K1603" s="11" t="s">
        <v>27</v>
      </c>
      <c r="L1603" s="11" t="s">
        <v>52</v>
      </c>
      <c r="M1603" s="13" t="n">
        <v>282.6</v>
      </c>
      <c r="N1603" s="13" t="n">
        <v>1413</v>
      </c>
      <c r="O1603" s="11" t="s">
        <v>53</v>
      </c>
      <c r="P1603" s="11" t="s">
        <v>29</v>
      </c>
      <c r="Q1603" s="11" t="s">
        <v>30</v>
      </c>
      <c r="R1603" s="11" t="s">
        <v>4408</v>
      </c>
      <c r="S1603" s="11" t="s">
        <v>170</v>
      </c>
      <c r="T1603" t="n">
        <v>4.3</v>
      </c>
      <c r="U1603" s="106" t="n"/>
    </row>
    <row customFormat="1" customHeight="1" ht="12.75" r="1604" s="4" spans="1:22">
      <c r="A1604" s="11" t="s">
        <v>4377</v>
      </c>
      <c r="B1604" s="11" t="n">
        <v>26992</v>
      </c>
      <c r="C1604" s="11" t="s">
        <v>227</v>
      </c>
      <c r="D1604" s="11" t="s">
        <v>4406</v>
      </c>
      <c r="E1604" s="11" t="e">
        <v>#N/A</v>
      </c>
      <c r="F1604" s="11" t="e">
        <v>#N/A</v>
      </c>
      <c r="G1604" s="11" t="s">
        <v>201</v>
      </c>
      <c r="H1604" s="11" t="s">
        <v>26</v>
      </c>
      <c r="I1604" s="11" t="n">
        <v>1</v>
      </c>
      <c r="J1604" s="11" t="s">
        <v>4409</v>
      </c>
      <c r="K1604" s="11" t="s">
        <v>27</v>
      </c>
      <c r="L1604" s="11" t="s">
        <v>52</v>
      </c>
      <c r="M1604" s="13" t="n">
        <v>236</v>
      </c>
      <c r="N1604" s="13" t="n">
        <v>472</v>
      </c>
      <c r="O1604" s="11" t="s">
        <v>1103</v>
      </c>
      <c r="P1604" s="11" t="s">
        <v>29</v>
      </c>
      <c r="Q1604" s="11" t="s">
        <v>30</v>
      </c>
      <c r="R1604" s="11" t="s">
        <v>4410</v>
      </c>
      <c r="S1604" s="11" t="s">
        <v>170</v>
      </c>
      <c r="U1604" s="106" t="n"/>
    </row>
    <row customFormat="1" customHeight="1" ht="12.75" r="1605" s="4" spans="1:22">
      <c r="A1605" s="11" t="s">
        <v>4377</v>
      </c>
      <c r="B1605" s="11" t="n">
        <v>26992</v>
      </c>
      <c r="C1605" s="11" t="s">
        <v>227</v>
      </c>
      <c r="D1605" s="11" t="s">
        <v>4411</v>
      </c>
      <c r="E1605" s="11" t="s">
        <v>89</v>
      </c>
      <c r="F1605" s="111" t="n">
        <v>377</v>
      </c>
      <c r="G1605" s="11" t="s">
        <v>2632</v>
      </c>
      <c r="H1605" s="11" t="s">
        <v>26</v>
      </c>
      <c r="I1605" s="11" t="n">
        <v>1</v>
      </c>
      <c r="J1605" s="11" t="s">
        <v>4412</v>
      </c>
      <c r="K1605" s="11" t="s">
        <v>74</v>
      </c>
      <c r="L1605" s="11" t="s">
        <v>129</v>
      </c>
      <c r="M1605" s="13" t="n">
        <v>418.29</v>
      </c>
      <c r="N1605" s="13" t="n">
        <v>418.29</v>
      </c>
      <c r="O1605" s="11" t="s">
        <v>472</v>
      </c>
      <c r="P1605" s="11" t="s">
        <v>291</v>
      </c>
      <c r="Q1605" s="11" t="s">
        <v>147</v>
      </c>
      <c r="R1605" s="11" t="s">
        <v>4413</v>
      </c>
      <c r="S1605" s="11" t="n"/>
      <c r="T1605" t="n">
        <v>25.98</v>
      </c>
      <c r="U1605" s="106" t="n"/>
    </row>
    <row customFormat="1" customHeight="1" ht="12.75" r="1606" s="4" spans="1:22">
      <c r="A1606" s="11" t="s">
        <v>4377</v>
      </c>
      <c r="B1606" s="11" t="n">
        <v>26992</v>
      </c>
      <c r="C1606" s="11" t="s">
        <v>227</v>
      </c>
      <c r="D1606" s="11" t="s">
        <v>4414</v>
      </c>
      <c r="E1606" s="11" t="e">
        <v>#N/A</v>
      </c>
      <c r="F1606" s="11" t="e">
        <v>#N/A</v>
      </c>
      <c r="G1606" s="11" t="s">
        <v>48</v>
      </c>
      <c r="H1606" s="11" t="s">
        <v>26</v>
      </c>
      <c r="I1606" s="11" t="n">
        <v>1</v>
      </c>
      <c r="J1606" s="11" t="s">
        <v>4412</v>
      </c>
      <c r="K1606" s="11" t="s">
        <v>74</v>
      </c>
      <c r="L1606" s="11" t="s">
        <v>129</v>
      </c>
      <c r="M1606" s="13" t="n">
        <v>418.29</v>
      </c>
      <c r="N1606" s="13" t="n">
        <v>418.29</v>
      </c>
      <c r="O1606" s="11" t="s">
        <v>472</v>
      </c>
      <c r="P1606" s="11" t="s">
        <v>291</v>
      </c>
      <c r="Q1606" s="11" t="s">
        <v>147</v>
      </c>
      <c r="R1606" s="11" t="s">
        <v>4413</v>
      </c>
      <c r="S1606" s="11" t="n"/>
      <c r="U1606" s="106" t="n"/>
    </row>
    <row customFormat="1" customHeight="1" ht="12.75" r="1607" s="4" spans="1:22">
      <c r="A1607" s="11" t="s">
        <v>4415</v>
      </c>
      <c r="B1607" s="11" t="n">
        <v>84015</v>
      </c>
      <c r="C1607" s="11" t="s">
        <v>227</v>
      </c>
      <c r="D1607" s="11" t="s">
        <v>4416</v>
      </c>
      <c r="E1607" s="11" t="e">
        <v>#N/A</v>
      </c>
      <c r="F1607" s="11" t="e">
        <v>#N/A</v>
      </c>
      <c r="G1607" s="11" t="s">
        <v>4417</v>
      </c>
      <c r="H1607" s="11" t="s">
        <v>1227</v>
      </c>
      <c r="I1607" s="11" t="n"/>
      <c r="J1607" s="11" t="s">
        <v>4418</v>
      </c>
      <c r="K1607" s="11" t="s">
        <v>74</v>
      </c>
      <c r="L1607" s="11" t="s">
        <v>75</v>
      </c>
      <c r="M1607" s="13" t="n">
        <v>221</v>
      </c>
      <c r="N1607" s="13" t="n">
        <v>221</v>
      </c>
      <c r="O1607" s="11" t="s">
        <v>472</v>
      </c>
      <c r="P1607" s="11" t="s">
        <v>29</v>
      </c>
      <c r="Q1607" s="11" t="s">
        <v>1450</v>
      </c>
      <c r="R1607" s="11" t="s">
        <v>4419</v>
      </c>
      <c r="S1607" s="11" t="n"/>
      <c r="T1607" t="n">
        <v>20</v>
      </c>
      <c r="U1607" s="106" t="n"/>
    </row>
    <row customFormat="1" customHeight="1" ht="12.75" r="1608" s="4" spans="1:22">
      <c r="A1608" s="11" t="s">
        <v>4415</v>
      </c>
      <c r="B1608" s="11" t="n">
        <v>84015</v>
      </c>
      <c r="C1608" s="11" t="s">
        <v>227</v>
      </c>
      <c r="D1608" s="11" t="s">
        <v>4420</v>
      </c>
      <c r="E1608" s="11" t="s">
        <v>89</v>
      </c>
      <c r="F1608" s="111" t="n">
        <v>3000</v>
      </c>
      <c r="G1608" s="11" t="s">
        <v>119</v>
      </c>
      <c r="H1608" s="11" t="s">
        <v>1227</v>
      </c>
      <c r="I1608" s="11" t="n"/>
      <c r="J1608" s="11" t="s">
        <v>4421</v>
      </c>
      <c r="K1608" s="11" t="s">
        <v>3467</v>
      </c>
      <c r="L1608" s="11" t="s">
        <v>52</v>
      </c>
      <c r="M1608" s="13" t="n">
        <v>305</v>
      </c>
      <c r="N1608" s="13" t="n">
        <v>305</v>
      </c>
      <c r="O1608" s="11" t="s">
        <v>472</v>
      </c>
      <c r="P1608" s="11" t="s">
        <v>29</v>
      </c>
      <c r="Q1608" s="11" t="s">
        <v>736</v>
      </c>
      <c r="R1608" s="11" t="s">
        <v>4422</v>
      </c>
      <c r="S1608" s="11" t="n"/>
      <c r="U1608" s="106" t="n"/>
    </row>
    <row customFormat="1" customHeight="1" ht="12.75" r="1609" s="4" spans="1:22">
      <c r="A1609" s="11" t="s">
        <v>4415</v>
      </c>
      <c r="B1609" s="11" t="n">
        <v>84015</v>
      </c>
      <c r="C1609" s="11" t="s">
        <v>227</v>
      </c>
      <c r="D1609" s="11" t="s">
        <v>4423</v>
      </c>
      <c r="E1609" s="11" t="e">
        <v>#N/A</v>
      </c>
      <c r="F1609" s="11" t="e">
        <v>#N/A</v>
      </c>
      <c r="G1609" s="11" t="s">
        <v>135</v>
      </c>
      <c r="H1609" s="11" t="s">
        <v>1227</v>
      </c>
      <c r="I1609" s="11" t="n"/>
      <c r="J1609" s="11" t="s">
        <v>4424</v>
      </c>
      <c r="K1609" s="11" t="s">
        <v>35</v>
      </c>
      <c r="L1609" s="11" t="s">
        <v>36</v>
      </c>
      <c r="M1609" s="13" t="n">
        <v>460</v>
      </c>
      <c r="N1609" s="13" t="n">
        <v>2760</v>
      </c>
      <c r="O1609" s="11" t="s">
        <v>63</v>
      </c>
      <c r="P1609" s="11" t="s">
        <v>291</v>
      </c>
      <c r="Q1609" s="11" t="s">
        <v>4425</v>
      </c>
      <c r="R1609" s="11" t="s">
        <v>4426</v>
      </c>
      <c r="S1609" s="11" t="n"/>
      <c r="T1609" t="n">
        <v>6.87</v>
      </c>
      <c r="U1609" s="106" t="n"/>
    </row>
    <row customFormat="1" customHeight="1" ht="12.75" r="1610" s="4" spans="1:22">
      <c r="A1610" s="11" t="s">
        <v>4415</v>
      </c>
      <c r="B1610" s="11" t="n">
        <v>84015</v>
      </c>
      <c r="C1610" s="11" t="s">
        <v>227</v>
      </c>
      <c r="D1610" s="11" t="s">
        <v>4427</v>
      </c>
      <c r="E1610" s="11" t="e">
        <v>#N/A</v>
      </c>
      <c r="F1610" s="11" t="e">
        <v>#N/A</v>
      </c>
      <c r="G1610" s="11" t="s">
        <v>135</v>
      </c>
      <c r="H1610" s="11" t="s">
        <v>1227</v>
      </c>
      <c r="I1610" s="11" t="n"/>
      <c r="J1610" s="11" t="s">
        <v>4424</v>
      </c>
      <c r="K1610" s="11" t="s">
        <v>35</v>
      </c>
      <c r="L1610" s="11" t="s">
        <v>36</v>
      </c>
      <c r="M1610" s="13" t="n">
        <v>460</v>
      </c>
      <c r="N1610" s="13" t="n">
        <v>2760</v>
      </c>
      <c r="O1610" s="11" t="s">
        <v>63</v>
      </c>
      <c r="P1610" s="11" t="s">
        <v>291</v>
      </c>
      <c r="Q1610" s="11" t="s">
        <v>4425</v>
      </c>
      <c r="R1610" s="11" t="s">
        <v>4426</v>
      </c>
      <c r="S1610" s="11" t="n"/>
      <c r="U1610" s="106" t="n"/>
    </row>
    <row customFormat="1" customHeight="1" ht="12.75" r="1611" s="4" spans="1:22">
      <c r="A1611" s="11" t="s">
        <v>4415</v>
      </c>
      <c r="B1611" s="11" t="n">
        <v>84015</v>
      </c>
      <c r="C1611" s="11" t="s">
        <v>227</v>
      </c>
      <c r="D1611" s="11" t="s">
        <v>4428</v>
      </c>
      <c r="E1611" s="11" t="e">
        <v>#N/A</v>
      </c>
      <c r="F1611" s="11" t="e">
        <v>#N/A</v>
      </c>
      <c r="G1611" s="11" t="s">
        <v>119</v>
      </c>
      <c r="H1611" s="11" t="s">
        <v>1227</v>
      </c>
      <c r="I1611" s="11" t="n"/>
      <c r="J1611" s="11" t="s">
        <v>4429</v>
      </c>
      <c r="K1611" s="11" t="s">
        <v>3994</v>
      </c>
      <c r="L1611" s="11" t="n"/>
      <c r="M1611" s="13" t="n">
        <v>572</v>
      </c>
      <c r="N1611" s="13" t="n">
        <v>572</v>
      </c>
      <c r="O1611" s="11" t="s">
        <v>472</v>
      </c>
      <c r="P1611" s="11" t="s">
        <v>29</v>
      </c>
      <c r="Q1611" s="11" t="s">
        <v>244</v>
      </c>
      <c r="R1611" s="11" t="s">
        <v>4430</v>
      </c>
      <c r="S1611" s="11" t="n"/>
      <c r="U1611" s="106" t="n"/>
    </row>
    <row customFormat="1" customHeight="1" ht="12.75" r="1612" s="4" spans="1:22">
      <c r="A1612" s="11" t="s">
        <v>4415</v>
      </c>
      <c r="B1612" s="11" t="n">
        <v>84015</v>
      </c>
      <c r="C1612" s="11" t="s">
        <v>227</v>
      </c>
      <c r="D1612" s="11" t="s">
        <v>4431</v>
      </c>
      <c r="E1612" s="11" t="e">
        <v>#N/A</v>
      </c>
      <c r="F1612" s="11" t="e">
        <v>#N/A</v>
      </c>
      <c r="G1612" s="11" t="s">
        <v>142</v>
      </c>
      <c r="H1612" s="11" t="s">
        <v>1227</v>
      </c>
      <c r="I1612" s="11" t="n"/>
      <c r="J1612" s="11" t="s">
        <v>4432</v>
      </c>
      <c r="K1612" s="11" t="s">
        <v>27</v>
      </c>
      <c r="L1612" s="11" t="s">
        <v>52</v>
      </c>
      <c r="M1612" s="13" t="n">
        <v>178</v>
      </c>
      <c r="N1612" s="13" t="n">
        <v>356</v>
      </c>
      <c r="O1612" s="11" t="s">
        <v>1103</v>
      </c>
      <c r="P1612" s="11" t="s">
        <v>29</v>
      </c>
      <c r="Q1612" s="11" t="s">
        <v>4433</v>
      </c>
      <c r="R1612" s="11" t="s">
        <v>4434</v>
      </c>
      <c r="S1612" s="11" t="s">
        <v>4435</v>
      </c>
      <c r="U1612" s="106" t="n"/>
    </row>
    <row customFormat="1" customHeight="1" ht="12.75" r="1613" s="4" spans="1:22">
      <c r="A1613" s="11" t="s">
        <v>4415</v>
      </c>
      <c r="B1613" s="11" t="n">
        <v>84015</v>
      </c>
      <c r="C1613" s="11" t="s">
        <v>227</v>
      </c>
      <c r="D1613" s="11" t="s">
        <v>4436</v>
      </c>
      <c r="E1613" s="11" t="e">
        <v>#N/A</v>
      </c>
      <c r="F1613" s="11" t="e">
        <v>#N/A</v>
      </c>
      <c r="G1613" s="11" t="s">
        <v>142</v>
      </c>
      <c r="H1613" s="11" t="s">
        <v>1227</v>
      </c>
      <c r="I1613" s="11" t="n"/>
      <c r="J1613" s="11" t="s">
        <v>4432</v>
      </c>
      <c r="K1613" s="11" t="s">
        <v>27</v>
      </c>
      <c r="L1613" s="11" t="s">
        <v>52</v>
      </c>
      <c r="M1613" s="13" t="n">
        <v>178</v>
      </c>
      <c r="N1613" s="13" t="n">
        <v>356</v>
      </c>
      <c r="O1613" s="11" t="s">
        <v>1103</v>
      </c>
      <c r="P1613" s="11" t="s">
        <v>29</v>
      </c>
      <c r="Q1613" s="11" t="s">
        <v>4433</v>
      </c>
      <c r="R1613" s="11" t="s">
        <v>4434</v>
      </c>
      <c r="S1613" s="11" t="s">
        <v>4435</v>
      </c>
      <c r="T1613" t="n">
        <v>9.300000000000001</v>
      </c>
      <c r="U1613" s="106" t="n"/>
    </row>
    <row customFormat="1" customHeight="1" ht="12.75" r="1614" s="4" spans="1:22">
      <c r="A1614" s="11" t="s">
        <v>4415</v>
      </c>
      <c r="B1614" s="11" t="n">
        <v>84015</v>
      </c>
      <c r="C1614" s="11" t="s">
        <v>227</v>
      </c>
      <c r="D1614" s="11" t="s">
        <v>4437</v>
      </c>
      <c r="E1614" s="11" t="e">
        <v>#N/A</v>
      </c>
      <c r="F1614" s="11" t="e">
        <v>#N/A</v>
      </c>
      <c r="G1614" s="11" t="s">
        <v>142</v>
      </c>
      <c r="H1614" s="11" t="s">
        <v>1227</v>
      </c>
      <c r="I1614" s="11" t="n"/>
      <c r="J1614" s="11" t="s">
        <v>4438</v>
      </c>
      <c r="K1614" s="11" t="s">
        <v>27</v>
      </c>
      <c r="L1614" s="11" t="s">
        <v>52</v>
      </c>
      <c r="M1614" s="13" t="n">
        <v>136</v>
      </c>
      <c r="N1614" s="13" t="n">
        <v>272</v>
      </c>
      <c r="O1614" s="11" t="s">
        <v>1103</v>
      </c>
      <c r="P1614" s="11" t="s">
        <v>29</v>
      </c>
      <c r="Q1614" s="11" t="s">
        <v>4433</v>
      </c>
      <c r="R1614" s="11" t="s">
        <v>4439</v>
      </c>
      <c r="S1614" s="11" t="s">
        <v>4435</v>
      </c>
      <c r="U1614" s="106" t="n"/>
    </row>
    <row customFormat="1" customHeight="1" ht="12.75" r="1615" s="4" spans="1:22">
      <c r="A1615" s="11" t="s">
        <v>4415</v>
      </c>
      <c r="B1615" s="11" t="n">
        <v>84015</v>
      </c>
      <c r="C1615" s="11" t="s">
        <v>227</v>
      </c>
      <c r="D1615" s="11" t="s">
        <v>4440</v>
      </c>
      <c r="E1615" s="11" t="e">
        <v>#N/A</v>
      </c>
      <c r="F1615" s="11" t="e">
        <v>#N/A</v>
      </c>
      <c r="G1615" s="11" t="s">
        <v>142</v>
      </c>
      <c r="H1615" s="11" t="s">
        <v>1227</v>
      </c>
      <c r="I1615" s="11" t="n"/>
      <c r="J1615" s="11" t="s">
        <v>4438</v>
      </c>
      <c r="K1615" s="11" t="s">
        <v>27</v>
      </c>
      <c r="L1615" s="11" t="s">
        <v>52</v>
      </c>
      <c r="M1615" s="13" t="n">
        <v>136</v>
      </c>
      <c r="N1615" s="13" t="n">
        <v>272</v>
      </c>
      <c r="O1615" s="11" t="s">
        <v>1103</v>
      </c>
      <c r="P1615" s="11" t="s">
        <v>29</v>
      </c>
      <c r="Q1615" s="11" t="s">
        <v>4433</v>
      </c>
      <c r="R1615" s="11" t="s">
        <v>4439</v>
      </c>
      <c r="S1615" s="11" t="s">
        <v>4435</v>
      </c>
      <c r="T1615" t="n">
        <v>11.2</v>
      </c>
      <c r="U1615" s="106" t="n"/>
    </row>
    <row customFormat="1" customHeight="1" ht="12.75" r="1616" s="4" spans="1:22">
      <c r="A1616" s="11" t="s">
        <v>4415</v>
      </c>
      <c r="B1616" s="11" t="n">
        <v>84015</v>
      </c>
      <c r="C1616" s="11" t="s">
        <v>227</v>
      </c>
      <c r="D1616" s="11" t="s">
        <v>4441</v>
      </c>
      <c r="E1616" s="11" t="e">
        <v>#N/A</v>
      </c>
      <c r="F1616" s="11" t="e">
        <v>#N/A</v>
      </c>
      <c r="G1616" s="11" t="s">
        <v>142</v>
      </c>
      <c r="H1616" s="11" t="s">
        <v>1227</v>
      </c>
      <c r="I1616" s="11" t="n"/>
      <c r="J1616" s="11" t="s">
        <v>4442</v>
      </c>
      <c r="K1616" s="11" t="s">
        <v>27</v>
      </c>
      <c r="L1616" s="11" t="s">
        <v>52</v>
      </c>
      <c r="M1616" s="13" t="n">
        <v>212</v>
      </c>
      <c r="N1616" s="13" t="n">
        <v>848</v>
      </c>
      <c r="O1616" s="11" t="s">
        <v>165</v>
      </c>
      <c r="P1616" s="11" t="s">
        <v>29</v>
      </c>
      <c r="Q1616" s="11" t="s">
        <v>4433</v>
      </c>
      <c r="R1616" s="11" t="s">
        <v>4443</v>
      </c>
      <c r="S1616" s="11" t="s">
        <v>4435</v>
      </c>
      <c r="U1616" s="106" t="n"/>
    </row>
    <row customFormat="1" customHeight="1" ht="12.75" r="1617" s="4" spans="1:22">
      <c r="A1617" s="11" t="s">
        <v>4415</v>
      </c>
      <c r="B1617" s="11" t="n">
        <v>84015</v>
      </c>
      <c r="C1617" s="11" t="s">
        <v>227</v>
      </c>
      <c r="D1617" s="11" t="s">
        <v>4441</v>
      </c>
      <c r="E1617" s="11" t="e">
        <v>#N/A</v>
      </c>
      <c r="F1617" s="11" t="e">
        <v>#N/A</v>
      </c>
      <c r="G1617" s="11" t="s">
        <v>142</v>
      </c>
      <c r="H1617" s="11" t="s">
        <v>1227</v>
      </c>
      <c r="I1617" s="11" t="n"/>
      <c r="J1617" s="11" t="s">
        <v>4444</v>
      </c>
      <c r="K1617" s="11" t="s">
        <v>27</v>
      </c>
      <c r="L1617" s="11" t="s">
        <v>52</v>
      </c>
      <c r="M1617" s="13" t="n">
        <v>149</v>
      </c>
      <c r="N1617" s="13" t="n">
        <v>596</v>
      </c>
      <c r="O1617" s="11" t="s">
        <v>165</v>
      </c>
      <c r="P1617" s="11" t="s">
        <v>29</v>
      </c>
      <c r="Q1617" s="11" t="s">
        <v>4433</v>
      </c>
      <c r="R1617" s="11" t="s">
        <v>4445</v>
      </c>
      <c r="S1617" s="11" t="s">
        <v>4435</v>
      </c>
      <c r="T1617" t="n">
        <v>22.6</v>
      </c>
      <c r="U1617" s="106" t="n"/>
    </row>
    <row customFormat="1" customHeight="1" ht="12.75" r="1618" s="4" spans="1:22">
      <c r="A1618" s="11" t="s">
        <v>4415</v>
      </c>
      <c r="B1618" s="11" t="n">
        <v>84015</v>
      </c>
      <c r="C1618" s="11" t="s">
        <v>227</v>
      </c>
      <c r="D1618" s="11" t="s">
        <v>4446</v>
      </c>
      <c r="E1618" s="11" t="e">
        <v>#N/A</v>
      </c>
      <c r="F1618" s="11" t="e">
        <v>#N/A</v>
      </c>
      <c r="G1618" s="11" t="s">
        <v>242</v>
      </c>
      <c r="H1618" s="11" t="s">
        <v>1227</v>
      </c>
      <c r="I1618" s="11" t="n"/>
      <c r="J1618" s="11" t="s">
        <v>4447</v>
      </c>
      <c r="K1618" s="11" t="s">
        <v>3467</v>
      </c>
      <c r="L1618" s="11" t="s">
        <v>52</v>
      </c>
      <c r="M1618" s="13" t="n"/>
      <c r="N1618" s="13" t="n">
        <v>0</v>
      </c>
      <c r="O1618" s="11" t="s">
        <v>472</v>
      </c>
      <c r="P1618" s="11" t="s">
        <v>29</v>
      </c>
      <c r="Q1618" s="11" t="s">
        <v>469</v>
      </c>
      <c r="R1618" s="11" t="s">
        <v>4448</v>
      </c>
      <c r="S1618" s="11" t="n"/>
      <c r="T1618" s="4" t="s">
        <v>4449</v>
      </c>
      <c r="U1618" s="106" t="n"/>
    </row>
    <row customFormat="1" customHeight="1" ht="12.75" r="1619" s="4" spans="1:22">
      <c r="A1619" s="11" t="s">
        <v>4415</v>
      </c>
      <c r="B1619" s="11" t="n">
        <v>84015</v>
      </c>
      <c r="C1619" s="11" t="s">
        <v>227</v>
      </c>
      <c r="D1619" s="11" t="s">
        <v>4450</v>
      </c>
      <c r="E1619" s="11" t="e">
        <v>#N/A</v>
      </c>
      <c r="F1619" s="11" t="e">
        <v>#N/A</v>
      </c>
      <c r="G1619" s="11" t="s">
        <v>142</v>
      </c>
      <c r="H1619" s="11" t="s">
        <v>1227</v>
      </c>
      <c r="I1619" s="11" t="n"/>
      <c r="J1619" s="11" t="s">
        <v>4451</v>
      </c>
      <c r="K1619" s="11" t="s">
        <v>35</v>
      </c>
      <c r="L1619" s="11" t="s">
        <v>36</v>
      </c>
      <c r="M1619" s="13" t="n">
        <v>365</v>
      </c>
      <c r="N1619" s="13" t="n">
        <v>365</v>
      </c>
      <c r="O1619" s="11" t="s">
        <v>472</v>
      </c>
      <c r="P1619" s="11" t="s">
        <v>291</v>
      </c>
      <c r="Q1619" s="11" t="s">
        <v>244</v>
      </c>
      <c r="R1619" s="11" t="s">
        <v>4452</v>
      </c>
      <c r="S1619" s="11" t="s">
        <v>4453</v>
      </c>
      <c r="T1619" t="n">
        <v>11.2</v>
      </c>
      <c r="U1619" s="106" t="n"/>
    </row>
    <row customFormat="1" customHeight="1" ht="12.75" r="1620" s="4" spans="1:22">
      <c r="A1620" s="11" t="s">
        <v>4415</v>
      </c>
      <c r="B1620" s="11" t="n">
        <v>84015</v>
      </c>
      <c r="C1620" s="11" t="s">
        <v>227</v>
      </c>
      <c r="D1620" s="11" t="s">
        <v>4454</v>
      </c>
      <c r="E1620" s="11" t="e">
        <v>#N/A</v>
      </c>
      <c r="F1620" s="11" t="e">
        <v>#N/A</v>
      </c>
      <c r="G1620" s="11" t="s">
        <v>724</v>
      </c>
      <c r="H1620" s="11" t="s">
        <v>1227</v>
      </c>
      <c r="I1620" s="11" t="n"/>
      <c r="J1620" s="11" t="s">
        <v>4455</v>
      </c>
      <c r="K1620" s="11" t="s">
        <v>35</v>
      </c>
      <c r="L1620" s="11" t="s">
        <v>36</v>
      </c>
      <c r="M1620" s="13" t="n">
        <v>317</v>
      </c>
      <c r="N1620" s="13" t="n">
        <v>1268</v>
      </c>
      <c r="O1620" s="11" t="s">
        <v>165</v>
      </c>
      <c r="P1620" s="11" t="s">
        <v>291</v>
      </c>
      <c r="Q1620" s="11" t="s">
        <v>469</v>
      </c>
      <c r="R1620" s="11" t="s">
        <v>4456</v>
      </c>
      <c r="S1620" s="11" t="n"/>
      <c r="U1620" s="106" t="n"/>
    </row>
    <row customFormat="1" customHeight="1" ht="12.75" r="1621" s="4" spans="1:22">
      <c r="A1621" s="11" t="s">
        <v>4415</v>
      </c>
      <c r="B1621" s="11" t="n">
        <v>84015</v>
      </c>
      <c r="C1621" s="11" t="s">
        <v>227</v>
      </c>
      <c r="D1621" s="11" t="s">
        <v>4457</v>
      </c>
      <c r="E1621" s="11" t="e">
        <v>#N/A</v>
      </c>
      <c r="F1621" s="11" t="e">
        <v>#N/A</v>
      </c>
      <c r="G1621" s="11" t="s">
        <v>150</v>
      </c>
      <c r="H1621" s="11" t="s">
        <v>1227</v>
      </c>
      <c r="I1621" s="11" t="n"/>
      <c r="J1621" s="11" t="s">
        <v>4455</v>
      </c>
      <c r="K1621" s="11" t="s">
        <v>35</v>
      </c>
      <c r="L1621" s="11" t="s">
        <v>36</v>
      </c>
      <c r="M1621" s="13" t="n">
        <v>317</v>
      </c>
      <c r="N1621" s="13" t="n">
        <v>1268</v>
      </c>
      <c r="O1621" s="11" t="s">
        <v>165</v>
      </c>
      <c r="P1621" s="11" t="s">
        <v>291</v>
      </c>
      <c r="Q1621" s="11" t="s">
        <v>469</v>
      </c>
      <c r="R1621" s="11" t="s">
        <v>4456</v>
      </c>
      <c r="S1621" s="11" t="n"/>
      <c r="T1621" t="n">
        <v>10.8</v>
      </c>
      <c r="U1621" s="106" t="n"/>
    </row>
    <row customFormat="1" customHeight="1" ht="12.75" r="1622" s="4" spans="1:22">
      <c r="A1622" s="11" t="s">
        <v>4415</v>
      </c>
      <c r="B1622" s="11" t="n">
        <v>84015</v>
      </c>
      <c r="C1622" s="11" t="s">
        <v>227</v>
      </c>
      <c r="D1622" s="11" t="s">
        <v>4458</v>
      </c>
      <c r="E1622" s="11" t="e">
        <v>#N/A</v>
      </c>
      <c r="F1622" s="11" t="e">
        <v>#N/A</v>
      </c>
      <c r="G1622" s="11" t="s">
        <v>334</v>
      </c>
      <c r="H1622" s="11" t="s">
        <v>1227</v>
      </c>
      <c r="I1622" s="11" t="n"/>
      <c r="J1622" s="11" t="s">
        <v>4459</v>
      </c>
      <c r="K1622" s="11" t="s">
        <v>74</v>
      </c>
      <c r="L1622" s="11" t="s">
        <v>129</v>
      </c>
      <c r="M1622" s="13" t="n">
        <v>189.14</v>
      </c>
      <c r="N1622" s="13" t="n">
        <v>189.14</v>
      </c>
      <c r="O1622" s="11" t="s">
        <v>472</v>
      </c>
      <c r="P1622" s="11" t="s">
        <v>291</v>
      </c>
      <c r="Q1622" s="11" t="s">
        <v>469</v>
      </c>
      <c r="R1622" s="11" t="s">
        <v>4460</v>
      </c>
      <c r="S1622" s="11" t="n"/>
      <c r="U1622" s="106" t="n"/>
    </row>
    <row customFormat="1" customHeight="1" ht="12.75" r="1623" s="4" spans="1:22">
      <c r="A1623" s="11" t="s">
        <v>4415</v>
      </c>
      <c r="B1623" s="11" t="n">
        <v>84015</v>
      </c>
      <c r="C1623" s="11" t="s">
        <v>227</v>
      </c>
      <c r="D1623" s="11" t="s">
        <v>4461</v>
      </c>
      <c r="E1623" s="11" t="e">
        <v>#N/A</v>
      </c>
      <c r="F1623" s="11" t="e">
        <v>#N/A</v>
      </c>
      <c r="G1623" s="11" t="s">
        <v>334</v>
      </c>
      <c r="H1623" s="11" t="s">
        <v>1227</v>
      </c>
      <c r="I1623" s="11" t="n"/>
      <c r="J1623" s="11" t="s">
        <v>2651</v>
      </c>
      <c r="K1623" s="11" t="s">
        <v>35</v>
      </c>
      <c r="L1623" s="11" t="s">
        <v>36</v>
      </c>
      <c r="M1623" s="13" t="n">
        <v>255</v>
      </c>
      <c r="N1623" s="13" t="n">
        <v>255</v>
      </c>
      <c r="O1623" s="11" t="s">
        <v>472</v>
      </c>
      <c r="P1623" s="11" t="s">
        <v>291</v>
      </c>
      <c r="Q1623" s="11" t="s">
        <v>469</v>
      </c>
      <c r="R1623" s="11" t="s">
        <v>4462</v>
      </c>
      <c r="S1623" s="11" t="n"/>
      <c r="T1623" t="n">
        <v>9.119999999999999</v>
      </c>
      <c r="U1623" s="106" t="n"/>
    </row>
    <row customFormat="1" customHeight="1" ht="12.75" r="1624" s="4" spans="1:22">
      <c r="A1624" s="11" t="s">
        <v>4415</v>
      </c>
      <c r="B1624" s="11" t="n">
        <v>84015</v>
      </c>
      <c r="C1624" s="11" t="s">
        <v>227</v>
      </c>
      <c r="D1624" s="11" t="s">
        <v>4463</v>
      </c>
      <c r="E1624" s="11" t="e">
        <v>#N/A</v>
      </c>
      <c r="F1624" s="11" t="e">
        <v>#N/A</v>
      </c>
      <c r="G1624" s="11" t="s">
        <v>150</v>
      </c>
      <c r="H1624" s="11" t="s">
        <v>1227</v>
      </c>
      <c r="I1624" s="11" t="n"/>
      <c r="J1624" s="11" t="s">
        <v>4464</v>
      </c>
      <c r="K1624" s="11" t="s">
        <v>35</v>
      </c>
      <c r="L1624" s="11" t="s">
        <v>36</v>
      </c>
      <c r="M1624" s="13" t="n">
        <v>317</v>
      </c>
      <c r="N1624" s="13" t="n">
        <v>1268</v>
      </c>
      <c r="O1624" s="11" t="s">
        <v>165</v>
      </c>
      <c r="P1624" s="11" t="s">
        <v>291</v>
      </c>
      <c r="Q1624" s="11" t="s">
        <v>469</v>
      </c>
      <c r="R1624" s="11" t="s">
        <v>4465</v>
      </c>
      <c r="S1624" s="11" t="n"/>
      <c r="U1624" s="106" t="n"/>
    </row>
    <row customFormat="1" customHeight="1" ht="12.75" r="1625" s="4" spans="1:22">
      <c r="A1625" s="11" t="s">
        <v>4415</v>
      </c>
      <c r="B1625" s="11" t="n">
        <v>84015</v>
      </c>
      <c r="C1625" s="11" t="s">
        <v>227</v>
      </c>
      <c r="D1625" s="11" t="s">
        <v>4466</v>
      </c>
      <c r="E1625" s="11" t="s">
        <v>57</v>
      </c>
      <c r="F1625" s="111" t="n">
        <v>2400</v>
      </c>
      <c r="G1625" s="11" t="s">
        <v>948</v>
      </c>
      <c r="H1625" s="11" t="s">
        <v>1227</v>
      </c>
      <c r="I1625" s="11" t="n"/>
      <c r="J1625" s="11" t="s">
        <v>4464</v>
      </c>
      <c r="K1625" s="11" t="s">
        <v>35</v>
      </c>
      <c r="L1625" s="11" t="s">
        <v>36</v>
      </c>
      <c r="M1625" s="13" t="n">
        <v>317</v>
      </c>
      <c r="N1625" s="13" t="n">
        <v>2536</v>
      </c>
      <c r="O1625" s="11" t="s">
        <v>506</v>
      </c>
      <c r="P1625" s="11" t="s">
        <v>291</v>
      </c>
      <c r="Q1625" s="11" t="s">
        <v>469</v>
      </c>
      <c r="R1625" s="11" t="s">
        <v>4465</v>
      </c>
      <c r="S1625" s="11" t="n"/>
      <c r="T1625" t="n">
        <v>11.04</v>
      </c>
      <c r="U1625" s="106" t="n"/>
    </row>
    <row customFormat="1" customHeight="1" ht="12.75" r="1626" s="4" spans="1:22">
      <c r="A1626" s="11" t="s">
        <v>4415</v>
      </c>
      <c r="B1626" s="11" t="n">
        <v>84015</v>
      </c>
      <c r="C1626" s="11" t="s">
        <v>227</v>
      </c>
      <c r="D1626" s="11" t="s">
        <v>4467</v>
      </c>
      <c r="E1626" s="11" t="e">
        <v>#N/A</v>
      </c>
      <c r="F1626" s="11" t="e">
        <v>#N/A</v>
      </c>
      <c r="G1626" s="11" t="s">
        <v>119</v>
      </c>
      <c r="H1626" s="11" t="s">
        <v>1227</v>
      </c>
      <c r="I1626" s="11" t="n"/>
      <c r="J1626" s="11" t="s">
        <v>4468</v>
      </c>
      <c r="K1626" s="11" t="s">
        <v>35</v>
      </c>
      <c r="L1626" s="11" t="s">
        <v>36</v>
      </c>
      <c r="M1626" s="13" t="n">
        <v>197</v>
      </c>
      <c r="N1626" s="13" t="n">
        <v>197</v>
      </c>
      <c r="O1626" s="11" t="s">
        <v>472</v>
      </c>
      <c r="P1626" s="11" t="s">
        <v>291</v>
      </c>
      <c r="Q1626" s="11" t="s">
        <v>736</v>
      </c>
      <c r="R1626" s="11" t="s">
        <v>4469</v>
      </c>
      <c r="S1626" s="11" t="n"/>
      <c r="U1626" s="106" t="n"/>
    </row>
    <row customFormat="1" customHeight="1" ht="12.75" r="1627" s="4" spans="1:22">
      <c r="A1627" s="11" t="s">
        <v>4415</v>
      </c>
      <c r="B1627" s="11" t="n">
        <v>84015</v>
      </c>
      <c r="C1627" s="11" t="s">
        <v>227</v>
      </c>
      <c r="D1627" s="11" t="s">
        <v>4470</v>
      </c>
      <c r="E1627" s="11" t="e">
        <v>#N/A</v>
      </c>
      <c r="F1627" s="11" t="e">
        <v>#N/A</v>
      </c>
      <c r="G1627" s="11" t="s">
        <v>4471</v>
      </c>
      <c r="H1627" s="11" t="s">
        <v>1227</v>
      </c>
      <c r="I1627" s="11" t="n"/>
      <c r="J1627" s="11" t="s">
        <v>4472</v>
      </c>
      <c r="K1627" s="11" t="s">
        <v>35</v>
      </c>
      <c r="L1627" s="11" t="s">
        <v>36</v>
      </c>
      <c r="M1627" s="13" t="n"/>
      <c r="N1627" s="13" t="n">
        <v>0</v>
      </c>
      <c r="O1627" s="11" t="s">
        <v>472</v>
      </c>
      <c r="P1627" s="11" t="s">
        <v>291</v>
      </c>
      <c r="Q1627" s="11" t="s">
        <v>244</v>
      </c>
      <c r="R1627" s="11" t="s">
        <v>4473</v>
      </c>
      <c r="S1627" s="11" t="n"/>
      <c r="U1627" s="106" t="n"/>
    </row>
    <row customFormat="1" customHeight="1" ht="12.75" r="1628" s="4" spans="1:22">
      <c r="A1628" s="11" t="s">
        <v>4415</v>
      </c>
      <c r="B1628" s="11" t="n">
        <v>84015</v>
      </c>
      <c r="C1628" s="11" t="s">
        <v>227</v>
      </c>
      <c r="D1628" s="11" t="s">
        <v>4474</v>
      </c>
      <c r="E1628" s="11" t="e">
        <v>#N/A</v>
      </c>
      <c r="F1628" s="11" t="e">
        <v>#N/A</v>
      </c>
      <c r="G1628" s="11" t="s">
        <v>334</v>
      </c>
      <c r="H1628" s="11" t="s">
        <v>1227</v>
      </c>
      <c r="I1628" s="11" t="n"/>
      <c r="J1628" s="11" t="s">
        <v>4475</v>
      </c>
      <c r="K1628" s="11" t="s">
        <v>35</v>
      </c>
      <c r="L1628" s="11" t="s">
        <v>36</v>
      </c>
      <c r="M1628" s="13" t="n">
        <v>835</v>
      </c>
      <c r="N1628" s="13" t="n">
        <v>5845</v>
      </c>
      <c r="O1628" s="11" t="s">
        <v>496</v>
      </c>
      <c r="P1628" s="11" t="s">
        <v>291</v>
      </c>
      <c r="Q1628" s="11" t="s">
        <v>244</v>
      </c>
      <c r="R1628" s="11" t="s">
        <v>4476</v>
      </c>
      <c r="S1628" s="11" t="s">
        <v>4477</v>
      </c>
      <c r="U1628" s="106" t="n"/>
    </row>
    <row customFormat="1" customHeight="1" ht="12.75" r="1629" s="4" spans="1:22">
      <c r="A1629" s="11" t="s">
        <v>4415</v>
      </c>
      <c r="B1629" s="11" t="n">
        <v>84015</v>
      </c>
      <c r="C1629" s="11" t="s">
        <v>227</v>
      </c>
      <c r="D1629" s="11" t="s">
        <v>4478</v>
      </c>
      <c r="E1629" s="11" t="e">
        <v>#N/A</v>
      </c>
      <c r="F1629" s="11" t="e">
        <v>#N/A</v>
      </c>
      <c r="G1629" s="11" t="s">
        <v>146</v>
      </c>
      <c r="H1629" s="11" t="s">
        <v>1227</v>
      </c>
      <c r="I1629" s="11" t="n"/>
      <c r="J1629" s="11" t="s">
        <v>2968</v>
      </c>
      <c r="K1629" s="11" t="s">
        <v>74</v>
      </c>
      <c r="L1629" s="11" t="s">
        <v>75</v>
      </c>
      <c r="M1629" s="13" t="n"/>
      <c r="N1629" s="13" t="n">
        <v>0</v>
      </c>
      <c r="O1629" s="11" t="s">
        <v>472</v>
      </c>
      <c r="P1629" s="11" t="s">
        <v>29</v>
      </c>
      <c r="Q1629" s="11" t="s">
        <v>239</v>
      </c>
      <c r="R1629" s="11" t="s">
        <v>4479</v>
      </c>
      <c r="S1629" s="11" t="n"/>
      <c r="U1629" s="106" t="n"/>
    </row>
    <row customFormat="1" customHeight="1" ht="12.75" r="1630" s="4" spans="1:22">
      <c r="A1630" s="11" t="s">
        <v>4480</v>
      </c>
      <c r="B1630" s="11" t="n">
        <v>22865</v>
      </c>
      <c r="C1630" s="11" t="s">
        <v>227</v>
      </c>
      <c r="D1630" s="11" t="s">
        <v>4481</v>
      </c>
      <c r="E1630" s="11" t="e">
        <v>#N/A</v>
      </c>
      <c r="F1630" s="11" t="e">
        <v>#N/A</v>
      </c>
      <c r="G1630" s="11" t="s">
        <v>48</v>
      </c>
      <c r="H1630" s="11" t="n"/>
      <c r="I1630" s="11" t="n"/>
      <c r="J1630" s="11" t="s">
        <v>4482</v>
      </c>
      <c r="K1630" s="11" t="s">
        <v>27</v>
      </c>
      <c r="L1630" s="11" t="s">
        <v>4483</v>
      </c>
      <c r="M1630" s="13">
        <f>N1630*O1630</f>
        <v/>
      </c>
      <c r="N1630" s="13" t="n">
        <v>12988</v>
      </c>
      <c r="O1630" s="11" t="n">
        <v>0.076</v>
      </c>
      <c r="P1630" s="11" t="s">
        <v>29</v>
      </c>
      <c r="Q1630" s="11" t="s">
        <v>4357</v>
      </c>
      <c r="R1630" s="11" t="s">
        <v>4484</v>
      </c>
      <c r="S1630" s="11" t="s">
        <v>4485</v>
      </c>
      <c r="U1630" s="106" t="n"/>
    </row>
    <row customFormat="1" customHeight="1" ht="12.75" r="1631" s="4" spans="1:22">
      <c r="A1631" s="11" t="s">
        <v>4480</v>
      </c>
      <c r="B1631" s="11" t="n">
        <v>22865</v>
      </c>
      <c r="C1631" s="11" t="s">
        <v>227</v>
      </c>
      <c r="D1631" s="11" t="s">
        <v>4486</v>
      </c>
      <c r="E1631" s="11" t="e">
        <v>#N/A</v>
      </c>
      <c r="F1631" s="11" t="e">
        <v>#N/A</v>
      </c>
      <c r="G1631" s="11" t="s">
        <v>48</v>
      </c>
      <c r="H1631" s="11" t="n"/>
      <c r="I1631" s="11" t="n"/>
      <c r="J1631" s="11" t="s">
        <v>4487</v>
      </c>
      <c r="K1631" s="11" t="s">
        <v>27</v>
      </c>
      <c r="L1631" s="11" t="s">
        <v>4483</v>
      </c>
      <c r="M1631" s="13">
        <f>N1631*O1631</f>
        <v/>
      </c>
      <c r="N1631" s="13" t="n">
        <v>14430</v>
      </c>
      <c r="O1631" s="11" t="n">
        <v>0.076</v>
      </c>
      <c r="P1631" s="11" t="s">
        <v>29</v>
      </c>
      <c r="Q1631" s="11" t="s">
        <v>4357</v>
      </c>
      <c r="R1631" s="11" t="s">
        <v>4488</v>
      </c>
      <c r="S1631" s="11" t="s">
        <v>4485</v>
      </c>
      <c r="U1631" s="106" t="n"/>
    </row>
    <row customFormat="1" customHeight="1" ht="12.75" r="1632" s="4" spans="1:22">
      <c r="A1632" s="11" t="s">
        <v>4480</v>
      </c>
      <c r="B1632" s="11" t="n">
        <v>22865</v>
      </c>
      <c r="C1632" s="11" t="s">
        <v>227</v>
      </c>
      <c r="D1632" s="11" t="s">
        <v>4489</v>
      </c>
      <c r="E1632" s="11" t="e">
        <v>#N/A</v>
      </c>
      <c r="F1632" s="11" t="e">
        <v>#N/A</v>
      </c>
      <c r="G1632" s="11" t="s">
        <v>48</v>
      </c>
      <c r="H1632" s="11" t="n"/>
      <c r="I1632" s="11" t="n"/>
      <c r="J1632" s="11" t="s">
        <v>4482</v>
      </c>
      <c r="K1632" s="11" t="s">
        <v>27</v>
      </c>
      <c r="L1632" s="11" t="s">
        <v>4483</v>
      </c>
      <c r="M1632" s="13">
        <f>N1632*O1632</f>
        <v/>
      </c>
      <c r="N1632" s="13" t="n">
        <v>12988</v>
      </c>
      <c r="O1632" s="11" t="n">
        <v>0.076</v>
      </c>
      <c r="P1632" s="11" t="s">
        <v>29</v>
      </c>
      <c r="Q1632" s="11" t="s">
        <v>4357</v>
      </c>
      <c r="R1632" s="11" t="s">
        <v>4484</v>
      </c>
      <c r="S1632" s="11" t="s">
        <v>4485</v>
      </c>
      <c r="U1632" s="106" t="n"/>
    </row>
    <row customFormat="1" customHeight="1" ht="12.75" r="1633" s="4" spans="1:22">
      <c r="A1633" s="11" t="s">
        <v>4480</v>
      </c>
      <c r="B1633" s="11" t="n">
        <v>22865</v>
      </c>
      <c r="C1633" s="11" t="s">
        <v>227</v>
      </c>
      <c r="D1633" s="11" t="s">
        <v>4489</v>
      </c>
      <c r="E1633" s="11" t="e">
        <v>#N/A</v>
      </c>
      <c r="F1633" s="11" t="e">
        <v>#N/A</v>
      </c>
      <c r="G1633" s="11" t="s">
        <v>48</v>
      </c>
      <c r="H1633" s="11" t="n"/>
      <c r="I1633" s="11" t="n"/>
      <c r="J1633" s="11" t="s">
        <v>4487</v>
      </c>
      <c r="K1633" s="11" t="s">
        <v>27</v>
      </c>
      <c r="L1633" s="11" t="s">
        <v>4483</v>
      </c>
      <c r="M1633" s="13">
        <f>N1633*O1633</f>
        <v/>
      </c>
      <c r="N1633" s="13" t="n">
        <v>14430</v>
      </c>
      <c r="O1633" s="11" t="n">
        <v>0.076</v>
      </c>
      <c r="P1633" s="11" t="s">
        <v>29</v>
      </c>
      <c r="Q1633" s="11" t="s">
        <v>4357</v>
      </c>
      <c r="R1633" s="11" t="s">
        <v>4488</v>
      </c>
      <c r="S1633" s="11" t="s">
        <v>4485</v>
      </c>
      <c r="U1633" s="106" t="n"/>
    </row>
    <row customFormat="1" customHeight="1" ht="12.75" r="1634" s="4" spans="1:22">
      <c r="A1634" s="11" t="s">
        <v>4480</v>
      </c>
      <c r="B1634" s="11" t="n">
        <v>22865</v>
      </c>
      <c r="C1634" s="11" t="s">
        <v>227</v>
      </c>
      <c r="D1634" s="11" t="s">
        <v>4490</v>
      </c>
      <c r="E1634" s="11" t="e">
        <v>#N/A</v>
      </c>
      <c r="F1634" s="11" t="e">
        <v>#N/A</v>
      </c>
      <c r="G1634" s="11" t="s">
        <v>48</v>
      </c>
      <c r="H1634" s="11" t="n"/>
      <c r="I1634" s="11" t="n"/>
      <c r="J1634" s="11" t="s">
        <v>4491</v>
      </c>
      <c r="K1634" s="11" t="s">
        <v>27</v>
      </c>
      <c r="L1634" s="11" t="s">
        <v>4483</v>
      </c>
      <c r="M1634" s="13">
        <f>N1634*O1634</f>
        <v/>
      </c>
      <c r="N1634" s="13" t="n">
        <v>12572</v>
      </c>
      <c r="O1634" s="11" t="n">
        <v>0.166</v>
      </c>
      <c r="P1634" s="11" t="s">
        <v>29</v>
      </c>
      <c r="Q1634" s="11" t="s">
        <v>4357</v>
      </c>
      <c r="R1634" s="11" t="s">
        <v>4492</v>
      </c>
      <c r="S1634" s="11" t="s">
        <v>4485</v>
      </c>
      <c r="U1634" s="106" t="n"/>
    </row>
    <row customFormat="1" customHeight="1" ht="12.75" r="1635" s="4" spans="1:22">
      <c r="A1635" s="11" t="s">
        <v>4480</v>
      </c>
      <c r="B1635" s="11" t="n">
        <v>22865</v>
      </c>
      <c r="C1635" s="11" t="s">
        <v>227</v>
      </c>
      <c r="D1635" s="11" t="s">
        <v>4490</v>
      </c>
      <c r="E1635" s="11" t="e">
        <v>#N/A</v>
      </c>
      <c r="F1635" s="11" t="e">
        <v>#N/A</v>
      </c>
      <c r="G1635" s="11" t="s">
        <v>48</v>
      </c>
      <c r="H1635" s="11" t="n"/>
      <c r="I1635" s="11" t="n"/>
      <c r="J1635" s="11" t="s">
        <v>4493</v>
      </c>
      <c r="K1635" s="11" t="s">
        <v>4494</v>
      </c>
      <c r="L1635" s="11" t="n"/>
      <c r="M1635" s="13">
        <f>N1635*O1635</f>
        <v/>
      </c>
      <c r="N1635" s="13" t="n">
        <v>12249</v>
      </c>
      <c r="O1635" s="11" t="n">
        <v>0.1</v>
      </c>
      <c r="P1635" s="11" t="s">
        <v>29</v>
      </c>
      <c r="Q1635" s="11" t="s">
        <v>4357</v>
      </c>
      <c r="R1635" s="11" t="s">
        <v>4495</v>
      </c>
      <c r="S1635" s="11" t="s">
        <v>4485</v>
      </c>
      <c r="U1635" s="106" t="n"/>
    </row>
    <row customFormat="1" customHeight="1" ht="12.75" r="1636" s="4" spans="1:22">
      <c r="A1636" s="11" t="s">
        <v>4480</v>
      </c>
      <c r="B1636" s="11" t="n">
        <v>22865</v>
      </c>
      <c r="C1636" s="11" t="s">
        <v>227</v>
      </c>
      <c r="D1636" s="11" t="s">
        <v>4490</v>
      </c>
      <c r="E1636" s="11" t="e">
        <v>#N/A</v>
      </c>
      <c r="F1636" s="11" t="e">
        <v>#N/A</v>
      </c>
      <c r="G1636" s="11" t="s">
        <v>48</v>
      </c>
      <c r="H1636" s="11" t="n"/>
      <c r="I1636" s="11" t="n"/>
      <c r="J1636" s="11" t="s">
        <v>4496</v>
      </c>
      <c r="K1636" s="11" t="s">
        <v>4494</v>
      </c>
      <c r="L1636" s="11" t="n"/>
      <c r="M1636" s="13">
        <f>N1636*O1636</f>
        <v/>
      </c>
      <c r="N1636" s="13" t="n">
        <v>12508</v>
      </c>
      <c r="O1636" s="11" t="n">
        <v>0.2</v>
      </c>
      <c r="P1636" s="11" t="s">
        <v>29</v>
      </c>
      <c r="Q1636" s="11" t="s">
        <v>4357</v>
      </c>
      <c r="R1636" s="11" t="s">
        <v>4497</v>
      </c>
      <c r="S1636" s="11" t="s">
        <v>4485</v>
      </c>
      <c r="U1636" s="106" t="n"/>
    </row>
    <row customFormat="1" customHeight="1" ht="12.75" r="1637" s="4" spans="1:22">
      <c r="A1637" s="11" t="s">
        <v>4480</v>
      </c>
      <c r="B1637" s="11" t="n">
        <v>22865</v>
      </c>
      <c r="C1637" s="11" t="s">
        <v>227</v>
      </c>
      <c r="D1637" s="11" t="s">
        <v>4498</v>
      </c>
      <c r="E1637" s="11" t="e">
        <v>#N/A</v>
      </c>
      <c r="F1637" s="11" t="e">
        <v>#N/A</v>
      </c>
      <c r="G1637" s="11" t="s">
        <v>242</v>
      </c>
      <c r="H1637" s="11" t="n"/>
      <c r="I1637" s="11" t="n"/>
      <c r="J1637" s="11" t="s">
        <v>4499</v>
      </c>
      <c r="K1637" s="11" t="s">
        <v>27</v>
      </c>
      <c r="L1637" s="11" t="s">
        <v>4483</v>
      </c>
      <c r="M1637" s="13">
        <f>N1637*O1637</f>
        <v/>
      </c>
      <c r="N1637" s="13" t="n">
        <v>11931</v>
      </c>
      <c r="O1637" s="11" t="n">
        <v>0.083</v>
      </c>
      <c r="P1637" s="11" t="s">
        <v>29</v>
      </c>
      <c r="Q1637" s="11" t="s">
        <v>4500</v>
      </c>
      <c r="R1637" s="11" t="s">
        <v>4501</v>
      </c>
      <c r="S1637" s="11" t="s">
        <v>4485</v>
      </c>
      <c r="U1637" s="106" t="n"/>
    </row>
    <row customFormat="1" customHeight="1" ht="12.75" r="1638" s="4" spans="1:22">
      <c r="A1638" s="11" t="s">
        <v>4480</v>
      </c>
      <c r="B1638" s="11" t="n">
        <v>22865</v>
      </c>
      <c r="C1638" s="11" t="s">
        <v>227</v>
      </c>
      <c r="D1638" s="11" t="s">
        <v>4498</v>
      </c>
      <c r="E1638" s="11" t="e">
        <v>#N/A</v>
      </c>
      <c r="F1638" s="11" t="e">
        <v>#N/A</v>
      </c>
      <c r="G1638" s="11" t="s">
        <v>242</v>
      </c>
      <c r="H1638" s="11" t="n"/>
      <c r="I1638" s="11" t="n"/>
      <c r="J1638" s="11" t="s">
        <v>4502</v>
      </c>
      <c r="K1638" s="11" t="s">
        <v>27</v>
      </c>
      <c r="L1638" s="11" t="s">
        <v>4483</v>
      </c>
      <c r="M1638" s="13">
        <f>N1638*O1638</f>
        <v/>
      </c>
      <c r="N1638" s="13" t="n">
        <v>9184</v>
      </c>
      <c r="O1638" s="11" t="n">
        <v>0.083</v>
      </c>
      <c r="P1638" s="11" t="s">
        <v>29</v>
      </c>
      <c r="Q1638" s="11" t="s">
        <v>4500</v>
      </c>
      <c r="R1638" s="11" t="s">
        <v>4503</v>
      </c>
      <c r="S1638" s="11" t="s">
        <v>4485</v>
      </c>
      <c r="U1638" s="106" t="n"/>
    </row>
    <row customFormat="1" customHeight="1" ht="12.75" r="1639" s="4" spans="1:22">
      <c r="A1639" s="11" t="s">
        <v>4480</v>
      </c>
      <c r="B1639" s="11" t="n">
        <v>22865</v>
      </c>
      <c r="C1639" s="11" t="s">
        <v>227</v>
      </c>
      <c r="D1639" s="11" t="s">
        <v>4504</v>
      </c>
      <c r="E1639" s="11" t="e">
        <v>#N/A</v>
      </c>
      <c r="F1639" s="11" t="e">
        <v>#N/A</v>
      </c>
      <c r="G1639" s="11" t="s">
        <v>142</v>
      </c>
      <c r="H1639" s="11" t="n"/>
      <c r="I1639" s="11" t="n"/>
      <c r="J1639" s="11" t="s">
        <v>4499</v>
      </c>
      <c r="K1639" s="11" t="s">
        <v>27</v>
      </c>
      <c r="L1639" s="11" t="s">
        <v>4483</v>
      </c>
      <c r="M1639" s="13">
        <f>N1639*O1639</f>
        <v/>
      </c>
      <c r="N1639" s="13" t="n">
        <v>11931</v>
      </c>
      <c r="O1639" s="11" t="n">
        <v>0.083</v>
      </c>
      <c r="P1639" s="11" t="s">
        <v>29</v>
      </c>
      <c r="Q1639" s="11" t="s">
        <v>4500</v>
      </c>
      <c r="R1639" s="11" t="s">
        <v>4501</v>
      </c>
      <c r="S1639" s="11" t="s">
        <v>4485</v>
      </c>
      <c r="U1639" s="106" t="n"/>
    </row>
    <row customFormat="1" customHeight="1" ht="12.75" r="1640" s="4" spans="1:22">
      <c r="A1640" s="11" t="s">
        <v>4480</v>
      </c>
      <c r="B1640" s="11" t="n">
        <v>22865</v>
      </c>
      <c r="C1640" s="11" t="s">
        <v>227</v>
      </c>
      <c r="D1640" s="11" t="s">
        <v>4504</v>
      </c>
      <c r="E1640" s="11" t="e">
        <v>#N/A</v>
      </c>
      <c r="F1640" s="11" t="e">
        <v>#N/A</v>
      </c>
      <c r="G1640" s="11" t="s">
        <v>142</v>
      </c>
      <c r="H1640" s="11" t="n"/>
      <c r="I1640" s="11" t="n"/>
      <c r="J1640" s="11" t="s">
        <v>4502</v>
      </c>
      <c r="K1640" s="11" t="s">
        <v>27</v>
      </c>
      <c r="L1640" s="11" t="s">
        <v>4483</v>
      </c>
      <c r="M1640" s="13">
        <f>N1640*O1640</f>
        <v/>
      </c>
      <c r="N1640" s="13" t="n">
        <v>9184</v>
      </c>
      <c r="O1640" s="11" t="n">
        <v>0.083</v>
      </c>
      <c r="P1640" s="11" t="s">
        <v>29</v>
      </c>
      <c r="Q1640" s="11" t="s">
        <v>4500</v>
      </c>
      <c r="R1640" s="11" t="s">
        <v>4503</v>
      </c>
      <c r="S1640" s="11" t="s">
        <v>4485</v>
      </c>
      <c r="U1640" s="106" t="n"/>
    </row>
    <row r="1641" s="109" spans="1:22">
      <c r="A1641" s="11" t="s">
        <v>4505</v>
      </c>
      <c r="B1641" s="11" t="n">
        <v>76962</v>
      </c>
      <c r="C1641" s="11" t="n"/>
      <c r="D1641" s="11" t="s">
        <v>4506</v>
      </c>
      <c r="E1641" s="11" t="e">
        <v>#N/A</v>
      </c>
      <c r="F1641" s="11" t="e">
        <v>#N/A</v>
      </c>
      <c r="G1641" s="11" t="s">
        <v>4507</v>
      </c>
      <c r="H1641" s="11" t="n"/>
      <c r="I1641" s="11" t="n">
        <v>1</v>
      </c>
      <c r="J1641" s="11" t="s">
        <v>4508</v>
      </c>
      <c r="K1641" s="11" t="s">
        <v>27</v>
      </c>
      <c r="L1641" s="11" t="s">
        <v>28</v>
      </c>
      <c r="M1641" s="13" t="n">
        <v>398</v>
      </c>
      <c r="N1641" s="13" t="n">
        <v>382.25</v>
      </c>
      <c r="O1641" s="11" t="n">
        <v>1</v>
      </c>
      <c r="P1641" s="11" t="s">
        <v>29</v>
      </c>
      <c r="Q1641" s="11" t="n"/>
      <c r="R1641" s="11" t="s">
        <v>4509</v>
      </c>
      <c r="S1641" s="11" t="s">
        <v>4510</v>
      </c>
      <c r="T1641" t="n">
        <v>16.3</v>
      </c>
      <c r="U1641" s="20" t="n"/>
    </row>
    <row r="1642" s="109" spans="1:22">
      <c r="A1642" s="11" t="s">
        <v>4505</v>
      </c>
      <c r="B1642" s="11" t="n">
        <v>76962</v>
      </c>
      <c r="C1642" s="11" t="n"/>
      <c r="D1642" s="11" t="s">
        <v>4506</v>
      </c>
      <c r="E1642" s="11" t="e">
        <v>#N/A</v>
      </c>
      <c r="F1642" s="11" t="e">
        <v>#N/A</v>
      </c>
      <c r="G1642" s="11" t="s">
        <v>4507</v>
      </c>
      <c r="H1642" s="11" t="n"/>
      <c r="I1642" s="11" t="n">
        <v>0.2</v>
      </c>
      <c r="J1642" s="11" t="s">
        <v>4511</v>
      </c>
      <c r="K1642" s="11" t="s">
        <v>27</v>
      </c>
      <c r="L1642" s="11" t="s">
        <v>28</v>
      </c>
      <c r="M1642" s="13" t="n">
        <v>1560</v>
      </c>
      <c r="N1642" s="13" t="s">
        <v>26</v>
      </c>
      <c r="O1642" s="11" t="n">
        <v>1</v>
      </c>
      <c r="P1642" s="11" t="s">
        <v>29</v>
      </c>
      <c r="Q1642" s="11" t="n"/>
      <c r="R1642" s="11" t="s">
        <v>4512</v>
      </c>
      <c r="S1642" s="11" t="s">
        <v>4510</v>
      </c>
      <c r="U1642" s="20" t="n"/>
    </row>
    <row r="1643" s="109" spans="1:22">
      <c r="A1643" s="11" t="s">
        <v>4505</v>
      </c>
      <c r="B1643" s="11" t="n">
        <v>76962</v>
      </c>
      <c r="C1643" s="11" t="n"/>
      <c r="D1643" s="11" t="s">
        <v>4506</v>
      </c>
      <c r="E1643" s="11" t="e">
        <v>#N/A</v>
      </c>
      <c r="F1643" s="11" t="e">
        <v>#N/A</v>
      </c>
      <c r="G1643" s="11" t="s">
        <v>4507</v>
      </c>
      <c r="H1643" s="11" t="n"/>
      <c r="I1643" s="11" t="n">
        <v>1</v>
      </c>
      <c r="J1643" s="11" t="s">
        <v>4513</v>
      </c>
      <c r="K1643" s="11" t="s">
        <v>27</v>
      </c>
      <c r="L1643" s="11" t="s">
        <v>28</v>
      </c>
      <c r="M1643" s="13" t="n">
        <v>280</v>
      </c>
      <c r="N1643" s="13" t="n">
        <v>268.62</v>
      </c>
      <c r="O1643" s="11" t="n">
        <v>1</v>
      </c>
      <c r="P1643" s="11" t="s">
        <v>29</v>
      </c>
      <c r="Q1643" s="11" t="n"/>
      <c r="R1643" s="11" t="s">
        <v>4514</v>
      </c>
      <c r="S1643" s="11" t="s">
        <v>4510</v>
      </c>
      <c r="T1643" t="n">
        <v>16.3</v>
      </c>
      <c r="U1643" s="20" t="n"/>
    </row>
    <row r="1644" s="109" spans="1:22">
      <c r="A1644" s="11" t="s">
        <v>4505</v>
      </c>
      <c r="B1644" s="11" t="n">
        <v>76962</v>
      </c>
      <c r="C1644" s="11" t="n"/>
      <c r="D1644" s="11" t="s">
        <v>4515</v>
      </c>
      <c r="E1644" s="11" t="e">
        <v>#N/A</v>
      </c>
      <c r="F1644" s="11" t="e">
        <v>#N/A</v>
      </c>
      <c r="G1644" s="11" t="s">
        <v>4516</v>
      </c>
      <c r="H1644" s="11" t="n"/>
      <c r="I1644" s="11" t="n">
        <v>1</v>
      </c>
      <c r="J1644" s="11" t="s">
        <v>4517</v>
      </c>
      <c r="K1644" s="11" t="s">
        <v>74</v>
      </c>
      <c r="L1644" s="11" t="s">
        <v>75</v>
      </c>
      <c r="M1644" s="13" t="n">
        <v>2728</v>
      </c>
      <c r="N1644" s="13" t="s">
        <v>26</v>
      </c>
      <c r="O1644" s="11" t="n">
        <v>1</v>
      </c>
      <c r="P1644" s="11" t="s">
        <v>29</v>
      </c>
      <c r="Q1644" s="11" t="n"/>
      <c r="R1644" s="11" t="s">
        <v>4518</v>
      </c>
      <c r="S1644" s="11" t="s">
        <v>2414</v>
      </c>
      <c r="U1644" s="20" t="n"/>
    </row>
    <row r="1645" s="109" spans="1:22">
      <c r="A1645" s="11" t="s">
        <v>4505</v>
      </c>
      <c r="B1645" s="11" t="n">
        <v>76962</v>
      </c>
      <c r="C1645" s="11" t="n"/>
      <c r="D1645" s="11" t="s">
        <v>4519</v>
      </c>
      <c r="E1645" s="11" t="e">
        <v>#N/A</v>
      </c>
      <c r="F1645" s="11" t="e">
        <v>#N/A</v>
      </c>
      <c r="G1645" s="11" t="s">
        <v>4520</v>
      </c>
      <c r="H1645" s="11" t="n"/>
      <c r="I1645" s="11" t="n">
        <v>1</v>
      </c>
      <c r="J1645" s="11" t="s">
        <v>4508</v>
      </c>
      <c r="K1645" s="11" t="s">
        <v>27</v>
      </c>
      <c r="L1645" s="11" t="s">
        <v>28</v>
      </c>
      <c r="M1645" s="13" t="n">
        <v>398</v>
      </c>
      <c r="N1645" s="13" t="n">
        <v>382.25</v>
      </c>
      <c r="O1645" s="11" t="n">
        <v>1</v>
      </c>
      <c r="P1645" s="11" t="s">
        <v>29</v>
      </c>
      <c r="Q1645" s="11" t="n"/>
      <c r="R1645" s="11" t="s">
        <v>4509</v>
      </c>
      <c r="S1645" s="11" t="s">
        <v>4510</v>
      </c>
      <c r="T1645" t="n">
        <v>16.3</v>
      </c>
      <c r="U1645" s="20" t="n"/>
    </row>
    <row r="1646" s="109" spans="1:22">
      <c r="A1646" s="11" t="s">
        <v>4505</v>
      </c>
      <c r="B1646" s="11" t="n">
        <v>76962</v>
      </c>
      <c r="C1646" s="11" t="n"/>
      <c r="D1646" s="11" t="s">
        <v>4519</v>
      </c>
      <c r="E1646" s="11" t="e">
        <v>#N/A</v>
      </c>
      <c r="F1646" s="11" t="e">
        <v>#N/A</v>
      </c>
      <c r="G1646" s="11" t="s">
        <v>4520</v>
      </c>
      <c r="H1646" s="11" t="n"/>
      <c r="I1646" s="11" t="n">
        <v>0.2</v>
      </c>
      <c r="J1646" s="11" t="s">
        <v>4511</v>
      </c>
      <c r="K1646" s="11" t="s">
        <v>27</v>
      </c>
      <c r="L1646" s="11" t="s">
        <v>28</v>
      </c>
      <c r="M1646" s="13" t="n">
        <v>1560</v>
      </c>
      <c r="N1646" s="13" t="s">
        <v>26</v>
      </c>
      <c r="O1646" s="11" t="n">
        <v>1</v>
      </c>
      <c r="P1646" s="11" t="s">
        <v>29</v>
      </c>
      <c r="Q1646" s="11" t="n"/>
      <c r="R1646" s="11" t="s">
        <v>4512</v>
      </c>
      <c r="S1646" s="11" t="s">
        <v>4510</v>
      </c>
      <c r="U1646" s="20" t="n"/>
    </row>
    <row r="1647" s="109" spans="1:22">
      <c r="A1647" s="11" t="s">
        <v>4505</v>
      </c>
      <c r="B1647" s="11" t="n">
        <v>76962</v>
      </c>
      <c r="C1647" s="11" t="n"/>
      <c r="D1647" s="11" t="s">
        <v>4519</v>
      </c>
      <c r="E1647" s="11" t="e">
        <v>#N/A</v>
      </c>
      <c r="F1647" s="11" t="e">
        <v>#N/A</v>
      </c>
      <c r="G1647" s="11" t="s">
        <v>4520</v>
      </c>
      <c r="H1647" s="11" t="n"/>
      <c r="I1647" s="11" t="n">
        <v>1</v>
      </c>
      <c r="J1647" s="11" t="s">
        <v>4513</v>
      </c>
      <c r="K1647" s="11" t="s">
        <v>27</v>
      </c>
      <c r="L1647" s="11" t="s">
        <v>28</v>
      </c>
      <c r="M1647" s="13" t="n">
        <v>280</v>
      </c>
      <c r="N1647" s="13" t="n">
        <v>268.62</v>
      </c>
      <c r="O1647" s="11" t="n">
        <v>1</v>
      </c>
      <c r="P1647" s="11" t="s">
        <v>29</v>
      </c>
      <c r="Q1647" s="11" t="n"/>
      <c r="R1647" s="11" t="s">
        <v>4514</v>
      </c>
      <c r="S1647" s="11" t="s">
        <v>4510</v>
      </c>
      <c r="T1647" t="n">
        <v>16.3</v>
      </c>
      <c r="U1647" s="20" t="n"/>
    </row>
    <row r="1648" s="109" spans="1:22">
      <c r="A1648" s="25" t="s">
        <v>4505</v>
      </c>
      <c r="B1648" s="11" t="n">
        <v>76962</v>
      </c>
      <c r="C1648" s="11" t="n"/>
      <c r="D1648" s="11" t="s">
        <v>4521</v>
      </c>
      <c r="E1648" s="11" t="e">
        <v>#N/A</v>
      </c>
      <c r="F1648" s="11" t="e">
        <v>#N/A</v>
      </c>
      <c r="G1648" s="11" t="s">
        <v>4522</v>
      </c>
      <c r="H1648" s="11" t="n"/>
      <c r="I1648" s="11" t="n">
        <v>1</v>
      </c>
      <c r="J1648" s="11" t="s">
        <v>4523</v>
      </c>
      <c r="K1648" s="11" t="s">
        <v>27</v>
      </c>
      <c r="L1648" s="11" t="s">
        <v>28</v>
      </c>
      <c r="M1648" s="13" t="n">
        <v>1522</v>
      </c>
      <c r="N1648" s="13" t="s">
        <v>26</v>
      </c>
      <c r="O1648" s="11" t="s">
        <v>165</v>
      </c>
      <c r="P1648" s="11" t="s">
        <v>29</v>
      </c>
      <c r="Q1648" s="11" t="n"/>
      <c r="R1648" s="11" t="s">
        <v>4524</v>
      </c>
      <c r="S1648" s="11" t="s">
        <v>4525</v>
      </c>
      <c r="U1648" s="20" t="n"/>
    </row>
    <row r="1649" s="109" spans="1:22">
      <c r="A1649" s="25" t="s">
        <v>4505</v>
      </c>
      <c r="B1649" s="11" t="n">
        <v>76962</v>
      </c>
      <c r="C1649" s="11" t="n"/>
      <c r="D1649" s="11" t="s">
        <v>4526</v>
      </c>
      <c r="E1649" s="11" t="e">
        <v>#N/A</v>
      </c>
      <c r="F1649" s="11" t="e">
        <v>#N/A</v>
      </c>
      <c r="G1649" s="11" t="s">
        <v>4522</v>
      </c>
      <c r="H1649" s="11" t="n"/>
      <c r="I1649" s="11" t="n">
        <v>1</v>
      </c>
      <c r="J1649" s="11" t="s">
        <v>4527</v>
      </c>
      <c r="K1649" s="11" t="s">
        <v>27</v>
      </c>
      <c r="L1649" s="11" t="s">
        <v>41</v>
      </c>
      <c r="M1649" s="13" t="n">
        <v>26197</v>
      </c>
      <c r="N1649" s="13" t="s">
        <v>26</v>
      </c>
      <c r="O1649" s="11" t="n">
        <v>1</v>
      </c>
      <c r="P1649" s="11" t="s">
        <v>29</v>
      </c>
      <c r="Q1649" s="11" t="n"/>
      <c r="R1649" s="11" t="s">
        <v>4528</v>
      </c>
      <c r="S1649" s="11" t="s">
        <v>4529</v>
      </c>
      <c r="U1649" s="20" t="n"/>
    </row>
    <row r="1650" s="109" spans="1:22">
      <c r="A1650" s="25" t="s">
        <v>4505</v>
      </c>
      <c r="B1650" s="11" t="n">
        <v>76962</v>
      </c>
      <c r="C1650" s="11" t="n"/>
      <c r="D1650" s="11" t="s">
        <v>4530</v>
      </c>
      <c r="E1650" s="11" t="e">
        <v>#N/A</v>
      </c>
      <c r="F1650" s="11" t="e">
        <v>#N/A</v>
      </c>
      <c r="G1650" s="11" t="s">
        <v>4522</v>
      </c>
      <c r="H1650" s="11" t="n"/>
      <c r="I1650" s="11" t="n">
        <v>1</v>
      </c>
      <c r="J1650" s="11" t="s">
        <v>4531</v>
      </c>
      <c r="K1650" s="11" t="s">
        <v>27</v>
      </c>
      <c r="L1650" s="11" t="s">
        <v>28</v>
      </c>
      <c r="M1650" s="13" t="n">
        <v>2717</v>
      </c>
      <c r="N1650" s="13" t="s">
        <v>26</v>
      </c>
      <c r="O1650" s="11" t="s">
        <v>1103</v>
      </c>
      <c r="P1650" s="11" t="s">
        <v>29</v>
      </c>
      <c r="Q1650" s="11" t="n"/>
      <c r="R1650" s="11" t="s">
        <v>4532</v>
      </c>
      <c r="S1650" s="11" t="s">
        <v>4525</v>
      </c>
      <c r="U1650" s="20" t="n"/>
    </row>
    <row r="1651" s="109" spans="1:22">
      <c r="A1651" s="25" t="s">
        <v>4505</v>
      </c>
      <c r="B1651" s="11" t="n">
        <v>76962</v>
      </c>
      <c r="C1651" s="11" t="n"/>
      <c r="D1651" s="11" t="s">
        <v>4533</v>
      </c>
      <c r="E1651" s="11" t="e">
        <v>#N/A</v>
      </c>
      <c r="F1651" s="11" t="e">
        <v>#N/A</v>
      </c>
      <c r="G1651" s="11" t="s">
        <v>4522</v>
      </c>
      <c r="H1651" s="11" t="n"/>
      <c r="I1651" s="11" t="n">
        <v>1</v>
      </c>
      <c r="J1651" s="11" t="s">
        <v>4534</v>
      </c>
      <c r="K1651" s="11" t="s">
        <v>27</v>
      </c>
      <c r="L1651" s="11" t="s">
        <v>28</v>
      </c>
      <c r="M1651" s="13" t="n">
        <v>9192</v>
      </c>
      <c r="N1651" s="13" t="s">
        <v>26</v>
      </c>
      <c r="O1651" s="11" t="s">
        <v>1103</v>
      </c>
      <c r="P1651" s="11" t="s">
        <v>29</v>
      </c>
      <c r="Q1651" s="11" t="n"/>
      <c r="R1651" s="11" t="s">
        <v>4535</v>
      </c>
      <c r="S1651" s="11" t="s">
        <v>4525</v>
      </c>
      <c r="U1651" s="20" t="n"/>
    </row>
    <row r="1652" s="109" spans="1:22">
      <c r="A1652" s="25" t="s">
        <v>4505</v>
      </c>
      <c r="B1652" s="11" t="n">
        <v>76962</v>
      </c>
      <c r="C1652" s="11" t="n"/>
      <c r="D1652" s="11" t="s">
        <v>4536</v>
      </c>
      <c r="E1652" s="11" t="e">
        <v>#N/A</v>
      </c>
      <c r="F1652" s="11" t="e">
        <v>#N/A</v>
      </c>
      <c r="G1652" s="11" t="s">
        <v>4522</v>
      </c>
      <c r="H1652" s="11" t="n"/>
      <c r="I1652" s="11" t="n">
        <v>1</v>
      </c>
      <c r="J1652" s="11" t="s">
        <v>4537</v>
      </c>
      <c r="K1652" s="11" t="s">
        <v>27</v>
      </c>
      <c r="L1652" s="11" t="s">
        <v>28</v>
      </c>
      <c r="M1652" s="13" t="n">
        <v>5533</v>
      </c>
      <c r="N1652" s="13" t="s">
        <v>26</v>
      </c>
      <c r="O1652" s="11" t="s">
        <v>1103</v>
      </c>
      <c r="P1652" s="11" t="s">
        <v>29</v>
      </c>
      <c r="Q1652" s="11" t="n"/>
      <c r="R1652" s="11" t="s">
        <v>4538</v>
      </c>
      <c r="S1652" s="11" t="s">
        <v>4525</v>
      </c>
      <c r="U1652" s="20" t="n"/>
    </row>
    <row r="1653" s="109" spans="1:22">
      <c r="A1653" s="25" t="s">
        <v>4505</v>
      </c>
      <c r="B1653" s="11" t="n">
        <v>76962</v>
      </c>
      <c r="C1653" s="11" t="n"/>
      <c r="D1653" s="11" t="s">
        <v>4539</v>
      </c>
      <c r="E1653" s="11" t="e">
        <v>#N/A</v>
      </c>
      <c r="F1653" s="11" t="e">
        <v>#N/A</v>
      </c>
      <c r="G1653" s="11" t="s">
        <v>4522</v>
      </c>
      <c r="H1653" s="11" t="n"/>
      <c r="I1653" s="11" t="n">
        <v>1</v>
      </c>
      <c r="J1653" s="11" t="s">
        <v>4540</v>
      </c>
      <c r="K1653" s="11" t="s">
        <v>27</v>
      </c>
      <c r="L1653" s="11" t="s">
        <v>28</v>
      </c>
      <c r="M1653" s="13" t="n">
        <v>4750</v>
      </c>
      <c r="N1653" s="13" t="s">
        <v>26</v>
      </c>
      <c r="O1653" s="11" t="s">
        <v>1103</v>
      </c>
      <c r="P1653" s="11" t="s">
        <v>29</v>
      </c>
      <c r="Q1653" s="11" t="n"/>
      <c r="R1653" s="11" t="s">
        <v>4541</v>
      </c>
      <c r="S1653" s="11" t="s">
        <v>4525</v>
      </c>
      <c r="U1653" s="20" t="n"/>
    </row>
    <row r="1654" s="109" spans="1:22">
      <c r="A1654" s="25" t="s">
        <v>4505</v>
      </c>
      <c r="B1654" s="11" t="n">
        <v>76962</v>
      </c>
      <c r="C1654" s="11" t="n"/>
      <c r="D1654" s="11" t="s">
        <v>4542</v>
      </c>
      <c r="E1654" s="11" t="e">
        <v>#N/A</v>
      </c>
      <c r="F1654" s="11" t="e">
        <v>#N/A</v>
      </c>
      <c r="G1654" s="11" t="s">
        <v>4522</v>
      </c>
      <c r="H1654" s="11" t="n"/>
      <c r="I1654" s="11" t="n">
        <v>1</v>
      </c>
      <c r="J1654" s="11" t="s">
        <v>4543</v>
      </c>
      <c r="K1654" s="11" t="s">
        <v>27</v>
      </c>
      <c r="L1654" s="11" t="s">
        <v>41</v>
      </c>
      <c r="M1654" s="13" t="n">
        <v>25156</v>
      </c>
      <c r="N1654" s="13" t="s">
        <v>26</v>
      </c>
      <c r="O1654" s="11" t="n">
        <v>1</v>
      </c>
      <c r="P1654" s="11" t="s">
        <v>29</v>
      </c>
      <c r="Q1654" s="11" t="n"/>
      <c r="R1654" s="11" t="s">
        <v>4528</v>
      </c>
      <c r="S1654" s="11" t="s">
        <v>4529</v>
      </c>
      <c r="U1654" s="20" t="n"/>
    </row>
    <row r="1655" s="109" spans="1:22">
      <c r="A1655" s="11" t="s">
        <v>4505</v>
      </c>
      <c r="B1655" s="11" t="n">
        <v>76962</v>
      </c>
      <c r="C1655" s="11" t="n"/>
      <c r="D1655" s="11" t="s">
        <v>4544</v>
      </c>
      <c r="E1655" s="11" t="e">
        <v>#N/A</v>
      </c>
      <c r="F1655" s="11" t="e">
        <v>#N/A</v>
      </c>
      <c r="G1655" s="11" t="s">
        <v>4522</v>
      </c>
      <c r="H1655" s="11" t="n"/>
      <c r="I1655" s="11" t="n">
        <v>1</v>
      </c>
      <c r="J1655" s="11" t="s">
        <v>4545</v>
      </c>
      <c r="K1655" s="11" t="s">
        <v>27</v>
      </c>
      <c r="L1655" s="11" t="s">
        <v>28</v>
      </c>
      <c r="M1655" s="13" t="n">
        <v>5177</v>
      </c>
      <c r="N1655" s="13" t="s">
        <v>26</v>
      </c>
      <c r="O1655" s="11" t="s">
        <v>1103</v>
      </c>
      <c r="P1655" s="11" t="s">
        <v>29</v>
      </c>
      <c r="Q1655" s="11" t="n"/>
      <c r="R1655" s="11" t="s">
        <v>4546</v>
      </c>
      <c r="S1655" s="11" t="s">
        <v>4525</v>
      </c>
      <c r="U1655" s="20" t="n"/>
    </row>
    <row r="1656" s="109" spans="1:22">
      <c r="A1656" s="11" t="s">
        <v>4505</v>
      </c>
      <c r="B1656" s="11" t="n">
        <v>76962</v>
      </c>
      <c r="C1656" s="11" t="n"/>
      <c r="D1656" s="11" t="s">
        <v>4547</v>
      </c>
      <c r="E1656" s="11" t="e">
        <v>#N/A</v>
      </c>
      <c r="F1656" s="11" t="e">
        <v>#N/A</v>
      </c>
      <c r="G1656" s="11" t="s">
        <v>4522</v>
      </c>
      <c r="H1656" s="11" t="n"/>
      <c r="I1656" s="11" t="n">
        <v>1</v>
      </c>
      <c r="J1656" s="11" t="s">
        <v>4548</v>
      </c>
      <c r="K1656" s="11" t="s">
        <v>4549</v>
      </c>
      <c r="L1656" s="11" t="n"/>
      <c r="M1656" s="13" t="n">
        <v>18816</v>
      </c>
      <c r="N1656" s="13" t="s">
        <v>26</v>
      </c>
      <c r="O1656" s="11" t="n">
        <v>1</v>
      </c>
      <c r="P1656" s="11" t="s">
        <v>29</v>
      </c>
      <c r="Q1656" s="11" t="n"/>
      <c r="R1656" s="11" t="s">
        <v>4550</v>
      </c>
      <c r="S1656" s="11" t="s">
        <v>4551</v>
      </c>
      <c r="U1656" s="20" t="n"/>
    </row>
    <row r="1657" s="109" spans="1:22">
      <c r="A1657" s="11" t="s">
        <v>4505</v>
      </c>
      <c r="B1657" s="11" t="n">
        <v>76962</v>
      </c>
      <c r="C1657" s="11" t="n"/>
      <c r="D1657" s="11" t="s">
        <v>4552</v>
      </c>
      <c r="E1657" s="11" t="e">
        <v>#N/A</v>
      </c>
      <c r="F1657" s="11" t="e">
        <v>#N/A</v>
      </c>
      <c r="G1657" s="11" t="s">
        <v>4522</v>
      </c>
      <c r="H1657" s="11" t="n"/>
      <c r="I1657" s="11" t="n">
        <v>1</v>
      </c>
      <c r="J1657" s="11" t="s">
        <v>4545</v>
      </c>
      <c r="K1657" s="11" t="s">
        <v>27</v>
      </c>
      <c r="L1657" s="11" t="s">
        <v>28</v>
      </c>
      <c r="M1657" s="13" t="n">
        <v>5177</v>
      </c>
      <c r="N1657" s="13" t="s">
        <v>26</v>
      </c>
      <c r="O1657" s="11" t="s">
        <v>1103</v>
      </c>
      <c r="P1657" s="11" t="s">
        <v>29</v>
      </c>
      <c r="Q1657" s="11" t="n"/>
      <c r="R1657" s="11" t="s">
        <v>4546</v>
      </c>
      <c r="S1657" s="11" t="s">
        <v>4525</v>
      </c>
      <c r="U1657" s="20" t="n"/>
    </row>
    <row r="1658" s="109" spans="1:22">
      <c r="A1658" s="11" t="s">
        <v>4505</v>
      </c>
      <c r="B1658" s="11" t="n">
        <v>76962</v>
      </c>
      <c r="C1658" s="11" t="n"/>
      <c r="D1658" s="11" t="s">
        <v>4553</v>
      </c>
      <c r="E1658" s="11" t="e">
        <v>#N/A</v>
      </c>
      <c r="F1658" s="11" t="e">
        <v>#N/A</v>
      </c>
      <c r="G1658" s="11" t="s">
        <v>4554</v>
      </c>
      <c r="H1658" s="11" t="n"/>
      <c r="I1658" s="11" t="n">
        <v>5</v>
      </c>
      <c r="J1658" s="11" t="s">
        <v>4555</v>
      </c>
      <c r="K1658" s="11" t="s">
        <v>3278</v>
      </c>
      <c r="L1658" s="11" t="s">
        <v>3278</v>
      </c>
      <c r="M1658" s="13" t="n">
        <v>495</v>
      </c>
      <c r="N1658" s="13" t="s">
        <v>26</v>
      </c>
      <c r="O1658" s="11" t="n">
        <v>1</v>
      </c>
      <c r="P1658" s="11" t="s">
        <v>29</v>
      </c>
      <c r="Q1658" s="11" t="n"/>
      <c r="R1658" s="11" t="s">
        <v>4556</v>
      </c>
      <c r="S1658" s="11" t="s">
        <v>4510</v>
      </c>
      <c r="U1658" s="20" t="n"/>
    </row>
    <row r="1659" s="109" spans="1:22">
      <c r="A1659" s="11" t="s">
        <v>4505</v>
      </c>
      <c r="B1659" s="11" t="n">
        <v>76962</v>
      </c>
      <c r="C1659" s="11" t="n"/>
      <c r="D1659" s="11" t="s">
        <v>4553</v>
      </c>
      <c r="E1659" s="11" t="e">
        <v>#N/A</v>
      </c>
      <c r="F1659" s="11" t="e">
        <v>#N/A</v>
      </c>
      <c r="G1659" s="11" t="s">
        <v>4554</v>
      </c>
      <c r="H1659" s="11" t="n"/>
      <c r="I1659" s="11" t="n">
        <v>1</v>
      </c>
      <c r="J1659" s="11" t="s">
        <v>4557</v>
      </c>
      <c r="K1659" s="11" t="s">
        <v>3278</v>
      </c>
      <c r="L1659" s="11" t="s">
        <v>3278</v>
      </c>
      <c r="M1659" s="13" t="n">
        <v>495</v>
      </c>
      <c r="N1659" s="13" t="s">
        <v>26</v>
      </c>
      <c r="O1659" s="11" t="n">
        <v>1</v>
      </c>
      <c r="P1659" s="11" t="s">
        <v>29</v>
      </c>
      <c r="Q1659" s="11" t="n"/>
      <c r="R1659" s="11" t="s">
        <v>4558</v>
      </c>
      <c r="S1659" s="11" t="s">
        <v>4529</v>
      </c>
      <c r="U1659" s="20" t="n"/>
    </row>
    <row r="1660" s="109" spans="1:22">
      <c r="A1660" s="11" t="s">
        <v>4505</v>
      </c>
      <c r="B1660" s="11" t="n">
        <v>76962</v>
      </c>
      <c r="C1660" s="11" t="n"/>
      <c r="D1660" s="11" t="s">
        <v>4553</v>
      </c>
      <c r="E1660" s="11" t="e">
        <v>#N/A</v>
      </c>
      <c r="F1660" s="11" t="e">
        <v>#N/A</v>
      </c>
      <c r="G1660" s="11" t="s">
        <v>4554</v>
      </c>
      <c r="H1660" s="11" t="n"/>
      <c r="I1660" s="11" t="n">
        <v>4</v>
      </c>
      <c r="J1660" s="11" t="s">
        <v>4559</v>
      </c>
      <c r="K1660" s="11" t="s">
        <v>3278</v>
      </c>
      <c r="L1660" s="11" t="s">
        <v>3278</v>
      </c>
      <c r="M1660" s="13" t="n">
        <v>495</v>
      </c>
      <c r="N1660" s="13" t="s">
        <v>26</v>
      </c>
      <c r="O1660" s="11" t="n">
        <v>1</v>
      </c>
      <c r="P1660" s="11" t="s">
        <v>29</v>
      </c>
      <c r="Q1660" s="11" t="n"/>
      <c r="R1660" s="11" t="s">
        <v>4560</v>
      </c>
      <c r="S1660" s="11" t="s">
        <v>4529</v>
      </c>
      <c r="U1660" s="20" t="n"/>
    </row>
    <row r="1661" s="109" spans="1:22">
      <c r="A1661" s="11" t="s">
        <v>4505</v>
      </c>
      <c r="B1661" s="11" t="n">
        <v>76962</v>
      </c>
      <c r="C1661" s="11" t="n"/>
      <c r="D1661" s="11" t="s">
        <v>4553</v>
      </c>
      <c r="E1661" s="11" t="e">
        <v>#N/A</v>
      </c>
      <c r="F1661" s="11" t="e">
        <v>#N/A</v>
      </c>
      <c r="G1661" s="11" t="s">
        <v>4554</v>
      </c>
      <c r="H1661" s="11" t="n"/>
      <c r="I1661" s="11" t="n">
        <v>7</v>
      </c>
      <c r="J1661" s="11" t="s">
        <v>4561</v>
      </c>
      <c r="K1661" s="11" t="s">
        <v>3278</v>
      </c>
      <c r="L1661" s="11" t="s">
        <v>3278</v>
      </c>
      <c r="M1661" s="13" t="n">
        <v>495</v>
      </c>
      <c r="N1661" s="13" t="s">
        <v>26</v>
      </c>
      <c r="O1661" s="11" t="n">
        <v>1</v>
      </c>
      <c r="P1661" s="11" t="s">
        <v>29</v>
      </c>
      <c r="Q1661" s="11" t="n"/>
      <c r="R1661" s="11" t="s">
        <v>4562</v>
      </c>
      <c r="S1661" s="11" t="s">
        <v>4529</v>
      </c>
      <c r="U1661" s="20" t="n"/>
    </row>
    <row r="1662" s="109" spans="1:22">
      <c r="A1662" s="11" t="s">
        <v>4505</v>
      </c>
      <c r="B1662" s="11" t="n">
        <v>76962</v>
      </c>
      <c r="C1662" s="11" t="n"/>
      <c r="D1662" s="11" t="s">
        <v>4553</v>
      </c>
      <c r="E1662" s="11" t="e">
        <v>#N/A</v>
      </c>
      <c r="F1662" s="11" t="e">
        <v>#N/A</v>
      </c>
      <c r="G1662" s="11" t="s">
        <v>4554</v>
      </c>
      <c r="H1662" s="11" t="n"/>
      <c r="I1662" s="11" t="n">
        <v>6</v>
      </c>
      <c r="J1662" s="11" t="s">
        <v>4563</v>
      </c>
      <c r="K1662" s="11" t="s">
        <v>3278</v>
      </c>
      <c r="L1662" s="11" t="s">
        <v>3278</v>
      </c>
      <c r="M1662" s="13" t="n">
        <v>495</v>
      </c>
      <c r="N1662" s="13" t="s">
        <v>26</v>
      </c>
      <c r="O1662" s="11" t="n">
        <v>1</v>
      </c>
      <c r="P1662" s="11" t="s">
        <v>29</v>
      </c>
      <c r="Q1662" s="11" t="n"/>
      <c r="R1662" s="11" t="s">
        <v>4564</v>
      </c>
      <c r="S1662" s="11" t="s">
        <v>4529</v>
      </c>
      <c r="U1662" s="20" t="n"/>
    </row>
    <row r="1663" s="109" spans="1:22">
      <c r="A1663" s="11" t="s">
        <v>4505</v>
      </c>
      <c r="B1663" s="11" t="n">
        <v>76962</v>
      </c>
      <c r="C1663" s="11" t="n"/>
      <c r="D1663" s="11" t="s">
        <v>4553</v>
      </c>
      <c r="E1663" s="11" t="e">
        <v>#N/A</v>
      </c>
      <c r="F1663" s="11" t="e">
        <v>#N/A</v>
      </c>
      <c r="G1663" s="11" t="s">
        <v>4554</v>
      </c>
      <c r="H1663" s="11" t="n"/>
      <c r="I1663" s="11" t="n">
        <v>7</v>
      </c>
      <c r="J1663" s="11" t="s">
        <v>4565</v>
      </c>
      <c r="K1663" s="11" t="s">
        <v>3278</v>
      </c>
      <c r="L1663" s="11" t="s">
        <v>3278</v>
      </c>
      <c r="M1663" s="13" t="n">
        <v>495</v>
      </c>
      <c r="N1663" s="13" t="s">
        <v>26</v>
      </c>
      <c r="O1663" s="11" t="n">
        <v>1</v>
      </c>
      <c r="P1663" s="11" t="s">
        <v>29</v>
      </c>
      <c r="Q1663" s="11" t="n"/>
      <c r="R1663" s="11" t="s">
        <v>4566</v>
      </c>
      <c r="S1663" s="11" t="s">
        <v>4529</v>
      </c>
      <c r="U1663" s="20" t="n"/>
    </row>
    <row r="1664" s="109" spans="1:22">
      <c r="A1664" s="11" t="s">
        <v>4505</v>
      </c>
      <c r="B1664" s="11" t="n">
        <v>76962</v>
      </c>
      <c r="C1664" s="11" t="n"/>
      <c r="D1664" s="11" t="s">
        <v>4553</v>
      </c>
      <c r="E1664" s="11" t="e">
        <v>#N/A</v>
      </c>
      <c r="F1664" s="11" t="e">
        <v>#N/A</v>
      </c>
      <c r="G1664" s="11" t="s">
        <v>4554</v>
      </c>
      <c r="H1664" s="11" t="n"/>
      <c r="I1664" s="11" t="n">
        <v>6</v>
      </c>
      <c r="J1664" s="11" t="s">
        <v>4567</v>
      </c>
      <c r="K1664" s="11" t="s">
        <v>3278</v>
      </c>
      <c r="L1664" s="11" t="s">
        <v>3278</v>
      </c>
      <c r="M1664" s="13" t="n">
        <v>495</v>
      </c>
      <c r="N1664" s="13" t="s">
        <v>26</v>
      </c>
      <c r="O1664" s="11" t="n">
        <v>1</v>
      </c>
      <c r="P1664" s="11" t="s">
        <v>29</v>
      </c>
      <c r="Q1664" s="11" t="n"/>
      <c r="R1664" s="11" t="s">
        <v>4568</v>
      </c>
      <c r="S1664" s="11" t="s">
        <v>4529</v>
      </c>
      <c r="U1664" s="20" t="n"/>
    </row>
    <row r="1665" s="109" spans="1:22">
      <c r="A1665" s="11" t="s">
        <v>4505</v>
      </c>
      <c r="B1665" s="11" t="n">
        <v>76962</v>
      </c>
      <c r="C1665" s="11" t="n"/>
      <c r="D1665" s="11" t="s">
        <v>4553</v>
      </c>
      <c r="E1665" s="11" t="e">
        <v>#N/A</v>
      </c>
      <c r="F1665" s="11" t="e">
        <v>#N/A</v>
      </c>
      <c r="G1665" s="11" t="s">
        <v>4554</v>
      </c>
      <c r="H1665" s="11" t="n"/>
      <c r="I1665" s="11" t="n">
        <v>5</v>
      </c>
      <c r="J1665" s="11" t="s">
        <v>4569</v>
      </c>
      <c r="K1665" s="11" t="s">
        <v>3278</v>
      </c>
      <c r="L1665" s="11" t="s">
        <v>3278</v>
      </c>
      <c r="M1665" s="13" t="n">
        <v>495</v>
      </c>
      <c r="N1665" s="13" t="s">
        <v>26</v>
      </c>
      <c r="O1665" s="11" t="n">
        <v>1</v>
      </c>
      <c r="P1665" s="11" t="s">
        <v>29</v>
      </c>
      <c r="Q1665" s="11" t="n"/>
      <c r="R1665" s="11" t="s">
        <v>4570</v>
      </c>
      <c r="S1665" s="11" t="s">
        <v>4529</v>
      </c>
      <c r="U1665" s="20" t="n"/>
    </row>
    <row r="1666" s="109" spans="1:22">
      <c r="A1666" s="11" t="s">
        <v>4505</v>
      </c>
      <c r="B1666" s="11" t="n">
        <v>76962</v>
      </c>
      <c r="C1666" s="11" t="n"/>
      <c r="D1666" s="11" t="s">
        <v>4571</v>
      </c>
      <c r="E1666" s="11" t="e">
        <v>#N/A</v>
      </c>
      <c r="F1666" s="11" t="e">
        <v>#N/A</v>
      </c>
      <c r="G1666" s="11" t="s">
        <v>4572</v>
      </c>
      <c r="H1666" s="11" t="n"/>
      <c r="I1666" s="11" t="n">
        <v>1</v>
      </c>
      <c r="J1666" s="11" t="s">
        <v>4573</v>
      </c>
      <c r="K1666" s="11" t="s">
        <v>27</v>
      </c>
      <c r="L1666" s="11" t="s">
        <v>41</v>
      </c>
      <c r="M1666" s="13" t="n">
        <v>9442</v>
      </c>
      <c r="N1666" s="13" t="n">
        <v>9253.209999999999</v>
      </c>
      <c r="O1666" s="11" t="n">
        <v>1</v>
      </c>
      <c r="P1666" s="11" t="s">
        <v>29</v>
      </c>
      <c r="Q1666" s="11" t="n"/>
      <c r="R1666" s="11" t="s">
        <v>4574</v>
      </c>
      <c r="S1666" s="11" t="s">
        <v>4510</v>
      </c>
      <c r="U1666" s="20" t="n"/>
    </row>
    <row r="1667" s="109" spans="1:22">
      <c r="A1667" s="11" t="s">
        <v>4505</v>
      </c>
      <c r="B1667" s="11" t="n">
        <v>76962</v>
      </c>
      <c r="C1667" s="11" t="n"/>
      <c r="D1667" s="11" t="s">
        <v>4575</v>
      </c>
      <c r="E1667" s="11" t="e">
        <v>#N/A</v>
      </c>
      <c r="F1667" s="11" t="e">
        <v>#N/A</v>
      </c>
      <c r="G1667" s="11" t="s">
        <v>4572</v>
      </c>
      <c r="H1667" s="11" t="n"/>
      <c r="I1667" s="11" t="n">
        <v>1</v>
      </c>
      <c r="J1667" s="11" t="s">
        <v>4576</v>
      </c>
      <c r="K1667" s="11" t="s">
        <v>27</v>
      </c>
      <c r="L1667" s="11" t="s">
        <v>41</v>
      </c>
      <c r="M1667" s="13" t="n">
        <v>7255</v>
      </c>
      <c r="N1667" s="13" t="s">
        <v>26</v>
      </c>
      <c r="O1667" s="11" t="n">
        <v>1</v>
      </c>
      <c r="P1667" s="11" t="s">
        <v>29</v>
      </c>
      <c r="Q1667" s="11" t="n"/>
      <c r="R1667" s="11" t="s">
        <v>4577</v>
      </c>
      <c r="S1667" s="11" t="s">
        <v>4510</v>
      </c>
      <c r="T1667" t="n">
        <v>290</v>
      </c>
      <c r="U1667" s="20" t="n"/>
    </row>
    <row r="1668" s="109" spans="1:22">
      <c r="A1668" s="25" t="s">
        <v>4505</v>
      </c>
      <c r="B1668" s="11" t="n">
        <v>76962</v>
      </c>
      <c r="C1668" s="11" t="n"/>
      <c r="D1668" s="11" t="s">
        <v>4575</v>
      </c>
      <c r="E1668" s="11" t="e">
        <v>#N/A</v>
      </c>
      <c r="F1668" s="11" t="e">
        <v>#N/A</v>
      </c>
      <c r="G1668" s="11" t="s">
        <v>4572</v>
      </c>
      <c r="H1668" s="11" t="n"/>
      <c r="I1668" s="11" t="n">
        <v>1</v>
      </c>
      <c r="J1668" s="11" t="s">
        <v>4578</v>
      </c>
      <c r="K1668" s="11" t="s">
        <v>74</v>
      </c>
      <c r="L1668" s="11" t="s">
        <v>75</v>
      </c>
      <c r="M1668" s="13" t="n">
        <v>2950</v>
      </c>
      <c r="N1668" s="13" t="s">
        <v>26</v>
      </c>
      <c r="O1668" s="11" t="n">
        <v>1</v>
      </c>
      <c r="P1668" s="11" t="s">
        <v>29</v>
      </c>
      <c r="Q1668" s="11" t="n"/>
      <c r="R1668" s="11" t="s">
        <v>4579</v>
      </c>
      <c r="S1668" s="11" t="s">
        <v>4510</v>
      </c>
      <c r="U1668" s="20" t="n"/>
    </row>
    <row r="1669" s="109" spans="1:22">
      <c r="A1669" s="25" t="s">
        <v>4505</v>
      </c>
      <c r="B1669" s="11" t="n">
        <v>76962</v>
      </c>
      <c r="C1669" s="11" t="n"/>
      <c r="D1669" s="11" t="s">
        <v>4580</v>
      </c>
      <c r="E1669" s="11" t="e">
        <v>#N/A</v>
      </c>
      <c r="F1669" s="11" t="e">
        <v>#N/A</v>
      </c>
      <c r="G1669" s="11" t="s">
        <v>4572</v>
      </c>
      <c r="H1669" s="11" t="n"/>
      <c r="I1669" s="11" t="n">
        <v>1</v>
      </c>
      <c r="J1669" s="11" t="s">
        <v>4576</v>
      </c>
      <c r="K1669" s="11" t="s">
        <v>27</v>
      </c>
      <c r="L1669" s="11" t="s">
        <v>41</v>
      </c>
      <c r="M1669" s="13" t="n">
        <v>7255</v>
      </c>
      <c r="N1669" s="13" t="s">
        <v>26</v>
      </c>
      <c r="O1669" s="11" t="n">
        <v>1</v>
      </c>
      <c r="P1669" s="11" t="s">
        <v>29</v>
      </c>
      <c r="Q1669" s="11" t="n"/>
      <c r="R1669" s="11" t="s">
        <v>4581</v>
      </c>
      <c r="S1669" s="11" t="s">
        <v>4510</v>
      </c>
      <c r="T1669" t="n">
        <v>290</v>
      </c>
      <c r="U1669" s="20" t="n"/>
    </row>
    <row r="1670" s="109" spans="1:22">
      <c r="A1670" s="25" t="s">
        <v>4505</v>
      </c>
      <c r="B1670" s="11" t="n">
        <v>76962</v>
      </c>
      <c r="C1670" s="11" t="n"/>
      <c r="D1670" s="11" t="s">
        <v>4582</v>
      </c>
      <c r="E1670" s="11" t="e">
        <v>#N/A</v>
      </c>
      <c r="F1670" s="11" t="e">
        <v>#N/A</v>
      </c>
      <c r="G1670" s="11" t="s">
        <v>4583</v>
      </c>
      <c r="H1670" s="11" t="n"/>
      <c r="I1670" s="11" t="n">
        <v>1</v>
      </c>
      <c r="J1670" s="11" t="s">
        <v>4584</v>
      </c>
      <c r="K1670" s="11" t="s">
        <v>27</v>
      </c>
      <c r="L1670" s="11" t="s">
        <v>28</v>
      </c>
      <c r="M1670" s="13" t="n">
        <v>1818</v>
      </c>
      <c r="N1670" s="13" t="n">
        <v>1781.47</v>
      </c>
      <c r="O1670" s="11" t="n">
        <v>1</v>
      </c>
      <c r="P1670" s="11" t="s">
        <v>29</v>
      </c>
      <c r="Q1670" s="11" t="n"/>
      <c r="R1670" s="11" t="s">
        <v>4585</v>
      </c>
      <c r="S1670" s="11" t="s">
        <v>4510</v>
      </c>
      <c r="U1670" s="20" t="n"/>
    </row>
    <row r="1671" s="109" spans="1:22">
      <c r="A1671" s="25" t="s">
        <v>4505</v>
      </c>
      <c r="B1671" s="11" t="n">
        <v>76962</v>
      </c>
      <c r="C1671" s="11" t="n"/>
      <c r="D1671" s="11" t="s">
        <v>4586</v>
      </c>
      <c r="E1671" s="11" t="e">
        <v>#N/A</v>
      </c>
      <c r="F1671" s="11" t="e">
        <v>#N/A</v>
      </c>
      <c r="G1671" s="11" t="s">
        <v>4583</v>
      </c>
      <c r="H1671" s="11" t="n"/>
      <c r="I1671" s="11" t="n">
        <v>1</v>
      </c>
      <c r="J1671" s="11" t="s">
        <v>4584</v>
      </c>
      <c r="K1671" s="11" t="s">
        <v>27</v>
      </c>
      <c r="L1671" s="11" t="s">
        <v>28</v>
      </c>
      <c r="M1671" s="13" t="n">
        <v>1818</v>
      </c>
      <c r="N1671" s="13" t="n">
        <v>1781.47</v>
      </c>
      <c r="O1671" s="11" t="n">
        <v>1</v>
      </c>
      <c r="P1671" s="11" t="s">
        <v>29</v>
      </c>
      <c r="Q1671" s="11" t="n"/>
      <c r="R1671" s="11" t="s">
        <v>4585</v>
      </c>
      <c r="S1671" s="11" t="s">
        <v>4510</v>
      </c>
      <c r="T1671" t="n">
        <v>265.1</v>
      </c>
      <c r="U1671" s="20" t="n"/>
    </row>
    <row r="1672" s="109" spans="1:22">
      <c r="A1672" s="11" t="s">
        <v>4505</v>
      </c>
      <c r="B1672" s="11" t="n">
        <v>76962</v>
      </c>
      <c r="C1672" s="11" t="n"/>
      <c r="D1672" s="11" t="s">
        <v>4587</v>
      </c>
      <c r="E1672" s="11" t="e">
        <v>#N/A</v>
      </c>
      <c r="F1672" s="11" t="e">
        <v>#N/A</v>
      </c>
      <c r="G1672" s="11" t="s">
        <v>4583</v>
      </c>
      <c r="H1672" s="11" t="n"/>
      <c r="I1672" s="11" t="n">
        <v>1</v>
      </c>
      <c r="J1672" s="11" t="s">
        <v>4588</v>
      </c>
      <c r="K1672" s="11" t="s">
        <v>4589</v>
      </c>
      <c r="L1672" s="11" t="s">
        <v>4589</v>
      </c>
      <c r="M1672" s="13" t="n">
        <v>310</v>
      </c>
      <c r="N1672" s="13" t="s">
        <v>26</v>
      </c>
      <c r="O1672" s="11" t="n">
        <v>1</v>
      </c>
      <c r="P1672" s="11" t="s">
        <v>29</v>
      </c>
      <c r="Q1672" s="11" t="n"/>
      <c r="R1672" s="11" t="s">
        <v>4590</v>
      </c>
      <c r="S1672" s="11" t="s">
        <v>4510</v>
      </c>
      <c r="U1672" s="20" t="n"/>
    </row>
    <row r="1673" s="109" spans="1:22">
      <c r="A1673" s="11" t="s">
        <v>4505</v>
      </c>
      <c r="B1673" s="11" t="n">
        <v>76962</v>
      </c>
      <c r="C1673" s="11" t="n"/>
      <c r="D1673" s="11" t="s">
        <v>4591</v>
      </c>
      <c r="E1673" s="11" t="e">
        <v>#N/A</v>
      </c>
      <c r="F1673" s="11" t="e">
        <v>#N/A</v>
      </c>
      <c r="G1673" s="11" t="s">
        <v>269</v>
      </c>
      <c r="H1673" s="11" t="n"/>
      <c r="I1673" s="11" t="n">
        <v>1</v>
      </c>
      <c r="J1673" s="11" t="s">
        <v>4592</v>
      </c>
      <c r="K1673" s="11" t="s">
        <v>27</v>
      </c>
      <c r="L1673" s="11" t="s">
        <v>28</v>
      </c>
      <c r="M1673" s="13" t="n">
        <v>2248</v>
      </c>
      <c r="N1673" s="13" t="s">
        <v>26</v>
      </c>
      <c r="O1673" s="11" t="n">
        <v>1</v>
      </c>
      <c r="P1673" s="11" t="s">
        <v>29</v>
      </c>
      <c r="Q1673" s="11" t="n"/>
      <c r="R1673" s="11" t="s">
        <v>4593</v>
      </c>
      <c r="S1673" s="11" t="s">
        <v>4510</v>
      </c>
      <c r="T1673" t="n">
        <v>11.5</v>
      </c>
      <c r="U1673" s="20" t="n"/>
    </row>
    <row r="1674" s="109" spans="1:22">
      <c r="A1674" s="11" t="s">
        <v>4505</v>
      </c>
      <c r="B1674" s="11" t="n">
        <v>76962</v>
      </c>
      <c r="C1674" s="11" t="n"/>
      <c r="D1674" s="11" t="s">
        <v>4591</v>
      </c>
      <c r="E1674" s="11" t="e">
        <v>#N/A</v>
      </c>
      <c r="F1674" s="11" t="e">
        <v>#N/A</v>
      </c>
      <c r="G1674" s="11" t="s">
        <v>269</v>
      </c>
      <c r="H1674" s="11" t="n"/>
      <c r="I1674" s="11" t="n">
        <v>1</v>
      </c>
      <c r="J1674" s="11" t="s">
        <v>4594</v>
      </c>
      <c r="K1674" s="11" t="s">
        <v>27</v>
      </c>
      <c r="L1674" s="11" t="s">
        <v>28</v>
      </c>
      <c r="M1674" s="13" t="n">
        <v>640</v>
      </c>
      <c r="N1674" s="13" t="s">
        <v>26</v>
      </c>
      <c r="O1674" s="11" t="n">
        <v>1</v>
      </c>
      <c r="P1674" s="11" t="s">
        <v>29</v>
      </c>
      <c r="Q1674" s="11" t="n"/>
      <c r="R1674" s="11" t="s">
        <v>4595</v>
      </c>
      <c r="S1674" s="11" t="s">
        <v>4510</v>
      </c>
      <c r="U1674" s="20" t="n"/>
    </row>
    <row r="1675" s="109" spans="1:22">
      <c r="A1675" s="11" t="s">
        <v>4505</v>
      </c>
      <c r="B1675" s="11" t="n">
        <v>76962</v>
      </c>
      <c r="C1675" s="11" t="n"/>
      <c r="D1675" s="11" t="s">
        <v>4596</v>
      </c>
      <c r="E1675" s="11" t="e">
        <v>#N/A</v>
      </c>
      <c r="F1675" s="11" t="e">
        <v>#N/A</v>
      </c>
      <c r="G1675" s="11" t="s">
        <v>269</v>
      </c>
      <c r="H1675" s="11" t="n"/>
      <c r="I1675" s="11" t="n">
        <v>1</v>
      </c>
      <c r="J1675" s="11" t="s">
        <v>4597</v>
      </c>
      <c r="K1675" s="11" t="s">
        <v>74</v>
      </c>
      <c r="L1675" s="11" t="s">
        <v>75</v>
      </c>
      <c r="M1675" s="13" t="n">
        <v>8503</v>
      </c>
      <c r="N1675" s="13" t="s">
        <v>26</v>
      </c>
      <c r="O1675" s="11" t="n">
        <v>1</v>
      </c>
      <c r="P1675" s="11" t="s">
        <v>29</v>
      </c>
      <c r="Q1675" s="11" t="n"/>
      <c r="R1675" s="11" t="s">
        <v>4598</v>
      </c>
      <c r="S1675" s="11" t="s">
        <v>4510</v>
      </c>
      <c r="T1675" t="n">
        <v>175.4</v>
      </c>
      <c r="U1675" s="20" t="n"/>
    </row>
    <row r="1676" s="109" spans="1:22">
      <c r="A1676" s="11" t="s">
        <v>4505</v>
      </c>
      <c r="B1676" s="11" t="n">
        <v>76962</v>
      </c>
      <c r="C1676" s="11" t="n"/>
      <c r="D1676" s="11" t="s">
        <v>4596</v>
      </c>
      <c r="E1676" s="11" t="e">
        <v>#N/A</v>
      </c>
      <c r="F1676" s="11" t="e">
        <v>#N/A</v>
      </c>
      <c r="G1676" s="11" t="s">
        <v>269</v>
      </c>
      <c r="H1676" s="11" t="n"/>
      <c r="I1676" s="11" t="n">
        <v>1</v>
      </c>
      <c r="J1676" s="11" t="s">
        <v>4599</v>
      </c>
      <c r="K1676" s="11" t="s">
        <v>27</v>
      </c>
      <c r="L1676" s="11" t="s">
        <v>28</v>
      </c>
      <c r="M1676" s="13" t="n">
        <v>5732</v>
      </c>
      <c r="N1676" s="13" t="s">
        <v>26</v>
      </c>
      <c r="O1676" s="11" t="n">
        <v>1</v>
      </c>
      <c r="P1676" s="11" t="s">
        <v>29</v>
      </c>
      <c r="Q1676" s="11" t="n"/>
      <c r="R1676" s="11" t="s">
        <v>4600</v>
      </c>
      <c r="S1676" s="11" t="s">
        <v>4510</v>
      </c>
      <c r="U1676" s="20" t="n"/>
    </row>
    <row r="1677" s="109" spans="1:22">
      <c r="A1677" s="11" t="s">
        <v>4505</v>
      </c>
      <c r="B1677" s="11" t="n">
        <v>76962</v>
      </c>
      <c r="C1677" s="11" t="n"/>
      <c r="D1677" s="11" t="s">
        <v>4596</v>
      </c>
      <c r="E1677" s="11" t="e">
        <v>#N/A</v>
      </c>
      <c r="F1677" s="11" t="e">
        <v>#N/A</v>
      </c>
      <c r="G1677" s="11" t="s">
        <v>269</v>
      </c>
      <c r="H1677" s="11" t="n"/>
      <c r="I1677" s="11" t="n">
        <v>1</v>
      </c>
      <c r="J1677" s="11" t="s">
        <v>4601</v>
      </c>
      <c r="K1677" s="11" t="s">
        <v>27</v>
      </c>
      <c r="L1677" s="11" t="s">
        <v>28</v>
      </c>
      <c r="M1677" s="13" t="n">
        <v>3704</v>
      </c>
      <c r="N1677" s="13" t="s">
        <v>26</v>
      </c>
      <c r="O1677" s="11" t="n">
        <v>1</v>
      </c>
      <c r="P1677" s="11" t="s">
        <v>29</v>
      </c>
      <c r="Q1677" s="11" t="n"/>
      <c r="R1677" s="11" t="s">
        <v>4602</v>
      </c>
      <c r="S1677" s="11" t="s">
        <v>4510</v>
      </c>
      <c r="T1677" t="n">
        <v>175.4</v>
      </c>
      <c r="U1677" s="20" t="n"/>
    </row>
    <row r="1678" s="109" spans="1:22">
      <c r="A1678" s="25" t="s">
        <v>4505</v>
      </c>
      <c r="B1678" s="11" t="n">
        <v>76962</v>
      </c>
      <c r="C1678" s="11" t="n"/>
      <c r="D1678" s="11" t="s">
        <v>4603</v>
      </c>
      <c r="E1678" s="11" t="e">
        <v>#N/A</v>
      </c>
      <c r="F1678" s="11" t="e">
        <v>#N/A</v>
      </c>
      <c r="G1678" s="11" t="s">
        <v>269</v>
      </c>
      <c r="H1678" s="11" t="n"/>
      <c r="I1678" s="11" t="n">
        <v>6</v>
      </c>
      <c r="J1678" s="11" t="s">
        <v>4604</v>
      </c>
      <c r="K1678" s="11" t="s">
        <v>3278</v>
      </c>
      <c r="L1678" s="11" t="s">
        <v>3278</v>
      </c>
      <c r="M1678" s="13" t="n">
        <v>422</v>
      </c>
      <c r="N1678" s="13" t="s">
        <v>26</v>
      </c>
      <c r="O1678" s="11" t="n">
        <v>1</v>
      </c>
      <c r="P1678" s="11" t="s">
        <v>29</v>
      </c>
      <c r="Q1678" s="11" t="n"/>
      <c r="R1678" s="11" t="s">
        <v>4605</v>
      </c>
      <c r="S1678" s="11" t="s">
        <v>4529</v>
      </c>
      <c r="U1678" s="20" t="n"/>
    </row>
    <row r="1679" s="109" spans="1:22">
      <c r="A1679" s="25" t="s">
        <v>4505</v>
      </c>
      <c r="B1679" s="11" t="n">
        <v>76962</v>
      </c>
      <c r="C1679" s="11" t="n"/>
      <c r="D1679" s="11" t="s">
        <v>4603</v>
      </c>
      <c r="E1679" s="11" t="e">
        <v>#N/A</v>
      </c>
      <c r="F1679" s="11" t="e">
        <v>#N/A</v>
      </c>
      <c r="G1679" s="11" t="s">
        <v>269</v>
      </c>
      <c r="H1679" s="11" t="n"/>
      <c r="I1679" s="11" t="n">
        <v>6</v>
      </c>
      <c r="J1679" s="11" t="s">
        <v>4604</v>
      </c>
      <c r="K1679" s="11" t="s">
        <v>3278</v>
      </c>
      <c r="L1679" s="11" t="s">
        <v>3278</v>
      </c>
      <c r="M1679" s="13" t="n">
        <v>422</v>
      </c>
      <c r="N1679" s="13" t="s">
        <v>26</v>
      </c>
      <c r="O1679" s="11" t="n">
        <v>1</v>
      </c>
      <c r="P1679" s="11" t="s">
        <v>29</v>
      </c>
      <c r="Q1679" s="11" t="n"/>
      <c r="R1679" s="11" t="s">
        <v>4605</v>
      </c>
      <c r="S1679" s="11" t="s">
        <v>4529</v>
      </c>
      <c r="U1679" s="20" t="n"/>
    </row>
    <row r="1680" s="109" spans="1:22">
      <c r="A1680" s="25" t="s">
        <v>4505</v>
      </c>
      <c r="B1680" s="11" t="n">
        <v>76962</v>
      </c>
      <c r="C1680" s="11" t="n"/>
      <c r="D1680" s="11" t="s">
        <v>4603</v>
      </c>
      <c r="E1680" s="11" t="e">
        <v>#N/A</v>
      </c>
      <c r="F1680" s="11" t="e">
        <v>#N/A</v>
      </c>
      <c r="G1680" s="11" t="s">
        <v>269</v>
      </c>
      <c r="H1680" s="11" t="n"/>
      <c r="I1680" s="11" t="n">
        <v>7</v>
      </c>
      <c r="J1680" s="11" t="s">
        <v>4606</v>
      </c>
      <c r="K1680" s="11" t="s">
        <v>3278</v>
      </c>
      <c r="L1680" s="11" t="s">
        <v>3278</v>
      </c>
      <c r="M1680" s="13" t="n">
        <v>422</v>
      </c>
      <c r="N1680" s="13" t="s">
        <v>26</v>
      </c>
      <c r="O1680" s="11" t="n">
        <v>1</v>
      </c>
      <c r="P1680" s="11" t="s">
        <v>29</v>
      </c>
      <c r="Q1680" s="11" t="n"/>
      <c r="R1680" s="11" t="s">
        <v>4607</v>
      </c>
      <c r="S1680" s="11" t="s">
        <v>4529</v>
      </c>
      <c r="U1680" s="20" t="n"/>
    </row>
    <row r="1681" s="109" spans="1:22">
      <c r="A1681" s="25" t="s">
        <v>4505</v>
      </c>
      <c r="B1681" s="11" t="n">
        <v>76962</v>
      </c>
      <c r="C1681" s="11" t="n"/>
      <c r="D1681" s="11" t="s">
        <v>4603</v>
      </c>
      <c r="E1681" s="11" t="e">
        <v>#N/A</v>
      </c>
      <c r="F1681" s="11" t="e">
        <v>#N/A</v>
      </c>
      <c r="G1681" s="11" t="s">
        <v>269</v>
      </c>
      <c r="H1681" s="11" t="n"/>
      <c r="I1681" s="11" t="n">
        <v>7</v>
      </c>
      <c r="J1681" s="11" t="s">
        <v>4606</v>
      </c>
      <c r="K1681" s="11" t="s">
        <v>3278</v>
      </c>
      <c r="L1681" s="11" t="s">
        <v>3278</v>
      </c>
      <c r="M1681" s="13" t="n">
        <v>422</v>
      </c>
      <c r="N1681" s="13" t="s">
        <v>26</v>
      </c>
      <c r="O1681" s="11" t="n">
        <v>1</v>
      </c>
      <c r="P1681" s="11" t="s">
        <v>29</v>
      </c>
      <c r="Q1681" s="11" t="n"/>
      <c r="R1681" s="11" t="s">
        <v>4607</v>
      </c>
      <c r="S1681" s="11" t="s">
        <v>4529</v>
      </c>
      <c r="U1681" s="20" t="n"/>
    </row>
    <row r="1682" s="109" spans="1:22">
      <c r="A1682" s="25" t="s">
        <v>4505</v>
      </c>
      <c r="B1682" s="11" t="n">
        <v>76962</v>
      </c>
      <c r="C1682" s="11" t="n"/>
      <c r="D1682" s="11" t="s">
        <v>4603</v>
      </c>
      <c r="E1682" s="11" t="e">
        <v>#N/A</v>
      </c>
      <c r="F1682" s="11" t="e">
        <v>#N/A</v>
      </c>
      <c r="G1682" s="11" t="s">
        <v>269</v>
      </c>
      <c r="H1682" s="11" t="n"/>
      <c r="I1682" s="11" t="n">
        <v>2</v>
      </c>
      <c r="J1682" s="11" t="s">
        <v>4608</v>
      </c>
      <c r="K1682" s="11" t="s">
        <v>3278</v>
      </c>
      <c r="L1682" s="11" t="s">
        <v>3278</v>
      </c>
      <c r="M1682" s="13" t="n">
        <v>422</v>
      </c>
      <c r="N1682" s="13" t="s">
        <v>26</v>
      </c>
      <c r="O1682" s="11" t="n">
        <v>1</v>
      </c>
      <c r="P1682" s="11" t="s">
        <v>29</v>
      </c>
      <c r="Q1682" s="11" t="n"/>
      <c r="R1682" s="11" t="s">
        <v>4609</v>
      </c>
      <c r="S1682" s="11" t="s">
        <v>4529</v>
      </c>
      <c r="U1682" s="20" t="n"/>
    </row>
    <row r="1683" s="109" spans="1:22">
      <c r="A1683" s="25" t="s">
        <v>4505</v>
      </c>
      <c r="B1683" s="11" t="n">
        <v>76962</v>
      </c>
      <c r="C1683" s="11" t="n"/>
      <c r="D1683" s="11" t="s">
        <v>4603</v>
      </c>
      <c r="E1683" s="11" t="e">
        <v>#N/A</v>
      </c>
      <c r="F1683" s="11" t="e">
        <v>#N/A</v>
      </c>
      <c r="G1683" s="11" t="s">
        <v>269</v>
      </c>
      <c r="H1683" s="11" t="n"/>
      <c r="I1683" s="11" t="n">
        <v>7</v>
      </c>
      <c r="J1683" s="11" t="s">
        <v>4606</v>
      </c>
      <c r="K1683" s="11" t="s">
        <v>3278</v>
      </c>
      <c r="L1683" s="11" t="s">
        <v>3278</v>
      </c>
      <c r="M1683" s="13" t="n">
        <v>422</v>
      </c>
      <c r="N1683" s="13" t="s">
        <v>26</v>
      </c>
      <c r="O1683" s="11" t="n">
        <v>1</v>
      </c>
      <c r="P1683" s="11" t="s">
        <v>29</v>
      </c>
      <c r="Q1683" s="11" t="n"/>
      <c r="R1683" s="11" t="s">
        <v>4607</v>
      </c>
      <c r="S1683" s="11" t="s">
        <v>4529</v>
      </c>
      <c r="U1683" s="20" t="n"/>
    </row>
    <row r="1684" s="109" spans="1:22">
      <c r="A1684" s="25" t="s">
        <v>4505</v>
      </c>
      <c r="B1684" s="11" t="n">
        <v>76962</v>
      </c>
      <c r="C1684" s="11" t="n"/>
      <c r="D1684" s="11" t="s">
        <v>4603</v>
      </c>
      <c r="E1684" s="11" t="e">
        <v>#N/A</v>
      </c>
      <c r="F1684" s="11" t="e">
        <v>#N/A</v>
      </c>
      <c r="G1684" s="11" t="s">
        <v>269</v>
      </c>
      <c r="H1684" s="11" t="n"/>
      <c r="I1684" s="11" t="n">
        <v>6</v>
      </c>
      <c r="J1684" s="11" t="s">
        <v>4604</v>
      </c>
      <c r="K1684" s="11" t="s">
        <v>3278</v>
      </c>
      <c r="L1684" s="11" t="s">
        <v>3278</v>
      </c>
      <c r="M1684" s="13" t="n">
        <v>422</v>
      </c>
      <c r="N1684" s="13" t="s">
        <v>26</v>
      </c>
      <c r="O1684" s="11" t="n">
        <v>1</v>
      </c>
      <c r="P1684" s="11" t="s">
        <v>29</v>
      </c>
      <c r="Q1684" s="11" t="n"/>
      <c r="R1684" s="11" t="s">
        <v>4605</v>
      </c>
      <c r="S1684" s="11" t="s">
        <v>4529</v>
      </c>
      <c r="U1684" s="20" t="n"/>
    </row>
    <row r="1685" s="109" spans="1:22">
      <c r="A1685" s="25" t="s">
        <v>4505</v>
      </c>
      <c r="B1685" s="11" t="n">
        <v>76962</v>
      </c>
      <c r="C1685" s="11" t="n"/>
      <c r="D1685" s="11" t="s">
        <v>4603</v>
      </c>
      <c r="E1685" s="11" t="e">
        <v>#N/A</v>
      </c>
      <c r="F1685" s="11" t="e">
        <v>#N/A</v>
      </c>
      <c r="G1685" s="11" t="s">
        <v>269</v>
      </c>
      <c r="H1685" s="11" t="n"/>
      <c r="I1685" s="11" t="n">
        <v>2</v>
      </c>
      <c r="J1685" s="11" t="s">
        <v>4608</v>
      </c>
      <c r="K1685" s="11" t="s">
        <v>3278</v>
      </c>
      <c r="L1685" s="11" t="s">
        <v>3278</v>
      </c>
      <c r="M1685" s="13" t="n">
        <v>422</v>
      </c>
      <c r="N1685" s="13" t="s">
        <v>26</v>
      </c>
      <c r="O1685" s="11" t="n">
        <v>1</v>
      </c>
      <c r="P1685" s="11" t="s">
        <v>29</v>
      </c>
      <c r="Q1685" s="11" t="n"/>
      <c r="R1685" s="11" t="s">
        <v>4609</v>
      </c>
      <c r="S1685" s="11" t="s">
        <v>4529</v>
      </c>
      <c r="U1685" s="20" t="n"/>
    </row>
    <row r="1686" s="109" spans="1:22">
      <c r="A1686" s="25" t="s">
        <v>4505</v>
      </c>
      <c r="B1686" s="11" t="n">
        <v>76962</v>
      </c>
      <c r="C1686" s="11" t="n"/>
      <c r="D1686" s="11" t="s">
        <v>4603</v>
      </c>
      <c r="E1686" s="11" t="e">
        <v>#N/A</v>
      </c>
      <c r="F1686" s="11" t="e">
        <v>#N/A</v>
      </c>
      <c r="G1686" s="11" t="s">
        <v>269</v>
      </c>
      <c r="H1686" s="11" t="n"/>
      <c r="I1686" s="11" t="n">
        <v>2</v>
      </c>
      <c r="J1686" s="11" t="s">
        <v>4608</v>
      </c>
      <c r="K1686" s="11" t="s">
        <v>3278</v>
      </c>
      <c r="L1686" s="11" t="s">
        <v>3278</v>
      </c>
      <c r="M1686" s="13" t="n">
        <v>422</v>
      </c>
      <c r="N1686" s="13" t="s">
        <v>26</v>
      </c>
      <c r="O1686" s="11" t="n">
        <v>1</v>
      </c>
      <c r="P1686" s="11" t="s">
        <v>29</v>
      </c>
      <c r="Q1686" s="11" t="n"/>
      <c r="R1686" s="11" t="s">
        <v>4609</v>
      </c>
      <c r="S1686" s="11" t="s">
        <v>4529</v>
      </c>
      <c r="U1686" s="20" t="n"/>
    </row>
    <row r="1687" s="109" spans="1:22">
      <c r="A1687" s="11" t="s">
        <v>4505</v>
      </c>
      <c r="B1687" s="11" t="n">
        <v>76962</v>
      </c>
      <c r="C1687" s="11" t="n"/>
      <c r="D1687" s="11" t="s">
        <v>4610</v>
      </c>
      <c r="E1687" s="11" t="e">
        <v>#N/A</v>
      </c>
      <c r="F1687" s="11" t="e">
        <v>#N/A</v>
      </c>
      <c r="G1687" s="11" t="s">
        <v>4611</v>
      </c>
      <c r="H1687" s="11" t="n"/>
      <c r="I1687" s="11" t="n">
        <v>1</v>
      </c>
      <c r="J1687" s="11" t="s">
        <v>4612</v>
      </c>
      <c r="K1687" s="11" t="s">
        <v>27</v>
      </c>
      <c r="L1687" s="11" t="s">
        <v>28</v>
      </c>
      <c r="M1687" s="13" t="n">
        <v>2875</v>
      </c>
      <c r="N1687" s="13" t="n">
        <v>2817.37</v>
      </c>
      <c r="O1687" s="11" t="n">
        <v>1</v>
      </c>
      <c r="P1687" s="11" t="s">
        <v>29</v>
      </c>
      <c r="Q1687" s="11" t="n"/>
      <c r="R1687" s="11" t="s">
        <v>4613</v>
      </c>
      <c r="S1687" s="11" t="s">
        <v>4510</v>
      </c>
      <c r="T1687" t="n">
        <v>3.23</v>
      </c>
      <c r="U1687" s="20" t="n"/>
    </row>
    <row r="1688" s="109" spans="1:22">
      <c r="A1688" s="11" t="s">
        <v>4505</v>
      </c>
      <c r="B1688" s="11" t="n">
        <v>76962</v>
      </c>
      <c r="C1688" s="11" t="n"/>
      <c r="D1688" s="11" t="s">
        <v>4610</v>
      </c>
      <c r="E1688" s="11" t="e">
        <v>#N/A</v>
      </c>
      <c r="F1688" s="11" t="e">
        <v>#N/A</v>
      </c>
      <c r="G1688" s="11" t="s">
        <v>4611</v>
      </c>
      <c r="H1688" s="11" t="n"/>
      <c r="I1688" s="11" t="n">
        <v>1</v>
      </c>
      <c r="J1688" s="11" t="s">
        <v>4614</v>
      </c>
      <c r="K1688" s="11" t="s">
        <v>35</v>
      </c>
      <c r="L1688" s="11" t="s">
        <v>36</v>
      </c>
      <c r="M1688" s="13" t="n">
        <v>160</v>
      </c>
      <c r="N1688" s="13" t="s">
        <v>26</v>
      </c>
      <c r="O1688" s="11" t="n">
        <v>1</v>
      </c>
      <c r="P1688" s="11" t="s">
        <v>130</v>
      </c>
      <c r="Q1688" s="11" t="n"/>
      <c r="R1688" s="11" t="s">
        <v>4615</v>
      </c>
      <c r="S1688" s="11" t="s">
        <v>4616</v>
      </c>
      <c r="U1688" s="20" t="n"/>
    </row>
    <row r="1689" s="109" spans="1:22">
      <c r="A1689" s="11" t="s">
        <v>4505</v>
      </c>
      <c r="B1689" s="11" t="n">
        <v>76962</v>
      </c>
      <c r="C1689" s="11" t="n"/>
      <c r="D1689" s="11" t="s">
        <v>4617</v>
      </c>
      <c r="E1689" s="11" t="e">
        <v>#N/A</v>
      </c>
      <c r="F1689" s="11" t="e">
        <v>#N/A</v>
      </c>
      <c r="G1689" s="11" t="s">
        <v>4611</v>
      </c>
      <c r="H1689" s="11" t="n"/>
      <c r="I1689" s="11" t="n">
        <v>1</v>
      </c>
      <c r="J1689" s="11" t="s">
        <v>4618</v>
      </c>
      <c r="K1689" s="11" t="s">
        <v>35</v>
      </c>
      <c r="L1689" s="11" t="s">
        <v>36</v>
      </c>
      <c r="M1689" s="13" t="n">
        <v>139</v>
      </c>
      <c r="N1689" s="13" t="s">
        <v>26</v>
      </c>
      <c r="O1689" s="11" t="n">
        <v>1</v>
      </c>
      <c r="P1689" s="11" t="s">
        <v>130</v>
      </c>
      <c r="Q1689" s="11" t="n"/>
      <c r="R1689" s="11" t="s">
        <v>4619</v>
      </c>
      <c r="S1689" s="11" t="s">
        <v>4616</v>
      </c>
      <c r="T1689" t="n">
        <v>2.25</v>
      </c>
      <c r="U1689" s="20" t="n"/>
    </row>
    <row r="1690" s="109" spans="1:22">
      <c r="A1690" s="11" t="s">
        <v>4505</v>
      </c>
      <c r="B1690" s="11" t="n">
        <v>76962</v>
      </c>
      <c r="C1690" s="11" t="n"/>
      <c r="D1690" s="11" t="s">
        <v>4617</v>
      </c>
      <c r="E1690" s="11" t="e">
        <v>#N/A</v>
      </c>
      <c r="F1690" s="11" t="e">
        <v>#N/A</v>
      </c>
      <c r="G1690" s="11" t="s">
        <v>4611</v>
      </c>
      <c r="H1690" s="11" t="n"/>
      <c r="I1690" s="11" t="n">
        <v>1</v>
      </c>
      <c r="J1690" s="11" t="s">
        <v>4620</v>
      </c>
      <c r="K1690" s="11" t="s">
        <v>27</v>
      </c>
      <c r="L1690" s="11" t="s">
        <v>1695</v>
      </c>
      <c r="M1690" s="13" t="n">
        <v>260</v>
      </c>
      <c r="N1690" s="13" t="s">
        <v>26</v>
      </c>
      <c r="O1690" s="11" t="n">
        <v>1</v>
      </c>
      <c r="P1690" s="11" t="s">
        <v>29</v>
      </c>
      <c r="Q1690" s="11" t="n"/>
      <c r="R1690" s="11" t="s">
        <v>4621</v>
      </c>
      <c r="S1690" s="11" t="s">
        <v>26</v>
      </c>
      <c r="U1690" s="20" t="n"/>
    </row>
    <row r="1691" s="109" spans="1:22">
      <c r="A1691" s="11" t="s">
        <v>4505</v>
      </c>
      <c r="B1691" s="11" t="n">
        <v>76962</v>
      </c>
      <c r="C1691" s="11" t="n"/>
      <c r="D1691" s="11" t="s">
        <v>4622</v>
      </c>
      <c r="E1691" s="11" t="e">
        <v>#N/A</v>
      </c>
      <c r="F1691" s="11" t="e">
        <v>#N/A</v>
      </c>
      <c r="G1691" s="11" t="s">
        <v>4611</v>
      </c>
      <c r="H1691" s="11" t="n"/>
      <c r="I1691" s="11" t="n">
        <v>1</v>
      </c>
      <c r="J1691" s="11" t="s">
        <v>4623</v>
      </c>
      <c r="K1691" s="11" t="s">
        <v>74</v>
      </c>
      <c r="L1691" s="11" t="s">
        <v>75</v>
      </c>
      <c r="M1691" s="13" t="n">
        <v>241</v>
      </c>
      <c r="N1691" s="13" t="n">
        <v>235.49</v>
      </c>
      <c r="O1691" s="11" t="n">
        <v>1</v>
      </c>
      <c r="P1691" s="11" t="s">
        <v>29</v>
      </c>
      <c r="Q1691" s="11" t="n"/>
      <c r="R1691" s="11" t="s">
        <v>4624</v>
      </c>
      <c r="S1691" s="11" t="s">
        <v>4510</v>
      </c>
      <c r="T1691" t="n">
        <v>81.40000000000001</v>
      </c>
      <c r="U1691" s="20" t="n"/>
    </row>
    <row r="1692" s="109" spans="1:22">
      <c r="A1692" s="11" t="s">
        <v>4505</v>
      </c>
      <c r="B1692" s="11" t="n">
        <v>76962</v>
      </c>
      <c r="C1692" s="11" t="n"/>
      <c r="D1692" s="11" t="s">
        <v>4625</v>
      </c>
      <c r="E1692" s="11" t="e">
        <v>#N/A</v>
      </c>
      <c r="F1692" s="11" t="e">
        <v>#N/A</v>
      </c>
      <c r="G1692" s="11" t="s">
        <v>4611</v>
      </c>
      <c r="H1692" s="11" t="n"/>
      <c r="I1692" s="11" t="n">
        <v>1</v>
      </c>
      <c r="J1692" s="11" t="s">
        <v>4626</v>
      </c>
      <c r="K1692" s="11" t="s">
        <v>27</v>
      </c>
      <c r="L1692" s="11" t="s">
        <v>41</v>
      </c>
      <c r="M1692" s="13" t="n">
        <v>8726</v>
      </c>
      <c r="N1692" s="13" t="s">
        <v>26</v>
      </c>
      <c r="O1692" s="11" t="n">
        <v>1</v>
      </c>
      <c r="P1692" s="11" t="s">
        <v>29</v>
      </c>
      <c r="Q1692" s="11" t="n"/>
      <c r="R1692" s="11" t="s">
        <v>4627</v>
      </c>
      <c r="S1692" s="11" t="s">
        <v>4510</v>
      </c>
      <c r="U1692" s="20" t="n"/>
    </row>
    <row r="1693" s="109" spans="1:22">
      <c r="A1693" s="11" t="s">
        <v>4505</v>
      </c>
      <c r="B1693" s="11" t="n">
        <v>76962</v>
      </c>
      <c r="C1693" s="11" t="n"/>
      <c r="D1693" s="11" t="s">
        <v>4625</v>
      </c>
      <c r="E1693" s="11" t="e">
        <v>#N/A</v>
      </c>
      <c r="F1693" s="11" t="e">
        <v>#N/A</v>
      </c>
      <c r="G1693" s="11" t="s">
        <v>4611</v>
      </c>
      <c r="H1693" s="11" t="n"/>
      <c r="I1693" s="11" t="n">
        <v>1</v>
      </c>
      <c r="J1693" s="11" t="s">
        <v>4628</v>
      </c>
      <c r="K1693" s="11" t="s">
        <v>74</v>
      </c>
      <c r="L1693" s="11" t="s">
        <v>75</v>
      </c>
      <c r="M1693" s="13" t="n">
        <v>1332</v>
      </c>
      <c r="N1693" s="13" t="s">
        <v>26</v>
      </c>
      <c r="O1693" s="11" t="n">
        <v>1</v>
      </c>
      <c r="P1693" s="11" t="s">
        <v>29</v>
      </c>
      <c r="Q1693" s="11" t="n"/>
      <c r="R1693" s="11" t="s">
        <v>4629</v>
      </c>
      <c r="S1693" s="11" t="s">
        <v>4510</v>
      </c>
      <c r="T1693" t="n">
        <v>232.7</v>
      </c>
      <c r="U1693" s="20" t="n"/>
    </row>
    <row r="1694" s="109" spans="1:22">
      <c r="A1694" s="11" t="s">
        <v>4505</v>
      </c>
      <c r="B1694" s="11" t="n">
        <v>76962</v>
      </c>
      <c r="C1694" s="11" t="n"/>
      <c r="D1694" s="11" t="s">
        <v>4625</v>
      </c>
      <c r="E1694" s="11" t="e">
        <v>#N/A</v>
      </c>
      <c r="F1694" s="11" t="e">
        <v>#N/A</v>
      </c>
      <c r="G1694" s="11" t="s">
        <v>4611</v>
      </c>
      <c r="H1694" s="11" t="n"/>
      <c r="I1694" s="11" t="n">
        <v>1</v>
      </c>
      <c r="J1694" s="11" t="s">
        <v>4630</v>
      </c>
      <c r="K1694" s="11" t="s">
        <v>74</v>
      </c>
      <c r="L1694" s="11" t="s">
        <v>75</v>
      </c>
      <c r="M1694" s="13" t="n">
        <v>4738</v>
      </c>
      <c r="N1694" s="13" t="s">
        <v>26</v>
      </c>
      <c r="O1694" s="11" t="n">
        <v>1</v>
      </c>
      <c r="P1694" s="11" t="s">
        <v>29</v>
      </c>
      <c r="Q1694" s="11" t="n"/>
      <c r="R1694" s="11" t="s">
        <v>4631</v>
      </c>
      <c r="S1694" s="11" t="s">
        <v>4510</v>
      </c>
      <c r="U1694" s="20" t="n"/>
    </row>
    <row r="1695" s="109" spans="1:22">
      <c r="A1695" s="11" t="s">
        <v>4505</v>
      </c>
      <c r="B1695" s="11" t="n">
        <v>76962</v>
      </c>
      <c r="C1695" s="11" t="n"/>
      <c r="D1695" s="11" t="s">
        <v>4632</v>
      </c>
      <c r="E1695" s="11" t="e">
        <v>#N/A</v>
      </c>
      <c r="F1695" s="11" t="e">
        <v>#N/A</v>
      </c>
      <c r="G1695" s="11" t="s">
        <v>4611</v>
      </c>
      <c r="H1695" s="11" t="n"/>
      <c r="I1695" s="11" t="n">
        <v>0.333</v>
      </c>
      <c r="J1695" s="11" t="s">
        <v>4633</v>
      </c>
      <c r="K1695" s="11" t="s">
        <v>27</v>
      </c>
      <c r="L1695" s="11" t="s">
        <v>1695</v>
      </c>
      <c r="M1695" s="13" t="n">
        <v>856</v>
      </c>
      <c r="N1695" s="13" t="n">
        <v>839.1900000000001</v>
      </c>
      <c r="O1695" s="11" t="s">
        <v>1103</v>
      </c>
      <c r="P1695" s="11" t="s">
        <v>29</v>
      </c>
      <c r="Q1695" s="11" t="n"/>
      <c r="R1695" s="11" t="s">
        <v>4634</v>
      </c>
      <c r="S1695" s="11" t="s">
        <v>3964</v>
      </c>
      <c r="T1695" t="n">
        <v>29.2</v>
      </c>
      <c r="U1695" s="20" t="n"/>
    </row>
    <row r="1696" s="109" spans="1:22">
      <c r="A1696" s="11" t="s">
        <v>4505</v>
      </c>
      <c r="B1696" s="11" t="n">
        <v>76962</v>
      </c>
      <c r="C1696" s="11" t="n"/>
      <c r="D1696" s="11" t="s">
        <v>4632</v>
      </c>
      <c r="E1696" s="11" t="e">
        <v>#N/A</v>
      </c>
      <c r="F1696" s="11" t="e">
        <v>#N/A</v>
      </c>
      <c r="G1696" s="11" t="s">
        <v>4611</v>
      </c>
      <c r="H1696" s="11" t="n"/>
      <c r="I1696" s="11" t="n">
        <v>0.5</v>
      </c>
      <c r="J1696" s="11" t="s">
        <v>4635</v>
      </c>
      <c r="K1696" s="11" t="s">
        <v>74</v>
      </c>
      <c r="L1696" s="11" t="s">
        <v>75</v>
      </c>
      <c r="M1696" s="13" t="n">
        <v>726</v>
      </c>
      <c r="N1696" s="13" t="n">
        <v>697.98</v>
      </c>
      <c r="O1696" s="11" t="s">
        <v>1103</v>
      </c>
      <c r="P1696" s="11" t="s">
        <v>29</v>
      </c>
      <c r="Q1696" s="11" t="n"/>
      <c r="R1696" s="11" t="s">
        <v>4636</v>
      </c>
      <c r="S1696" s="11" t="s">
        <v>4637</v>
      </c>
      <c r="U1696" s="20" t="n"/>
    </row>
    <row r="1697" s="109" spans="1:22">
      <c r="A1697" s="11" t="s">
        <v>4505</v>
      </c>
      <c r="B1697" s="11" t="n">
        <v>76962</v>
      </c>
      <c r="C1697" s="11" t="n"/>
      <c r="D1697" s="11" t="s">
        <v>4632</v>
      </c>
      <c r="E1697" s="11" t="e">
        <v>#N/A</v>
      </c>
      <c r="F1697" s="11" t="e">
        <v>#N/A</v>
      </c>
      <c r="G1697" s="11" t="s">
        <v>4611</v>
      </c>
      <c r="H1697" s="11" t="n"/>
      <c r="I1697" s="11" t="n">
        <v>0.5</v>
      </c>
      <c r="J1697" s="11" t="s">
        <v>4638</v>
      </c>
      <c r="K1697" s="11" t="s">
        <v>74</v>
      </c>
      <c r="L1697" s="11" t="s">
        <v>75</v>
      </c>
      <c r="M1697" s="13" t="n">
        <v>859</v>
      </c>
      <c r="N1697" s="13" t="n">
        <v>825.5</v>
      </c>
      <c r="O1697" s="11" t="s">
        <v>490</v>
      </c>
      <c r="P1697" s="11" t="s">
        <v>29</v>
      </c>
      <c r="Q1697" s="11" t="n"/>
      <c r="R1697" s="11" t="s">
        <v>4639</v>
      </c>
      <c r="S1697" s="11" t="s">
        <v>4637</v>
      </c>
      <c r="T1697" t="n">
        <v>29.2</v>
      </c>
      <c r="U1697" s="20" t="n"/>
    </row>
    <row r="1698" s="109" spans="1:22">
      <c r="A1698" s="11" t="s">
        <v>4505</v>
      </c>
      <c r="B1698" s="11" t="n">
        <v>76962</v>
      </c>
      <c r="C1698" s="11" t="n"/>
      <c r="D1698" s="11" t="s">
        <v>4632</v>
      </c>
      <c r="E1698" s="11" t="e">
        <v>#N/A</v>
      </c>
      <c r="F1698" s="11" t="e">
        <v>#N/A</v>
      </c>
      <c r="G1698" s="11" t="s">
        <v>4611</v>
      </c>
      <c r="H1698" s="11" t="n"/>
      <c r="I1698" s="11" t="n">
        <v>0.167</v>
      </c>
      <c r="J1698" s="11" t="s">
        <v>4640</v>
      </c>
      <c r="K1698" s="11" t="s">
        <v>66</v>
      </c>
      <c r="L1698" s="11" t="s">
        <v>66</v>
      </c>
      <c r="M1698" s="13" t="n">
        <v>3270.16</v>
      </c>
      <c r="N1698" s="13" t="s">
        <v>26</v>
      </c>
      <c r="O1698" s="11" t="n">
        <v>1</v>
      </c>
      <c r="P1698" s="11" t="s">
        <v>29</v>
      </c>
      <c r="Q1698" s="11" t="n"/>
      <c r="R1698" s="11" t="s">
        <v>4641</v>
      </c>
      <c r="S1698" s="11" t="s">
        <v>1189</v>
      </c>
      <c r="U1698" s="20" t="n"/>
    </row>
    <row r="1699" s="109" spans="1:22">
      <c r="A1699" s="25" t="s">
        <v>4505</v>
      </c>
      <c r="B1699" s="11" t="n">
        <v>76962</v>
      </c>
      <c r="C1699" s="11" t="n"/>
      <c r="D1699" s="11" t="s">
        <v>4642</v>
      </c>
      <c r="E1699" s="11" t="e">
        <v>#N/A</v>
      </c>
      <c r="F1699" s="11" t="e">
        <v>#N/A</v>
      </c>
      <c r="G1699" s="11" t="s">
        <v>4611</v>
      </c>
      <c r="H1699" s="11" t="n"/>
      <c r="I1699" s="11" t="n">
        <v>1</v>
      </c>
      <c r="J1699" s="11" t="s">
        <v>4643</v>
      </c>
      <c r="K1699" s="11" t="s">
        <v>74</v>
      </c>
      <c r="L1699" s="11" t="s">
        <v>129</v>
      </c>
      <c r="M1699" s="13" t="n">
        <v>349.91</v>
      </c>
      <c r="N1699" s="13" t="s">
        <v>26</v>
      </c>
      <c r="O1699" s="11" t="n">
        <v>1</v>
      </c>
      <c r="P1699" s="11" t="s">
        <v>130</v>
      </c>
      <c r="Q1699" s="11" t="n"/>
      <c r="R1699" s="11" t="s">
        <v>4644</v>
      </c>
      <c r="S1699" s="11" t="s">
        <v>4616</v>
      </c>
      <c r="U1699" s="20" t="n"/>
    </row>
    <row r="1700" s="109" spans="1:22">
      <c r="A1700" s="25" t="s">
        <v>4505</v>
      </c>
      <c r="B1700" s="11" t="n">
        <v>76962</v>
      </c>
      <c r="C1700" s="11" t="n"/>
      <c r="D1700" s="11" t="s">
        <v>4642</v>
      </c>
      <c r="E1700" s="11" t="e">
        <v>#N/A</v>
      </c>
      <c r="F1700" s="11" t="e">
        <v>#N/A</v>
      </c>
      <c r="G1700" s="11" t="s">
        <v>4611</v>
      </c>
      <c r="H1700" s="11" t="n"/>
      <c r="I1700" s="11" t="n">
        <v>1</v>
      </c>
      <c r="J1700" s="11" t="s">
        <v>4645</v>
      </c>
      <c r="K1700" s="11" t="s">
        <v>74</v>
      </c>
      <c r="L1700" s="11" t="s">
        <v>129</v>
      </c>
      <c r="M1700" s="13" t="n">
        <v>353</v>
      </c>
      <c r="N1700" s="13" t="s">
        <v>26</v>
      </c>
      <c r="O1700" s="11" t="n">
        <v>1</v>
      </c>
      <c r="P1700" s="11" t="s">
        <v>130</v>
      </c>
      <c r="Q1700" s="11" t="n"/>
      <c r="R1700" s="11" t="s">
        <v>4646</v>
      </c>
      <c r="S1700" s="11" t="s">
        <v>4616</v>
      </c>
      <c r="U1700" s="20" t="n"/>
    </row>
    <row r="1701" s="109" spans="1:22">
      <c r="A1701" s="11" t="s">
        <v>4505</v>
      </c>
      <c r="B1701" s="11" t="n">
        <v>76962</v>
      </c>
      <c r="C1701" s="11" t="n"/>
      <c r="D1701" s="11" t="s">
        <v>4647</v>
      </c>
      <c r="E1701" s="11" t="e">
        <v>#N/A</v>
      </c>
      <c r="F1701" s="11" t="e">
        <v>#N/A</v>
      </c>
      <c r="G1701" s="11" t="s">
        <v>4611</v>
      </c>
      <c r="H1701" s="11" t="n"/>
      <c r="I1701" s="11" t="n">
        <v>0.25</v>
      </c>
      <c r="J1701" s="11" t="s">
        <v>4648</v>
      </c>
      <c r="K1701" s="11" t="s">
        <v>27</v>
      </c>
      <c r="L1701" s="11" t="s">
        <v>1695</v>
      </c>
      <c r="M1701" s="13" t="n">
        <v>1369</v>
      </c>
      <c r="N1701" s="13" t="s">
        <v>26</v>
      </c>
      <c r="O1701" s="11" t="n">
        <v>1</v>
      </c>
      <c r="P1701" s="11" t="s">
        <v>29</v>
      </c>
      <c r="Q1701" s="11" t="n"/>
      <c r="R1701" s="11" t="s">
        <v>4649</v>
      </c>
      <c r="S1701" s="11" t="s">
        <v>26</v>
      </c>
      <c r="T1701" t="n">
        <v>15.9</v>
      </c>
      <c r="U1701" s="20" t="n"/>
    </row>
    <row r="1702" s="109" spans="1:22">
      <c r="A1702" s="25" t="s">
        <v>4505</v>
      </c>
      <c r="B1702" s="11" t="n">
        <v>76962</v>
      </c>
      <c r="C1702" s="11" t="n"/>
      <c r="D1702" s="11" t="s">
        <v>4647</v>
      </c>
      <c r="E1702" s="11" t="e">
        <v>#N/A</v>
      </c>
      <c r="F1702" s="11" t="e">
        <v>#N/A</v>
      </c>
      <c r="G1702" s="11" t="s">
        <v>4611</v>
      </c>
      <c r="H1702" s="11" t="n"/>
      <c r="I1702" s="11" t="n">
        <v>1</v>
      </c>
      <c r="J1702" s="11" t="s">
        <v>4650</v>
      </c>
      <c r="K1702" s="11" t="s">
        <v>74</v>
      </c>
      <c r="L1702" s="11" t="s">
        <v>129</v>
      </c>
      <c r="M1702" s="13" t="n">
        <v>305</v>
      </c>
      <c r="N1702" s="13" t="s">
        <v>26</v>
      </c>
      <c r="O1702" s="11" t="n">
        <v>1</v>
      </c>
      <c r="P1702" s="11" t="s">
        <v>130</v>
      </c>
      <c r="Q1702" s="11" t="n"/>
      <c r="R1702" s="11" t="s">
        <v>4650</v>
      </c>
      <c r="S1702" s="11" t="s">
        <v>4616</v>
      </c>
      <c r="U1702" s="20" t="n"/>
    </row>
    <row r="1703" s="109" spans="1:22">
      <c r="A1703" s="25" t="s">
        <v>4505</v>
      </c>
      <c r="B1703" s="11" t="n">
        <v>76962</v>
      </c>
      <c r="C1703" s="11" t="n"/>
      <c r="D1703" s="11" t="s">
        <v>4651</v>
      </c>
      <c r="E1703" s="11" t="e">
        <v>#N/A</v>
      </c>
      <c r="F1703" s="11" t="e">
        <v>#N/A</v>
      </c>
      <c r="G1703" s="11" t="s">
        <v>4611</v>
      </c>
      <c r="H1703" s="11" t="n"/>
      <c r="I1703" s="11" t="n">
        <v>1</v>
      </c>
      <c r="J1703" s="11" t="s">
        <v>4652</v>
      </c>
      <c r="K1703" s="11" t="s">
        <v>74</v>
      </c>
      <c r="L1703" s="11" t="s">
        <v>129</v>
      </c>
      <c r="M1703" s="13" t="n">
        <v>820</v>
      </c>
      <c r="N1703" s="13" t="s">
        <v>26</v>
      </c>
      <c r="O1703" s="11" t="n">
        <v>1</v>
      </c>
      <c r="P1703" s="11" t="s">
        <v>130</v>
      </c>
      <c r="Q1703" s="11" t="n"/>
      <c r="R1703" s="11" t="s">
        <v>4653</v>
      </c>
      <c r="S1703" s="11" t="s">
        <v>4616</v>
      </c>
      <c r="T1703" t="n">
        <v>22.7</v>
      </c>
      <c r="U1703" s="20" t="n"/>
    </row>
    <row r="1704" s="109" spans="1:22">
      <c r="A1704" s="25" t="s">
        <v>4505</v>
      </c>
      <c r="B1704" s="11" t="n">
        <v>76962</v>
      </c>
      <c r="C1704" s="11" t="n"/>
      <c r="D1704" s="11" t="s">
        <v>4651</v>
      </c>
      <c r="E1704" s="11" t="e">
        <v>#N/A</v>
      </c>
      <c r="F1704" s="11" t="e">
        <v>#N/A</v>
      </c>
      <c r="G1704" s="11" t="s">
        <v>4611</v>
      </c>
      <c r="H1704" s="11" t="n"/>
      <c r="I1704" s="11" t="n">
        <v>1</v>
      </c>
      <c r="J1704" s="11" t="s">
        <v>4654</v>
      </c>
      <c r="K1704" s="11" t="s">
        <v>74</v>
      </c>
      <c r="L1704" s="11" t="s">
        <v>129</v>
      </c>
      <c r="M1704" s="13" t="n">
        <v>522</v>
      </c>
      <c r="N1704" s="13" t="s">
        <v>26</v>
      </c>
      <c r="O1704" s="11" t="n">
        <v>1</v>
      </c>
      <c r="P1704" s="11" t="s">
        <v>130</v>
      </c>
      <c r="Q1704" s="11" t="n"/>
      <c r="R1704" s="11" t="s">
        <v>4654</v>
      </c>
      <c r="S1704" s="11" t="s">
        <v>4616</v>
      </c>
      <c r="U1704" s="20" t="n"/>
    </row>
    <row customHeight="1" ht="12.75" r="1705" s="109" spans="1:22">
      <c r="A1705" s="64" t="s">
        <v>4655</v>
      </c>
      <c r="B1705" s="64" t="n">
        <v>85472</v>
      </c>
      <c r="C1705" s="64" t="s">
        <v>227</v>
      </c>
      <c r="D1705" s="11" t="s">
        <v>4656</v>
      </c>
      <c r="E1705" s="11" t="e">
        <v>#N/A</v>
      </c>
      <c r="F1705" s="11" t="e">
        <v>#N/A</v>
      </c>
      <c r="G1705" s="64" t="s">
        <v>48</v>
      </c>
      <c r="H1705" s="64" t="n"/>
      <c r="I1705" s="64" t="n"/>
      <c r="J1705" s="64" t="s">
        <v>4657</v>
      </c>
      <c r="K1705" s="64" t="s">
        <v>27</v>
      </c>
      <c r="L1705" s="64" t="s">
        <v>28</v>
      </c>
      <c r="M1705" s="31">
        <f>N1705/O1705</f>
        <v/>
      </c>
      <c r="N1705" s="31" t="n">
        <v>508</v>
      </c>
      <c r="O1705" s="64" t="n">
        <v>1</v>
      </c>
      <c r="P1705" s="64" t="s">
        <v>29</v>
      </c>
      <c r="Q1705" s="64" t="s">
        <v>4658</v>
      </c>
      <c r="R1705" s="64" t="s">
        <v>4659</v>
      </c>
      <c r="S1705" s="64" t="s">
        <v>4660</v>
      </c>
    </row>
    <row r="1706" spans="1:22">
      <c r="A1706" s="64" t="s">
        <v>4655</v>
      </c>
      <c r="B1706" s="64" t="n">
        <v>85472</v>
      </c>
      <c r="C1706" s="64" t="s">
        <v>227</v>
      </c>
      <c r="D1706" s="11" t="s">
        <v>4661</v>
      </c>
      <c r="E1706" s="11" t="e">
        <v>#N/A</v>
      </c>
      <c r="F1706" s="11" t="e">
        <v>#N/A</v>
      </c>
      <c r="G1706" s="64" t="s">
        <v>48</v>
      </c>
      <c r="H1706" s="64" t="s">
        <v>4662</v>
      </c>
      <c r="I1706" s="64" t="n"/>
      <c r="J1706" s="64" t="s">
        <v>4663</v>
      </c>
      <c r="K1706" s="64" t="s">
        <v>27</v>
      </c>
      <c r="L1706" s="64" t="s">
        <v>28</v>
      </c>
      <c r="M1706" s="31">
        <f>N1706/O1706</f>
        <v/>
      </c>
      <c r="N1706" s="31" t="n">
        <v>455</v>
      </c>
      <c r="O1706" s="64" t="n">
        <v>4</v>
      </c>
      <c r="P1706" s="64" t="s">
        <v>29</v>
      </c>
      <c r="Q1706" s="64" t="s">
        <v>4658</v>
      </c>
      <c r="R1706" s="64" t="s">
        <v>4664</v>
      </c>
      <c r="S1706" s="64" t="s">
        <v>4665</v>
      </c>
    </row>
    <row r="1707" spans="1:22">
      <c r="A1707" s="64" t="s">
        <v>4655</v>
      </c>
      <c r="B1707" s="64" t="n">
        <v>85472</v>
      </c>
      <c r="C1707" s="64" t="s">
        <v>227</v>
      </c>
      <c r="D1707" s="11" t="s">
        <v>4666</v>
      </c>
      <c r="E1707" s="11" t="s">
        <v>288</v>
      </c>
      <c r="F1707" s="111" t="n">
        <v>220.5</v>
      </c>
      <c r="G1707" s="11" t="s">
        <v>289</v>
      </c>
      <c r="H1707" s="64" t="s">
        <v>4662</v>
      </c>
      <c r="I1707" s="64" t="n"/>
      <c r="J1707" s="64" t="s">
        <v>4667</v>
      </c>
      <c r="K1707" s="64" t="s">
        <v>27</v>
      </c>
      <c r="L1707" s="64" t="s">
        <v>28</v>
      </c>
      <c r="M1707" s="31">
        <f>N1707/O1707</f>
        <v/>
      </c>
      <c r="N1707" s="31" t="n">
        <v>277</v>
      </c>
      <c r="O1707" s="64" t="n">
        <v>4</v>
      </c>
      <c r="P1707" s="64" t="s">
        <v>29</v>
      </c>
      <c r="Q1707" s="64" t="s">
        <v>4658</v>
      </c>
      <c r="R1707" s="64" t="s">
        <v>4668</v>
      </c>
      <c r="S1707" s="64" t="s">
        <v>4665</v>
      </c>
    </row>
    <row r="1708" spans="1:22">
      <c r="A1708" s="64" t="s">
        <v>4655</v>
      </c>
      <c r="B1708" s="64" t="n">
        <v>85472</v>
      </c>
      <c r="C1708" s="64" t="s">
        <v>227</v>
      </c>
      <c r="D1708" s="11" t="s">
        <v>4669</v>
      </c>
      <c r="E1708" s="11" t="e">
        <v>#N/A</v>
      </c>
      <c r="F1708" s="11" t="e">
        <v>#N/A</v>
      </c>
      <c r="G1708" s="64" t="s">
        <v>48</v>
      </c>
      <c r="H1708" s="64" t="n"/>
      <c r="I1708" s="64" t="n"/>
      <c r="J1708" s="64" t="s">
        <v>4670</v>
      </c>
      <c r="K1708" s="64" t="s">
        <v>74</v>
      </c>
      <c r="L1708" s="64" t="s">
        <v>75</v>
      </c>
      <c r="M1708" s="31">
        <f>N1708/O1708</f>
        <v/>
      </c>
      <c r="N1708" s="31" t="n">
        <v>5250</v>
      </c>
      <c r="O1708" s="64" t="n">
        <v>16</v>
      </c>
      <c r="P1708" s="64" t="s">
        <v>29</v>
      </c>
      <c r="Q1708" s="64" t="s">
        <v>2186</v>
      </c>
      <c r="R1708" s="64" t="s">
        <v>4659</v>
      </c>
      <c r="S1708" s="64" t="s">
        <v>4665</v>
      </c>
    </row>
    <row r="1709" spans="1:22">
      <c r="A1709" s="64" t="s">
        <v>4655</v>
      </c>
      <c r="B1709" s="64" t="n">
        <v>85472</v>
      </c>
      <c r="C1709" s="64" t="s">
        <v>227</v>
      </c>
      <c r="D1709" s="11" t="s">
        <v>4671</v>
      </c>
      <c r="E1709" s="11" t="e">
        <v>#N/A</v>
      </c>
      <c r="F1709" s="11" t="e">
        <v>#N/A</v>
      </c>
      <c r="G1709" s="64" t="s">
        <v>48</v>
      </c>
      <c r="H1709" s="64" t="s">
        <v>4662</v>
      </c>
      <c r="I1709" s="64" t="n"/>
      <c r="J1709" s="64" t="s">
        <v>4672</v>
      </c>
      <c r="K1709" s="64" t="s">
        <v>27</v>
      </c>
      <c r="L1709" s="64" t="s">
        <v>28</v>
      </c>
      <c r="M1709" s="31">
        <f>N1709/O1709</f>
        <v/>
      </c>
      <c r="N1709" s="31" t="n">
        <v>500</v>
      </c>
      <c r="O1709" s="64" t="n">
        <v>4</v>
      </c>
      <c r="P1709" s="64" t="s">
        <v>29</v>
      </c>
      <c r="Q1709" s="64" t="s">
        <v>4658</v>
      </c>
      <c r="R1709" s="64" t="s">
        <v>4673</v>
      </c>
      <c r="S1709" s="64" t="s">
        <v>4665</v>
      </c>
    </row>
    <row r="1710" spans="1:22">
      <c r="A1710" s="64" t="s">
        <v>4655</v>
      </c>
      <c r="B1710" s="64" t="n">
        <v>85472</v>
      </c>
      <c r="C1710" s="64" t="s">
        <v>227</v>
      </c>
      <c r="D1710" s="11" t="s">
        <v>4674</v>
      </c>
      <c r="E1710" s="11" t="s">
        <v>179</v>
      </c>
      <c r="F1710" s="111" t="n">
        <v>392.625</v>
      </c>
      <c r="G1710" s="11" t="s">
        <v>176</v>
      </c>
      <c r="H1710" s="64" t="n"/>
      <c r="I1710" s="64" t="n"/>
      <c r="J1710" s="64" t="s">
        <v>4675</v>
      </c>
      <c r="K1710" s="64" t="s">
        <v>27</v>
      </c>
      <c r="L1710" s="64" t="s">
        <v>52</v>
      </c>
      <c r="M1710" s="31">
        <f>N1710/O1710</f>
        <v/>
      </c>
      <c r="N1710" s="31" t="n">
        <v>219</v>
      </c>
      <c r="O1710" s="64" t="n">
        <v>10</v>
      </c>
      <c r="P1710" s="64" t="s">
        <v>29</v>
      </c>
      <c r="Q1710" s="64" t="s">
        <v>4676</v>
      </c>
      <c r="R1710" s="64" t="s">
        <v>4677</v>
      </c>
      <c r="S1710" s="64" t="s">
        <v>4678</v>
      </c>
    </row>
    <row r="1711" spans="1:22">
      <c r="A1711" s="64" t="s">
        <v>4655</v>
      </c>
      <c r="B1711" s="64" t="n">
        <v>85472</v>
      </c>
      <c r="C1711" s="64" t="s">
        <v>227</v>
      </c>
      <c r="D1711" s="11" t="s">
        <v>4679</v>
      </c>
      <c r="E1711" s="11" t="s">
        <v>179</v>
      </c>
      <c r="F1711" s="111" t="n">
        <v>2992.5</v>
      </c>
      <c r="G1711" s="11" t="s">
        <v>289</v>
      </c>
      <c r="H1711" s="64" t="n"/>
      <c r="I1711" s="64" t="n"/>
      <c r="J1711" s="64">
        <f>VLOOKUP(D:D,[1]Sheet2!A:B,2,FALSE)</f>
        <v/>
      </c>
      <c r="K1711" s="64" t="s">
        <v>74</v>
      </c>
      <c r="L1711" s="64" t="s">
        <v>75</v>
      </c>
      <c r="M1711" s="31">
        <f>N1711/O1711</f>
        <v/>
      </c>
      <c r="N1711" s="31" t="n">
        <v>287</v>
      </c>
      <c r="O1711" s="64" t="n">
        <v>7</v>
      </c>
      <c r="P1711" s="64" t="s">
        <v>29</v>
      </c>
      <c r="Q1711" s="64" t="s">
        <v>4658</v>
      </c>
      <c r="R1711" s="64" t="s">
        <v>4680</v>
      </c>
      <c r="S1711" s="64" t="s">
        <v>4665</v>
      </c>
    </row>
    <row r="1712" spans="1:22">
      <c r="A1712" s="64" t="s">
        <v>4655</v>
      </c>
      <c r="B1712" s="64" t="n">
        <v>85472</v>
      </c>
      <c r="C1712" s="64" t="s">
        <v>227</v>
      </c>
      <c r="D1712" s="11" t="s">
        <v>4681</v>
      </c>
      <c r="E1712" s="11" t="e">
        <v>#N/A</v>
      </c>
      <c r="F1712" s="11" t="e">
        <v>#N/A</v>
      </c>
      <c r="G1712" s="64" t="s">
        <v>48</v>
      </c>
      <c r="H1712" s="64" t="n"/>
      <c r="I1712" s="64" t="n"/>
      <c r="J1712" s="64">
        <f>VLOOKUP(D:D,[1]Sheet2!A:B,2,FALSE)</f>
        <v/>
      </c>
      <c r="K1712" s="64" t="s">
        <v>74</v>
      </c>
      <c r="L1712" s="64" t="s">
        <v>75</v>
      </c>
      <c r="M1712" s="31">
        <f>N1712/O1712</f>
        <v/>
      </c>
      <c r="N1712" s="31" t="n">
        <v>1554</v>
      </c>
      <c r="O1712" s="64" t="n">
        <v>4</v>
      </c>
      <c r="P1712" s="64" t="s">
        <v>29</v>
      </c>
      <c r="Q1712" s="64" t="s">
        <v>4682</v>
      </c>
      <c r="R1712" s="64" t="s">
        <v>4659</v>
      </c>
      <c r="S1712" s="64" t="s">
        <v>4683</v>
      </c>
    </row>
    <row r="1713" spans="1:22">
      <c r="A1713" s="64" t="s">
        <v>4655</v>
      </c>
      <c r="B1713" s="64" t="n">
        <v>85472</v>
      </c>
      <c r="C1713" s="64" t="s">
        <v>227</v>
      </c>
      <c r="D1713" s="11" t="s">
        <v>4684</v>
      </c>
      <c r="E1713" s="11" t="s">
        <v>288</v>
      </c>
      <c r="F1713" s="111" t="n">
        <v>39</v>
      </c>
      <c r="G1713" s="11" t="s">
        <v>3793</v>
      </c>
      <c r="H1713" s="64" t="s">
        <v>4685</v>
      </c>
      <c r="I1713" s="64" t="n">
        <v>6</v>
      </c>
      <c r="J1713" s="64" t="s">
        <v>4686</v>
      </c>
      <c r="K1713" s="64" t="s">
        <v>27</v>
      </c>
      <c r="L1713" s="64" t="s">
        <v>52</v>
      </c>
      <c r="M1713" s="31">
        <f>N1713/O1713</f>
        <v/>
      </c>
      <c r="N1713" s="31" t="n">
        <v>455</v>
      </c>
      <c r="O1713" s="64" t="n">
        <v>0.222222</v>
      </c>
      <c r="P1713" s="64" t="s">
        <v>29</v>
      </c>
      <c r="Q1713" s="64" t="s">
        <v>4687</v>
      </c>
      <c r="R1713" s="64" t="s">
        <v>4659</v>
      </c>
      <c r="S1713" s="64" t="s">
        <v>4688</v>
      </c>
    </row>
    <row r="1714" spans="1:22">
      <c r="A1714" s="64" t="s">
        <v>4655</v>
      </c>
      <c r="B1714" s="64" t="n">
        <v>85472</v>
      </c>
      <c r="C1714" s="64" t="s">
        <v>227</v>
      </c>
      <c r="D1714" s="11" t="s">
        <v>4689</v>
      </c>
      <c r="E1714" s="11" t="s">
        <v>179</v>
      </c>
      <c r="F1714" s="111" t="n">
        <v>1154.25</v>
      </c>
      <c r="G1714" s="11" t="s">
        <v>176</v>
      </c>
      <c r="H1714" s="64" t="n"/>
      <c r="I1714" s="64" t="n"/>
      <c r="J1714" s="64">
        <f>VLOOKUP(D:D,[1]Sheet2!A:B,2,FALSE)</f>
        <v/>
      </c>
      <c r="K1714" s="64" t="s">
        <v>27</v>
      </c>
      <c r="L1714" s="64" t="s">
        <v>28</v>
      </c>
      <c r="M1714" s="31">
        <f>N1714/O1714</f>
        <v/>
      </c>
      <c r="N1714" s="31" t="n">
        <v>110</v>
      </c>
      <c r="O1714" s="64" t="n">
        <v>12</v>
      </c>
      <c r="P1714" s="64" t="s">
        <v>29</v>
      </c>
      <c r="Q1714" s="64" t="s">
        <v>2186</v>
      </c>
      <c r="R1714" s="64" t="s">
        <v>4659</v>
      </c>
      <c r="S1714" s="64" t="s">
        <v>4678</v>
      </c>
    </row>
    <row r="1715" spans="1:22">
      <c r="A1715" s="64" t="s">
        <v>4655</v>
      </c>
      <c r="B1715" s="64" t="n">
        <v>85472</v>
      </c>
      <c r="C1715" s="64" t="s">
        <v>227</v>
      </c>
      <c r="D1715" s="11" t="s">
        <v>413</v>
      </c>
      <c r="E1715" s="11" t="s">
        <v>57</v>
      </c>
      <c r="F1715" s="111" t="n">
        <v>270</v>
      </c>
      <c r="G1715" s="11" t="s">
        <v>162</v>
      </c>
      <c r="H1715" s="64" t="s">
        <v>4690</v>
      </c>
      <c r="I1715" s="64" t="n">
        <v>2</v>
      </c>
      <c r="J1715" s="64" t="s">
        <v>4691</v>
      </c>
      <c r="K1715" s="64" t="s">
        <v>74</v>
      </c>
      <c r="L1715" s="64" t="s">
        <v>75</v>
      </c>
      <c r="M1715" s="31">
        <f>N1715/O1715</f>
        <v/>
      </c>
      <c r="N1715" s="31" t="n">
        <v>77</v>
      </c>
      <c r="O1715" s="64" t="n">
        <v>1</v>
      </c>
      <c r="P1715" s="64" t="s">
        <v>29</v>
      </c>
      <c r="Q1715" s="64" t="s">
        <v>4658</v>
      </c>
      <c r="R1715" s="64" t="s">
        <v>4692</v>
      </c>
      <c r="S1715" s="64" t="s">
        <v>4693</v>
      </c>
      <c r="T1715" t="n">
        <v>35.6</v>
      </c>
    </row>
    <row r="1716" spans="1:22">
      <c r="A1716" s="64" t="s">
        <v>4655</v>
      </c>
      <c r="B1716" s="64" t="n">
        <v>85472</v>
      </c>
      <c r="C1716" s="64" t="s">
        <v>227</v>
      </c>
      <c r="D1716" s="11" t="s">
        <v>418</v>
      </c>
      <c r="E1716" s="11" t="s">
        <v>57</v>
      </c>
      <c r="F1716" s="111" t="n">
        <v>416</v>
      </c>
      <c r="G1716" s="11" t="s">
        <v>162</v>
      </c>
      <c r="H1716" s="64" t="n"/>
      <c r="I1716" s="64" t="n"/>
      <c r="J1716" s="64">
        <f>VLOOKUP(D:D,[1]Sheet2!A:B,2,FALSE)</f>
        <v/>
      </c>
      <c r="K1716" s="64" t="s">
        <v>27</v>
      </c>
      <c r="L1716" s="64" t="s">
        <v>28</v>
      </c>
      <c r="M1716" s="31">
        <f>N1716/O1716</f>
        <v/>
      </c>
      <c r="N1716" s="31" t="n">
        <v>469</v>
      </c>
      <c r="O1716" s="64" t="n">
        <v>6</v>
      </c>
      <c r="P1716" s="64" t="s">
        <v>29</v>
      </c>
      <c r="Q1716" s="64" t="s">
        <v>4658</v>
      </c>
      <c r="R1716" s="64" t="s">
        <v>4694</v>
      </c>
      <c r="S1716" s="64" t="s">
        <v>4665</v>
      </c>
    </row>
    <row r="1717" spans="1:22">
      <c r="A1717" s="64" t="s">
        <v>4655</v>
      </c>
      <c r="B1717" s="64" t="n">
        <v>85472</v>
      </c>
      <c r="C1717" s="64" t="s">
        <v>227</v>
      </c>
      <c r="D1717" s="11" t="s">
        <v>4695</v>
      </c>
      <c r="E1717" s="11" t="s">
        <v>57</v>
      </c>
      <c r="F1717" s="111" t="n">
        <v>249</v>
      </c>
      <c r="G1717" s="11" t="s">
        <v>69</v>
      </c>
      <c r="H1717" s="64" t="s">
        <v>4696</v>
      </c>
      <c r="I1717" s="64" t="n"/>
      <c r="J1717" s="64" t="s">
        <v>4697</v>
      </c>
      <c r="K1717" s="64" t="s">
        <v>27</v>
      </c>
      <c r="L1717" s="64" t="s">
        <v>28</v>
      </c>
      <c r="M1717" s="31">
        <f>N1717/O1717</f>
        <v/>
      </c>
      <c r="N1717" s="31" t="n">
        <v>200</v>
      </c>
      <c r="O1717" s="64" t="n">
        <v>7</v>
      </c>
      <c r="P1717" s="64" t="s">
        <v>29</v>
      </c>
      <c r="Q1717" s="64" t="s">
        <v>4658</v>
      </c>
      <c r="R1717" s="64" t="s">
        <v>4659</v>
      </c>
      <c r="S1717" s="64" t="s">
        <v>4665</v>
      </c>
    </row>
    <row r="1718" spans="1:22">
      <c r="A1718" s="64" t="s">
        <v>4655</v>
      </c>
      <c r="B1718" s="64" t="n">
        <v>85472</v>
      </c>
      <c r="C1718" s="64" t="s">
        <v>227</v>
      </c>
      <c r="D1718" s="11" t="s">
        <v>4698</v>
      </c>
      <c r="E1718" s="11" t="s">
        <v>57</v>
      </c>
      <c r="F1718" s="111" t="n">
        <v>48</v>
      </c>
      <c r="G1718" s="11" t="s">
        <v>69</v>
      </c>
      <c r="H1718" s="64" t="s">
        <v>4699</v>
      </c>
      <c r="I1718" s="64" t="n"/>
      <c r="J1718" s="64" t="s">
        <v>4697</v>
      </c>
      <c r="K1718" s="64" t="s">
        <v>27</v>
      </c>
      <c r="L1718" s="64" t="s">
        <v>28</v>
      </c>
      <c r="M1718" s="31">
        <f>N1718/O1718</f>
        <v/>
      </c>
      <c r="N1718" s="31" t="n">
        <v>202</v>
      </c>
      <c r="O1718" s="64" t="n">
        <v>7</v>
      </c>
      <c r="P1718" s="64" t="s">
        <v>29</v>
      </c>
      <c r="Q1718" s="64" t="s">
        <v>4687</v>
      </c>
      <c r="R1718" s="64" t="s">
        <v>4659</v>
      </c>
      <c r="S1718" s="64" t="s">
        <v>4665</v>
      </c>
    </row>
    <row r="1719" spans="1:22">
      <c r="A1719" s="64" t="s">
        <v>4655</v>
      </c>
      <c r="B1719" s="64" t="n">
        <v>85472</v>
      </c>
      <c r="C1719" s="64" t="s">
        <v>227</v>
      </c>
      <c r="D1719" s="11" t="s">
        <v>4700</v>
      </c>
      <c r="E1719" s="11" t="e">
        <v>#N/A</v>
      </c>
      <c r="F1719" s="11" t="e">
        <v>#N/A</v>
      </c>
      <c r="G1719" s="64" t="s">
        <v>48</v>
      </c>
      <c r="H1719" s="64" t="n"/>
      <c r="I1719" s="64" t="n"/>
      <c r="J1719" s="64" t="s">
        <v>4701</v>
      </c>
      <c r="K1719" s="64" t="s">
        <v>27</v>
      </c>
      <c r="L1719" s="64" t="s">
        <v>28</v>
      </c>
      <c r="M1719" s="31">
        <f>N1719/O1719</f>
        <v/>
      </c>
      <c r="N1719" s="31" t="n">
        <v>312</v>
      </c>
      <c r="O1719" s="64" t="n">
        <v>4</v>
      </c>
      <c r="P1719" s="64" t="s">
        <v>29</v>
      </c>
      <c r="Q1719" s="64" t="s">
        <v>4682</v>
      </c>
      <c r="R1719" s="64" t="s">
        <v>4702</v>
      </c>
      <c r="S1719" s="64" t="s">
        <v>4665</v>
      </c>
    </row>
    <row r="1720" spans="1:22">
      <c r="A1720" s="64" t="s">
        <v>4655</v>
      </c>
      <c r="B1720" s="64" t="n">
        <v>85472</v>
      </c>
      <c r="C1720" s="64" t="s">
        <v>227</v>
      </c>
      <c r="D1720" s="11" t="s">
        <v>4703</v>
      </c>
      <c r="E1720" s="11" t="s">
        <v>179</v>
      </c>
      <c r="F1720" s="111" t="n">
        <v>2614.5</v>
      </c>
      <c r="G1720" s="11" t="s">
        <v>176</v>
      </c>
      <c r="H1720" s="64" t="s">
        <v>4704</v>
      </c>
      <c r="I1720" s="64" t="n"/>
      <c r="J1720" s="64" t="s">
        <v>4705</v>
      </c>
      <c r="K1720" s="64" t="s">
        <v>27</v>
      </c>
      <c r="L1720" s="64" t="s">
        <v>28</v>
      </c>
      <c r="M1720" s="31">
        <f>N1720/O1720</f>
        <v/>
      </c>
      <c r="N1720" s="31" t="n">
        <v>69</v>
      </c>
      <c r="O1720" s="64" t="n">
        <v>10</v>
      </c>
      <c r="P1720" s="64" t="s">
        <v>29</v>
      </c>
      <c r="Q1720" s="64" t="s">
        <v>2186</v>
      </c>
      <c r="R1720" s="64" t="s">
        <v>4659</v>
      </c>
      <c r="S1720" s="64" t="s">
        <v>4678</v>
      </c>
    </row>
    <row r="1721" spans="1:22">
      <c r="A1721" s="64" t="s">
        <v>4655</v>
      </c>
      <c r="B1721" s="64" t="n">
        <v>85472</v>
      </c>
      <c r="C1721" s="64" t="s">
        <v>227</v>
      </c>
      <c r="D1721" s="11" t="s">
        <v>4706</v>
      </c>
      <c r="E1721" s="11" t="e">
        <v>#N/A</v>
      </c>
      <c r="F1721" s="11" t="e">
        <v>#N/A</v>
      </c>
      <c r="G1721" s="64" t="s">
        <v>127</v>
      </c>
      <c r="H1721" s="64" t="n"/>
      <c r="I1721" s="64" t="n"/>
      <c r="J1721" s="64">
        <f>VLOOKUP(D:D,[1]Sheet2!A:B,2,FALSE)</f>
        <v/>
      </c>
      <c r="K1721" s="64" t="s">
        <v>27</v>
      </c>
      <c r="L1721" s="64" t="s">
        <v>52</v>
      </c>
      <c r="M1721" s="31">
        <f>N1721/O1721</f>
        <v/>
      </c>
      <c r="N1721" s="31" t="n">
        <v>219</v>
      </c>
      <c r="O1721" s="64" t="n">
        <v>10</v>
      </c>
      <c r="P1721" s="64" t="s">
        <v>29</v>
      </c>
      <c r="Q1721" s="64" t="s">
        <v>4676</v>
      </c>
      <c r="R1721" s="64" t="s">
        <v>4677</v>
      </c>
      <c r="S1721" s="64" t="s">
        <v>4678</v>
      </c>
    </row>
    <row r="1722" spans="1:22">
      <c r="A1722" s="64" t="s">
        <v>4655</v>
      </c>
      <c r="B1722" s="64" t="n">
        <v>85472</v>
      </c>
      <c r="C1722" s="64" t="s">
        <v>227</v>
      </c>
      <c r="D1722" s="11" t="s">
        <v>4707</v>
      </c>
      <c r="E1722" s="11" t="s">
        <v>57</v>
      </c>
      <c r="F1722" s="111" t="n">
        <v>28</v>
      </c>
      <c r="G1722" s="11" t="s">
        <v>69</v>
      </c>
      <c r="H1722" s="64" t="s">
        <v>4699</v>
      </c>
      <c r="I1722" s="64" t="n"/>
      <c r="J1722" s="64" t="s">
        <v>4697</v>
      </c>
      <c r="K1722" s="64" t="s">
        <v>27</v>
      </c>
      <c r="L1722" s="64" t="s">
        <v>28</v>
      </c>
      <c r="M1722" s="31">
        <f>N1722/O1722</f>
        <v/>
      </c>
      <c r="N1722" s="31" t="n">
        <v>202</v>
      </c>
      <c r="O1722" s="64" t="n">
        <v>7</v>
      </c>
      <c r="P1722" s="64" t="s">
        <v>29</v>
      </c>
      <c r="Q1722" s="64" t="s">
        <v>4658</v>
      </c>
      <c r="R1722" s="64" t="s">
        <v>4659</v>
      </c>
      <c r="S1722" s="64" t="s">
        <v>4665</v>
      </c>
    </row>
    <row r="1723" spans="1:22">
      <c r="A1723" s="64" t="s">
        <v>4655</v>
      </c>
      <c r="B1723" s="64" t="n">
        <v>85472</v>
      </c>
      <c r="C1723" s="64" t="s">
        <v>227</v>
      </c>
      <c r="D1723" s="11" t="s">
        <v>4708</v>
      </c>
      <c r="E1723" s="11" t="s">
        <v>179</v>
      </c>
      <c r="F1723" s="111" t="n">
        <v>22.5</v>
      </c>
      <c r="G1723" s="11" t="s">
        <v>242</v>
      </c>
      <c r="H1723" s="64" t="n"/>
      <c r="I1723" s="64" t="n"/>
      <c r="J1723" s="64">
        <f>VLOOKUP(D:D,[1]Sheet2!A:B,2,FALSE)</f>
        <v/>
      </c>
      <c r="K1723" s="64" t="s">
        <v>27</v>
      </c>
      <c r="L1723" s="64" t="s">
        <v>28</v>
      </c>
      <c r="M1723" s="31">
        <f>N1723/O1723</f>
        <v/>
      </c>
      <c r="N1723" s="31" t="n">
        <v>882</v>
      </c>
      <c r="O1723" s="64" t="n">
        <v>3</v>
      </c>
      <c r="P1723" s="64" t="s">
        <v>29</v>
      </c>
      <c r="Q1723" s="64" t="s">
        <v>4658</v>
      </c>
      <c r="R1723" s="64" t="s">
        <v>4709</v>
      </c>
      <c r="S1723" s="64" t="s">
        <v>4665</v>
      </c>
    </row>
    <row r="1724" spans="1:22">
      <c r="A1724" s="64" t="s">
        <v>4655</v>
      </c>
      <c r="B1724" s="64" t="n">
        <v>85472</v>
      </c>
      <c r="C1724" s="64" t="s">
        <v>227</v>
      </c>
      <c r="D1724" s="11" t="s">
        <v>4710</v>
      </c>
      <c r="E1724" s="11" t="s">
        <v>57</v>
      </c>
      <c r="F1724" s="111" t="n">
        <v>1721</v>
      </c>
      <c r="G1724" s="11" t="s">
        <v>201</v>
      </c>
      <c r="H1724" s="64" t="n"/>
      <c r="I1724" s="64" t="n"/>
      <c r="J1724" s="64">
        <f>VLOOKUP(D:D,[1]Sheet2!A:B,2,FALSE)</f>
        <v/>
      </c>
      <c r="K1724" s="64" t="s">
        <v>27</v>
      </c>
      <c r="L1724" s="64" t="s">
        <v>28</v>
      </c>
      <c r="M1724" s="31">
        <f>N1724/O1724</f>
        <v/>
      </c>
      <c r="N1724" s="31" t="n">
        <v>84</v>
      </c>
      <c r="O1724" s="64" t="n">
        <v>1</v>
      </c>
      <c r="P1724" s="64" t="s">
        <v>29</v>
      </c>
      <c r="Q1724" s="64" t="s">
        <v>4658</v>
      </c>
      <c r="R1724" s="64" t="s">
        <v>4711</v>
      </c>
      <c r="S1724" s="64" t="s">
        <v>4665</v>
      </c>
    </row>
    <row r="1725" spans="1:22">
      <c r="A1725" s="64" t="s">
        <v>4655</v>
      </c>
      <c r="B1725" s="64" t="n">
        <v>85472</v>
      </c>
      <c r="C1725" s="64" t="s">
        <v>227</v>
      </c>
      <c r="D1725" s="11" t="s">
        <v>4712</v>
      </c>
      <c r="E1725" s="11" t="s">
        <v>57</v>
      </c>
      <c r="F1725" s="111" t="n">
        <v>252</v>
      </c>
      <c r="G1725" s="11" t="s">
        <v>69</v>
      </c>
      <c r="H1725" s="64" t="s">
        <v>4713</v>
      </c>
      <c r="I1725" s="64" t="n"/>
      <c r="J1725" s="64" t="s">
        <v>4697</v>
      </c>
      <c r="K1725" s="64" t="s">
        <v>27</v>
      </c>
      <c r="L1725" s="64" t="s">
        <v>28</v>
      </c>
      <c r="M1725" s="31">
        <f>N1725/O1725</f>
        <v/>
      </c>
      <c r="N1725" s="31" t="n">
        <v>200</v>
      </c>
      <c r="O1725" s="64" t="n">
        <v>7</v>
      </c>
      <c r="P1725" s="64" t="s">
        <v>29</v>
      </c>
      <c r="Q1725" s="64" t="s">
        <v>4658</v>
      </c>
      <c r="R1725" s="64" t="s">
        <v>4659</v>
      </c>
      <c r="S1725" s="64" t="s">
        <v>4665</v>
      </c>
    </row>
    <row r="1726" spans="1:22">
      <c r="A1726" s="64" t="s">
        <v>4655</v>
      </c>
      <c r="B1726" s="64" t="n">
        <v>85472</v>
      </c>
      <c r="C1726" s="64" t="s">
        <v>227</v>
      </c>
      <c r="D1726" s="11" t="s">
        <v>4714</v>
      </c>
      <c r="E1726" s="11" t="s">
        <v>57</v>
      </c>
      <c r="F1726" s="111" t="n">
        <v>152</v>
      </c>
      <c r="G1726" s="11" t="s">
        <v>69</v>
      </c>
      <c r="H1726" s="64" t="n"/>
      <c r="I1726" s="64" t="n"/>
      <c r="J1726" s="64" t="s">
        <v>4715</v>
      </c>
      <c r="K1726" s="64" t="s">
        <v>27</v>
      </c>
      <c r="L1726" s="64" t="s">
        <v>28</v>
      </c>
      <c r="M1726" s="31">
        <f>N1726/O1726</f>
        <v/>
      </c>
      <c r="N1726" s="31" t="n">
        <v>145</v>
      </c>
      <c r="O1726" s="64" t="n">
        <v>3</v>
      </c>
      <c r="P1726" s="64" t="s">
        <v>29</v>
      </c>
      <c r="Q1726" s="64" t="s">
        <v>4658</v>
      </c>
      <c r="R1726" s="64" t="s">
        <v>4659</v>
      </c>
      <c r="S1726" s="64" t="s">
        <v>4665</v>
      </c>
    </row>
    <row r="1727" spans="1:22">
      <c r="A1727" s="64" t="s">
        <v>4655</v>
      </c>
      <c r="B1727" s="64" t="n">
        <v>85472</v>
      </c>
      <c r="C1727" s="64" t="s">
        <v>227</v>
      </c>
      <c r="D1727" s="11" t="s">
        <v>4716</v>
      </c>
      <c r="E1727" s="11" t="s">
        <v>57</v>
      </c>
      <c r="F1727" s="111" t="n">
        <v>1977</v>
      </c>
      <c r="G1727" s="11" t="s">
        <v>69</v>
      </c>
      <c r="H1727" s="64" t="n"/>
      <c r="I1727" s="64" t="n"/>
      <c r="J1727" s="64" t="s">
        <v>4715</v>
      </c>
      <c r="K1727" s="64" t="s">
        <v>27</v>
      </c>
      <c r="L1727" s="64" t="s">
        <v>28</v>
      </c>
      <c r="M1727" s="31">
        <f>N1727/O1727</f>
        <v/>
      </c>
      <c r="N1727" s="31" t="n">
        <v>145</v>
      </c>
      <c r="O1727" s="64" t="n">
        <v>3</v>
      </c>
      <c r="P1727" s="64" t="s">
        <v>29</v>
      </c>
      <c r="Q1727" s="64" t="s">
        <v>4658</v>
      </c>
      <c r="R1727" s="64" t="s">
        <v>4659</v>
      </c>
      <c r="S1727" s="64" t="s">
        <v>4665</v>
      </c>
    </row>
    <row r="1728" spans="1:22">
      <c r="A1728" s="64" t="s">
        <v>4655</v>
      </c>
      <c r="B1728" s="64" t="n">
        <v>85472</v>
      </c>
      <c r="C1728" s="64" t="s">
        <v>227</v>
      </c>
      <c r="D1728" s="11" t="s">
        <v>4717</v>
      </c>
      <c r="E1728" s="11" t="s">
        <v>89</v>
      </c>
      <c r="F1728" s="111" t="n">
        <v>708.75</v>
      </c>
      <c r="G1728" s="11" t="s">
        <v>142</v>
      </c>
      <c r="H1728" s="64" t="s">
        <v>4718</v>
      </c>
      <c r="I1728" s="64" t="n"/>
      <c r="J1728" s="64" t="s">
        <v>4719</v>
      </c>
      <c r="K1728" s="64" t="s">
        <v>27</v>
      </c>
      <c r="L1728" s="64" t="s">
        <v>28</v>
      </c>
      <c r="M1728" s="31">
        <f>N1728/O1728</f>
        <v/>
      </c>
      <c r="N1728" s="31" t="n">
        <v>474</v>
      </c>
      <c r="O1728" s="64" t="n">
        <v>4</v>
      </c>
      <c r="P1728" s="64" t="s">
        <v>29</v>
      </c>
      <c r="Q1728" s="64" t="s">
        <v>4687</v>
      </c>
      <c r="R1728" s="64" t="s">
        <v>4659</v>
      </c>
      <c r="S1728" s="64" t="s">
        <v>4688</v>
      </c>
    </row>
    <row r="1729" spans="1:22">
      <c r="A1729" s="64" t="s">
        <v>4655</v>
      </c>
      <c r="B1729" s="64" t="n">
        <v>85472</v>
      </c>
      <c r="C1729" s="64" t="s">
        <v>227</v>
      </c>
      <c r="D1729" s="11" t="s">
        <v>4720</v>
      </c>
      <c r="E1729" s="11" t="s">
        <v>89</v>
      </c>
      <c r="F1729" s="111" t="n">
        <v>529.875</v>
      </c>
      <c r="G1729" s="11" t="s">
        <v>142</v>
      </c>
      <c r="H1729" s="64" t="s">
        <v>4721</v>
      </c>
      <c r="I1729" s="64" t="n"/>
      <c r="J1729" s="64" t="s">
        <v>4722</v>
      </c>
      <c r="K1729" s="64" t="s">
        <v>74</v>
      </c>
      <c r="L1729" s="64" t="s">
        <v>75</v>
      </c>
      <c r="M1729" s="31">
        <f>N1729/O1729</f>
        <v/>
      </c>
      <c r="N1729" s="31" t="n">
        <v>766</v>
      </c>
      <c r="O1729" s="64" t="n">
        <v>4</v>
      </c>
      <c r="P1729" s="64" t="s">
        <v>29</v>
      </c>
      <c r="Q1729" s="64" t="s">
        <v>4687</v>
      </c>
      <c r="R1729" s="64" t="s">
        <v>4723</v>
      </c>
      <c r="S1729" s="64" t="s">
        <v>4688</v>
      </c>
    </row>
    <row r="1730" spans="1:22">
      <c r="A1730" s="64" t="s">
        <v>4655</v>
      </c>
      <c r="B1730" s="64" t="n">
        <v>85472</v>
      </c>
      <c r="C1730" s="64" t="s">
        <v>227</v>
      </c>
      <c r="D1730" s="11" t="s">
        <v>4724</v>
      </c>
      <c r="E1730" s="11" t="s">
        <v>89</v>
      </c>
      <c r="F1730" s="111" t="n">
        <v>671.625</v>
      </c>
      <c r="G1730" s="11" t="s">
        <v>142</v>
      </c>
      <c r="H1730" s="64" t="s">
        <v>4725</v>
      </c>
      <c r="I1730" s="64" t="n"/>
      <c r="J1730" s="64" t="s">
        <v>4726</v>
      </c>
      <c r="K1730" s="64" t="s">
        <v>74</v>
      </c>
      <c r="L1730" s="64" t="s">
        <v>75</v>
      </c>
      <c r="M1730" s="31">
        <f>N1730/O1730</f>
        <v/>
      </c>
      <c r="N1730" s="31" t="n">
        <v>696</v>
      </c>
      <c r="O1730" s="64" t="n">
        <v>4</v>
      </c>
      <c r="P1730" s="64" t="s">
        <v>29</v>
      </c>
      <c r="Q1730" s="64" t="s">
        <v>4687</v>
      </c>
      <c r="R1730" s="64" t="s">
        <v>4727</v>
      </c>
      <c r="S1730" s="64" t="s">
        <v>4688</v>
      </c>
    </row>
    <row r="1731" spans="1:22">
      <c r="A1731" s="64" t="s">
        <v>4655</v>
      </c>
      <c r="B1731" s="64" t="n">
        <v>85472</v>
      </c>
      <c r="C1731" s="64" t="s">
        <v>227</v>
      </c>
      <c r="D1731" s="11" t="s">
        <v>4728</v>
      </c>
      <c r="E1731" s="11" t="s">
        <v>179</v>
      </c>
      <c r="F1731" s="111" t="n">
        <v>1199</v>
      </c>
      <c r="G1731" s="11" t="s">
        <v>339</v>
      </c>
      <c r="H1731" s="64" t="n"/>
      <c r="I1731" s="64" t="n"/>
      <c r="J1731" s="64">
        <f>VLOOKUP(D:D,[1]Sheet2!A:B,2,FALSE)</f>
        <v/>
      </c>
      <c r="K1731" s="64" t="s">
        <v>27</v>
      </c>
      <c r="L1731" s="64" t="s">
        <v>28</v>
      </c>
      <c r="M1731" s="31">
        <f>N1731/O1731</f>
        <v/>
      </c>
      <c r="N1731" s="31" t="n">
        <v>446</v>
      </c>
      <c r="O1731" s="64" t="n">
        <v>1</v>
      </c>
      <c r="P1731" s="64" t="s">
        <v>29</v>
      </c>
      <c r="Q1731" s="64" t="s">
        <v>4682</v>
      </c>
      <c r="R1731" s="64" t="s">
        <v>4729</v>
      </c>
      <c r="S1731" s="64" t="s">
        <v>4730</v>
      </c>
    </row>
    <row r="1732" spans="1:22">
      <c r="A1732" s="64" t="s">
        <v>4655</v>
      </c>
      <c r="B1732" s="64" t="n">
        <v>85472</v>
      </c>
      <c r="C1732" s="64" t="s">
        <v>227</v>
      </c>
      <c r="D1732" s="11" t="s">
        <v>4731</v>
      </c>
      <c r="E1732" s="11" t="s">
        <v>89</v>
      </c>
      <c r="F1732" s="111" t="n">
        <v>84.375</v>
      </c>
      <c r="G1732" s="11" t="s">
        <v>48</v>
      </c>
      <c r="H1732" s="64" t="n"/>
      <c r="I1732" s="64" t="n"/>
      <c r="J1732" s="64">
        <f>VLOOKUP(D:D,[1]Sheet2!A:B,2,FALSE)</f>
        <v/>
      </c>
      <c r="K1732" s="64" t="s">
        <v>27</v>
      </c>
      <c r="L1732" s="64" t="s">
        <v>28</v>
      </c>
      <c r="M1732" s="31">
        <f>N1732/O1732</f>
        <v/>
      </c>
      <c r="N1732" s="31" t="n">
        <v>102</v>
      </c>
      <c r="O1732" s="64" t="n">
        <v>1</v>
      </c>
      <c r="P1732" s="64" t="s">
        <v>29</v>
      </c>
      <c r="Q1732" s="64" t="s">
        <v>4658</v>
      </c>
      <c r="R1732" s="64" t="s">
        <v>4732</v>
      </c>
      <c r="S1732" s="64" t="s">
        <v>4665</v>
      </c>
    </row>
    <row r="1733" spans="1:22">
      <c r="A1733" s="64" t="s">
        <v>4655</v>
      </c>
      <c r="B1733" s="64" t="n">
        <v>85472</v>
      </c>
      <c r="C1733" s="64" t="s">
        <v>227</v>
      </c>
      <c r="D1733" s="11" t="s">
        <v>4733</v>
      </c>
      <c r="E1733" s="11" t="s">
        <v>89</v>
      </c>
      <c r="F1733" s="111" t="n">
        <v>2224.125</v>
      </c>
      <c r="G1733" s="11" t="s">
        <v>142</v>
      </c>
      <c r="H1733" s="64" t="s">
        <v>4734</v>
      </c>
      <c r="I1733" s="64" t="n"/>
      <c r="J1733" s="64" t="s">
        <v>4735</v>
      </c>
      <c r="K1733" s="64" t="s">
        <v>74</v>
      </c>
      <c r="L1733" s="64" t="s">
        <v>75</v>
      </c>
      <c r="M1733" s="31">
        <f>N1733/O1733</f>
        <v/>
      </c>
      <c r="N1733" s="31" t="n">
        <v>766</v>
      </c>
      <c r="O1733" s="64" t="n">
        <v>4</v>
      </c>
      <c r="P1733" s="64" t="s">
        <v>29</v>
      </c>
      <c r="Q1733" s="64" t="s">
        <v>4687</v>
      </c>
      <c r="R1733" s="64" t="s">
        <v>4723</v>
      </c>
      <c r="S1733" s="64" t="s">
        <v>4688</v>
      </c>
    </row>
    <row r="1734" spans="1:22">
      <c r="A1734" s="64" t="s">
        <v>4655</v>
      </c>
      <c r="B1734" s="64" t="n">
        <v>85472</v>
      </c>
      <c r="C1734" s="64" t="s">
        <v>227</v>
      </c>
      <c r="D1734" s="11" t="s">
        <v>4736</v>
      </c>
      <c r="E1734" s="11" t="s">
        <v>89</v>
      </c>
      <c r="F1734" s="111" t="n">
        <v>235.125</v>
      </c>
      <c r="G1734" s="11" t="s">
        <v>242</v>
      </c>
      <c r="H1734" s="64" t="n"/>
      <c r="I1734" s="64" t="n"/>
      <c r="J1734" s="64">
        <f>VLOOKUP(D:D,[1]Sheet2!A:B,2,FALSE)</f>
        <v/>
      </c>
      <c r="K1734" s="64" t="s">
        <v>74</v>
      </c>
      <c r="L1734" s="64" t="s">
        <v>75</v>
      </c>
      <c r="M1734" s="31">
        <f>N1734/O1734</f>
        <v/>
      </c>
      <c r="N1734" s="31" t="n">
        <v>106</v>
      </c>
      <c r="O1734" s="64" t="n">
        <v>2</v>
      </c>
      <c r="P1734" s="64" t="s">
        <v>29</v>
      </c>
      <c r="Q1734" s="64" t="s">
        <v>4658</v>
      </c>
      <c r="R1734" s="64" t="s">
        <v>4659</v>
      </c>
      <c r="S1734" s="64" t="s">
        <v>4730</v>
      </c>
    </row>
    <row r="1735" spans="1:22">
      <c r="A1735" s="64" t="s">
        <v>4655</v>
      </c>
      <c r="B1735" s="64" t="n">
        <v>85472</v>
      </c>
      <c r="C1735" s="64" t="s">
        <v>227</v>
      </c>
      <c r="D1735" s="11" t="s">
        <v>4737</v>
      </c>
      <c r="E1735" s="11" t="s">
        <v>89</v>
      </c>
      <c r="F1735" s="111" t="n">
        <v>579.375</v>
      </c>
      <c r="G1735" s="11" t="s">
        <v>142</v>
      </c>
      <c r="H1735" s="64" t="s">
        <v>4738</v>
      </c>
      <c r="I1735" s="64" t="n"/>
      <c r="J1735" s="64" t="s">
        <v>4726</v>
      </c>
      <c r="K1735" s="64" t="s">
        <v>74</v>
      </c>
      <c r="L1735" s="64" t="s">
        <v>75</v>
      </c>
      <c r="M1735" s="31">
        <f>N1735/O1735</f>
        <v/>
      </c>
      <c r="N1735" s="31" t="n">
        <v>696</v>
      </c>
      <c r="O1735" s="64" t="n">
        <v>4</v>
      </c>
      <c r="P1735" s="64" t="s">
        <v>29</v>
      </c>
      <c r="Q1735" s="64" t="s">
        <v>4687</v>
      </c>
      <c r="R1735" s="64" t="s">
        <v>4727</v>
      </c>
      <c r="S1735" s="64" t="s">
        <v>4688</v>
      </c>
    </row>
    <row r="1736" spans="1:22">
      <c r="A1736" s="64" t="s">
        <v>4655</v>
      </c>
      <c r="B1736" s="64" t="n">
        <v>85472</v>
      </c>
      <c r="C1736" s="64" t="s">
        <v>227</v>
      </c>
      <c r="D1736" s="11" t="s">
        <v>4739</v>
      </c>
      <c r="E1736" s="11" t="s">
        <v>89</v>
      </c>
      <c r="F1736" s="111" t="n">
        <v>529.875</v>
      </c>
      <c r="G1736" s="11" t="s">
        <v>142</v>
      </c>
      <c r="H1736" s="64" t="s">
        <v>4740</v>
      </c>
      <c r="I1736" s="64" t="n"/>
      <c r="J1736" s="64" t="s">
        <v>4719</v>
      </c>
      <c r="K1736" s="64" t="s">
        <v>27</v>
      </c>
      <c r="L1736" s="64" t="s">
        <v>28</v>
      </c>
      <c r="M1736" s="31">
        <f>N1736/O1736</f>
        <v/>
      </c>
      <c r="N1736" s="31" t="n">
        <v>474</v>
      </c>
      <c r="O1736" s="64" t="n">
        <v>4</v>
      </c>
      <c r="P1736" s="64" t="s">
        <v>29</v>
      </c>
      <c r="Q1736" s="64" t="s">
        <v>4687</v>
      </c>
      <c r="R1736" s="64" t="s">
        <v>4659</v>
      </c>
      <c r="S1736" s="64" t="s">
        <v>4688</v>
      </c>
    </row>
    <row r="1737" spans="1:22">
      <c r="A1737" s="64" t="s">
        <v>4655</v>
      </c>
      <c r="B1737" s="64" t="n">
        <v>85472</v>
      </c>
      <c r="C1737" s="64" t="s">
        <v>227</v>
      </c>
      <c r="D1737" s="11" t="s">
        <v>4741</v>
      </c>
      <c r="E1737" s="11" t="s">
        <v>179</v>
      </c>
      <c r="F1737" s="111" t="n">
        <v>481.5</v>
      </c>
      <c r="G1737" s="11" t="s">
        <v>289</v>
      </c>
      <c r="H1737" s="64" t="n"/>
      <c r="I1737" s="64" t="n"/>
      <c r="J1737" s="64">
        <f>VLOOKUP(D:D,[1]Sheet2!A:B,2,FALSE)</f>
        <v/>
      </c>
      <c r="K1737" s="64" t="s">
        <v>74</v>
      </c>
      <c r="L1737" s="64" t="s">
        <v>75</v>
      </c>
      <c r="M1737" s="31">
        <f>N1737/O1737</f>
        <v/>
      </c>
      <c r="N1737" s="31" t="n">
        <v>287</v>
      </c>
      <c r="O1737" s="64" t="n">
        <v>8</v>
      </c>
      <c r="P1737" s="64" t="s">
        <v>29</v>
      </c>
      <c r="Q1737" s="64" t="s">
        <v>4658</v>
      </c>
      <c r="R1737" s="64" t="s">
        <v>4680</v>
      </c>
      <c r="S1737" s="64" t="s">
        <v>4665</v>
      </c>
    </row>
    <row r="1738" spans="1:22">
      <c r="A1738" s="64" t="s">
        <v>4655</v>
      </c>
      <c r="B1738" s="64" t="n">
        <v>85472</v>
      </c>
      <c r="C1738" s="64" t="s">
        <v>227</v>
      </c>
      <c r="D1738" s="11" t="s">
        <v>4742</v>
      </c>
      <c r="E1738" s="11" t="s">
        <v>57</v>
      </c>
      <c r="F1738" s="111" t="n">
        <v>246</v>
      </c>
      <c r="G1738" s="11" t="s">
        <v>242</v>
      </c>
      <c r="H1738" s="64" t="n"/>
      <c r="I1738" s="64" t="n"/>
      <c r="J1738" s="64" t="s">
        <v>4743</v>
      </c>
      <c r="K1738" s="64" t="s">
        <v>27</v>
      </c>
      <c r="L1738" s="64" t="s">
        <v>52</v>
      </c>
      <c r="M1738" s="31">
        <f>N1738/O1738</f>
        <v/>
      </c>
      <c r="N1738" s="31" t="n">
        <v>455</v>
      </c>
      <c r="O1738" s="64" t="n">
        <v>4</v>
      </c>
      <c r="P1738" s="64" t="s">
        <v>29</v>
      </c>
      <c r="Q1738" s="64" t="s">
        <v>4687</v>
      </c>
      <c r="R1738" s="64" t="s">
        <v>4659</v>
      </c>
      <c r="S1738" s="64" t="s">
        <v>4688</v>
      </c>
    </row>
    <row r="1739" spans="1:22">
      <c r="A1739" s="64" t="s">
        <v>4655</v>
      </c>
      <c r="B1739" s="64" t="n">
        <v>85472</v>
      </c>
      <c r="C1739" s="64" t="s">
        <v>227</v>
      </c>
      <c r="D1739" s="11" t="s">
        <v>4744</v>
      </c>
      <c r="E1739" s="11" t="s">
        <v>179</v>
      </c>
      <c r="F1739" s="111" t="n">
        <v>550.125</v>
      </c>
      <c r="G1739" s="11" t="s">
        <v>176</v>
      </c>
      <c r="H1739" s="64" t="n"/>
      <c r="I1739" s="64" t="n"/>
      <c r="J1739" s="64">
        <f>VLOOKUP(D:D,[1]Sheet2!A:B,2,FALSE)</f>
        <v/>
      </c>
      <c r="K1739" s="64" t="s">
        <v>27</v>
      </c>
      <c r="L1739" s="64" t="s">
        <v>28</v>
      </c>
      <c r="M1739" s="31">
        <f>N1739/O1739</f>
        <v/>
      </c>
      <c r="N1739" s="31" t="n">
        <v>110</v>
      </c>
      <c r="O1739" s="64" t="n">
        <v>10</v>
      </c>
      <c r="P1739" s="64" t="s">
        <v>29</v>
      </c>
      <c r="Q1739" s="64" t="s">
        <v>2186</v>
      </c>
      <c r="R1739" s="64" t="s">
        <v>4659</v>
      </c>
      <c r="S1739" s="64" t="s">
        <v>4678</v>
      </c>
    </row>
    <row r="1740" spans="1:22">
      <c r="A1740" s="64" t="s">
        <v>4655</v>
      </c>
      <c r="B1740" s="64" t="n">
        <v>85472</v>
      </c>
      <c r="C1740" s="64" t="s">
        <v>227</v>
      </c>
      <c r="D1740" s="11" t="s">
        <v>4745</v>
      </c>
      <c r="E1740" s="11" t="s">
        <v>57</v>
      </c>
      <c r="F1740" s="111" t="n">
        <v>200</v>
      </c>
      <c r="G1740" s="11" t="s">
        <v>242</v>
      </c>
      <c r="H1740" s="64" t="n"/>
      <c r="I1740" s="64" t="n"/>
      <c r="J1740" s="64" t="s">
        <v>4719</v>
      </c>
      <c r="K1740" s="64" t="s">
        <v>27</v>
      </c>
      <c r="L1740" s="64" t="s">
        <v>28</v>
      </c>
      <c r="M1740" s="31">
        <f>N1740/O1740</f>
        <v/>
      </c>
      <c r="N1740" s="31" t="n">
        <v>474</v>
      </c>
      <c r="O1740" s="64" t="n">
        <v>4</v>
      </c>
      <c r="P1740" s="64" t="s">
        <v>29</v>
      </c>
      <c r="Q1740" s="64" t="s">
        <v>4687</v>
      </c>
      <c r="R1740" s="64" t="s">
        <v>4659</v>
      </c>
      <c r="S1740" s="64" t="s">
        <v>4688</v>
      </c>
    </row>
    <row r="1741" spans="1:22">
      <c r="A1741" s="64" t="s">
        <v>4655</v>
      </c>
      <c r="B1741" s="64" t="n">
        <v>85472</v>
      </c>
      <c r="C1741" s="64" t="s">
        <v>227</v>
      </c>
      <c r="D1741" s="11" t="s">
        <v>4746</v>
      </c>
      <c r="E1741" s="11" t="s">
        <v>57</v>
      </c>
      <c r="F1741" s="111" t="n">
        <v>143</v>
      </c>
      <c r="G1741" s="11" t="s">
        <v>242</v>
      </c>
      <c r="H1741" s="64" t="n"/>
      <c r="I1741" s="64" t="n"/>
      <c r="J1741" s="64" t="s">
        <v>4743</v>
      </c>
      <c r="K1741" s="64" t="s">
        <v>27</v>
      </c>
      <c r="L1741" s="64" t="s">
        <v>52</v>
      </c>
      <c r="M1741" s="31">
        <f>N1741/O1741</f>
        <v/>
      </c>
      <c r="N1741" s="31" t="n">
        <v>455</v>
      </c>
      <c r="O1741" s="64" t="n">
        <v>4</v>
      </c>
      <c r="P1741" s="64" t="s">
        <v>29</v>
      </c>
      <c r="Q1741" s="64" t="s">
        <v>4687</v>
      </c>
      <c r="R1741" s="64" t="s">
        <v>4659</v>
      </c>
      <c r="S1741" s="64" t="s">
        <v>4688</v>
      </c>
    </row>
    <row r="1742" spans="1:22">
      <c r="A1742" s="64" t="s">
        <v>4655</v>
      </c>
      <c r="B1742" s="64" t="n">
        <v>85472</v>
      </c>
      <c r="C1742" s="64" t="s">
        <v>227</v>
      </c>
      <c r="D1742" s="11" t="s">
        <v>4747</v>
      </c>
      <c r="E1742" s="11" t="s">
        <v>57</v>
      </c>
      <c r="F1742" s="111" t="n">
        <v>100</v>
      </c>
      <c r="G1742" s="11" t="s">
        <v>242</v>
      </c>
      <c r="H1742" s="64" t="n"/>
      <c r="I1742" s="64" t="n"/>
      <c r="J1742" s="64" t="s">
        <v>4748</v>
      </c>
      <c r="K1742" s="64" t="s">
        <v>27</v>
      </c>
      <c r="L1742" s="64" t="s">
        <v>28</v>
      </c>
      <c r="M1742" s="31">
        <f>N1742/O1742</f>
        <v/>
      </c>
      <c r="N1742" s="31" t="n">
        <v>365</v>
      </c>
      <c r="O1742" s="64" t="n">
        <v>4</v>
      </c>
      <c r="P1742" s="64" t="s">
        <v>29</v>
      </c>
      <c r="Q1742" s="64" t="s">
        <v>4687</v>
      </c>
      <c r="R1742" s="64" t="s">
        <v>4659</v>
      </c>
      <c r="S1742" s="64" t="s">
        <v>4688</v>
      </c>
    </row>
    <row r="1743" spans="1:22">
      <c r="A1743" s="64" t="s">
        <v>4655</v>
      </c>
      <c r="B1743" s="64" t="n">
        <v>85472</v>
      </c>
      <c r="C1743" s="64" t="s">
        <v>227</v>
      </c>
      <c r="D1743" s="11" t="s">
        <v>4749</v>
      </c>
      <c r="E1743" s="11" t="s">
        <v>57</v>
      </c>
      <c r="F1743" s="111" t="n">
        <v>1721</v>
      </c>
      <c r="G1743" s="11" t="s">
        <v>201</v>
      </c>
      <c r="H1743" s="64" t="n"/>
      <c r="I1743" s="64" t="n"/>
      <c r="J1743" s="64">
        <f>VLOOKUP(D:D,[1]Sheet2!A:B,2,FALSE)</f>
        <v/>
      </c>
      <c r="K1743" s="64" t="s">
        <v>27</v>
      </c>
      <c r="L1743" s="64" t="s">
        <v>28</v>
      </c>
      <c r="M1743" s="31">
        <f>N1743/O1743</f>
        <v/>
      </c>
      <c r="N1743" s="31" t="n">
        <v>125</v>
      </c>
      <c r="O1743" s="64" t="n">
        <v>1</v>
      </c>
      <c r="P1743" s="64" t="s">
        <v>29</v>
      </c>
      <c r="Q1743" s="64" t="s">
        <v>4658</v>
      </c>
      <c r="R1743" s="64" t="s">
        <v>4711</v>
      </c>
      <c r="S1743" s="64" t="s">
        <v>4665</v>
      </c>
    </row>
    <row r="1744" spans="1:22">
      <c r="A1744" s="64" t="s">
        <v>4655</v>
      </c>
      <c r="B1744" s="64" t="n">
        <v>85472</v>
      </c>
      <c r="C1744" s="64" t="s">
        <v>227</v>
      </c>
      <c r="D1744" s="11" t="s">
        <v>4750</v>
      </c>
      <c r="E1744" s="11" t="s">
        <v>179</v>
      </c>
      <c r="F1744" s="111" t="n">
        <v>20819.25</v>
      </c>
      <c r="G1744" s="11" t="s">
        <v>176</v>
      </c>
      <c r="H1744" s="64" t="n"/>
      <c r="I1744" s="64" t="n"/>
      <c r="J1744" s="64">
        <f>VLOOKUP(D:D,[1]Sheet2!A:B,2,FALSE)</f>
        <v/>
      </c>
      <c r="K1744" s="64" t="s">
        <v>27</v>
      </c>
      <c r="L1744" s="64" t="s">
        <v>28</v>
      </c>
      <c r="M1744" s="31">
        <f>N1744/O1744</f>
        <v/>
      </c>
      <c r="N1744" s="31" t="n">
        <v>69</v>
      </c>
      <c r="O1744" s="64" t="n">
        <v>10</v>
      </c>
      <c r="P1744" s="64" t="s">
        <v>29</v>
      </c>
      <c r="Q1744" s="64" t="s">
        <v>4751</v>
      </c>
      <c r="R1744" s="64" t="s">
        <v>4659</v>
      </c>
      <c r="S1744" s="64" t="s">
        <v>4678</v>
      </c>
    </row>
    <row r="1745" spans="1:22">
      <c r="A1745" s="64" t="s">
        <v>4655</v>
      </c>
      <c r="B1745" s="64" t="n">
        <v>85472</v>
      </c>
      <c r="C1745" s="64" t="s">
        <v>227</v>
      </c>
      <c r="D1745" s="11" t="s">
        <v>4752</v>
      </c>
      <c r="E1745" s="11" t="s">
        <v>89</v>
      </c>
      <c r="F1745" s="111" t="n">
        <v>85.5</v>
      </c>
      <c r="G1745" s="11" t="s">
        <v>112</v>
      </c>
      <c r="H1745" s="64" t="n"/>
      <c r="I1745" s="64" t="n"/>
      <c r="J1745" s="64">
        <f>VLOOKUP(D:D,[1]Sheet2!A:B,2,FALSE)</f>
        <v/>
      </c>
      <c r="K1745" s="64" t="s">
        <v>74</v>
      </c>
      <c r="L1745" s="64" t="s">
        <v>75</v>
      </c>
      <c r="M1745" s="31">
        <f>N1745/O1745</f>
        <v/>
      </c>
      <c r="N1745" s="31" t="n">
        <v>411</v>
      </c>
      <c r="O1745" s="64" t="n">
        <v>1</v>
      </c>
      <c r="P1745" s="64" t="s">
        <v>29</v>
      </c>
      <c r="Q1745" s="64" t="s">
        <v>4658</v>
      </c>
      <c r="R1745" s="64" t="s">
        <v>4753</v>
      </c>
      <c r="S1745" s="64" t="s">
        <v>4665</v>
      </c>
    </row>
    <row r="1746" spans="1:22">
      <c r="A1746" s="64" t="s">
        <v>4655</v>
      </c>
      <c r="B1746" s="64" t="n">
        <v>85472</v>
      </c>
      <c r="C1746" s="64" t="s">
        <v>227</v>
      </c>
      <c r="D1746" s="11" t="s">
        <v>4754</v>
      </c>
      <c r="E1746" s="11" t="e">
        <v>#N/A</v>
      </c>
      <c r="F1746" s="11" t="e">
        <v>#N/A</v>
      </c>
      <c r="G1746" s="64" t="s">
        <v>4755</v>
      </c>
      <c r="H1746" s="64" t="n"/>
      <c r="I1746" s="64" t="n"/>
      <c r="J1746" s="64">
        <f>VLOOKUP(D:D,[1]Sheet2!A:B,2,FALSE)</f>
        <v/>
      </c>
      <c r="K1746" s="64" t="s">
        <v>27</v>
      </c>
      <c r="L1746" s="64" t="s">
        <v>28</v>
      </c>
      <c r="M1746" s="31">
        <f>N1746/O1746</f>
        <v/>
      </c>
      <c r="N1746" s="31" t="n">
        <v>564.29</v>
      </c>
      <c r="O1746" s="64" t="n">
        <v>14</v>
      </c>
      <c r="P1746" s="64" t="s">
        <v>29</v>
      </c>
      <c r="Q1746" s="64" t="s">
        <v>4658</v>
      </c>
      <c r="R1746" s="64" t="s">
        <v>4756</v>
      </c>
      <c r="S1746" s="64" t="s">
        <v>4665</v>
      </c>
    </row>
    <row r="1747" spans="1:22">
      <c r="A1747" s="64" t="s">
        <v>4655</v>
      </c>
      <c r="B1747" s="64" t="n">
        <v>85472</v>
      </c>
      <c r="C1747" s="64" t="s">
        <v>227</v>
      </c>
      <c r="D1747" s="11" t="s">
        <v>4757</v>
      </c>
      <c r="E1747" s="11" t="e">
        <v>#N/A</v>
      </c>
      <c r="F1747" s="11" t="e">
        <v>#N/A</v>
      </c>
      <c r="G1747" s="64" t="s">
        <v>4755</v>
      </c>
      <c r="H1747" s="64" t="n"/>
      <c r="I1747" s="64" t="n"/>
      <c r="J1747" s="64">
        <f>VLOOKUP(D:D,[1]Sheet2!A:B,2,FALSE)</f>
        <v/>
      </c>
      <c r="K1747" s="64" t="s">
        <v>27</v>
      </c>
      <c r="L1747" s="64" t="s">
        <v>28</v>
      </c>
      <c r="M1747" s="31">
        <f>N1747/O1747</f>
        <v/>
      </c>
      <c r="N1747" s="31" t="n">
        <v>564.29</v>
      </c>
      <c r="O1747" s="64" t="n">
        <v>16</v>
      </c>
      <c r="P1747" s="64" t="s">
        <v>29</v>
      </c>
      <c r="Q1747" s="64" t="s">
        <v>4658</v>
      </c>
      <c r="R1747" s="64" t="s">
        <v>4756</v>
      </c>
      <c r="S1747" s="64" t="s">
        <v>4665</v>
      </c>
    </row>
    <row r="1748" spans="1:22">
      <c r="A1748" s="64" t="s">
        <v>4655</v>
      </c>
      <c r="B1748" s="64" t="n">
        <v>85472</v>
      </c>
      <c r="C1748" s="64" t="s">
        <v>227</v>
      </c>
      <c r="D1748" s="11" t="s">
        <v>4758</v>
      </c>
      <c r="E1748" s="11" t="e">
        <v>#N/A</v>
      </c>
      <c r="F1748" s="11" t="e">
        <v>#N/A</v>
      </c>
      <c r="G1748" s="64" t="s">
        <v>4755</v>
      </c>
      <c r="H1748" s="64" t="n"/>
      <c r="I1748" s="64" t="n"/>
      <c r="J1748" s="64">
        <f>VLOOKUP(D:D,[1]Sheet2!A:B,2,FALSE)</f>
        <v/>
      </c>
      <c r="K1748" s="64" t="s">
        <v>27</v>
      </c>
      <c r="L1748" s="64" t="s">
        <v>28</v>
      </c>
      <c r="M1748" s="31">
        <f>N1748/O1748</f>
        <v/>
      </c>
      <c r="N1748" s="31" t="n">
        <v>564.29</v>
      </c>
      <c r="O1748" s="64" t="n">
        <v>14</v>
      </c>
      <c r="P1748" s="64" t="s">
        <v>29</v>
      </c>
      <c r="Q1748" s="64" t="s">
        <v>4658</v>
      </c>
      <c r="R1748" s="64" t="s">
        <v>4756</v>
      </c>
      <c r="S1748" s="64" t="s">
        <v>4665</v>
      </c>
    </row>
    <row r="1749" spans="1:22">
      <c r="A1749" s="64" t="s">
        <v>4655</v>
      </c>
      <c r="B1749" s="64" t="n">
        <v>85472</v>
      </c>
      <c r="C1749" s="64" t="s">
        <v>227</v>
      </c>
      <c r="D1749" s="11" t="s">
        <v>4759</v>
      </c>
      <c r="E1749" s="11" t="e">
        <v>#N/A</v>
      </c>
      <c r="F1749" s="11" t="e">
        <v>#N/A</v>
      </c>
      <c r="G1749" s="64" t="s">
        <v>4755</v>
      </c>
      <c r="H1749" s="64" t="n"/>
      <c r="I1749" s="64" t="n"/>
      <c r="J1749" s="64">
        <f>VLOOKUP(D:D,[1]Sheet2!A:B,2,FALSE)</f>
        <v/>
      </c>
      <c r="K1749" s="64" t="s">
        <v>27</v>
      </c>
      <c r="L1749" s="64" t="s">
        <v>28</v>
      </c>
      <c r="M1749" s="31">
        <f>N1749/O1749</f>
        <v/>
      </c>
      <c r="N1749" s="31" t="n">
        <v>564.29</v>
      </c>
      <c r="O1749" s="64" t="n">
        <v>16</v>
      </c>
      <c r="P1749" s="64" t="s">
        <v>29</v>
      </c>
      <c r="Q1749" s="64" t="s">
        <v>4658</v>
      </c>
      <c r="R1749" s="64" t="s">
        <v>4756</v>
      </c>
      <c r="S1749" s="64" t="s">
        <v>4665</v>
      </c>
    </row>
    <row r="1750" spans="1:22">
      <c r="A1750" s="64" t="s">
        <v>4655</v>
      </c>
      <c r="B1750" s="64" t="n">
        <v>85472</v>
      </c>
      <c r="C1750" s="64" t="s">
        <v>227</v>
      </c>
      <c r="D1750" s="11" t="s">
        <v>4760</v>
      </c>
      <c r="E1750" s="11" t="e">
        <v>#N/A</v>
      </c>
      <c r="F1750" s="11" t="e">
        <v>#N/A</v>
      </c>
      <c r="G1750" s="64" t="s">
        <v>4755</v>
      </c>
      <c r="H1750" s="64" t="n"/>
      <c r="I1750" s="64" t="n"/>
      <c r="J1750" s="64">
        <f>VLOOKUP(D:D,[1]Sheet2!A:B,2,FALSE)</f>
        <v/>
      </c>
      <c r="K1750" s="64" t="s">
        <v>27</v>
      </c>
      <c r="L1750" s="64" t="s">
        <v>52</v>
      </c>
      <c r="M1750" s="31">
        <f>N1750/O1750</f>
        <v/>
      </c>
      <c r="N1750" s="31" t="n">
        <v>255</v>
      </c>
      <c r="O1750" s="64" t="n">
        <v>1</v>
      </c>
      <c r="P1750" s="64" t="s">
        <v>29</v>
      </c>
      <c r="Q1750" s="64" t="s">
        <v>4687</v>
      </c>
      <c r="R1750" s="64" t="s">
        <v>4761</v>
      </c>
      <c r="S1750" s="64" t="s">
        <v>4762</v>
      </c>
    </row>
    <row r="1751" spans="1:22">
      <c r="A1751" s="29" t="s">
        <v>4655</v>
      </c>
      <c r="B1751" s="64" t="n">
        <v>85472</v>
      </c>
      <c r="C1751" s="29" t="s">
        <v>461</v>
      </c>
      <c r="D1751" s="11" t="s">
        <v>989</v>
      </c>
      <c r="E1751" s="11" t="s">
        <v>57</v>
      </c>
      <c r="F1751" s="111" t="n">
        <v>1977</v>
      </c>
      <c r="G1751" s="11" t="s">
        <v>105</v>
      </c>
      <c r="H1751" s="30" t="n"/>
      <c r="I1751" s="30" t="n"/>
      <c r="J1751" s="29" t="s">
        <v>4763</v>
      </c>
      <c r="K1751" s="29" t="s">
        <v>2895</v>
      </c>
      <c r="L1751" s="29" t="s">
        <v>2895</v>
      </c>
      <c r="M1751" s="32" t="s">
        <v>4764</v>
      </c>
      <c r="N1751" s="32" t="s">
        <v>4764</v>
      </c>
      <c r="O1751" s="29" t="s">
        <v>472</v>
      </c>
      <c r="P1751" s="64" t="s">
        <v>29</v>
      </c>
      <c r="Q1751" s="29" t="s">
        <v>4765</v>
      </c>
      <c r="R1751" s="29" t="s">
        <v>4766</v>
      </c>
      <c r="S1751" s="30" t="n"/>
      <c r="T1751" t="n">
        <v>21.4</v>
      </c>
    </row>
    <row r="1752" spans="1:22">
      <c r="A1752" s="29" t="s">
        <v>4655</v>
      </c>
      <c r="B1752" s="64" t="n">
        <v>85472</v>
      </c>
      <c r="C1752" s="29" t="s">
        <v>461</v>
      </c>
      <c r="D1752" s="11" t="s">
        <v>986</v>
      </c>
      <c r="E1752" s="11" t="s">
        <v>57</v>
      </c>
      <c r="F1752" s="111" t="n">
        <v>3037</v>
      </c>
      <c r="G1752" s="11" t="s">
        <v>237</v>
      </c>
      <c r="H1752" s="30" t="n"/>
      <c r="I1752" s="30" t="n"/>
      <c r="J1752" s="29" t="s">
        <v>4767</v>
      </c>
      <c r="K1752" s="29" t="s">
        <v>2895</v>
      </c>
      <c r="L1752" s="29" t="s">
        <v>2895</v>
      </c>
      <c r="M1752" s="33" t="s">
        <v>4768</v>
      </c>
      <c r="N1752" s="33" t="s">
        <v>4768</v>
      </c>
      <c r="O1752" s="29" t="s">
        <v>472</v>
      </c>
      <c r="P1752" s="64" t="s">
        <v>29</v>
      </c>
      <c r="Q1752" s="29" t="s">
        <v>4765</v>
      </c>
      <c r="R1752" s="29" t="s">
        <v>4769</v>
      </c>
      <c r="S1752" s="30" t="n"/>
    </row>
    <row r="1753" spans="1:22">
      <c r="A1753" s="29" t="s">
        <v>4655</v>
      </c>
      <c r="B1753" s="64" t="n">
        <v>85472</v>
      </c>
      <c r="C1753" s="29" t="s">
        <v>461</v>
      </c>
      <c r="D1753" s="11" t="s">
        <v>2970</v>
      </c>
      <c r="E1753" s="11" t="s">
        <v>57</v>
      </c>
      <c r="F1753" s="111" t="n">
        <v>1977</v>
      </c>
      <c r="G1753" s="11" t="s">
        <v>105</v>
      </c>
      <c r="H1753" s="30" t="n"/>
      <c r="I1753" s="30" t="n"/>
      <c r="J1753" s="30" t="s">
        <v>2972</v>
      </c>
      <c r="K1753" s="29" t="s">
        <v>27</v>
      </c>
      <c r="L1753" s="29" t="s">
        <v>1695</v>
      </c>
      <c r="M1753" s="34" t="n">
        <v>109</v>
      </c>
      <c r="N1753" s="34" t="n">
        <v>109</v>
      </c>
      <c r="O1753" s="29" t="s">
        <v>472</v>
      </c>
      <c r="P1753" s="64" t="s">
        <v>29</v>
      </c>
      <c r="Q1753" s="29" t="s">
        <v>3209</v>
      </c>
      <c r="R1753" s="29" t="s">
        <v>4770</v>
      </c>
      <c r="S1753" s="30" t="n"/>
    </row>
    <row r="1754" spans="1:22">
      <c r="A1754" s="29" t="s">
        <v>4655</v>
      </c>
      <c r="B1754" s="64" t="n">
        <v>85472</v>
      </c>
      <c r="C1754" s="29" t="s">
        <v>461</v>
      </c>
      <c r="D1754" s="11" t="s">
        <v>2987</v>
      </c>
      <c r="E1754" s="11" t="s">
        <v>57</v>
      </c>
      <c r="F1754" s="111" t="n">
        <v>3037</v>
      </c>
      <c r="G1754" s="11" t="s">
        <v>237</v>
      </c>
      <c r="H1754" s="30" t="n"/>
      <c r="I1754" s="30" t="n"/>
      <c r="J1754" s="30" t="s">
        <v>4771</v>
      </c>
      <c r="K1754" s="29" t="s">
        <v>74</v>
      </c>
      <c r="L1754" s="29" t="s">
        <v>75</v>
      </c>
      <c r="M1754" s="34" t="n">
        <v>297</v>
      </c>
      <c r="N1754" s="34" t="n">
        <v>297</v>
      </c>
      <c r="O1754" s="29" t="s">
        <v>472</v>
      </c>
      <c r="P1754" s="64" t="s">
        <v>29</v>
      </c>
      <c r="Q1754" s="30" t="s">
        <v>4772</v>
      </c>
      <c r="R1754" s="29" t="s">
        <v>4773</v>
      </c>
      <c r="S1754" s="30" t="n"/>
    </row>
    <row r="1755" spans="1:22">
      <c r="A1755" s="29" t="s">
        <v>4655</v>
      </c>
      <c r="B1755" s="64" t="n">
        <v>85472</v>
      </c>
      <c r="C1755" s="29" t="s">
        <v>461</v>
      </c>
      <c r="D1755" s="11" t="s">
        <v>4774</v>
      </c>
      <c r="E1755" s="11" t="s">
        <v>57</v>
      </c>
      <c r="F1755" s="111" t="n">
        <v>3037</v>
      </c>
      <c r="G1755" s="11" t="s">
        <v>237</v>
      </c>
      <c r="H1755" s="30" t="n"/>
      <c r="I1755" s="30" t="n"/>
      <c r="J1755" s="30" t="s">
        <v>4245</v>
      </c>
      <c r="K1755" s="29" t="s">
        <v>27</v>
      </c>
      <c r="L1755" s="30" t="n"/>
      <c r="M1755" s="35" t="n"/>
      <c r="N1755" s="35" t="n"/>
      <c r="O1755" s="30" t="n"/>
      <c r="P1755" s="64" t="s">
        <v>29</v>
      </c>
      <c r="Q1755" s="30" t="n"/>
      <c r="R1755" s="37" t="s">
        <v>3270</v>
      </c>
      <c r="S1755" s="30" t="n"/>
    </row>
    <row r="1756" spans="1:22">
      <c r="A1756" s="29" t="s">
        <v>4655</v>
      </c>
      <c r="B1756" s="64" t="n">
        <v>85472</v>
      </c>
      <c r="C1756" s="29" t="s">
        <v>461</v>
      </c>
      <c r="D1756" s="11" t="s">
        <v>1552</v>
      </c>
      <c r="E1756" s="11" t="s">
        <v>57</v>
      </c>
      <c r="F1756" s="111" t="n">
        <v>5014</v>
      </c>
      <c r="G1756" s="11" t="s">
        <v>1553</v>
      </c>
      <c r="H1756" s="30" t="n"/>
      <c r="I1756" s="30" t="n"/>
      <c r="J1756" s="30" t="s">
        <v>4775</v>
      </c>
      <c r="K1756" s="29" t="s">
        <v>27</v>
      </c>
      <c r="L1756" s="29" t="s">
        <v>52</v>
      </c>
      <c r="M1756" s="34" t="n">
        <v>119</v>
      </c>
      <c r="N1756" s="34" t="n">
        <v>119</v>
      </c>
      <c r="O1756" s="29" t="s">
        <v>472</v>
      </c>
      <c r="P1756" s="64" t="s">
        <v>29</v>
      </c>
      <c r="Q1756" s="29" t="s">
        <v>478</v>
      </c>
      <c r="R1756" s="29" t="s">
        <v>4776</v>
      </c>
      <c r="S1756" s="30" t="n"/>
      <c r="T1756" t="n">
        <v>14.7</v>
      </c>
    </row>
    <row r="1757" spans="1:22">
      <c r="A1757" s="29" t="s">
        <v>4655</v>
      </c>
      <c r="B1757" s="64" t="n">
        <v>85472</v>
      </c>
      <c r="C1757" s="29" t="s">
        <v>461</v>
      </c>
      <c r="D1757" s="11" t="s">
        <v>4777</v>
      </c>
      <c r="E1757" s="11" t="e">
        <v>#N/A</v>
      </c>
      <c r="F1757" s="11" t="e">
        <v>#N/A</v>
      </c>
      <c r="G1757" s="29" t="s">
        <v>1183</v>
      </c>
      <c r="H1757" s="30" t="n"/>
      <c r="I1757" s="30" t="n"/>
      <c r="J1757" s="30" t="s">
        <v>4777</v>
      </c>
      <c r="K1757" s="29" t="s">
        <v>27</v>
      </c>
      <c r="L1757" s="29" t="s">
        <v>28</v>
      </c>
      <c r="M1757" s="36" t="n">
        <v>1271</v>
      </c>
      <c r="N1757" s="36" t="n">
        <v>1271</v>
      </c>
      <c r="O1757" s="29" t="s">
        <v>472</v>
      </c>
      <c r="P1757" s="64" t="s">
        <v>29</v>
      </c>
      <c r="Q1757" s="29" t="s">
        <v>4682</v>
      </c>
      <c r="R1757" s="29" t="s">
        <v>4778</v>
      </c>
      <c r="S1757" s="30" t="n"/>
    </row>
    <row customHeight="1" ht="70" r="1758" s="109" spans="1:22">
      <c r="A1758" s="11" t="s">
        <v>4779</v>
      </c>
      <c r="B1758" s="11" t="n">
        <v>88843</v>
      </c>
      <c r="C1758" s="11" t="s">
        <v>227</v>
      </c>
      <c r="D1758" s="11" t="s">
        <v>4780</v>
      </c>
      <c r="E1758" s="11" t="e">
        <v>#N/A</v>
      </c>
      <c r="F1758" s="11" t="e">
        <v>#N/A</v>
      </c>
      <c r="G1758" s="11" t="s">
        <v>2233</v>
      </c>
      <c r="H1758" s="81" t="s">
        <v>4781</v>
      </c>
      <c r="I1758" s="11" t="n"/>
      <c r="J1758" s="11" t="s">
        <v>4782</v>
      </c>
      <c r="K1758" s="66" t="s">
        <v>27</v>
      </c>
      <c r="L1758" s="11" t="s">
        <v>28</v>
      </c>
      <c r="M1758" s="47" t="n">
        <v>1183</v>
      </c>
      <c r="N1758" s="48" t="n"/>
      <c r="O1758" s="11" t="n"/>
      <c r="P1758" s="11" t="s">
        <v>4120</v>
      </c>
      <c r="Q1758" s="11" t="s">
        <v>4341</v>
      </c>
      <c r="R1758" s="11" t="s">
        <v>4783</v>
      </c>
      <c r="S1758" s="11" t="s">
        <v>4784</v>
      </c>
      <c r="T1758" s="56" t="s">
        <v>4785</v>
      </c>
    </row>
    <row customHeight="1" ht="13" r="1759" s="109" spans="1:22">
      <c r="A1759" s="11" t="s">
        <v>4779</v>
      </c>
      <c r="B1759" s="11" t="n">
        <v>88843</v>
      </c>
      <c r="C1759" s="11" t="s">
        <v>227</v>
      </c>
      <c r="D1759" s="11" t="s">
        <v>4786</v>
      </c>
      <c r="E1759" s="11" t="e">
        <v>#N/A</v>
      </c>
      <c r="F1759" s="11" t="e">
        <v>#N/A</v>
      </c>
      <c r="G1759" s="11" t="s">
        <v>2715</v>
      </c>
      <c r="H1759" s="81" t="s">
        <v>4781</v>
      </c>
      <c r="I1759" s="11" t="n"/>
      <c r="J1759" s="11" t="s">
        <v>4787</v>
      </c>
      <c r="K1759" s="66" t="s">
        <v>27</v>
      </c>
      <c r="L1759" s="11" t="s">
        <v>28</v>
      </c>
      <c r="M1759" s="48" t="s">
        <v>4788</v>
      </c>
      <c r="N1759" s="48" t="n"/>
      <c r="O1759" s="11" t="n"/>
      <c r="P1759" s="11" t="s">
        <v>4120</v>
      </c>
      <c r="Q1759" s="11" t="s">
        <v>4789</v>
      </c>
      <c r="R1759" s="37" t="s">
        <v>4790</v>
      </c>
      <c r="S1759" s="11" t="s">
        <v>4791</v>
      </c>
      <c r="T1759" s="11" t="s">
        <v>3066</v>
      </c>
    </row>
    <row customHeight="1" ht="14" r="1760" s="109" spans="1:22">
      <c r="A1760" s="11" t="s">
        <v>4779</v>
      </c>
      <c r="B1760" s="11" t="n">
        <v>88843</v>
      </c>
      <c r="C1760" s="11" t="s">
        <v>227</v>
      </c>
      <c r="D1760" s="11" t="s">
        <v>4792</v>
      </c>
      <c r="E1760" s="11" t="e">
        <v>#N/A</v>
      </c>
      <c r="F1760" s="11" t="e">
        <v>#N/A</v>
      </c>
      <c r="G1760" s="11" t="s">
        <v>4793</v>
      </c>
      <c r="H1760" s="81" t="s">
        <v>4781</v>
      </c>
      <c r="I1760" s="11" t="n"/>
      <c r="J1760" s="44" t="s">
        <v>4794</v>
      </c>
      <c r="K1760" s="66" t="s">
        <v>27</v>
      </c>
      <c r="L1760" s="11" t="s">
        <v>28</v>
      </c>
      <c r="M1760" s="47" t="n">
        <v>11485</v>
      </c>
      <c r="N1760" s="48" t="n"/>
      <c r="O1760" s="11" t="n"/>
      <c r="P1760" s="11" t="s">
        <v>4120</v>
      </c>
      <c r="Q1760" s="11" t="s">
        <v>1390</v>
      </c>
      <c r="R1760" s="37" t="s">
        <v>4795</v>
      </c>
      <c r="S1760" s="11" t="s">
        <v>4796</v>
      </c>
      <c r="T1760" s="11" t="s">
        <v>4797</v>
      </c>
    </row>
    <row customHeight="1" ht="24" r="1761" s="109" spans="1:22">
      <c r="A1761" s="11" t="s">
        <v>4779</v>
      </c>
      <c r="B1761" s="11" t="n">
        <v>88843</v>
      </c>
      <c r="C1761" s="11" t="s">
        <v>227</v>
      </c>
      <c r="D1761" s="11" t="s">
        <v>4798</v>
      </c>
      <c r="E1761" s="11" t="e">
        <v>#N/A</v>
      </c>
      <c r="F1761" s="11" t="e">
        <v>#N/A</v>
      </c>
      <c r="G1761" s="11" t="s">
        <v>280</v>
      </c>
      <c r="H1761" s="81" t="s">
        <v>4781</v>
      </c>
      <c r="I1761" s="11" t="n"/>
      <c r="J1761" s="44" t="s">
        <v>4799</v>
      </c>
      <c r="K1761" s="66" t="s">
        <v>27</v>
      </c>
      <c r="L1761" s="11" t="s">
        <v>28</v>
      </c>
      <c r="M1761" s="47" t="n">
        <v>19881</v>
      </c>
      <c r="N1761" s="48" t="n"/>
      <c r="O1761" s="11" t="n"/>
      <c r="P1761" s="11" t="s">
        <v>4120</v>
      </c>
      <c r="Q1761" s="11" t="s">
        <v>1390</v>
      </c>
      <c r="R1761" s="52" t="s">
        <v>4800</v>
      </c>
      <c r="S1761" s="11" t="s">
        <v>4784</v>
      </c>
      <c r="T1761" s="11" t="s">
        <v>3786</v>
      </c>
    </row>
    <row customHeight="1" ht="28" r="1762" s="109" spans="1:22">
      <c r="A1762" s="11" t="s">
        <v>4779</v>
      </c>
      <c r="B1762" s="11" t="n">
        <v>88843</v>
      </c>
      <c r="C1762" s="11" t="s">
        <v>227</v>
      </c>
      <c r="D1762" s="11" t="s">
        <v>4798</v>
      </c>
      <c r="E1762" s="11" t="e">
        <v>#N/A</v>
      </c>
      <c r="F1762" s="11" t="e">
        <v>#N/A</v>
      </c>
      <c r="G1762" s="11" t="s">
        <v>280</v>
      </c>
      <c r="H1762" s="81" t="s">
        <v>4781</v>
      </c>
      <c r="I1762" s="11" t="n"/>
      <c r="J1762" s="44" t="s">
        <v>4801</v>
      </c>
      <c r="K1762" s="66" t="s">
        <v>27</v>
      </c>
      <c r="L1762" s="11" t="s">
        <v>28</v>
      </c>
      <c r="M1762" s="47" t="n">
        <v>21688</v>
      </c>
      <c r="N1762" s="48" t="n"/>
      <c r="O1762" s="11" t="n"/>
      <c r="P1762" s="11" t="s">
        <v>4120</v>
      </c>
      <c r="Q1762" s="11" t="s">
        <v>1390</v>
      </c>
      <c r="R1762" s="53" t="s">
        <v>4802</v>
      </c>
      <c r="S1762" s="11" t="s">
        <v>4784</v>
      </c>
      <c r="T1762" s="11" t="s">
        <v>3786</v>
      </c>
    </row>
    <row customHeight="1" ht="25" r="1763" s="109" spans="1:22">
      <c r="A1763" s="11" t="s">
        <v>4779</v>
      </c>
      <c r="B1763" s="11" t="n">
        <v>88843</v>
      </c>
      <c r="C1763" s="11" t="s">
        <v>227</v>
      </c>
      <c r="D1763" s="11" t="s">
        <v>4798</v>
      </c>
      <c r="E1763" s="11" t="e">
        <v>#N/A</v>
      </c>
      <c r="F1763" s="11" t="e">
        <v>#N/A</v>
      </c>
      <c r="G1763" s="11" t="s">
        <v>280</v>
      </c>
      <c r="H1763" s="81" t="s">
        <v>4781</v>
      </c>
      <c r="I1763" s="11" t="n"/>
      <c r="J1763" s="44" t="s">
        <v>4803</v>
      </c>
      <c r="K1763" s="66" t="s">
        <v>27</v>
      </c>
      <c r="L1763" s="11" t="s">
        <v>28</v>
      </c>
      <c r="M1763" s="47" t="n">
        <v>3481</v>
      </c>
      <c r="N1763" s="48" t="n"/>
      <c r="O1763" s="11" t="n"/>
      <c r="P1763" s="11" t="s">
        <v>4120</v>
      </c>
      <c r="Q1763" s="11" t="s">
        <v>244</v>
      </c>
      <c r="R1763" s="54" t="s">
        <v>4804</v>
      </c>
      <c r="S1763" s="11" t="s">
        <v>4784</v>
      </c>
      <c r="T1763" s="11" t="s">
        <v>4805</v>
      </c>
    </row>
    <row customHeight="1" ht="14" r="1764" s="109" spans="1:22">
      <c r="A1764" s="11" t="s">
        <v>4779</v>
      </c>
      <c r="B1764" s="11" t="n">
        <v>88843</v>
      </c>
      <c r="C1764" s="11" t="s">
        <v>227</v>
      </c>
      <c r="D1764" s="11" t="s">
        <v>4806</v>
      </c>
      <c r="E1764" s="11" t="e">
        <v>#N/A</v>
      </c>
      <c r="F1764" s="11" t="e">
        <v>#N/A</v>
      </c>
      <c r="G1764" s="11" t="s">
        <v>4807</v>
      </c>
      <c r="H1764" s="81" t="s">
        <v>4781</v>
      </c>
      <c r="I1764" s="11" t="n"/>
      <c r="J1764" s="44" t="s">
        <v>4808</v>
      </c>
      <c r="K1764" s="66" t="s">
        <v>27</v>
      </c>
      <c r="L1764" s="11" t="s">
        <v>28</v>
      </c>
      <c r="M1764" s="49" t="n">
        <v>10100</v>
      </c>
      <c r="N1764" s="60" t="n"/>
      <c r="O1764" s="11" t="n"/>
      <c r="P1764" s="11" t="s">
        <v>4120</v>
      </c>
      <c r="Q1764" s="11" t="s">
        <v>1390</v>
      </c>
      <c r="R1764" s="37" t="s">
        <v>4783</v>
      </c>
      <c r="S1764" s="11" t="s">
        <v>4784</v>
      </c>
      <c r="T1764" s="11" t="s">
        <v>3786</v>
      </c>
    </row>
    <row customHeight="1" ht="14" r="1765" s="109" spans="1:22">
      <c r="A1765" s="11" t="s">
        <v>4779</v>
      </c>
      <c r="B1765" s="11" t="n">
        <v>88843</v>
      </c>
      <c r="C1765" s="11" t="s">
        <v>227</v>
      </c>
      <c r="D1765" s="11" t="s">
        <v>4809</v>
      </c>
      <c r="E1765" s="11" t="e">
        <v>#N/A</v>
      </c>
      <c r="F1765" s="11" t="e">
        <v>#N/A</v>
      </c>
      <c r="G1765" s="11" t="s">
        <v>189</v>
      </c>
      <c r="H1765" s="81" t="s">
        <v>4781</v>
      </c>
      <c r="I1765" s="11" t="n"/>
      <c r="J1765" s="44" t="s">
        <v>4810</v>
      </c>
      <c r="K1765" s="66" t="s">
        <v>27</v>
      </c>
      <c r="L1765" s="11" t="s">
        <v>28</v>
      </c>
      <c r="M1765" s="49" t="n">
        <v>2337</v>
      </c>
      <c r="N1765" s="60" t="n"/>
      <c r="O1765" s="11" t="n"/>
      <c r="P1765" s="11" t="s">
        <v>4120</v>
      </c>
      <c r="Q1765" s="11" t="s">
        <v>244</v>
      </c>
      <c r="R1765" s="37" t="s">
        <v>4783</v>
      </c>
      <c r="S1765" s="11" t="s">
        <v>4784</v>
      </c>
      <c r="T1765" s="11" t="s">
        <v>4805</v>
      </c>
    </row>
    <row customHeight="1" ht="14" r="1766" s="109" spans="1:22">
      <c r="A1766" s="11" t="s">
        <v>4779</v>
      </c>
      <c r="B1766" s="11" t="n">
        <v>88843</v>
      </c>
      <c r="C1766" s="11" t="s">
        <v>227</v>
      </c>
      <c r="D1766" s="11" t="s">
        <v>4806</v>
      </c>
      <c r="E1766" s="11" t="e">
        <v>#N/A</v>
      </c>
      <c r="F1766" s="11" t="e">
        <v>#N/A</v>
      </c>
      <c r="G1766" s="11" t="s">
        <v>4807</v>
      </c>
      <c r="H1766" s="81" t="s">
        <v>4781</v>
      </c>
      <c r="I1766" s="11" t="n"/>
      <c r="J1766" s="44" t="s">
        <v>4811</v>
      </c>
      <c r="K1766" s="66" t="s">
        <v>27</v>
      </c>
      <c r="L1766" s="11" t="s">
        <v>28</v>
      </c>
      <c r="M1766" s="49" t="n">
        <v>2144</v>
      </c>
      <c r="N1766" s="60" t="n"/>
      <c r="O1766" s="11" t="n"/>
      <c r="P1766" s="11" t="s">
        <v>4120</v>
      </c>
      <c r="Q1766" s="11" t="s">
        <v>244</v>
      </c>
      <c r="R1766" s="37" t="s">
        <v>4812</v>
      </c>
      <c r="S1766" s="11" t="s">
        <v>4784</v>
      </c>
      <c r="T1766" s="11" t="s">
        <v>4805</v>
      </c>
    </row>
    <row customHeight="1" ht="14" r="1767" s="109" spans="1:22">
      <c r="A1767" s="11" t="s">
        <v>4779</v>
      </c>
      <c r="B1767" s="11" t="n">
        <v>88843</v>
      </c>
      <c r="C1767" s="11" t="s">
        <v>227</v>
      </c>
      <c r="D1767" s="11" t="s">
        <v>4806</v>
      </c>
      <c r="E1767" s="11" t="e">
        <v>#N/A</v>
      </c>
      <c r="F1767" s="11" t="e">
        <v>#N/A</v>
      </c>
      <c r="G1767" s="11" t="s">
        <v>4807</v>
      </c>
      <c r="H1767" s="81" t="s">
        <v>4781</v>
      </c>
      <c r="I1767" s="11" t="n"/>
      <c r="J1767" s="44" t="s">
        <v>4813</v>
      </c>
      <c r="K1767" s="66" t="s">
        <v>27</v>
      </c>
      <c r="L1767" s="11" t="s">
        <v>28</v>
      </c>
      <c r="M1767" s="49" t="n">
        <v>8299</v>
      </c>
      <c r="N1767" s="60" t="n"/>
      <c r="O1767" s="11" t="n"/>
      <c r="P1767" s="11" t="s">
        <v>4120</v>
      </c>
      <c r="Q1767" s="11" t="s">
        <v>244</v>
      </c>
      <c r="R1767" s="37" t="s">
        <v>4783</v>
      </c>
      <c r="S1767" s="11" t="s">
        <v>4784</v>
      </c>
      <c r="T1767" s="11" t="s">
        <v>4814</v>
      </c>
    </row>
    <row customHeight="1" ht="14" r="1768" s="109" spans="1:22">
      <c r="A1768" s="11" t="s">
        <v>4779</v>
      </c>
      <c r="B1768" s="11" t="n">
        <v>88843</v>
      </c>
      <c r="C1768" s="11" t="s">
        <v>227</v>
      </c>
      <c r="D1768" s="11" t="s">
        <v>4806</v>
      </c>
      <c r="E1768" s="11" t="e">
        <v>#N/A</v>
      </c>
      <c r="F1768" s="11" t="e">
        <v>#N/A</v>
      </c>
      <c r="G1768" s="11" t="s">
        <v>4807</v>
      </c>
      <c r="H1768" s="81" t="s">
        <v>4781</v>
      </c>
      <c r="I1768" s="11" t="n"/>
      <c r="J1768" s="45" t="s">
        <v>4815</v>
      </c>
      <c r="K1768" s="66" t="s">
        <v>27</v>
      </c>
      <c r="L1768" s="11" t="s">
        <v>28</v>
      </c>
      <c r="M1768" s="49" t="n">
        <v>1778</v>
      </c>
      <c r="N1768" s="60" t="n"/>
      <c r="O1768" s="11" t="n"/>
      <c r="P1768" s="11" t="s">
        <v>4120</v>
      </c>
      <c r="Q1768" s="11" t="s">
        <v>244</v>
      </c>
      <c r="R1768" s="37" t="s">
        <v>4812</v>
      </c>
      <c r="S1768" s="11" t="s">
        <v>4784</v>
      </c>
      <c r="T1768" s="11" t="s">
        <v>4805</v>
      </c>
    </row>
    <row customHeight="1" ht="14" r="1769" s="109" spans="1:22">
      <c r="A1769" s="11" t="s">
        <v>4779</v>
      </c>
      <c r="B1769" s="11" t="n">
        <v>88843</v>
      </c>
      <c r="C1769" s="11" t="s">
        <v>227</v>
      </c>
      <c r="D1769" s="11" t="s">
        <v>4816</v>
      </c>
      <c r="E1769" s="11" t="e">
        <v>#N/A</v>
      </c>
      <c r="F1769" s="11" t="e">
        <v>#N/A</v>
      </c>
      <c r="G1769" s="11" t="s">
        <v>153</v>
      </c>
      <c r="H1769" s="81" t="s">
        <v>4781</v>
      </c>
      <c r="I1769" s="11" t="n"/>
      <c r="J1769" s="44" t="s">
        <v>4817</v>
      </c>
      <c r="K1769" s="66" t="s">
        <v>27</v>
      </c>
      <c r="L1769" s="11" t="s">
        <v>28</v>
      </c>
      <c r="M1769" s="49" t="n">
        <v>2429</v>
      </c>
      <c r="N1769" s="60" t="n"/>
      <c r="O1769" s="11" t="n"/>
      <c r="P1769" s="11" t="s">
        <v>4120</v>
      </c>
      <c r="Q1769" s="11" t="s">
        <v>469</v>
      </c>
      <c r="R1769" s="37" t="s">
        <v>4818</v>
      </c>
      <c r="S1769" s="11" t="s">
        <v>4791</v>
      </c>
      <c r="T1769" s="11" t="s">
        <v>2451</v>
      </c>
    </row>
    <row customHeight="1" ht="14" r="1770" s="109" spans="1:22">
      <c r="A1770" s="11" t="s">
        <v>4779</v>
      </c>
      <c r="B1770" s="11" t="n">
        <v>88843</v>
      </c>
      <c r="C1770" s="11" t="s">
        <v>227</v>
      </c>
      <c r="D1770" s="11" t="s">
        <v>4819</v>
      </c>
      <c r="E1770" s="11" t="e">
        <v>#N/A</v>
      </c>
      <c r="F1770" s="11" t="e">
        <v>#N/A</v>
      </c>
      <c r="G1770" s="11" t="s">
        <v>4820</v>
      </c>
      <c r="H1770" s="11" t="s">
        <v>4821</v>
      </c>
      <c r="I1770" s="43" t="s">
        <v>4822</v>
      </c>
      <c r="J1770" s="44" t="s">
        <v>4823</v>
      </c>
      <c r="K1770" s="66" t="s">
        <v>27</v>
      </c>
      <c r="L1770" s="11" t="s">
        <v>28</v>
      </c>
      <c r="M1770" s="49" t="n">
        <v>5925</v>
      </c>
      <c r="N1770" s="60" t="n"/>
      <c r="O1770" s="11" t="n"/>
      <c r="P1770" s="11" t="s">
        <v>4120</v>
      </c>
      <c r="Q1770" s="11" t="s">
        <v>3839</v>
      </c>
      <c r="R1770" s="37" t="s">
        <v>4824</v>
      </c>
      <c r="S1770" s="11" t="s">
        <v>4791</v>
      </c>
      <c r="T1770" s="11" t="s">
        <v>4825</v>
      </c>
    </row>
    <row customHeight="1" ht="14" r="1771" s="109" spans="1:22">
      <c r="A1771" s="11" t="s">
        <v>4779</v>
      </c>
      <c r="B1771" s="11" t="n">
        <v>88843</v>
      </c>
      <c r="C1771" s="11" t="s">
        <v>227</v>
      </c>
      <c r="D1771" s="11" t="s">
        <v>4826</v>
      </c>
      <c r="E1771" s="11" t="e">
        <v>#N/A</v>
      </c>
      <c r="F1771" s="11" t="e">
        <v>#N/A</v>
      </c>
      <c r="G1771" s="11" t="s">
        <v>3048</v>
      </c>
      <c r="H1771" s="81" t="s">
        <v>4781</v>
      </c>
      <c r="I1771" s="11" t="s">
        <v>3032</v>
      </c>
      <c r="J1771" s="44" t="s">
        <v>4827</v>
      </c>
      <c r="K1771" s="66" t="s">
        <v>27</v>
      </c>
      <c r="L1771" s="11" t="s">
        <v>28</v>
      </c>
      <c r="M1771" s="49" t="n">
        <v>2628</v>
      </c>
      <c r="N1771" s="60" t="n"/>
      <c r="O1771" s="11" t="n"/>
      <c r="P1771" s="11" t="s">
        <v>4120</v>
      </c>
      <c r="Q1771" s="11" t="s">
        <v>244</v>
      </c>
      <c r="R1771" s="37" t="s">
        <v>4828</v>
      </c>
      <c r="S1771" s="11" t="s">
        <v>4791</v>
      </c>
      <c r="T1771" s="11" t="s">
        <v>4829</v>
      </c>
    </row>
    <row customHeight="1" ht="14" r="1772" s="109" spans="1:22">
      <c r="A1772" s="11" t="s">
        <v>4779</v>
      </c>
      <c r="B1772" s="11" t="n">
        <v>88843</v>
      </c>
      <c r="C1772" s="11" t="s">
        <v>227</v>
      </c>
      <c r="D1772" s="11" t="s">
        <v>4830</v>
      </c>
      <c r="E1772" s="11" t="s">
        <v>57</v>
      </c>
      <c r="F1772" s="111" t="n">
        <v>648</v>
      </c>
      <c r="G1772" s="11" t="s">
        <v>269</v>
      </c>
      <c r="H1772" s="11" t="s">
        <v>4267</v>
      </c>
      <c r="I1772" s="11" t="n">
        <v>1</v>
      </c>
      <c r="J1772" s="44" t="s">
        <v>4268</v>
      </c>
      <c r="K1772" s="66" t="s">
        <v>27</v>
      </c>
      <c r="L1772" s="11" t="s">
        <v>28</v>
      </c>
      <c r="M1772" s="50" t="n">
        <v>5727</v>
      </c>
      <c r="N1772" s="48" t="n"/>
      <c r="O1772" s="11" t="n"/>
      <c r="P1772" s="11" t="s">
        <v>4120</v>
      </c>
      <c r="Q1772" s="40" t="s">
        <v>3159</v>
      </c>
      <c r="R1772" s="40" t="s">
        <v>4831</v>
      </c>
      <c r="S1772" s="11" t="s">
        <v>4796</v>
      </c>
      <c r="T1772" s="40" t="s">
        <v>4832</v>
      </c>
    </row>
    <row customHeight="1" ht="14" r="1773" s="109" spans="1:22">
      <c r="A1773" s="11" t="s">
        <v>4779</v>
      </c>
      <c r="B1773" s="11" t="n">
        <v>88843</v>
      </c>
      <c r="C1773" s="11" t="s">
        <v>227</v>
      </c>
      <c r="D1773" s="11" t="s">
        <v>4830</v>
      </c>
      <c r="E1773" s="11" t="s">
        <v>57</v>
      </c>
      <c r="F1773" s="111" t="n">
        <v>648</v>
      </c>
      <c r="G1773" s="11" t="s">
        <v>269</v>
      </c>
      <c r="H1773" s="11" t="s">
        <v>4267</v>
      </c>
      <c r="I1773" s="11" t="n">
        <v>1</v>
      </c>
      <c r="J1773" s="44" t="s">
        <v>4271</v>
      </c>
      <c r="K1773" s="66" t="s">
        <v>27</v>
      </c>
      <c r="L1773" s="11" t="s">
        <v>28</v>
      </c>
      <c r="M1773" s="50" t="n">
        <v>16319</v>
      </c>
      <c r="N1773" s="48" t="n"/>
      <c r="O1773" s="11" t="n"/>
      <c r="P1773" s="11" t="s">
        <v>4120</v>
      </c>
      <c r="Q1773" s="40" t="s">
        <v>1390</v>
      </c>
      <c r="R1773" s="40" t="s">
        <v>4833</v>
      </c>
      <c r="S1773" s="11" t="s">
        <v>4834</v>
      </c>
      <c r="T1773" s="40" t="s">
        <v>4835</v>
      </c>
    </row>
    <row customHeight="1" ht="14" r="1774" s="109" spans="1:22">
      <c r="A1774" s="11" t="s">
        <v>4779</v>
      </c>
      <c r="B1774" s="11" t="n">
        <v>88843</v>
      </c>
      <c r="C1774" s="11" t="s">
        <v>227</v>
      </c>
      <c r="D1774" s="11" t="s">
        <v>4830</v>
      </c>
      <c r="E1774" s="11" t="s">
        <v>57</v>
      </c>
      <c r="F1774" s="111" t="n">
        <v>648</v>
      </c>
      <c r="G1774" s="11" t="s">
        <v>269</v>
      </c>
      <c r="H1774" s="11" t="s">
        <v>4273</v>
      </c>
      <c r="I1774" s="11" t="n">
        <v>1</v>
      </c>
      <c r="J1774" s="44" t="s">
        <v>4836</v>
      </c>
      <c r="K1774" s="66" t="s">
        <v>27</v>
      </c>
      <c r="L1774" s="11" t="s">
        <v>28</v>
      </c>
      <c r="M1774" s="50" t="n">
        <v>6918</v>
      </c>
      <c r="N1774" s="48" t="n"/>
      <c r="O1774" s="11" t="n"/>
      <c r="P1774" s="11" t="s">
        <v>4120</v>
      </c>
      <c r="Q1774" s="40" t="s">
        <v>1390</v>
      </c>
      <c r="R1774" s="40" t="s">
        <v>4837</v>
      </c>
      <c r="S1774" s="11" t="s">
        <v>4834</v>
      </c>
      <c r="T1774" s="40" t="s">
        <v>4835</v>
      </c>
    </row>
    <row customHeight="1" ht="14" r="1775" s="109" spans="1:22">
      <c r="A1775" s="11" t="s">
        <v>4779</v>
      </c>
      <c r="B1775" s="11" t="n">
        <v>88843</v>
      </c>
      <c r="C1775" s="11" t="s">
        <v>227</v>
      </c>
      <c r="D1775" s="11" t="s">
        <v>4830</v>
      </c>
      <c r="E1775" s="11" t="s">
        <v>57</v>
      </c>
      <c r="F1775" s="111" t="n">
        <v>648</v>
      </c>
      <c r="G1775" s="11" t="s">
        <v>269</v>
      </c>
      <c r="H1775" s="11" t="s">
        <v>4273</v>
      </c>
      <c r="I1775" s="11" t="n">
        <v>1</v>
      </c>
      <c r="J1775" s="44" t="s">
        <v>4276</v>
      </c>
      <c r="K1775" s="66" t="s">
        <v>27</v>
      </c>
      <c r="L1775" s="11" t="s">
        <v>28</v>
      </c>
      <c r="M1775" s="50" t="n">
        <v>2876</v>
      </c>
      <c r="N1775" s="48" t="n"/>
      <c r="O1775" s="11" t="n"/>
      <c r="P1775" s="11" t="s">
        <v>4120</v>
      </c>
      <c r="Q1775" s="40" t="s">
        <v>1390</v>
      </c>
      <c r="R1775" s="40" t="s">
        <v>4838</v>
      </c>
      <c r="S1775" s="11" t="s">
        <v>4834</v>
      </c>
      <c r="T1775" s="40" t="s">
        <v>4835</v>
      </c>
    </row>
    <row customHeight="1" ht="49" r="1776" s="109" spans="1:22">
      <c r="A1776" s="11" t="s">
        <v>4779</v>
      </c>
      <c r="B1776" s="11" t="n">
        <v>88843</v>
      </c>
      <c r="C1776" s="11" t="s">
        <v>227</v>
      </c>
      <c r="D1776" s="11" t="s">
        <v>4792</v>
      </c>
      <c r="E1776" s="11" t="e">
        <v>#N/A</v>
      </c>
      <c r="F1776" s="11" t="e">
        <v>#N/A</v>
      </c>
      <c r="G1776" s="11" t="s">
        <v>4793</v>
      </c>
      <c r="H1776" s="81" t="s">
        <v>4781</v>
      </c>
      <c r="I1776" s="11" t="n"/>
      <c r="J1776" s="44" t="s">
        <v>4839</v>
      </c>
      <c r="K1776" s="66" t="s">
        <v>27</v>
      </c>
      <c r="L1776" s="11" t="s">
        <v>28</v>
      </c>
      <c r="M1776" s="50" t="n">
        <v>2068</v>
      </c>
      <c r="N1776" s="48" t="n"/>
      <c r="O1776" s="11" t="n"/>
      <c r="P1776" s="11" t="s">
        <v>4120</v>
      </c>
      <c r="Q1776" s="40" t="s">
        <v>1390</v>
      </c>
      <c r="R1776" s="40" t="s">
        <v>4840</v>
      </c>
      <c r="S1776" s="11" t="s">
        <v>4791</v>
      </c>
      <c r="T1776" s="41" t="s">
        <v>4841</v>
      </c>
    </row>
    <row customHeight="1" ht="49" r="1777" s="109" spans="1:22">
      <c r="A1777" s="11" t="s">
        <v>4779</v>
      </c>
      <c r="B1777" s="11" t="n">
        <v>88843</v>
      </c>
      <c r="C1777" s="11" t="s">
        <v>227</v>
      </c>
      <c r="D1777" s="11" t="s">
        <v>4792</v>
      </c>
      <c r="E1777" s="11" t="e">
        <v>#N/A</v>
      </c>
      <c r="F1777" s="11" t="e">
        <v>#N/A</v>
      </c>
      <c r="G1777" s="11" t="s">
        <v>4793</v>
      </c>
      <c r="H1777" s="81" t="s">
        <v>4781</v>
      </c>
      <c r="I1777" s="11" t="n"/>
      <c r="J1777" s="44" t="s">
        <v>4842</v>
      </c>
      <c r="K1777" s="66" t="s">
        <v>27</v>
      </c>
      <c r="L1777" s="11" t="s">
        <v>28</v>
      </c>
      <c r="M1777" s="50" t="n">
        <v>1987</v>
      </c>
      <c r="N1777" s="48" t="n"/>
      <c r="O1777" s="11" t="n"/>
      <c r="P1777" s="11" t="s">
        <v>4120</v>
      </c>
      <c r="Q1777" s="40" t="s">
        <v>1390</v>
      </c>
      <c r="R1777" s="40" t="s">
        <v>4790</v>
      </c>
      <c r="S1777" s="11" t="s">
        <v>4791</v>
      </c>
      <c r="T1777" s="41" t="s">
        <v>4841</v>
      </c>
    </row>
    <row customHeight="1" ht="14" r="1778" s="109" spans="1:22">
      <c r="A1778" s="11" t="s">
        <v>4779</v>
      </c>
      <c r="B1778" s="11" t="n">
        <v>88843</v>
      </c>
      <c r="C1778" s="11" t="s">
        <v>227</v>
      </c>
      <c r="D1778" s="11" t="s">
        <v>4792</v>
      </c>
      <c r="E1778" s="11" t="e">
        <v>#N/A</v>
      </c>
      <c r="F1778" s="11" t="e">
        <v>#N/A</v>
      </c>
      <c r="G1778" s="11" t="s">
        <v>4793</v>
      </c>
      <c r="H1778" s="81" t="s">
        <v>4781</v>
      </c>
      <c r="I1778" s="11" t="n"/>
      <c r="J1778" s="44" t="s">
        <v>4843</v>
      </c>
      <c r="K1778" s="66" t="s">
        <v>27</v>
      </c>
      <c r="L1778" s="11" t="s">
        <v>28</v>
      </c>
      <c r="M1778" s="50" t="n">
        <v>5101</v>
      </c>
      <c r="N1778" s="48" t="n"/>
      <c r="O1778" s="11" t="n"/>
      <c r="P1778" s="11" t="s">
        <v>4120</v>
      </c>
      <c r="Q1778" s="40" t="s">
        <v>1390</v>
      </c>
      <c r="R1778" s="40" t="s">
        <v>4818</v>
      </c>
      <c r="S1778" s="11" t="s">
        <v>4791</v>
      </c>
      <c r="T1778" s="41" t="s">
        <v>4844</v>
      </c>
    </row>
    <row customHeight="1" ht="49" r="1779" s="109" spans="1:22">
      <c r="A1779" s="11" t="s">
        <v>4779</v>
      </c>
      <c r="B1779" s="11" t="n">
        <v>88843</v>
      </c>
      <c r="C1779" s="11" t="s">
        <v>227</v>
      </c>
      <c r="D1779" s="11" t="s">
        <v>4792</v>
      </c>
      <c r="E1779" s="11" t="e">
        <v>#N/A</v>
      </c>
      <c r="F1779" s="11" t="e">
        <v>#N/A</v>
      </c>
      <c r="G1779" s="11" t="s">
        <v>4793</v>
      </c>
      <c r="H1779" s="81" t="s">
        <v>4781</v>
      </c>
      <c r="I1779" s="11" t="n"/>
      <c r="J1779" s="44" t="s">
        <v>3861</v>
      </c>
      <c r="K1779" s="66" t="s">
        <v>27</v>
      </c>
      <c r="L1779" s="11" t="s">
        <v>28</v>
      </c>
      <c r="M1779" s="50" t="n">
        <v>1879</v>
      </c>
      <c r="N1779" s="48" t="n"/>
      <c r="O1779" s="11" t="n"/>
      <c r="P1779" s="11" t="s">
        <v>4120</v>
      </c>
      <c r="Q1779" s="40" t="s">
        <v>1390</v>
      </c>
      <c r="R1779" s="40" t="s">
        <v>4818</v>
      </c>
      <c r="S1779" s="11" t="s">
        <v>4791</v>
      </c>
      <c r="T1779" s="41" t="s">
        <v>4841</v>
      </c>
    </row>
    <row customHeight="1" ht="49" r="1780" s="109" spans="1:22">
      <c r="A1780" s="11" t="s">
        <v>4779</v>
      </c>
      <c r="B1780" s="11" t="n">
        <v>88843</v>
      </c>
      <c r="C1780" s="11" t="s">
        <v>227</v>
      </c>
      <c r="D1780" s="11" t="s">
        <v>4792</v>
      </c>
      <c r="E1780" s="11" t="e">
        <v>#N/A</v>
      </c>
      <c r="F1780" s="11" t="e">
        <v>#N/A</v>
      </c>
      <c r="G1780" s="11" t="s">
        <v>4793</v>
      </c>
      <c r="H1780" s="81" t="s">
        <v>4781</v>
      </c>
      <c r="I1780" s="11" t="n"/>
      <c r="J1780" s="44" t="s">
        <v>3864</v>
      </c>
      <c r="K1780" s="66" t="s">
        <v>27</v>
      </c>
      <c r="L1780" s="11" t="s">
        <v>28</v>
      </c>
      <c r="M1780" s="50" t="n">
        <v>1832</v>
      </c>
      <c r="N1780" s="48" t="n"/>
      <c r="O1780" s="11" t="n"/>
      <c r="P1780" s="11" t="s">
        <v>4120</v>
      </c>
      <c r="Q1780" s="40" t="s">
        <v>1390</v>
      </c>
      <c r="R1780" s="40" t="s">
        <v>4790</v>
      </c>
      <c r="S1780" s="11" t="s">
        <v>4791</v>
      </c>
      <c r="T1780" s="41" t="s">
        <v>4841</v>
      </c>
    </row>
    <row customHeight="1" ht="49" r="1781" s="109" spans="1:22">
      <c r="A1781" s="11" t="s">
        <v>4779</v>
      </c>
      <c r="B1781" s="11" t="n">
        <v>88843</v>
      </c>
      <c r="C1781" s="11" t="s">
        <v>227</v>
      </c>
      <c r="D1781" s="11" t="s">
        <v>4792</v>
      </c>
      <c r="E1781" s="11" t="e">
        <v>#N/A</v>
      </c>
      <c r="F1781" s="11" t="e">
        <v>#N/A</v>
      </c>
      <c r="G1781" s="11" t="s">
        <v>4793</v>
      </c>
      <c r="H1781" s="81" t="s">
        <v>4781</v>
      </c>
      <c r="I1781" s="11" t="n"/>
      <c r="J1781" s="44" t="s">
        <v>3867</v>
      </c>
      <c r="K1781" s="66" t="s">
        <v>27</v>
      </c>
      <c r="L1781" s="11" t="s">
        <v>28</v>
      </c>
      <c r="M1781" s="50" t="n">
        <v>1649</v>
      </c>
      <c r="N1781" s="48" t="n"/>
      <c r="O1781" s="11" t="n"/>
      <c r="P1781" s="11" t="s">
        <v>4120</v>
      </c>
      <c r="Q1781" s="40" t="s">
        <v>1390</v>
      </c>
      <c r="R1781" s="40" t="s">
        <v>4818</v>
      </c>
      <c r="S1781" s="11" t="s">
        <v>4791</v>
      </c>
      <c r="T1781" s="41" t="s">
        <v>4841</v>
      </c>
    </row>
    <row customHeight="1" ht="13" r="1782" s="109" spans="1:22">
      <c r="A1782" s="11" t="s">
        <v>4779</v>
      </c>
      <c r="B1782" s="11" t="n">
        <v>88843</v>
      </c>
      <c r="C1782" s="11" t="s">
        <v>227</v>
      </c>
      <c r="D1782" s="11" t="s">
        <v>4845</v>
      </c>
      <c r="E1782" s="11" t="e">
        <v>#N/A</v>
      </c>
      <c r="F1782" s="11" t="e">
        <v>#N/A</v>
      </c>
      <c r="G1782" s="40" t="s">
        <v>48</v>
      </c>
      <c r="H1782" s="81" t="s">
        <v>4781</v>
      </c>
      <c r="I1782" s="11" t="n"/>
      <c r="J1782" s="40" t="s">
        <v>4846</v>
      </c>
      <c r="K1782" s="66" t="s">
        <v>27</v>
      </c>
      <c r="L1782" s="11" t="s">
        <v>41</v>
      </c>
      <c r="M1782" s="51" t="n">
        <v>15495</v>
      </c>
      <c r="N1782" s="48" t="n"/>
      <c r="O1782" s="11" t="n"/>
      <c r="P1782" s="11" t="s">
        <v>4120</v>
      </c>
      <c r="Q1782" s="40" t="s">
        <v>600</v>
      </c>
      <c r="R1782" s="40" t="s">
        <v>4828</v>
      </c>
      <c r="S1782" s="11" t="s">
        <v>4791</v>
      </c>
      <c r="T1782" s="40" t="s">
        <v>4847</v>
      </c>
    </row>
    <row customHeight="1" ht="13" r="1783" s="109" spans="1:22">
      <c r="A1783" s="11" t="s">
        <v>4779</v>
      </c>
      <c r="B1783" s="11" t="n">
        <v>88843</v>
      </c>
      <c r="C1783" s="11" t="s">
        <v>227</v>
      </c>
      <c r="D1783" s="11" t="s">
        <v>4848</v>
      </c>
      <c r="E1783" s="11" t="e">
        <v>#N/A</v>
      </c>
      <c r="F1783" s="11" t="e">
        <v>#N/A</v>
      </c>
      <c r="G1783" s="40" t="s">
        <v>2715</v>
      </c>
      <c r="H1783" s="81" t="s">
        <v>4781</v>
      </c>
      <c r="I1783" s="11" t="n"/>
      <c r="J1783" s="40" t="s">
        <v>4849</v>
      </c>
      <c r="K1783" s="66" t="s">
        <v>27</v>
      </c>
      <c r="L1783" s="11" t="s">
        <v>41</v>
      </c>
      <c r="M1783" s="51" t="n">
        <v>5155</v>
      </c>
      <c r="N1783" s="48" t="n"/>
      <c r="O1783" s="11" t="n"/>
      <c r="P1783" s="11" t="s">
        <v>4120</v>
      </c>
      <c r="Q1783" s="40" t="s">
        <v>600</v>
      </c>
      <c r="R1783" s="41" t="s">
        <v>4850</v>
      </c>
      <c r="S1783" s="11" t="s">
        <v>4851</v>
      </c>
      <c r="T1783" s="40" t="s">
        <v>4852</v>
      </c>
    </row>
    <row customHeight="1" ht="13" r="1784" s="109" spans="1:22">
      <c r="A1784" s="11" t="s">
        <v>4779</v>
      </c>
      <c r="B1784" s="11" t="n">
        <v>88843</v>
      </c>
      <c r="C1784" s="11" t="s">
        <v>227</v>
      </c>
      <c r="D1784" s="11" t="s">
        <v>4848</v>
      </c>
      <c r="E1784" s="11" t="e">
        <v>#N/A</v>
      </c>
      <c r="F1784" s="11" t="e">
        <v>#N/A</v>
      </c>
      <c r="G1784" s="40" t="s">
        <v>2715</v>
      </c>
      <c r="H1784" s="81" t="s">
        <v>4781</v>
      </c>
      <c r="I1784" s="11" t="n"/>
      <c r="J1784" s="40" t="s">
        <v>4853</v>
      </c>
      <c r="K1784" s="66" t="s">
        <v>27</v>
      </c>
      <c r="L1784" s="11" t="s">
        <v>41</v>
      </c>
      <c r="M1784" s="51" t="n">
        <v>5892</v>
      </c>
      <c r="N1784" s="48" t="n"/>
      <c r="O1784" s="11" t="n"/>
      <c r="P1784" s="11" t="s">
        <v>4120</v>
      </c>
      <c r="Q1784" s="40" t="s">
        <v>600</v>
      </c>
      <c r="R1784" s="41" t="s">
        <v>4854</v>
      </c>
      <c r="S1784" s="11" t="s">
        <v>4851</v>
      </c>
      <c r="T1784" s="40" t="s">
        <v>4852</v>
      </c>
    </row>
    <row customHeight="1" ht="13" r="1785" s="109" spans="1:22">
      <c r="A1785" s="11" t="s">
        <v>4779</v>
      </c>
      <c r="B1785" s="11" t="n">
        <v>88843</v>
      </c>
      <c r="C1785" s="11" t="s">
        <v>227</v>
      </c>
      <c r="D1785" s="11" t="s">
        <v>4855</v>
      </c>
      <c r="E1785" s="11" t="e">
        <v>#N/A</v>
      </c>
      <c r="F1785" s="11" t="e">
        <v>#N/A</v>
      </c>
      <c r="G1785" s="40" t="s">
        <v>2715</v>
      </c>
      <c r="H1785" s="81" t="s">
        <v>4781</v>
      </c>
      <c r="I1785" s="11" t="n"/>
      <c r="J1785" s="40" t="s">
        <v>4856</v>
      </c>
      <c r="K1785" s="66" t="s">
        <v>27</v>
      </c>
      <c r="L1785" s="11" t="s">
        <v>41</v>
      </c>
      <c r="M1785" s="51" t="n">
        <v>6275</v>
      </c>
      <c r="N1785" s="48" t="n"/>
      <c r="O1785" s="11" t="n"/>
      <c r="P1785" s="11" t="s">
        <v>4120</v>
      </c>
      <c r="Q1785" s="40" t="s">
        <v>600</v>
      </c>
      <c r="R1785" s="41" t="s">
        <v>4857</v>
      </c>
      <c r="S1785" s="11" t="s">
        <v>4851</v>
      </c>
      <c r="T1785" s="40" t="s">
        <v>4852</v>
      </c>
    </row>
    <row customHeight="1" ht="13" r="1786" s="109" spans="1:22">
      <c r="A1786" s="11" t="s">
        <v>4779</v>
      </c>
      <c r="B1786" s="11" t="n">
        <v>88843</v>
      </c>
      <c r="C1786" s="11" t="s">
        <v>227</v>
      </c>
      <c r="D1786" s="11" t="s">
        <v>4858</v>
      </c>
      <c r="E1786" s="11" t="e">
        <v>#N/A</v>
      </c>
      <c r="F1786" s="11" t="e">
        <v>#N/A</v>
      </c>
      <c r="G1786" s="40" t="s">
        <v>2715</v>
      </c>
      <c r="H1786" s="81" t="s">
        <v>4781</v>
      </c>
      <c r="I1786" s="11" t="n"/>
      <c r="J1786" s="40" t="s">
        <v>4859</v>
      </c>
      <c r="K1786" s="66" t="s">
        <v>27</v>
      </c>
      <c r="L1786" s="11" t="s">
        <v>41</v>
      </c>
      <c r="M1786" s="51" t="n">
        <v>12466</v>
      </c>
      <c r="N1786" s="48" t="n"/>
      <c r="O1786" s="11" t="n"/>
      <c r="P1786" s="11" t="s">
        <v>4120</v>
      </c>
      <c r="Q1786" s="40" t="s">
        <v>600</v>
      </c>
      <c r="R1786" s="41" t="s">
        <v>4860</v>
      </c>
      <c r="S1786" s="11" t="s">
        <v>4851</v>
      </c>
      <c r="T1786" s="40" t="s">
        <v>4852</v>
      </c>
    </row>
    <row customHeight="1" ht="13" r="1787" s="109" spans="1:22">
      <c r="A1787" s="11" t="s">
        <v>4779</v>
      </c>
      <c r="B1787" s="11" t="n">
        <v>88843</v>
      </c>
      <c r="C1787" s="11" t="s">
        <v>227</v>
      </c>
      <c r="D1787" s="11" t="s">
        <v>4786</v>
      </c>
      <c r="E1787" s="11" t="e">
        <v>#N/A</v>
      </c>
      <c r="F1787" s="11" t="e">
        <v>#N/A</v>
      </c>
      <c r="G1787" s="40" t="s">
        <v>2715</v>
      </c>
      <c r="H1787" s="81" t="s">
        <v>4781</v>
      </c>
      <c r="I1787" s="11" t="n"/>
      <c r="J1787" s="11" t="s">
        <v>4861</v>
      </c>
      <c r="K1787" s="66" t="s">
        <v>27</v>
      </c>
      <c r="L1787" s="11" t="s">
        <v>109</v>
      </c>
      <c r="M1787" s="50" t="n">
        <v>2732</v>
      </c>
      <c r="N1787" s="48" t="n"/>
      <c r="O1787" s="11" t="n"/>
      <c r="P1787" s="11" t="s">
        <v>4120</v>
      </c>
      <c r="Q1787" s="40" t="s">
        <v>1508</v>
      </c>
      <c r="R1787" s="40" t="s">
        <v>4828</v>
      </c>
      <c r="S1787" s="11" t="s">
        <v>4791</v>
      </c>
      <c r="T1787" s="40" t="s">
        <v>3066</v>
      </c>
    </row>
    <row r="1788" spans="1:22">
      <c r="A1788" s="11" t="s">
        <v>4779</v>
      </c>
      <c r="B1788" s="11" t="n">
        <v>88843</v>
      </c>
      <c r="C1788" s="11" t="s">
        <v>227</v>
      </c>
      <c r="D1788" s="11" t="s">
        <v>4862</v>
      </c>
      <c r="E1788" s="11" t="e">
        <v>#N/A</v>
      </c>
      <c r="F1788" s="11" t="e">
        <v>#N/A</v>
      </c>
      <c r="G1788" s="41" t="s">
        <v>201</v>
      </c>
      <c r="H1788" s="81" t="s">
        <v>4781</v>
      </c>
      <c r="I1788" s="11" t="n"/>
      <c r="J1788" s="40" t="n">
        <v>16002</v>
      </c>
      <c r="K1788" s="40" t="s">
        <v>74</v>
      </c>
      <c r="L1788" s="11" t="s">
        <v>75</v>
      </c>
      <c r="M1788" s="51" t="n">
        <v>621</v>
      </c>
      <c r="N1788" s="48" t="n"/>
      <c r="O1788" s="11" t="n"/>
      <c r="P1788" s="11" t="s">
        <v>4120</v>
      </c>
      <c r="Q1788" s="40" t="s">
        <v>244</v>
      </c>
      <c r="R1788" s="40" t="s">
        <v>4863</v>
      </c>
      <c r="S1788" s="11" t="s">
        <v>4851</v>
      </c>
      <c r="T1788" s="40" t="s">
        <v>4805</v>
      </c>
    </row>
    <row r="1789" spans="1:22">
      <c r="A1789" s="11" t="s">
        <v>4779</v>
      </c>
      <c r="B1789" s="11" t="n">
        <v>88843</v>
      </c>
      <c r="C1789" s="11" t="s">
        <v>227</v>
      </c>
      <c r="D1789" s="11" t="s">
        <v>4864</v>
      </c>
      <c r="E1789" s="11" t="e">
        <v>#N/A</v>
      </c>
      <c r="F1789" s="11" t="e">
        <v>#N/A</v>
      </c>
      <c r="G1789" s="41" t="s">
        <v>201</v>
      </c>
      <c r="H1789" s="81" t="s">
        <v>4781</v>
      </c>
      <c r="I1789" s="11" t="n"/>
      <c r="J1789" s="40" t="n">
        <v>17000</v>
      </c>
      <c r="K1789" s="40" t="s">
        <v>74</v>
      </c>
      <c r="L1789" s="11" t="s">
        <v>75</v>
      </c>
      <c r="M1789" s="51" t="n">
        <v>292</v>
      </c>
      <c r="N1789" s="48" t="n"/>
      <c r="O1789" s="11" t="n"/>
      <c r="P1789" s="11" t="s">
        <v>4120</v>
      </c>
      <c r="Q1789" s="40" t="s">
        <v>154</v>
      </c>
      <c r="R1789" s="40" t="s">
        <v>4865</v>
      </c>
      <c r="S1789" s="11" t="s">
        <v>4851</v>
      </c>
      <c r="T1789" s="40" t="s">
        <v>4866</v>
      </c>
    </row>
    <row r="1790" spans="1:22">
      <c r="A1790" s="11" t="s">
        <v>4779</v>
      </c>
      <c r="B1790" s="11" t="n">
        <v>88843</v>
      </c>
      <c r="C1790" s="11" t="s">
        <v>227</v>
      </c>
      <c r="D1790" s="11" t="s">
        <v>4864</v>
      </c>
      <c r="E1790" s="11" t="e">
        <v>#N/A</v>
      </c>
      <c r="F1790" s="11" t="e">
        <v>#N/A</v>
      </c>
      <c r="G1790" s="41" t="s">
        <v>201</v>
      </c>
      <c r="H1790" s="81" t="s">
        <v>4781</v>
      </c>
      <c r="I1790" s="11" t="n"/>
      <c r="J1790" s="40" t="n">
        <v>17100</v>
      </c>
      <c r="K1790" s="40" t="s">
        <v>74</v>
      </c>
      <c r="L1790" s="11" t="s">
        <v>75</v>
      </c>
      <c r="M1790" s="51" t="n">
        <v>229</v>
      </c>
      <c r="N1790" s="48" t="n"/>
      <c r="O1790" s="11" t="n"/>
      <c r="P1790" s="11" t="s">
        <v>4120</v>
      </c>
      <c r="Q1790" s="40" t="s">
        <v>154</v>
      </c>
      <c r="R1790" s="40" t="s">
        <v>4867</v>
      </c>
      <c r="S1790" s="11" t="s">
        <v>4851</v>
      </c>
      <c r="T1790" s="40" t="s">
        <v>4866</v>
      </c>
    </row>
    <row r="1791" spans="1:22">
      <c r="A1791" s="11" t="s">
        <v>4779</v>
      </c>
      <c r="B1791" s="11" t="n">
        <v>88843</v>
      </c>
      <c r="C1791" s="11" t="s">
        <v>227</v>
      </c>
      <c r="D1791" s="11" t="s">
        <v>4826</v>
      </c>
      <c r="E1791" s="11" t="e">
        <v>#N/A</v>
      </c>
      <c r="F1791" s="11" t="e">
        <v>#N/A</v>
      </c>
      <c r="G1791" s="40" t="s">
        <v>1767</v>
      </c>
      <c r="H1791" s="81" t="s">
        <v>4781</v>
      </c>
      <c r="I1791" s="11" t="n"/>
      <c r="J1791" s="40" t="s">
        <v>4868</v>
      </c>
      <c r="K1791" s="40" t="s">
        <v>74</v>
      </c>
      <c r="L1791" s="11" t="s">
        <v>75</v>
      </c>
      <c r="M1791" s="51" t="n">
        <v>9097</v>
      </c>
      <c r="N1791" s="48" t="n"/>
      <c r="O1791" s="11" t="n"/>
      <c r="P1791" s="11" t="s">
        <v>4120</v>
      </c>
      <c r="Q1791" s="40" t="s">
        <v>1035</v>
      </c>
      <c r="R1791" s="40" t="s">
        <v>4869</v>
      </c>
      <c r="S1791" s="11" t="s">
        <v>4791</v>
      </c>
      <c r="T1791" s="40" t="s">
        <v>4870</v>
      </c>
    </row>
    <row r="1792" spans="1:22">
      <c r="A1792" s="11" t="s">
        <v>4779</v>
      </c>
      <c r="B1792" s="11" t="n">
        <v>88843</v>
      </c>
      <c r="C1792" s="11" t="s">
        <v>227</v>
      </c>
      <c r="D1792" s="11" t="s">
        <v>4871</v>
      </c>
      <c r="E1792" s="11" t="e">
        <v>#N/A</v>
      </c>
      <c r="F1792" s="11" t="e">
        <v>#N/A</v>
      </c>
      <c r="G1792" s="40" t="s">
        <v>1233</v>
      </c>
      <c r="H1792" s="81" t="s">
        <v>4781</v>
      </c>
      <c r="I1792" s="11" t="n"/>
      <c r="J1792" s="40" t="n">
        <v>10019347</v>
      </c>
      <c r="K1792" s="40" t="s">
        <v>74</v>
      </c>
      <c r="L1792" s="11" t="s">
        <v>75</v>
      </c>
      <c r="M1792" s="51" t="n">
        <v>2135</v>
      </c>
      <c r="N1792" s="48" t="n"/>
      <c r="O1792" s="11" t="n"/>
      <c r="P1792" s="11" t="s">
        <v>4120</v>
      </c>
      <c r="Q1792" s="40" t="s">
        <v>1035</v>
      </c>
      <c r="R1792" s="40" t="s">
        <v>4872</v>
      </c>
      <c r="S1792" s="11" t="s">
        <v>4784</v>
      </c>
      <c r="T1792" s="40" t="s">
        <v>4687</v>
      </c>
    </row>
    <row customHeight="1" ht="120" r="1793" s="109" spans="1:22">
      <c r="A1793" s="11" t="s">
        <v>4779</v>
      </c>
      <c r="B1793" s="11" t="n">
        <v>88843</v>
      </c>
      <c r="C1793" s="11" t="s">
        <v>227</v>
      </c>
      <c r="D1793" s="11" t="s">
        <v>4873</v>
      </c>
      <c r="E1793" s="11" t="e">
        <v>#N/A</v>
      </c>
      <c r="F1793" s="11" t="e">
        <v>#N/A</v>
      </c>
      <c r="G1793" s="40" t="s">
        <v>2233</v>
      </c>
      <c r="H1793" s="81" t="s">
        <v>4781</v>
      </c>
      <c r="I1793" s="11" t="n"/>
      <c r="J1793" s="40" t="s">
        <v>1311</v>
      </c>
      <c r="K1793" s="40" t="s">
        <v>74</v>
      </c>
      <c r="L1793" s="11" t="s">
        <v>75</v>
      </c>
      <c r="M1793" s="51" t="n">
        <v>3536</v>
      </c>
      <c r="N1793" s="48" t="n"/>
      <c r="O1793" s="11" t="n"/>
      <c r="P1793" s="11" t="s">
        <v>4120</v>
      </c>
      <c r="Q1793" s="40" t="s">
        <v>255</v>
      </c>
      <c r="R1793" s="40" t="s">
        <v>4874</v>
      </c>
      <c r="S1793" s="11" t="s">
        <v>4875</v>
      </c>
      <c r="T1793" s="57" t="s">
        <v>4876</v>
      </c>
    </row>
    <row r="1794" spans="1:22">
      <c r="A1794" s="11" t="s">
        <v>4779</v>
      </c>
      <c r="B1794" s="11" t="n">
        <v>88843</v>
      </c>
      <c r="C1794" s="11" t="s">
        <v>227</v>
      </c>
      <c r="D1794" s="11" t="s">
        <v>4877</v>
      </c>
      <c r="E1794" s="11" t="e">
        <v>#N/A</v>
      </c>
      <c r="F1794" s="11" t="e">
        <v>#N/A</v>
      </c>
      <c r="G1794" s="40" t="s">
        <v>2312</v>
      </c>
      <c r="H1794" s="81" t="s">
        <v>4781</v>
      </c>
      <c r="I1794" s="11" t="n"/>
      <c r="J1794" s="40" t="s">
        <v>4878</v>
      </c>
      <c r="K1794" s="40" t="s">
        <v>74</v>
      </c>
      <c r="L1794" s="11" t="s">
        <v>75</v>
      </c>
      <c r="M1794" s="51" t="n">
        <v>370</v>
      </c>
      <c r="N1794" s="48" t="n"/>
      <c r="O1794" s="11" t="n"/>
      <c r="P1794" s="11" t="s">
        <v>4120</v>
      </c>
      <c r="Q1794" s="40" t="s">
        <v>244</v>
      </c>
      <c r="R1794" s="40" t="s">
        <v>4879</v>
      </c>
      <c r="S1794" s="11" t="s">
        <v>4784</v>
      </c>
      <c r="T1794" s="40" t="s">
        <v>4880</v>
      </c>
    </row>
    <row customHeight="1" ht="72" r="1795" s="109" spans="1:22">
      <c r="A1795" s="11" t="s">
        <v>4779</v>
      </c>
      <c r="B1795" s="11" t="n">
        <v>88843</v>
      </c>
      <c r="C1795" s="11" t="s">
        <v>227</v>
      </c>
      <c r="D1795" s="11" t="s">
        <v>4845</v>
      </c>
      <c r="E1795" s="11" t="e">
        <v>#N/A</v>
      </c>
      <c r="F1795" s="11" t="e">
        <v>#N/A</v>
      </c>
      <c r="G1795" s="40" t="s">
        <v>4881</v>
      </c>
      <c r="H1795" s="81" t="s">
        <v>4781</v>
      </c>
      <c r="I1795" s="11" t="n"/>
      <c r="J1795" s="40" t="s">
        <v>4882</v>
      </c>
      <c r="K1795" s="40" t="s">
        <v>74</v>
      </c>
      <c r="L1795" s="11" t="s">
        <v>75</v>
      </c>
      <c r="M1795" s="51" t="n">
        <v>1544</v>
      </c>
      <c r="N1795" s="48" t="n"/>
      <c r="O1795" s="11" t="n"/>
      <c r="P1795" s="11" t="s">
        <v>4120</v>
      </c>
      <c r="Q1795" s="40" t="s">
        <v>1035</v>
      </c>
      <c r="R1795" s="40" t="s">
        <v>4883</v>
      </c>
      <c r="S1795" s="11" t="s">
        <v>4784</v>
      </c>
      <c r="T1795" s="57" t="s">
        <v>4884</v>
      </c>
    </row>
    <row r="1796" spans="1:22">
      <c r="A1796" s="11" t="s">
        <v>4779</v>
      </c>
      <c r="B1796" s="11" t="n">
        <v>88843</v>
      </c>
      <c r="C1796" s="11" t="s">
        <v>227</v>
      </c>
      <c r="D1796" s="11" t="s">
        <v>4885</v>
      </c>
      <c r="E1796" s="11" t="e">
        <v>#N/A</v>
      </c>
      <c r="F1796" s="11" t="e">
        <v>#N/A</v>
      </c>
      <c r="G1796" s="40" t="s">
        <v>280</v>
      </c>
      <c r="H1796" s="81" t="s">
        <v>4781</v>
      </c>
      <c r="I1796" s="11" t="n"/>
      <c r="J1796" s="40" t="s">
        <v>4886</v>
      </c>
      <c r="K1796" s="40" t="s">
        <v>74</v>
      </c>
      <c r="L1796" s="11" t="s">
        <v>75</v>
      </c>
      <c r="M1796" s="51" t="n">
        <v>1962</v>
      </c>
      <c r="N1796" s="48" t="n"/>
      <c r="O1796" s="11" t="n"/>
      <c r="P1796" s="11" t="s">
        <v>4120</v>
      </c>
      <c r="Q1796" s="40" t="s">
        <v>244</v>
      </c>
      <c r="R1796" s="40" t="s">
        <v>4824</v>
      </c>
      <c r="S1796" s="11" t="s">
        <v>4791</v>
      </c>
      <c r="T1796" s="40" t="s">
        <v>3795</v>
      </c>
    </row>
    <row r="1797" spans="1:22">
      <c r="A1797" s="11" t="s">
        <v>4779</v>
      </c>
      <c r="B1797" s="11" t="n">
        <v>88843</v>
      </c>
      <c r="C1797" s="11" t="s">
        <v>227</v>
      </c>
      <c r="D1797" s="11" t="s">
        <v>4885</v>
      </c>
      <c r="E1797" s="11" t="e">
        <v>#N/A</v>
      </c>
      <c r="F1797" s="11" t="e">
        <v>#N/A</v>
      </c>
      <c r="G1797" s="40" t="s">
        <v>280</v>
      </c>
      <c r="H1797" s="81" t="s">
        <v>4781</v>
      </c>
      <c r="I1797" s="11" t="n"/>
      <c r="J1797" s="40" t="s">
        <v>4887</v>
      </c>
      <c r="K1797" s="40" t="s">
        <v>74</v>
      </c>
      <c r="L1797" s="11" t="s">
        <v>75</v>
      </c>
      <c r="M1797" s="51" t="n">
        <v>730</v>
      </c>
      <c r="N1797" s="48" t="n"/>
      <c r="O1797" s="11" t="n"/>
      <c r="P1797" s="11" t="s">
        <v>4120</v>
      </c>
      <c r="Q1797" s="40" t="s">
        <v>244</v>
      </c>
      <c r="R1797" s="40" t="s">
        <v>4790</v>
      </c>
      <c r="S1797" s="11" t="s">
        <v>4791</v>
      </c>
      <c r="T1797" s="40" t="s">
        <v>3795</v>
      </c>
    </row>
    <row r="1798" spans="1:22">
      <c r="A1798" s="11" t="s">
        <v>4779</v>
      </c>
      <c r="B1798" s="11" t="n">
        <v>88843</v>
      </c>
      <c r="C1798" s="11" t="s">
        <v>227</v>
      </c>
      <c r="D1798" s="11" t="s">
        <v>4888</v>
      </c>
      <c r="E1798" s="11" t="e">
        <v>#N/A</v>
      </c>
      <c r="F1798" s="11" t="e">
        <v>#N/A</v>
      </c>
      <c r="G1798" s="40" t="s">
        <v>1212</v>
      </c>
      <c r="H1798" s="81" t="s">
        <v>4781</v>
      </c>
      <c r="I1798" s="11" t="n"/>
      <c r="J1798" s="40" t="s">
        <v>4889</v>
      </c>
      <c r="K1798" s="40" t="s">
        <v>74</v>
      </c>
      <c r="L1798" s="11" t="s">
        <v>75</v>
      </c>
      <c r="M1798" s="51" t="n">
        <v>6866</v>
      </c>
      <c r="N1798" s="48" t="n"/>
      <c r="O1798" s="11" t="n"/>
      <c r="P1798" s="11" t="s">
        <v>4120</v>
      </c>
      <c r="Q1798" s="40" t="s">
        <v>1035</v>
      </c>
      <c r="R1798" s="40" t="s">
        <v>4869</v>
      </c>
      <c r="S1798" s="11" t="s">
        <v>4791</v>
      </c>
      <c r="T1798" s="40" t="s">
        <v>4687</v>
      </c>
    </row>
    <row r="1799" spans="1:22">
      <c r="A1799" s="11" t="s">
        <v>4779</v>
      </c>
      <c r="B1799" s="11" t="n">
        <v>88843</v>
      </c>
      <c r="C1799" s="11" t="s">
        <v>227</v>
      </c>
      <c r="D1799" s="11" t="s">
        <v>4888</v>
      </c>
      <c r="E1799" s="11" t="e">
        <v>#N/A</v>
      </c>
      <c r="F1799" s="11" t="e">
        <v>#N/A</v>
      </c>
      <c r="G1799" s="40" t="s">
        <v>1212</v>
      </c>
      <c r="H1799" s="81" t="s">
        <v>4781</v>
      </c>
      <c r="I1799" s="11" t="n"/>
      <c r="J1799" s="40" t="s">
        <v>4890</v>
      </c>
      <c r="K1799" s="40" t="s">
        <v>74</v>
      </c>
      <c r="L1799" s="11" t="s">
        <v>75</v>
      </c>
      <c r="M1799" s="51" t="n">
        <v>1989</v>
      </c>
      <c r="N1799" s="48" t="n"/>
      <c r="O1799" s="11" t="n"/>
      <c r="P1799" s="11" t="s">
        <v>4120</v>
      </c>
      <c r="Q1799" s="40" t="s">
        <v>1035</v>
      </c>
      <c r="R1799" s="40" t="s">
        <v>4818</v>
      </c>
      <c r="S1799" s="11" t="s">
        <v>4791</v>
      </c>
      <c r="T1799" s="40" t="s">
        <v>4687</v>
      </c>
    </row>
    <row r="1800" spans="1:22">
      <c r="A1800" s="11" t="s">
        <v>4779</v>
      </c>
      <c r="B1800" s="11" t="n">
        <v>88843</v>
      </c>
      <c r="C1800" s="11" t="s">
        <v>227</v>
      </c>
      <c r="D1800" s="11" t="s">
        <v>4891</v>
      </c>
      <c r="E1800" s="11" t="e">
        <v>#N/A</v>
      </c>
      <c r="F1800" s="11" t="e">
        <v>#N/A</v>
      </c>
      <c r="G1800" s="40" t="s">
        <v>73</v>
      </c>
      <c r="H1800" s="81" t="s">
        <v>4781</v>
      </c>
      <c r="I1800" s="11" t="n"/>
      <c r="J1800" s="40" t="s">
        <v>4892</v>
      </c>
      <c r="K1800" s="40" t="s">
        <v>74</v>
      </c>
      <c r="L1800" s="11" t="s">
        <v>75</v>
      </c>
      <c r="M1800" s="51" t="n">
        <v>751</v>
      </c>
      <c r="N1800" s="48" t="n"/>
      <c r="O1800" s="11" t="n"/>
      <c r="P1800" s="11" t="s">
        <v>4120</v>
      </c>
      <c r="Q1800" s="40" t="s">
        <v>1450</v>
      </c>
      <c r="R1800" s="40" t="s">
        <v>4818</v>
      </c>
      <c r="S1800" s="11" t="s">
        <v>4791</v>
      </c>
      <c r="T1800" s="40" t="s">
        <v>4893</v>
      </c>
    </row>
    <row customHeight="1" ht="84" r="1801" s="109" spans="1:22">
      <c r="A1801" s="11" t="s">
        <v>4779</v>
      </c>
      <c r="B1801" s="11" t="n">
        <v>88843</v>
      </c>
      <c r="C1801" s="11" t="s">
        <v>227</v>
      </c>
      <c r="D1801" s="11" t="s">
        <v>4894</v>
      </c>
      <c r="E1801" s="11" t="e">
        <v>#N/A</v>
      </c>
      <c r="F1801" s="11" t="e">
        <v>#N/A</v>
      </c>
      <c r="G1801" s="40" t="s">
        <v>73</v>
      </c>
      <c r="H1801" s="81" t="s">
        <v>4781</v>
      </c>
      <c r="I1801" s="11" t="n"/>
      <c r="J1801" s="40" t="s">
        <v>4895</v>
      </c>
      <c r="K1801" s="40" t="s">
        <v>74</v>
      </c>
      <c r="L1801" s="11" t="s">
        <v>75</v>
      </c>
      <c r="M1801" s="51" t="n">
        <v>2835</v>
      </c>
      <c r="N1801" s="48" t="n"/>
      <c r="O1801" s="11" t="n"/>
      <c r="P1801" s="11" t="s">
        <v>4120</v>
      </c>
      <c r="Q1801" s="40" t="s">
        <v>244</v>
      </c>
      <c r="R1801" s="40" t="s">
        <v>4824</v>
      </c>
      <c r="S1801" s="11" t="s">
        <v>4791</v>
      </c>
      <c r="T1801" s="57" t="s">
        <v>4896</v>
      </c>
    </row>
    <row r="1802" spans="1:22">
      <c r="A1802" s="11" t="s">
        <v>4779</v>
      </c>
      <c r="B1802" s="11" t="n">
        <v>88843</v>
      </c>
      <c r="C1802" s="11" t="s">
        <v>227</v>
      </c>
      <c r="D1802" s="11" t="s">
        <v>4897</v>
      </c>
      <c r="E1802" s="11" t="e">
        <v>#N/A</v>
      </c>
      <c r="F1802" s="11" t="e">
        <v>#N/A</v>
      </c>
      <c r="G1802" s="40" t="s">
        <v>4898</v>
      </c>
      <c r="H1802" s="81" t="s">
        <v>4781</v>
      </c>
      <c r="I1802" s="11" t="n"/>
      <c r="J1802" s="40" t="s">
        <v>4899</v>
      </c>
      <c r="K1802" s="40" t="s">
        <v>74</v>
      </c>
      <c r="L1802" s="11" t="s">
        <v>75</v>
      </c>
      <c r="M1802" s="51" t="n">
        <v>2321</v>
      </c>
      <c r="N1802" s="48" t="n"/>
      <c r="O1802" s="11" t="n"/>
      <c r="P1802" s="11" t="s">
        <v>4120</v>
      </c>
      <c r="Q1802" s="40" t="s">
        <v>244</v>
      </c>
      <c r="R1802" s="40" t="s">
        <v>4869</v>
      </c>
      <c r="S1802" s="11" t="s">
        <v>4791</v>
      </c>
      <c r="T1802" s="40" t="s">
        <v>4900</v>
      </c>
    </row>
    <row r="1803" spans="1:22">
      <c r="A1803" s="11" t="s">
        <v>4779</v>
      </c>
      <c r="B1803" s="11" t="n">
        <v>88843</v>
      </c>
      <c r="C1803" s="11" t="s">
        <v>227</v>
      </c>
      <c r="D1803" s="11" t="s">
        <v>4897</v>
      </c>
      <c r="E1803" s="11" t="e">
        <v>#N/A</v>
      </c>
      <c r="F1803" s="11" t="e">
        <v>#N/A</v>
      </c>
      <c r="G1803" s="40" t="s">
        <v>4898</v>
      </c>
      <c r="H1803" s="81" t="s">
        <v>4781</v>
      </c>
      <c r="I1803" s="11" t="n"/>
      <c r="J1803" s="40" t="s">
        <v>4901</v>
      </c>
      <c r="K1803" s="40" t="s">
        <v>74</v>
      </c>
      <c r="L1803" s="11" t="s">
        <v>75</v>
      </c>
      <c r="M1803" s="51" t="n">
        <v>2367</v>
      </c>
      <c r="N1803" s="48" t="n"/>
      <c r="O1803" s="11" t="n"/>
      <c r="P1803" s="11" t="s">
        <v>4120</v>
      </c>
      <c r="Q1803" s="40" t="s">
        <v>244</v>
      </c>
      <c r="R1803" s="40" t="s">
        <v>4869</v>
      </c>
      <c r="S1803" s="11" t="s">
        <v>4791</v>
      </c>
      <c r="T1803" s="40" t="s">
        <v>4900</v>
      </c>
    </row>
    <row r="1804" spans="1:22">
      <c r="A1804" s="11" t="s">
        <v>4779</v>
      </c>
      <c r="B1804" s="11" t="n">
        <v>88843</v>
      </c>
      <c r="C1804" s="11" t="s">
        <v>227</v>
      </c>
      <c r="D1804" s="11" t="s">
        <v>4806</v>
      </c>
      <c r="E1804" s="11" t="e">
        <v>#N/A</v>
      </c>
      <c r="F1804" s="11" t="e">
        <v>#N/A</v>
      </c>
      <c r="G1804" s="40" t="s">
        <v>4807</v>
      </c>
      <c r="H1804" s="81" t="s">
        <v>4781</v>
      </c>
      <c r="I1804" s="11" t="n"/>
      <c r="J1804" s="40" t="s">
        <v>4902</v>
      </c>
      <c r="K1804" s="40" t="s">
        <v>74</v>
      </c>
      <c r="L1804" s="11" t="s">
        <v>75</v>
      </c>
      <c r="M1804" s="51" t="n">
        <v>4330</v>
      </c>
      <c r="N1804" s="48" t="n"/>
      <c r="O1804" s="11" t="n"/>
      <c r="P1804" s="11" t="s">
        <v>4120</v>
      </c>
      <c r="Q1804" s="40" t="s">
        <v>244</v>
      </c>
      <c r="R1804" s="40" t="s">
        <v>4903</v>
      </c>
      <c r="S1804" s="11" t="s">
        <v>4784</v>
      </c>
      <c r="T1804" s="40" t="s">
        <v>4805</v>
      </c>
    </row>
    <row r="1805" spans="1:22">
      <c r="A1805" s="11" t="s">
        <v>4779</v>
      </c>
      <c r="B1805" s="11" t="n">
        <v>88843</v>
      </c>
      <c r="C1805" s="11" t="s">
        <v>227</v>
      </c>
      <c r="D1805" s="11" t="s">
        <v>4809</v>
      </c>
      <c r="E1805" s="11" t="e">
        <v>#N/A</v>
      </c>
      <c r="F1805" s="11" t="e">
        <v>#N/A</v>
      </c>
      <c r="G1805" s="40" t="s">
        <v>189</v>
      </c>
      <c r="H1805" s="81" t="s">
        <v>4781</v>
      </c>
      <c r="I1805" s="11" t="n"/>
      <c r="J1805" s="40" t="s">
        <v>4904</v>
      </c>
      <c r="K1805" s="40" t="s">
        <v>74</v>
      </c>
      <c r="L1805" s="11" t="s">
        <v>75</v>
      </c>
      <c r="M1805" s="51" t="n">
        <v>19256</v>
      </c>
      <c r="N1805" s="48" t="n"/>
      <c r="O1805" s="11" t="n"/>
      <c r="P1805" s="11" t="s">
        <v>4120</v>
      </c>
      <c r="Q1805" s="40" t="s">
        <v>1390</v>
      </c>
      <c r="R1805" s="40" t="s">
        <v>4905</v>
      </c>
      <c r="S1805" s="11" t="s">
        <v>4784</v>
      </c>
      <c r="T1805" s="40" t="s">
        <v>3786</v>
      </c>
    </row>
    <row r="1806" spans="1:22">
      <c r="A1806" s="11" t="s">
        <v>4779</v>
      </c>
      <c r="B1806" s="11" t="n">
        <v>88843</v>
      </c>
      <c r="C1806" s="11" t="s">
        <v>227</v>
      </c>
      <c r="D1806" s="11" t="s">
        <v>4809</v>
      </c>
      <c r="E1806" s="11" t="e">
        <v>#N/A</v>
      </c>
      <c r="F1806" s="11" t="e">
        <v>#N/A</v>
      </c>
      <c r="G1806" s="40" t="s">
        <v>189</v>
      </c>
      <c r="H1806" s="81" t="s">
        <v>4781</v>
      </c>
      <c r="I1806" s="11" t="n"/>
      <c r="J1806" s="40" t="s">
        <v>4906</v>
      </c>
      <c r="K1806" s="40" t="s">
        <v>74</v>
      </c>
      <c r="L1806" s="11" t="s">
        <v>75</v>
      </c>
      <c r="M1806" s="51" t="n">
        <v>16844</v>
      </c>
      <c r="N1806" s="48" t="n"/>
      <c r="O1806" s="11" t="n"/>
      <c r="P1806" s="11" t="s">
        <v>4120</v>
      </c>
      <c r="Q1806" s="40" t="s">
        <v>1390</v>
      </c>
      <c r="R1806" s="40" t="s">
        <v>4907</v>
      </c>
      <c r="S1806" s="11" t="s">
        <v>4784</v>
      </c>
      <c r="T1806" s="40" t="s">
        <v>3786</v>
      </c>
    </row>
    <row r="1807" spans="1:22">
      <c r="A1807" s="11" t="s">
        <v>4779</v>
      </c>
      <c r="B1807" s="11" t="n">
        <v>88843</v>
      </c>
      <c r="C1807" s="11" t="s">
        <v>227</v>
      </c>
      <c r="D1807" s="11" t="s">
        <v>4908</v>
      </c>
      <c r="E1807" s="11" t="s">
        <v>89</v>
      </c>
      <c r="F1807" s="111" t="n">
        <v>600</v>
      </c>
      <c r="G1807" s="11" t="s">
        <v>142</v>
      </c>
      <c r="H1807" s="81" t="s">
        <v>4781</v>
      </c>
      <c r="I1807" s="11" t="n"/>
      <c r="J1807" s="40" t="s">
        <v>4909</v>
      </c>
      <c r="K1807" s="40" t="s">
        <v>74</v>
      </c>
      <c r="L1807" s="11" t="s">
        <v>75</v>
      </c>
      <c r="M1807" s="51" t="n">
        <v>1536</v>
      </c>
      <c r="N1807" s="48" t="n"/>
      <c r="O1807" s="11" t="n"/>
      <c r="P1807" s="11" t="s">
        <v>4120</v>
      </c>
      <c r="Q1807" s="40" t="s">
        <v>244</v>
      </c>
      <c r="R1807" s="40" t="s">
        <v>4840</v>
      </c>
      <c r="S1807" s="11" t="s">
        <v>4791</v>
      </c>
      <c r="T1807" s="40" t="s">
        <v>3795</v>
      </c>
    </row>
    <row r="1808" spans="1:22">
      <c r="A1808" s="11" t="s">
        <v>4779</v>
      </c>
      <c r="B1808" s="11" t="n">
        <v>88843</v>
      </c>
      <c r="C1808" s="11" t="s">
        <v>227</v>
      </c>
      <c r="D1808" s="11" t="s">
        <v>4908</v>
      </c>
      <c r="E1808" s="11" t="s">
        <v>89</v>
      </c>
      <c r="F1808" s="111" t="n">
        <v>600</v>
      </c>
      <c r="G1808" s="11" t="s">
        <v>142</v>
      </c>
      <c r="H1808" s="81" t="s">
        <v>4781</v>
      </c>
      <c r="I1808" s="11" t="n"/>
      <c r="J1808" s="40" t="s">
        <v>4910</v>
      </c>
      <c r="K1808" s="40" t="s">
        <v>74</v>
      </c>
      <c r="L1808" s="11" t="s">
        <v>75</v>
      </c>
      <c r="M1808" s="51" t="n">
        <v>1843</v>
      </c>
      <c r="N1808" s="48" t="n"/>
      <c r="O1808" s="11" t="n"/>
      <c r="P1808" s="11" t="s">
        <v>4120</v>
      </c>
      <c r="Q1808" s="40" t="s">
        <v>239</v>
      </c>
      <c r="R1808" s="40" t="s">
        <v>4840</v>
      </c>
      <c r="S1808" s="11" t="s">
        <v>4791</v>
      </c>
      <c r="T1808" s="41" t="s">
        <v>4911</v>
      </c>
    </row>
    <row r="1809" spans="1:22">
      <c r="A1809" s="11" t="s">
        <v>4779</v>
      </c>
      <c r="B1809" s="11" t="n">
        <v>88843</v>
      </c>
      <c r="C1809" s="11" t="s">
        <v>227</v>
      </c>
      <c r="D1809" s="11" t="s">
        <v>4912</v>
      </c>
      <c r="E1809" s="11" t="e">
        <v>#N/A</v>
      </c>
      <c r="F1809" s="11" t="e">
        <v>#N/A</v>
      </c>
      <c r="G1809" s="40" t="s">
        <v>242</v>
      </c>
      <c r="H1809" s="81" t="s">
        <v>4781</v>
      </c>
      <c r="I1809" s="11" t="n"/>
      <c r="J1809" s="40" t="s">
        <v>4913</v>
      </c>
      <c r="K1809" s="40" t="s">
        <v>74</v>
      </c>
      <c r="L1809" s="11" t="s">
        <v>75</v>
      </c>
      <c r="M1809" s="51" t="n">
        <v>4076</v>
      </c>
      <c r="N1809" s="48" t="n"/>
      <c r="O1809" s="11" t="n"/>
      <c r="P1809" s="11" t="s">
        <v>4120</v>
      </c>
      <c r="Q1809" s="40" t="s">
        <v>244</v>
      </c>
      <c r="R1809" s="40" t="s">
        <v>4869</v>
      </c>
      <c r="S1809" s="11" t="s">
        <v>4791</v>
      </c>
      <c r="T1809" s="40" t="s">
        <v>3795</v>
      </c>
    </row>
    <row r="1810" spans="1:22">
      <c r="A1810" s="11" t="s">
        <v>4779</v>
      </c>
      <c r="B1810" s="11" t="n">
        <v>88843</v>
      </c>
      <c r="C1810" s="11" t="s">
        <v>227</v>
      </c>
      <c r="D1810" s="11" t="s">
        <v>4914</v>
      </c>
      <c r="E1810" s="11" t="e">
        <v>#N/A</v>
      </c>
      <c r="F1810" s="11" t="e">
        <v>#N/A</v>
      </c>
      <c r="G1810" s="40" t="s">
        <v>201</v>
      </c>
      <c r="H1810" s="81" t="s">
        <v>4781</v>
      </c>
      <c r="I1810" s="11" t="n"/>
      <c r="J1810" s="40" t="s">
        <v>4915</v>
      </c>
      <c r="K1810" s="40" t="s">
        <v>74</v>
      </c>
      <c r="L1810" s="11" t="s">
        <v>75</v>
      </c>
      <c r="M1810" s="51" t="n">
        <v>1878</v>
      </c>
      <c r="N1810" s="48" t="n"/>
      <c r="O1810" s="11" t="n"/>
      <c r="P1810" s="11" t="s">
        <v>4120</v>
      </c>
      <c r="Q1810" s="40" t="s">
        <v>244</v>
      </c>
      <c r="R1810" s="40" t="s">
        <v>4916</v>
      </c>
      <c r="S1810" s="11" t="s">
        <v>4791</v>
      </c>
      <c r="T1810" s="40" t="s">
        <v>3795</v>
      </c>
    </row>
    <row r="1811" spans="1:22">
      <c r="A1811" s="11" t="s">
        <v>4779</v>
      </c>
      <c r="B1811" s="11" t="n">
        <v>88843</v>
      </c>
      <c r="C1811" s="11" t="s">
        <v>227</v>
      </c>
      <c r="D1811" s="11" t="s">
        <v>4914</v>
      </c>
      <c r="E1811" s="11" t="e">
        <v>#N/A</v>
      </c>
      <c r="F1811" s="11" t="e">
        <v>#N/A</v>
      </c>
      <c r="G1811" s="40" t="s">
        <v>201</v>
      </c>
      <c r="H1811" s="81" t="s">
        <v>4781</v>
      </c>
      <c r="I1811" s="11" t="n"/>
      <c r="J1811" s="40" t="s">
        <v>4917</v>
      </c>
      <c r="K1811" s="40" t="s">
        <v>74</v>
      </c>
      <c r="L1811" s="11" t="s">
        <v>75</v>
      </c>
      <c r="M1811" s="51" t="n">
        <v>1061</v>
      </c>
      <c r="N1811" s="48" t="n"/>
      <c r="O1811" s="11" t="n"/>
      <c r="P1811" s="11" t="s">
        <v>4120</v>
      </c>
      <c r="Q1811" s="40" t="s">
        <v>244</v>
      </c>
      <c r="R1811" s="40" t="s">
        <v>4916</v>
      </c>
      <c r="S1811" s="11" t="s">
        <v>4791</v>
      </c>
      <c r="T1811" s="40" t="s">
        <v>3795</v>
      </c>
    </row>
    <row r="1812" spans="1:22">
      <c r="A1812" s="11" t="s">
        <v>4779</v>
      </c>
      <c r="B1812" s="11" t="n">
        <v>88843</v>
      </c>
      <c r="C1812" s="11" t="s">
        <v>227</v>
      </c>
      <c r="D1812" s="11" t="s">
        <v>4819</v>
      </c>
      <c r="E1812" s="11" t="e">
        <v>#N/A</v>
      </c>
      <c r="F1812" s="11" t="e">
        <v>#N/A</v>
      </c>
      <c r="G1812" s="40" t="s">
        <v>4820</v>
      </c>
      <c r="H1812" s="11" t="s">
        <v>4821</v>
      </c>
      <c r="I1812" s="43" t="s">
        <v>4822</v>
      </c>
      <c r="J1812" s="40" t="s">
        <v>4918</v>
      </c>
      <c r="K1812" s="40" t="s">
        <v>74</v>
      </c>
      <c r="L1812" s="11" t="s">
        <v>75</v>
      </c>
      <c r="M1812" s="51" t="n">
        <v>5392</v>
      </c>
      <c r="N1812" s="48" t="n"/>
      <c r="O1812" s="11" t="n"/>
      <c r="P1812" s="11" t="s">
        <v>4120</v>
      </c>
      <c r="Q1812" s="40" t="s">
        <v>3839</v>
      </c>
      <c r="R1812" s="40" t="s">
        <v>4818</v>
      </c>
      <c r="S1812" s="11" t="s">
        <v>4791</v>
      </c>
      <c r="T1812" s="40" t="s">
        <v>4825</v>
      </c>
    </row>
    <row r="1813" spans="1:22">
      <c r="A1813" s="11" t="s">
        <v>4779</v>
      </c>
      <c r="B1813" s="11" t="n">
        <v>88843</v>
      </c>
      <c r="C1813" s="11" t="s">
        <v>227</v>
      </c>
      <c r="D1813" s="11" t="s">
        <v>4919</v>
      </c>
      <c r="E1813" s="11" t="e">
        <v>#N/A</v>
      </c>
      <c r="F1813" s="11" t="e">
        <v>#N/A</v>
      </c>
      <c r="G1813" s="40" t="s">
        <v>201</v>
      </c>
      <c r="H1813" s="81" t="s">
        <v>4781</v>
      </c>
      <c r="I1813" s="11" t="n"/>
      <c r="J1813" s="40" t="s">
        <v>4920</v>
      </c>
      <c r="K1813" s="40" t="s">
        <v>74</v>
      </c>
      <c r="L1813" s="11" t="s">
        <v>75</v>
      </c>
      <c r="M1813" s="51" t="n">
        <v>3680</v>
      </c>
      <c r="N1813" s="48" t="n"/>
      <c r="O1813" s="11" t="n"/>
      <c r="P1813" s="11" t="s">
        <v>4120</v>
      </c>
      <c r="Q1813" s="40" t="s">
        <v>244</v>
      </c>
      <c r="R1813" s="40" t="s">
        <v>4818</v>
      </c>
      <c r="S1813" s="11" t="s">
        <v>4791</v>
      </c>
      <c r="T1813" s="40" t="s">
        <v>3795</v>
      </c>
    </row>
    <row r="1814" spans="1:22">
      <c r="A1814" s="11" t="s">
        <v>4779</v>
      </c>
      <c r="B1814" s="11" t="n">
        <v>88843</v>
      </c>
      <c r="C1814" s="11" t="s">
        <v>227</v>
      </c>
      <c r="D1814" s="11" t="s">
        <v>4921</v>
      </c>
      <c r="E1814" s="11" t="e">
        <v>#N/A</v>
      </c>
      <c r="F1814" s="11" t="e">
        <v>#N/A</v>
      </c>
      <c r="G1814" s="40" t="s">
        <v>3048</v>
      </c>
      <c r="H1814" s="81" t="s">
        <v>4781</v>
      </c>
      <c r="I1814" s="11" t="n"/>
      <c r="J1814" s="40" t="s">
        <v>4922</v>
      </c>
      <c r="K1814" s="40" t="s">
        <v>74</v>
      </c>
      <c r="L1814" s="11" t="s">
        <v>75</v>
      </c>
      <c r="M1814" s="51" t="n">
        <v>7471</v>
      </c>
      <c r="N1814" s="48" t="n"/>
      <c r="O1814" s="11" t="n"/>
      <c r="P1814" s="11" t="s">
        <v>4120</v>
      </c>
      <c r="Q1814" s="40" t="s">
        <v>244</v>
      </c>
      <c r="R1814" s="40" t="s">
        <v>4869</v>
      </c>
      <c r="S1814" s="11" t="s">
        <v>4791</v>
      </c>
      <c r="T1814" s="40" t="s">
        <v>3795</v>
      </c>
    </row>
    <row r="1815" spans="1:22">
      <c r="A1815" s="11" t="s">
        <v>4779</v>
      </c>
      <c r="B1815" s="11" t="n">
        <v>88843</v>
      </c>
      <c r="C1815" s="11" t="s">
        <v>227</v>
      </c>
      <c r="D1815" s="11" t="s">
        <v>4923</v>
      </c>
      <c r="E1815" s="11" t="e">
        <v>#N/A</v>
      </c>
      <c r="F1815" s="11" t="e">
        <v>#N/A</v>
      </c>
      <c r="G1815" s="40" t="s">
        <v>3048</v>
      </c>
      <c r="H1815" s="81" t="s">
        <v>4781</v>
      </c>
      <c r="I1815" s="11" t="n"/>
      <c r="J1815" s="40" t="s">
        <v>4924</v>
      </c>
      <c r="K1815" s="40" t="s">
        <v>74</v>
      </c>
      <c r="L1815" s="11" t="s">
        <v>75</v>
      </c>
      <c r="M1815" s="51" t="n">
        <v>1987</v>
      </c>
      <c r="N1815" s="48" t="n"/>
      <c r="O1815" s="11" t="n"/>
      <c r="P1815" s="11" t="s">
        <v>4120</v>
      </c>
      <c r="Q1815" s="40" t="s">
        <v>4425</v>
      </c>
      <c r="R1815" s="40" t="s">
        <v>4925</v>
      </c>
      <c r="S1815" s="11" t="s">
        <v>4851</v>
      </c>
      <c r="T1815" s="40" t="s">
        <v>4926</v>
      </c>
    </row>
    <row r="1816" spans="1:22">
      <c r="A1816" s="11" t="s">
        <v>4779</v>
      </c>
      <c r="B1816" s="11" t="n">
        <v>88843</v>
      </c>
      <c r="C1816" s="11" t="s">
        <v>227</v>
      </c>
      <c r="D1816" s="11" t="s">
        <v>4927</v>
      </c>
      <c r="E1816" s="11" t="e">
        <v>#N/A</v>
      </c>
      <c r="F1816" s="11" t="e">
        <v>#N/A</v>
      </c>
      <c r="G1816" s="11" t="s">
        <v>127</v>
      </c>
      <c r="H1816" s="81" t="s">
        <v>4781</v>
      </c>
      <c r="I1816" s="11" t="n"/>
      <c r="J1816" s="40" t="n">
        <v>191265</v>
      </c>
      <c r="K1816" s="40" t="s">
        <v>35</v>
      </c>
      <c r="L1816" s="11" t="s">
        <v>36</v>
      </c>
      <c r="M1816" s="51" t="n">
        <v>2345</v>
      </c>
      <c r="N1816" s="48" t="n"/>
      <c r="O1816" s="11" t="n">
        <v>7</v>
      </c>
      <c r="P1816" s="11" t="s">
        <v>291</v>
      </c>
      <c r="Q1816" s="11" t="s">
        <v>469</v>
      </c>
      <c r="R1816" s="55" t="s">
        <v>4928</v>
      </c>
      <c r="S1816" s="11" t="s">
        <v>4929</v>
      </c>
      <c r="T1816" s="11" t="s">
        <v>2957</v>
      </c>
    </row>
    <row r="1817" spans="1:22">
      <c r="A1817" s="11" t="s">
        <v>4779</v>
      </c>
      <c r="B1817" s="11" t="n">
        <v>88843</v>
      </c>
      <c r="C1817" s="11" t="s">
        <v>227</v>
      </c>
      <c r="D1817" s="11" t="s">
        <v>4930</v>
      </c>
      <c r="E1817" s="11" t="e">
        <v>#N/A</v>
      </c>
      <c r="F1817" s="11" t="e">
        <v>#N/A</v>
      </c>
      <c r="G1817" s="40" t="s">
        <v>4931</v>
      </c>
      <c r="H1817" s="81" t="s">
        <v>4781</v>
      </c>
      <c r="I1817" s="11" t="n"/>
      <c r="J1817" s="40" t="n">
        <v>157000</v>
      </c>
      <c r="K1817" s="40" t="s">
        <v>74</v>
      </c>
      <c r="L1817" s="11" t="s">
        <v>4932</v>
      </c>
      <c r="M1817" s="51" t="n">
        <v>1688</v>
      </c>
      <c r="N1817" s="48" t="n"/>
      <c r="O1817" s="11" t="n"/>
      <c r="P1817" s="11" t="s">
        <v>291</v>
      </c>
      <c r="Q1817" s="40" t="s">
        <v>244</v>
      </c>
      <c r="R1817" s="40" t="s">
        <v>4933</v>
      </c>
      <c r="S1817" s="11" t="s">
        <v>4851</v>
      </c>
      <c r="T1817" s="40" t="s">
        <v>3795</v>
      </c>
    </row>
    <row r="1818" spans="1:22">
      <c r="A1818" s="11" t="s">
        <v>4779</v>
      </c>
      <c r="B1818" s="11" t="n">
        <v>88843</v>
      </c>
      <c r="C1818" s="11" t="s">
        <v>227</v>
      </c>
      <c r="D1818" s="11" t="s">
        <v>4934</v>
      </c>
      <c r="E1818" s="11" t="e">
        <v>#N/A</v>
      </c>
      <c r="F1818" s="11" t="e">
        <v>#N/A</v>
      </c>
      <c r="G1818" s="41" t="s">
        <v>201</v>
      </c>
      <c r="H1818" s="81" t="s">
        <v>4781</v>
      </c>
      <c r="I1818" s="11" t="n"/>
      <c r="J1818" s="40" t="n">
        <v>164000</v>
      </c>
      <c r="K1818" s="40" t="s">
        <v>74</v>
      </c>
      <c r="L1818" s="11" t="s">
        <v>4932</v>
      </c>
      <c r="M1818" s="51" t="n">
        <v>510</v>
      </c>
      <c r="N1818" s="48" t="n"/>
      <c r="O1818" s="11" t="n"/>
      <c r="P1818" s="11" t="s">
        <v>291</v>
      </c>
      <c r="Q1818" s="40" t="s">
        <v>244</v>
      </c>
      <c r="R1818" s="40" t="s">
        <v>4935</v>
      </c>
      <c r="S1818" s="11" t="s">
        <v>4851</v>
      </c>
      <c r="T1818" s="40" t="s">
        <v>3795</v>
      </c>
    </row>
    <row r="1819" spans="1:22">
      <c r="A1819" s="11" t="s">
        <v>4779</v>
      </c>
      <c r="B1819" s="11" t="n">
        <v>88843</v>
      </c>
      <c r="C1819" s="11" t="s">
        <v>227</v>
      </c>
      <c r="D1819" s="11" t="s">
        <v>4927</v>
      </c>
      <c r="E1819" s="11" t="e">
        <v>#N/A</v>
      </c>
      <c r="F1819" s="11" t="e">
        <v>#N/A</v>
      </c>
      <c r="G1819" s="40" t="s">
        <v>127</v>
      </c>
      <c r="H1819" s="81" t="s">
        <v>4781</v>
      </c>
      <c r="I1819" s="11" t="n"/>
      <c r="J1819" s="40" t="n">
        <v>191265</v>
      </c>
      <c r="K1819" s="40" t="s">
        <v>74</v>
      </c>
      <c r="L1819" s="11" t="s">
        <v>4932</v>
      </c>
      <c r="M1819" s="51" t="n">
        <v>3346</v>
      </c>
      <c r="N1819" s="48" t="n"/>
      <c r="O1819" s="11" t="n">
        <v>7</v>
      </c>
      <c r="P1819" s="11" t="s">
        <v>291</v>
      </c>
      <c r="Q1819" s="41" t="s">
        <v>469</v>
      </c>
      <c r="R1819" s="55" t="s">
        <v>4928</v>
      </c>
      <c r="S1819" s="11" t="s">
        <v>4929</v>
      </c>
      <c r="T1819" s="41" t="s">
        <v>2957</v>
      </c>
    </row>
    <row r="1820" spans="1:22">
      <c r="A1820" s="11" t="s">
        <v>4779</v>
      </c>
      <c r="B1820" s="11" t="n">
        <v>88843</v>
      </c>
      <c r="C1820" s="11" t="s">
        <v>227</v>
      </c>
      <c r="D1820" s="11" t="s">
        <v>4936</v>
      </c>
      <c r="E1820" s="11" t="e">
        <v>#N/A</v>
      </c>
      <c r="F1820" s="11" t="e">
        <v>#N/A</v>
      </c>
      <c r="G1820" s="40" t="s">
        <v>127</v>
      </c>
      <c r="H1820" s="81" t="s">
        <v>4781</v>
      </c>
      <c r="I1820" s="11" t="n"/>
      <c r="J1820" s="40" t="s">
        <v>4937</v>
      </c>
      <c r="K1820" s="40" t="s">
        <v>74</v>
      </c>
      <c r="L1820" s="11" t="s">
        <v>4932</v>
      </c>
      <c r="M1820" s="51" t="n">
        <v>2259</v>
      </c>
      <c r="N1820" s="48" t="n"/>
      <c r="O1820" s="11" t="n"/>
      <c r="P1820" s="11" t="s">
        <v>291</v>
      </c>
      <c r="Q1820" s="40" t="s">
        <v>244</v>
      </c>
      <c r="R1820" s="40" t="s">
        <v>4938</v>
      </c>
      <c r="S1820" s="11" t="s">
        <v>4875</v>
      </c>
      <c r="T1820" s="40" t="s">
        <v>4880</v>
      </c>
    </row>
    <row customHeight="1" ht="72" r="1821" s="109" spans="1:22">
      <c r="A1821" s="11" t="s">
        <v>4779</v>
      </c>
      <c r="B1821" s="11" t="n">
        <v>88843</v>
      </c>
      <c r="C1821" s="11" t="s">
        <v>227</v>
      </c>
      <c r="D1821" s="11" t="s">
        <v>4939</v>
      </c>
      <c r="E1821" s="11" t="e">
        <v>#N/A</v>
      </c>
      <c r="F1821" s="11" t="e">
        <v>#N/A</v>
      </c>
      <c r="G1821" s="40" t="s">
        <v>280</v>
      </c>
      <c r="H1821" s="81" t="s">
        <v>4781</v>
      </c>
      <c r="I1821" s="11" t="n"/>
      <c r="J1821" s="40" t="s">
        <v>4940</v>
      </c>
      <c r="K1821" s="40" t="s">
        <v>74</v>
      </c>
      <c r="L1821" s="11" t="s">
        <v>4932</v>
      </c>
      <c r="M1821" s="51" t="n">
        <v>1650</v>
      </c>
      <c r="N1821" s="48" t="n"/>
      <c r="O1821" s="11" t="n"/>
      <c r="P1821" s="11" t="s">
        <v>291</v>
      </c>
      <c r="Q1821" s="58" t="s">
        <v>1035</v>
      </c>
      <c r="R1821" s="40" t="s">
        <v>4818</v>
      </c>
      <c r="S1821" s="11" t="s">
        <v>4796</v>
      </c>
      <c r="T1821" s="41" t="s">
        <v>4941</v>
      </c>
    </row>
    <row customHeight="1" ht="72" r="1822" s="109" spans="1:22">
      <c r="A1822" s="11" t="s">
        <v>4779</v>
      </c>
      <c r="B1822" s="11" t="n">
        <v>88843</v>
      </c>
      <c r="C1822" s="11" t="s">
        <v>227</v>
      </c>
      <c r="D1822" s="11" t="s">
        <v>4939</v>
      </c>
      <c r="E1822" s="11" t="e">
        <v>#N/A</v>
      </c>
      <c r="F1822" s="11" t="e">
        <v>#N/A</v>
      </c>
      <c r="G1822" s="40" t="s">
        <v>280</v>
      </c>
      <c r="H1822" s="81" t="s">
        <v>4781</v>
      </c>
      <c r="I1822" s="11" t="n"/>
      <c r="J1822" s="40" t="s">
        <v>4942</v>
      </c>
      <c r="K1822" s="40" t="s">
        <v>74</v>
      </c>
      <c r="L1822" s="11" t="s">
        <v>4932</v>
      </c>
      <c r="M1822" s="51" t="n">
        <v>2121</v>
      </c>
      <c r="N1822" s="48" t="n"/>
      <c r="O1822" s="11" t="n"/>
      <c r="P1822" s="11" t="s">
        <v>291</v>
      </c>
      <c r="Q1822" s="58" t="s">
        <v>1035</v>
      </c>
      <c r="R1822" s="40" t="s">
        <v>4818</v>
      </c>
      <c r="S1822" s="11" t="s">
        <v>4796</v>
      </c>
      <c r="T1822" s="41" t="s">
        <v>4941</v>
      </c>
    </row>
    <row customHeight="1" ht="72" r="1823" s="109" spans="1:22">
      <c r="A1823" s="11" t="s">
        <v>4779</v>
      </c>
      <c r="B1823" s="11" t="n">
        <v>88843</v>
      </c>
      <c r="C1823" s="11" t="s">
        <v>227</v>
      </c>
      <c r="D1823" s="11" t="s">
        <v>4939</v>
      </c>
      <c r="E1823" s="11" t="e">
        <v>#N/A</v>
      </c>
      <c r="F1823" s="11" t="e">
        <v>#N/A</v>
      </c>
      <c r="G1823" s="40" t="s">
        <v>2312</v>
      </c>
      <c r="H1823" s="81" t="s">
        <v>4781</v>
      </c>
      <c r="I1823" s="11" t="n"/>
      <c r="J1823" s="40" t="s">
        <v>4943</v>
      </c>
      <c r="K1823" s="40" t="s">
        <v>74</v>
      </c>
      <c r="L1823" s="11" t="s">
        <v>4932</v>
      </c>
      <c r="M1823" s="51" t="n">
        <v>2785</v>
      </c>
      <c r="N1823" s="48" t="n"/>
      <c r="O1823" s="11" t="n"/>
      <c r="P1823" s="11" t="s">
        <v>291</v>
      </c>
      <c r="Q1823" s="58" t="s">
        <v>1035</v>
      </c>
      <c r="R1823" s="40" t="s">
        <v>4828</v>
      </c>
      <c r="S1823" s="11" t="s">
        <v>4796</v>
      </c>
      <c r="T1823" s="41" t="s">
        <v>4941</v>
      </c>
    </row>
    <row r="1824" spans="1:22">
      <c r="A1824" s="11" t="s">
        <v>4779</v>
      </c>
      <c r="B1824" s="11" t="n">
        <v>88843</v>
      </c>
      <c r="C1824" s="11" t="s">
        <v>227</v>
      </c>
      <c r="D1824" s="11" t="s">
        <v>4944</v>
      </c>
      <c r="E1824" s="11" t="e">
        <v>#N/A</v>
      </c>
      <c r="F1824" s="11" t="e">
        <v>#N/A</v>
      </c>
      <c r="G1824" s="40" t="s">
        <v>280</v>
      </c>
      <c r="H1824" s="81" t="s">
        <v>4781</v>
      </c>
      <c r="I1824" s="11" t="n"/>
      <c r="J1824" s="40" t="s">
        <v>4945</v>
      </c>
      <c r="K1824" s="40" t="s">
        <v>74</v>
      </c>
      <c r="L1824" s="11" t="s">
        <v>4932</v>
      </c>
      <c r="M1824" s="51" t="n">
        <v>1513</v>
      </c>
      <c r="N1824" s="48" t="n"/>
      <c r="O1824" s="11" t="n"/>
      <c r="P1824" s="11" t="s">
        <v>291</v>
      </c>
      <c r="Q1824" s="40" t="s">
        <v>244</v>
      </c>
      <c r="R1824" s="40" t="s">
        <v>4818</v>
      </c>
      <c r="S1824" s="11" t="s">
        <v>4791</v>
      </c>
      <c r="T1824" s="40" t="s">
        <v>3795</v>
      </c>
    </row>
    <row r="1825" spans="1:22">
      <c r="A1825" s="11" t="s">
        <v>4779</v>
      </c>
      <c r="B1825" s="11" t="n">
        <v>88843</v>
      </c>
      <c r="C1825" s="11" t="s">
        <v>227</v>
      </c>
      <c r="D1825" s="11" t="s">
        <v>4944</v>
      </c>
      <c r="E1825" s="11" t="e">
        <v>#N/A</v>
      </c>
      <c r="F1825" s="11" t="e">
        <v>#N/A</v>
      </c>
      <c r="G1825" s="40" t="s">
        <v>280</v>
      </c>
      <c r="H1825" s="81" t="s">
        <v>4781</v>
      </c>
      <c r="I1825" s="11" t="n"/>
      <c r="J1825" s="40" t="s">
        <v>4946</v>
      </c>
      <c r="K1825" s="40" t="s">
        <v>74</v>
      </c>
      <c r="L1825" s="11" t="s">
        <v>4932</v>
      </c>
      <c r="M1825" s="51" t="n">
        <v>366</v>
      </c>
      <c r="N1825" s="48" t="n"/>
      <c r="O1825" s="11" t="n"/>
      <c r="P1825" s="11" t="s">
        <v>291</v>
      </c>
      <c r="Q1825" s="40" t="s">
        <v>244</v>
      </c>
      <c r="R1825" s="40" t="s">
        <v>4818</v>
      </c>
      <c r="S1825" s="11" t="s">
        <v>4791</v>
      </c>
      <c r="T1825" s="40" t="s">
        <v>3795</v>
      </c>
    </row>
    <row customHeight="1" ht="72" r="1826" s="109" spans="1:22">
      <c r="A1826" s="11" t="s">
        <v>4779</v>
      </c>
      <c r="B1826" s="11" t="n">
        <v>88843</v>
      </c>
      <c r="C1826" s="11" t="s">
        <v>227</v>
      </c>
      <c r="D1826" s="11" t="s">
        <v>4947</v>
      </c>
      <c r="E1826" s="11" t="e">
        <v>#N/A</v>
      </c>
      <c r="F1826" s="11" t="e">
        <v>#N/A</v>
      </c>
      <c r="G1826" s="42" t="s">
        <v>48</v>
      </c>
      <c r="H1826" s="81" t="s">
        <v>4781</v>
      </c>
      <c r="I1826" s="11" t="n"/>
      <c r="J1826" s="40" t="s">
        <v>4948</v>
      </c>
      <c r="K1826" s="40" t="s">
        <v>74</v>
      </c>
      <c r="L1826" s="11" t="s">
        <v>4932</v>
      </c>
      <c r="M1826" s="51" t="n">
        <v>1352</v>
      </c>
      <c r="N1826" s="48" t="n"/>
      <c r="O1826" s="11" t="n"/>
      <c r="P1826" s="11" t="s">
        <v>291</v>
      </c>
      <c r="Q1826" s="41" t="s">
        <v>1035</v>
      </c>
      <c r="R1826" s="40" t="s">
        <v>4790</v>
      </c>
      <c r="S1826" s="11" t="s">
        <v>4796</v>
      </c>
      <c r="T1826" s="41" t="s">
        <v>4941</v>
      </c>
    </row>
    <row customHeight="1" ht="72" r="1827" s="109" spans="1:22">
      <c r="A1827" s="11" t="s">
        <v>4779</v>
      </c>
      <c r="B1827" s="11" t="n">
        <v>88843</v>
      </c>
      <c r="C1827" s="11" t="s">
        <v>227</v>
      </c>
      <c r="D1827" s="11" t="s">
        <v>4947</v>
      </c>
      <c r="E1827" s="11" t="e">
        <v>#N/A</v>
      </c>
      <c r="F1827" s="11" t="e">
        <v>#N/A</v>
      </c>
      <c r="G1827" s="42" t="s">
        <v>48</v>
      </c>
      <c r="H1827" s="81" t="s">
        <v>4781</v>
      </c>
      <c r="I1827" s="11" t="n"/>
      <c r="J1827" s="40" t="s">
        <v>4949</v>
      </c>
      <c r="K1827" s="40" t="s">
        <v>74</v>
      </c>
      <c r="L1827" s="11" t="s">
        <v>4932</v>
      </c>
      <c r="M1827" s="51" t="n">
        <v>1491</v>
      </c>
      <c r="N1827" s="48" t="n"/>
      <c r="O1827" s="11" t="n"/>
      <c r="P1827" s="11" t="s">
        <v>291</v>
      </c>
      <c r="Q1827" s="41" t="s">
        <v>1035</v>
      </c>
      <c r="R1827" s="40" t="s">
        <v>4790</v>
      </c>
      <c r="S1827" s="11" t="s">
        <v>4796</v>
      </c>
      <c r="T1827" s="41" t="s">
        <v>4941</v>
      </c>
    </row>
    <row r="1828" spans="1:22">
      <c r="A1828" s="11" t="s">
        <v>4779</v>
      </c>
      <c r="B1828" s="11" t="n">
        <v>88843</v>
      </c>
      <c r="C1828" s="11" t="s">
        <v>227</v>
      </c>
      <c r="D1828" s="11" t="s">
        <v>4927</v>
      </c>
      <c r="E1828" s="11" t="e">
        <v>#N/A</v>
      </c>
      <c r="F1828" s="11" t="e">
        <v>#N/A</v>
      </c>
      <c r="G1828" s="40" t="s">
        <v>127</v>
      </c>
      <c r="H1828" s="81" t="s">
        <v>4781</v>
      </c>
      <c r="I1828" s="11" t="n"/>
      <c r="J1828" s="40" t="s">
        <v>4950</v>
      </c>
      <c r="K1828" s="40" t="s">
        <v>74</v>
      </c>
      <c r="L1828" s="11" t="s">
        <v>4932</v>
      </c>
      <c r="M1828" s="51" t="n">
        <v>2228</v>
      </c>
      <c r="N1828" s="48" t="n"/>
      <c r="O1828" s="11" t="n"/>
      <c r="P1828" s="11" t="s">
        <v>291</v>
      </c>
      <c r="Q1828" s="40" t="s">
        <v>469</v>
      </c>
      <c r="R1828" s="40" t="s">
        <v>4828</v>
      </c>
      <c r="S1828" s="11" t="s">
        <v>4791</v>
      </c>
      <c r="T1828" s="40" t="s">
        <v>2957</v>
      </c>
    </row>
    <row r="1829" spans="1:22">
      <c r="A1829" s="11" t="s">
        <v>4779</v>
      </c>
      <c r="B1829" s="11" t="n">
        <v>88843</v>
      </c>
      <c r="C1829" s="11" t="s">
        <v>227</v>
      </c>
      <c r="D1829" s="11" t="s">
        <v>4891</v>
      </c>
      <c r="E1829" s="11" t="e">
        <v>#N/A</v>
      </c>
      <c r="F1829" s="11" t="e">
        <v>#N/A</v>
      </c>
      <c r="G1829" s="40" t="s">
        <v>73</v>
      </c>
      <c r="H1829" s="81" t="s">
        <v>4781</v>
      </c>
      <c r="I1829" s="11" t="n"/>
      <c r="J1829" s="40" t="s">
        <v>4951</v>
      </c>
      <c r="K1829" s="40" t="s">
        <v>74</v>
      </c>
      <c r="L1829" s="11" t="s">
        <v>4932</v>
      </c>
      <c r="M1829" s="51" t="n">
        <v>665</v>
      </c>
      <c r="N1829" s="48" t="n"/>
      <c r="O1829" s="11" t="n"/>
      <c r="P1829" s="11" t="s">
        <v>291</v>
      </c>
      <c r="Q1829" s="40" t="s">
        <v>244</v>
      </c>
      <c r="R1829" s="40" t="s">
        <v>4828</v>
      </c>
      <c r="S1829" s="11" t="s">
        <v>4791</v>
      </c>
      <c r="T1829" s="41" t="s">
        <v>4952</v>
      </c>
    </row>
    <row r="1830" spans="1:22">
      <c r="A1830" s="11" t="s">
        <v>4779</v>
      </c>
      <c r="B1830" s="11" t="n">
        <v>88843</v>
      </c>
      <c r="C1830" s="11" t="s">
        <v>227</v>
      </c>
      <c r="D1830" s="11" t="s">
        <v>4953</v>
      </c>
      <c r="E1830" s="11" t="e">
        <v>#N/A</v>
      </c>
      <c r="F1830" s="11" t="e">
        <v>#N/A</v>
      </c>
      <c r="G1830" s="40" t="s">
        <v>73</v>
      </c>
      <c r="H1830" s="81" t="s">
        <v>4781</v>
      </c>
      <c r="I1830" s="11" t="n"/>
      <c r="J1830" s="40" t="s">
        <v>4954</v>
      </c>
      <c r="K1830" s="40" t="s">
        <v>74</v>
      </c>
      <c r="L1830" s="11" t="s">
        <v>4932</v>
      </c>
      <c r="M1830" s="51" t="n">
        <v>367</v>
      </c>
      <c r="N1830" s="48" t="n"/>
      <c r="O1830" s="11" t="n"/>
      <c r="P1830" s="11" t="s">
        <v>291</v>
      </c>
      <c r="Q1830" s="40" t="s">
        <v>469</v>
      </c>
      <c r="R1830" s="40" t="s">
        <v>4824</v>
      </c>
      <c r="S1830" s="11" t="s">
        <v>4796</v>
      </c>
      <c r="T1830" s="40" t="s">
        <v>2957</v>
      </c>
    </row>
    <row r="1831" spans="1:22">
      <c r="A1831" s="11" t="s">
        <v>4779</v>
      </c>
      <c r="B1831" s="11" t="n">
        <v>88843</v>
      </c>
      <c r="C1831" s="11" t="s">
        <v>227</v>
      </c>
      <c r="D1831" s="11" t="s">
        <v>4953</v>
      </c>
      <c r="E1831" s="11" t="e">
        <v>#N/A</v>
      </c>
      <c r="F1831" s="11" t="e">
        <v>#N/A</v>
      </c>
      <c r="G1831" s="40" t="s">
        <v>73</v>
      </c>
      <c r="H1831" s="81" t="s">
        <v>4781</v>
      </c>
      <c r="I1831" s="11" t="n"/>
      <c r="J1831" s="40" t="s">
        <v>4955</v>
      </c>
      <c r="K1831" s="40" t="s">
        <v>74</v>
      </c>
      <c r="L1831" s="11" t="s">
        <v>4932</v>
      </c>
      <c r="M1831" s="51" t="n">
        <v>1062</v>
      </c>
      <c r="N1831" s="48" t="n"/>
      <c r="O1831" s="11" t="n"/>
      <c r="P1831" s="11" t="s">
        <v>291</v>
      </c>
      <c r="Q1831" s="40" t="s">
        <v>469</v>
      </c>
      <c r="R1831" s="40" t="s">
        <v>4840</v>
      </c>
      <c r="S1831" s="11" t="s">
        <v>4796</v>
      </c>
      <c r="T1831" s="40" t="s">
        <v>2957</v>
      </c>
    </row>
    <row customHeight="1" ht="36" r="1832" s="109" spans="1:22">
      <c r="A1832" s="11" t="s">
        <v>4779</v>
      </c>
      <c r="B1832" s="11" t="n">
        <v>88843</v>
      </c>
      <c r="C1832" s="11" t="s">
        <v>227</v>
      </c>
      <c r="D1832" s="11" t="s">
        <v>4792</v>
      </c>
      <c r="E1832" s="11" t="e">
        <v>#N/A</v>
      </c>
      <c r="F1832" s="11" t="e">
        <v>#N/A</v>
      </c>
      <c r="G1832" s="40" t="s">
        <v>1233</v>
      </c>
      <c r="H1832" s="81" t="s">
        <v>4781</v>
      </c>
      <c r="I1832" s="11" t="n"/>
      <c r="J1832" s="40" t="s">
        <v>4839</v>
      </c>
      <c r="K1832" s="40" t="s">
        <v>74</v>
      </c>
      <c r="L1832" s="11" t="s">
        <v>4932</v>
      </c>
      <c r="M1832" s="51" t="n">
        <v>2095</v>
      </c>
      <c r="N1832" s="48" t="n"/>
      <c r="O1832" s="11" t="n"/>
      <c r="P1832" s="11" t="s">
        <v>291</v>
      </c>
      <c r="Q1832" s="40" t="s">
        <v>1390</v>
      </c>
      <c r="R1832" s="40" t="s">
        <v>4840</v>
      </c>
      <c r="S1832" s="11" t="s">
        <v>4791</v>
      </c>
      <c r="T1832" s="41" t="s">
        <v>4956</v>
      </c>
    </row>
    <row customHeight="1" ht="36" r="1833" s="109" spans="1:22">
      <c r="A1833" s="11" t="s">
        <v>4779</v>
      </c>
      <c r="B1833" s="11" t="n">
        <v>88843</v>
      </c>
      <c r="C1833" s="11" t="s">
        <v>227</v>
      </c>
      <c r="D1833" s="11" t="s">
        <v>4792</v>
      </c>
      <c r="E1833" s="11" t="e">
        <v>#N/A</v>
      </c>
      <c r="F1833" s="11" t="e">
        <v>#N/A</v>
      </c>
      <c r="G1833" s="40" t="s">
        <v>1233</v>
      </c>
      <c r="H1833" s="81" t="s">
        <v>4781</v>
      </c>
      <c r="I1833" s="11" t="n"/>
      <c r="J1833" s="40" t="s">
        <v>4842</v>
      </c>
      <c r="K1833" s="40" t="s">
        <v>74</v>
      </c>
      <c r="L1833" s="11" t="s">
        <v>4932</v>
      </c>
      <c r="M1833" s="51" t="n">
        <v>1895</v>
      </c>
      <c r="N1833" s="48" t="n"/>
      <c r="O1833" s="11" t="n"/>
      <c r="P1833" s="11" t="s">
        <v>291</v>
      </c>
      <c r="Q1833" s="40" t="s">
        <v>1390</v>
      </c>
      <c r="R1833" s="40" t="s">
        <v>4790</v>
      </c>
      <c r="S1833" s="11" t="s">
        <v>4791</v>
      </c>
      <c r="T1833" s="41" t="s">
        <v>4956</v>
      </c>
    </row>
    <row customHeight="1" ht="36" r="1834" s="109" spans="1:22">
      <c r="A1834" s="11" t="s">
        <v>4779</v>
      </c>
      <c r="B1834" s="11" t="n">
        <v>88843</v>
      </c>
      <c r="C1834" s="11" t="s">
        <v>227</v>
      </c>
      <c r="D1834" s="11" t="s">
        <v>4792</v>
      </c>
      <c r="E1834" s="11" t="e">
        <v>#N/A</v>
      </c>
      <c r="F1834" s="11" t="e">
        <v>#N/A</v>
      </c>
      <c r="G1834" s="40" t="s">
        <v>1233</v>
      </c>
      <c r="H1834" s="81" t="s">
        <v>4781</v>
      </c>
      <c r="I1834" s="11" t="n"/>
      <c r="J1834" s="40" t="s">
        <v>3861</v>
      </c>
      <c r="K1834" s="40" t="s">
        <v>74</v>
      </c>
      <c r="L1834" s="11" t="s">
        <v>4932</v>
      </c>
      <c r="M1834" s="51" t="n">
        <v>1604</v>
      </c>
      <c r="N1834" s="48" t="n"/>
      <c r="O1834" s="11" t="n"/>
      <c r="P1834" s="11" t="s">
        <v>291</v>
      </c>
      <c r="Q1834" s="40" t="s">
        <v>1390</v>
      </c>
      <c r="R1834" s="40" t="s">
        <v>4818</v>
      </c>
      <c r="S1834" s="11" t="s">
        <v>4791</v>
      </c>
      <c r="T1834" s="41" t="s">
        <v>4956</v>
      </c>
    </row>
    <row customHeight="1" ht="36" r="1835" s="109" spans="1:22">
      <c r="A1835" s="11" t="s">
        <v>4779</v>
      </c>
      <c r="B1835" s="11" t="n">
        <v>88843</v>
      </c>
      <c r="C1835" s="11" t="s">
        <v>227</v>
      </c>
      <c r="D1835" s="11" t="s">
        <v>4792</v>
      </c>
      <c r="E1835" s="11" t="e">
        <v>#N/A</v>
      </c>
      <c r="F1835" s="11" t="e">
        <v>#N/A</v>
      </c>
      <c r="G1835" s="40" t="s">
        <v>1233</v>
      </c>
      <c r="H1835" s="81" t="s">
        <v>4781</v>
      </c>
      <c r="I1835" s="11" t="n"/>
      <c r="J1835" s="40" t="s">
        <v>3864</v>
      </c>
      <c r="K1835" s="40" t="s">
        <v>74</v>
      </c>
      <c r="L1835" s="11" t="s">
        <v>4932</v>
      </c>
      <c r="M1835" s="51" t="n">
        <v>1889</v>
      </c>
      <c r="N1835" s="48" t="n"/>
      <c r="O1835" s="11" t="n"/>
      <c r="P1835" s="11" t="s">
        <v>291</v>
      </c>
      <c r="Q1835" s="40" t="s">
        <v>1390</v>
      </c>
      <c r="R1835" s="40" t="s">
        <v>4790</v>
      </c>
      <c r="S1835" s="11" t="s">
        <v>4791</v>
      </c>
      <c r="T1835" s="41" t="s">
        <v>4956</v>
      </c>
    </row>
    <row customHeight="1" ht="36" r="1836" s="109" spans="1:22">
      <c r="A1836" s="11" t="s">
        <v>4779</v>
      </c>
      <c r="B1836" s="11" t="n">
        <v>88843</v>
      </c>
      <c r="C1836" s="11" t="s">
        <v>227</v>
      </c>
      <c r="D1836" s="11" t="s">
        <v>4792</v>
      </c>
      <c r="E1836" s="11" t="e">
        <v>#N/A</v>
      </c>
      <c r="F1836" s="11" t="e">
        <v>#N/A</v>
      </c>
      <c r="G1836" s="40" t="s">
        <v>1233</v>
      </c>
      <c r="H1836" s="81" t="s">
        <v>4781</v>
      </c>
      <c r="I1836" s="11" t="n"/>
      <c r="J1836" s="40" t="s">
        <v>3867</v>
      </c>
      <c r="K1836" s="40" t="s">
        <v>74</v>
      </c>
      <c r="L1836" s="11" t="s">
        <v>4932</v>
      </c>
      <c r="M1836" s="51" t="n">
        <v>1836</v>
      </c>
      <c r="N1836" s="48" t="n"/>
      <c r="O1836" s="11" t="n"/>
      <c r="P1836" s="11" t="s">
        <v>291</v>
      </c>
      <c r="Q1836" s="40" t="s">
        <v>1390</v>
      </c>
      <c r="R1836" s="40" t="s">
        <v>4818</v>
      </c>
      <c r="S1836" s="11" t="s">
        <v>4791</v>
      </c>
      <c r="T1836" s="41" t="s">
        <v>4956</v>
      </c>
    </row>
    <row customHeight="1" ht="72" r="1837" s="109" spans="1:22">
      <c r="A1837" s="11" t="s">
        <v>4779</v>
      </c>
      <c r="B1837" s="11" t="n">
        <v>88843</v>
      </c>
      <c r="C1837" s="11" t="s">
        <v>227</v>
      </c>
      <c r="D1837" s="11" t="s">
        <v>4957</v>
      </c>
      <c r="E1837" s="11" t="e">
        <v>#N/A</v>
      </c>
      <c r="F1837" s="11" t="e">
        <v>#N/A</v>
      </c>
      <c r="G1837" s="40" t="s">
        <v>2312</v>
      </c>
      <c r="H1837" s="81" t="s">
        <v>4781</v>
      </c>
      <c r="I1837" s="11" t="n"/>
      <c r="J1837" s="40" t="s">
        <v>4958</v>
      </c>
      <c r="K1837" s="40" t="s">
        <v>74</v>
      </c>
      <c r="L1837" s="11" t="s">
        <v>4932</v>
      </c>
      <c r="M1837" s="51" t="n">
        <v>1120</v>
      </c>
      <c r="N1837" s="48" t="n"/>
      <c r="O1837" s="11" t="n"/>
      <c r="P1837" s="11" t="s">
        <v>291</v>
      </c>
      <c r="Q1837" s="41" t="s">
        <v>1035</v>
      </c>
      <c r="R1837" s="40" t="s">
        <v>4840</v>
      </c>
      <c r="S1837" s="11" t="s">
        <v>4796</v>
      </c>
      <c r="T1837" s="41" t="s">
        <v>4941</v>
      </c>
    </row>
    <row customHeight="1" ht="72" r="1838" s="109" spans="1:22">
      <c r="A1838" s="11" t="s">
        <v>4779</v>
      </c>
      <c r="B1838" s="11" t="n">
        <v>88843</v>
      </c>
      <c r="C1838" s="11" t="s">
        <v>227</v>
      </c>
      <c r="D1838" s="11" t="s">
        <v>4908</v>
      </c>
      <c r="E1838" s="11" t="s">
        <v>89</v>
      </c>
      <c r="F1838" s="111" t="n">
        <v>600</v>
      </c>
      <c r="G1838" s="11" t="s">
        <v>142</v>
      </c>
      <c r="H1838" s="81" t="s">
        <v>4781</v>
      </c>
      <c r="I1838" s="11" t="n"/>
      <c r="J1838" s="40" t="s">
        <v>4959</v>
      </c>
      <c r="K1838" s="40" t="s">
        <v>74</v>
      </c>
      <c r="L1838" s="11" t="s">
        <v>4932</v>
      </c>
      <c r="M1838" s="51" t="n">
        <v>341</v>
      </c>
      <c r="N1838" s="48" t="n"/>
      <c r="O1838" s="11" t="n"/>
      <c r="P1838" s="11" t="s">
        <v>291</v>
      </c>
      <c r="Q1838" s="40" t="s">
        <v>469</v>
      </c>
      <c r="R1838" s="40" t="s">
        <v>4818</v>
      </c>
      <c r="S1838" s="11" t="s">
        <v>4791</v>
      </c>
      <c r="T1838" s="41" t="s">
        <v>4960</v>
      </c>
    </row>
    <row customHeight="1" ht="72" r="1839" s="109" spans="1:22">
      <c r="A1839" s="11" t="s">
        <v>4779</v>
      </c>
      <c r="B1839" s="11" t="n">
        <v>88843</v>
      </c>
      <c r="C1839" s="11" t="s">
        <v>227</v>
      </c>
      <c r="D1839" s="11" t="s">
        <v>4961</v>
      </c>
      <c r="E1839" s="11" t="s">
        <v>89</v>
      </c>
      <c r="F1839" s="111" t="n">
        <v>600</v>
      </c>
      <c r="G1839" s="11" t="s">
        <v>142</v>
      </c>
      <c r="H1839" s="81" t="s">
        <v>4781</v>
      </c>
      <c r="I1839" s="11" t="n"/>
      <c r="J1839" s="40" t="s">
        <v>4962</v>
      </c>
      <c r="K1839" s="40" t="s">
        <v>74</v>
      </c>
      <c r="L1839" s="11" t="s">
        <v>4932</v>
      </c>
      <c r="M1839" s="51" t="n">
        <v>1443</v>
      </c>
      <c r="N1839" s="48" t="n"/>
      <c r="O1839" s="11" t="n"/>
      <c r="P1839" s="11" t="s">
        <v>291</v>
      </c>
      <c r="Q1839" s="40" t="s">
        <v>239</v>
      </c>
      <c r="R1839" s="40" t="s">
        <v>4828</v>
      </c>
      <c r="S1839" s="11" t="s">
        <v>4791</v>
      </c>
      <c r="T1839" s="41" t="s">
        <v>4963</v>
      </c>
    </row>
    <row r="1840" spans="1:22">
      <c r="A1840" s="11" t="s">
        <v>4779</v>
      </c>
      <c r="B1840" s="11" t="n">
        <v>88843</v>
      </c>
      <c r="C1840" s="11" t="s">
        <v>227</v>
      </c>
      <c r="D1840" s="11" t="s">
        <v>4912</v>
      </c>
      <c r="E1840" s="11" t="e">
        <v>#N/A</v>
      </c>
      <c r="F1840" s="11" t="e">
        <v>#N/A</v>
      </c>
      <c r="G1840" s="40" t="s">
        <v>242</v>
      </c>
      <c r="H1840" s="81" t="s">
        <v>4781</v>
      </c>
      <c r="I1840" s="11" t="n"/>
      <c r="J1840" s="40" t="s">
        <v>4964</v>
      </c>
      <c r="K1840" s="40" t="s">
        <v>74</v>
      </c>
      <c r="L1840" s="11" t="s">
        <v>4932</v>
      </c>
      <c r="M1840" s="51" t="n">
        <v>635</v>
      </c>
      <c r="N1840" s="48" t="n"/>
      <c r="O1840" s="11" t="n"/>
      <c r="P1840" s="11" t="s">
        <v>291</v>
      </c>
      <c r="Q1840" s="40" t="s">
        <v>469</v>
      </c>
      <c r="R1840" s="40" t="s">
        <v>4828</v>
      </c>
      <c r="S1840" s="11" t="s">
        <v>4791</v>
      </c>
      <c r="T1840" s="40" t="s">
        <v>2957</v>
      </c>
    </row>
    <row customHeight="1" ht="24" r="1841" s="109" spans="1:22">
      <c r="A1841" s="11" t="s">
        <v>4779</v>
      </c>
      <c r="B1841" s="11" t="n">
        <v>88843</v>
      </c>
      <c r="C1841" s="11" t="s">
        <v>227</v>
      </c>
      <c r="D1841" s="11" t="s">
        <v>4965</v>
      </c>
      <c r="E1841" s="11" t="e">
        <v>#N/A</v>
      </c>
      <c r="F1841" s="11" t="e">
        <v>#N/A</v>
      </c>
      <c r="G1841" s="41" t="s">
        <v>4966</v>
      </c>
      <c r="H1841" s="81" t="s">
        <v>4781</v>
      </c>
      <c r="I1841" s="11" t="n"/>
      <c r="J1841" s="40" t="s">
        <v>4967</v>
      </c>
      <c r="K1841" s="40" t="s">
        <v>74</v>
      </c>
      <c r="L1841" s="11" t="s">
        <v>4932</v>
      </c>
      <c r="M1841" s="51" t="n">
        <v>918</v>
      </c>
      <c r="N1841" s="48" t="n"/>
      <c r="O1841" s="11" t="n"/>
      <c r="P1841" s="11" t="s">
        <v>291</v>
      </c>
      <c r="Q1841" s="40" t="s">
        <v>4425</v>
      </c>
      <c r="R1841" s="40" t="s">
        <v>4818</v>
      </c>
      <c r="S1841" s="11" t="s">
        <v>4791</v>
      </c>
      <c r="T1841" s="40" t="s">
        <v>4926</v>
      </c>
    </row>
    <row r="1842" spans="1:22">
      <c r="A1842" s="11" t="s">
        <v>4779</v>
      </c>
      <c r="B1842" s="11" t="n">
        <v>88843</v>
      </c>
      <c r="C1842" s="11" t="s">
        <v>227</v>
      </c>
      <c r="D1842" s="11" t="s">
        <v>4968</v>
      </c>
      <c r="E1842" s="11" t="e">
        <v>#N/A</v>
      </c>
      <c r="F1842" s="11" t="e">
        <v>#N/A</v>
      </c>
      <c r="G1842" s="40" t="s">
        <v>4820</v>
      </c>
      <c r="H1842" s="81" t="s">
        <v>4781</v>
      </c>
      <c r="I1842" s="11" t="n"/>
      <c r="J1842" s="40" t="s">
        <v>4969</v>
      </c>
      <c r="K1842" s="40" t="s">
        <v>74</v>
      </c>
      <c r="L1842" s="11" t="s">
        <v>4932</v>
      </c>
      <c r="M1842" s="51" t="n">
        <v>834</v>
      </c>
      <c r="N1842" s="48" t="n"/>
      <c r="O1842" s="11" t="n"/>
      <c r="P1842" s="11" t="s">
        <v>291</v>
      </c>
      <c r="Q1842" s="40" t="s">
        <v>469</v>
      </c>
      <c r="R1842" s="40" t="s">
        <v>4828</v>
      </c>
      <c r="S1842" s="11" t="s">
        <v>4791</v>
      </c>
      <c r="T1842" s="40" t="s">
        <v>2957</v>
      </c>
    </row>
    <row customHeight="1" ht="24" r="1843" s="109" spans="1:22">
      <c r="A1843" s="11" t="s">
        <v>4779</v>
      </c>
      <c r="B1843" s="11" t="n">
        <v>88843</v>
      </c>
      <c r="C1843" s="11" t="s">
        <v>227</v>
      </c>
      <c r="D1843" s="11" t="s">
        <v>4970</v>
      </c>
      <c r="E1843" s="11" t="e">
        <v>#N/A</v>
      </c>
      <c r="F1843" s="11" t="e">
        <v>#N/A</v>
      </c>
      <c r="G1843" s="41" t="s">
        <v>4971</v>
      </c>
      <c r="H1843" s="81" t="s">
        <v>4781</v>
      </c>
      <c r="I1843" s="11" t="n"/>
      <c r="J1843" s="40" t="s">
        <v>4972</v>
      </c>
      <c r="K1843" s="40" t="s">
        <v>74</v>
      </c>
      <c r="L1843" s="11" t="s">
        <v>4932</v>
      </c>
      <c r="M1843" s="51" t="n">
        <v>1230</v>
      </c>
      <c r="N1843" s="48" t="n"/>
      <c r="O1843" s="11" t="n"/>
      <c r="P1843" s="11" t="s">
        <v>291</v>
      </c>
      <c r="Q1843" s="40" t="s">
        <v>469</v>
      </c>
      <c r="R1843" s="40" t="s">
        <v>4840</v>
      </c>
      <c r="S1843" s="11" t="s">
        <v>4791</v>
      </c>
      <c r="T1843" s="40" t="s">
        <v>2957</v>
      </c>
    </row>
    <row customHeight="1" ht="14" r="1844" s="109" spans="1:22">
      <c r="A1844" s="11" t="s">
        <v>4779</v>
      </c>
      <c r="B1844" s="11" t="n">
        <v>88843</v>
      </c>
      <c r="C1844" s="11" t="s">
        <v>227</v>
      </c>
      <c r="D1844" s="11" t="s">
        <v>4973</v>
      </c>
      <c r="E1844" s="11" t="e">
        <v>#N/A</v>
      </c>
      <c r="F1844" s="11" t="e">
        <v>#N/A</v>
      </c>
      <c r="G1844" s="40" t="s">
        <v>4820</v>
      </c>
      <c r="H1844" s="81" t="s">
        <v>4781</v>
      </c>
      <c r="I1844" s="11" t="n"/>
      <c r="J1844" s="46" t="s">
        <v>4974</v>
      </c>
      <c r="K1844" s="40" t="s">
        <v>74</v>
      </c>
      <c r="L1844" s="11" t="s">
        <v>4932</v>
      </c>
      <c r="M1844" s="51" t="n">
        <v>2568</v>
      </c>
      <c r="N1844" s="48" t="n"/>
      <c r="O1844" s="11" t="n"/>
      <c r="P1844" s="11" t="s">
        <v>291</v>
      </c>
      <c r="Q1844" s="40" t="s">
        <v>1390</v>
      </c>
      <c r="R1844" s="40" t="s">
        <v>4828</v>
      </c>
      <c r="S1844" s="11" t="s">
        <v>4796</v>
      </c>
      <c r="T1844" s="58" t="s">
        <v>3786</v>
      </c>
    </row>
    <row customHeight="1" ht="14" r="1845" s="109" spans="1:22">
      <c r="A1845" s="11" t="s">
        <v>4779</v>
      </c>
      <c r="B1845" s="11" t="n">
        <v>88843</v>
      </c>
      <c r="C1845" s="11" t="s">
        <v>227</v>
      </c>
      <c r="D1845" s="11" t="s">
        <v>4973</v>
      </c>
      <c r="E1845" s="11" t="e">
        <v>#N/A</v>
      </c>
      <c r="F1845" s="11" t="e">
        <v>#N/A</v>
      </c>
      <c r="G1845" s="40" t="s">
        <v>4820</v>
      </c>
      <c r="H1845" s="81" t="s">
        <v>4781</v>
      </c>
      <c r="I1845" s="11" t="n"/>
      <c r="J1845" s="46" t="s">
        <v>4975</v>
      </c>
      <c r="K1845" s="40" t="s">
        <v>74</v>
      </c>
      <c r="L1845" s="11" t="s">
        <v>4932</v>
      </c>
      <c r="M1845" s="51" t="n">
        <v>2201</v>
      </c>
      <c r="N1845" s="48" t="n"/>
      <c r="O1845" s="11" t="n"/>
      <c r="P1845" s="11" t="s">
        <v>291</v>
      </c>
      <c r="Q1845" s="40" t="s">
        <v>1390</v>
      </c>
      <c r="R1845" s="40" t="s">
        <v>4828</v>
      </c>
      <c r="S1845" s="11" t="s">
        <v>4796</v>
      </c>
      <c r="T1845" s="58" t="s">
        <v>3786</v>
      </c>
    </row>
    <row r="1846" spans="1:22">
      <c r="A1846" s="11" t="s">
        <v>4779</v>
      </c>
      <c r="B1846" s="11" t="n">
        <v>88843</v>
      </c>
      <c r="C1846" s="11" t="s">
        <v>227</v>
      </c>
      <c r="D1846" s="11" t="s">
        <v>4973</v>
      </c>
      <c r="E1846" s="11" t="e">
        <v>#N/A</v>
      </c>
      <c r="F1846" s="11" t="e">
        <v>#N/A</v>
      </c>
      <c r="G1846" s="40" t="s">
        <v>4820</v>
      </c>
      <c r="H1846" s="81" t="s">
        <v>4781</v>
      </c>
      <c r="I1846" s="11" t="n"/>
      <c r="J1846" s="40" t="s">
        <v>4976</v>
      </c>
      <c r="K1846" s="40" t="s">
        <v>74</v>
      </c>
      <c r="L1846" s="11" t="s">
        <v>4932</v>
      </c>
      <c r="M1846" s="51" t="n">
        <v>2384</v>
      </c>
      <c r="N1846" s="48" t="n"/>
      <c r="O1846" s="11" t="n"/>
      <c r="P1846" s="11" t="s">
        <v>291</v>
      </c>
      <c r="Q1846" s="40" t="s">
        <v>3159</v>
      </c>
      <c r="R1846" s="40" t="s">
        <v>4977</v>
      </c>
      <c r="S1846" s="11" t="s">
        <v>4875</v>
      </c>
      <c r="T1846" s="40" t="s">
        <v>4832</v>
      </c>
    </row>
    <row r="1847" spans="1:22">
      <c r="A1847" s="11" t="s">
        <v>4779</v>
      </c>
      <c r="B1847" s="11" t="n">
        <v>88843</v>
      </c>
      <c r="C1847" s="11" t="s">
        <v>227</v>
      </c>
      <c r="D1847" s="11" t="s">
        <v>4973</v>
      </c>
      <c r="E1847" s="11" t="e">
        <v>#N/A</v>
      </c>
      <c r="F1847" s="11" t="e">
        <v>#N/A</v>
      </c>
      <c r="G1847" s="40" t="s">
        <v>4820</v>
      </c>
      <c r="H1847" s="81" t="s">
        <v>4781</v>
      </c>
      <c r="I1847" s="11" t="n"/>
      <c r="J1847" s="40" t="s">
        <v>4978</v>
      </c>
      <c r="K1847" s="40" t="s">
        <v>74</v>
      </c>
      <c r="L1847" s="11" t="s">
        <v>4932</v>
      </c>
      <c r="M1847" s="51" t="n">
        <v>2431</v>
      </c>
      <c r="N1847" s="48" t="n"/>
      <c r="O1847" s="11" t="n"/>
      <c r="P1847" s="11" t="s">
        <v>291</v>
      </c>
      <c r="Q1847" s="40" t="s">
        <v>3159</v>
      </c>
      <c r="R1847" s="40" t="s">
        <v>4979</v>
      </c>
      <c r="S1847" s="11" t="s">
        <v>4875</v>
      </c>
      <c r="T1847" s="40" t="s">
        <v>4832</v>
      </c>
    </row>
    <row customHeight="1" ht="112" r="1848" s="109" spans="1:22">
      <c r="A1848" s="11" t="s">
        <v>4779</v>
      </c>
      <c r="B1848" s="11" t="n">
        <v>88843</v>
      </c>
      <c r="C1848" s="11" t="s">
        <v>227</v>
      </c>
      <c r="D1848" s="11" t="s">
        <v>4845</v>
      </c>
      <c r="E1848" s="11" t="e">
        <v>#N/A</v>
      </c>
      <c r="F1848" s="11" t="e">
        <v>#N/A</v>
      </c>
      <c r="G1848" s="40" t="s">
        <v>4881</v>
      </c>
      <c r="H1848" s="81" t="s">
        <v>4781</v>
      </c>
      <c r="I1848" s="11" t="n"/>
      <c r="J1848" s="40" t="s">
        <v>4980</v>
      </c>
      <c r="K1848" s="40" t="s">
        <v>74</v>
      </c>
      <c r="L1848" s="11" t="s">
        <v>4932</v>
      </c>
      <c r="M1848" s="51" t="n">
        <v>1565</v>
      </c>
      <c r="N1848" s="48" t="n"/>
      <c r="O1848" s="11" t="n"/>
      <c r="P1848" s="11" t="s">
        <v>291</v>
      </c>
      <c r="Q1848" s="41" t="s">
        <v>1035</v>
      </c>
      <c r="R1848" s="40" t="s">
        <v>4981</v>
      </c>
      <c r="S1848" s="11" t="s">
        <v>4784</v>
      </c>
      <c r="T1848" s="59" t="s">
        <v>4982</v>
      </c>
    </row>
    <row r="1849" spans="1:22">
      <c r="A1849" s="29" t="s">
        <v>4983</v>
      </c>
      <c r="B1849" s="37" t="n">
        <v>17338</v>
      </c>
      <c r="C1849" s="29" t="s">
        <v>227</v>
      </c>
      <c r="D1849" s="11" t="s">
        <v>4984</v>
      </c>
      <c r="E1849" s="11" t="e">
        <v>#N/A</v>
      </c>
      <c r="F1849" s="11" t="e">
        <v>#N/A</v>
      </c>
      <c r="G1849" s="37" t="s">
        <v>4985</v>
      </c>
      <c r="H1849" s="37" t="s">
        <v>1227</v>
      </c>
      <c r="I1849" s="37" t="n">
        <v>1</v>
      </c>
      <c r="J1849" s="64" t="s">
        <v>4986</v>
      </c>
      <c r="K1849" s="37" t="s">
        <v>27</v>
      </c>
      <c r="L1849" s="37" t="s">
        <v>28</v>
      </c>
      <c r="M1849" s="78" t="n">
        <v>5194</v>
      </c>
      <c r="N1849" s="72" t="n">
        <v>5194</v>
      </c>
      <c r="O1849" s="37" t="n">
        <v>1</v>
      </c>
      <c r="P1849" s="37" t="s">
        <v>4987</v>
      </c>
      <c r="Q1849" s="37" t="s">
        <v>4988</v>
      </c>
      <c r="R1849" s="37" t="s">
        <v>4989</v>
      </c>
      <c r="S1849" s="37" t="s">
        <v>4485</v>
      </c>
    </row>
    <row customHeight="1" ht="14" r="1850" s="109" spans="1:22">
      <c r="A1850" s="29" t="s">
        <v>4983</v>
      </c>
      <c r="B1850" s="37" t="n">
        <v>17338</v>
      </c>
      <c r="C1850" s="29" t="s">
        <v>227</v>
      </c>
      <c r="D1850" s="11" t="s">
        <v>4984</v>
      </c>
      <c r="E1850" s="11" t="e">
        <v>#N/A</v>
      </c>
      <c r="F1850" s="11" t="e">
        <v>#N/A</v>
      </c>
      <c r="G1850" s="37" t="s">
        <v>4985</v>
      </c>
      <c r="H1850" s="37" t="s">
        <v>1227</v>
      </c>
      <c r="I1850" s="37" t="n">
        <v>1</v>
      </c>
      <c r="J1850" s="64" t="s">
        <v>4990</v>
      </c>
      <c r="K1850" s="37" t="s">
        <v>27</v>
      </c>
      <c r="L1850" s="37" t="s">
        <v>28</v>
      </c>
      <c r="M1850" s="78" t="n">
        <v>9640</v>
      </c>
      <c r="N1850" s="74" t="n">
        <v>77120</v>
      </c>
      <c r="O1850" s="37" t="n">
        <v>8</v>
      </c>
      <c r="P1850" s="37" t="s">
        <v>4987</v>
      </c>
      <c r="Q1850" s="37" t="s">
        <v>4988</v>
      </c>
      <c r="R1850" s="37" t="s">
        <v>4991</v>
      </c>
      <c r="S1850" s="37" t="s">
        <v>4485</v>
      </c>
    </row>
    <row customHeight="1" ht="14" r="1851" s="109" spans="1:22">
      <c r="A1851" s="29" t="s">
        <v>4983</v>
      </c>
      <c r="B1851" s="37" t="n">
        <v>17338</v>
      </c>
      <c r="C1851" s="29" t="s">
        <v>227</v>
      </c>
      <c r="D1851" s="11" t="s">
        <v>4984</v>
      </c>
      <c r="E1851" s="11" t="e">
        <v>#N/A</v>
      </c>
      <c r="F1851" s="11" t="e">
        <v>#N/A</v>
      </c>
      <c r="G1851" s="37" t="s">
        <v>4985</v>
      </c>
      <c r="H1851" s="37" t="s">
        <v>1227</v>
      </c>
      <c r="I1851" s="37" t="n">
        <v>1</v>
      </c>
      <c r="J1851" s="64" t="s">
        <v>4992</v>
      </c>
      <c r="K1851" s="37" t="s">
        <v>27</v>
      </c>
      <c r="L1851" s="37" t="s">
        <v>28</v>
      </c>
      <c r="M1851" s="78" t="n">
        <v>12389</v>
      </c>
      <c r="N1851" s="74" t="n">
        <v>99112</v>
      </c>
      <c r="O1851" s="37" t="n">
        <v>8</v>
      </c>
      <c r="P1851" s="37" t="s">
        <v>4987</v>
      </c>
      <c r="Q1851" s="37" t="s">
        <v>4988</v>
      </c>
      <c r="R1851" s="37" t="s">
        <v>4993</v>
      </c>
      <c r="S1851" s="37" t="s">
        <v>4485</v>
      </c>
    </row>
    <row r="1852" spans="1:22">
      <c r="A1852" s="29" t="s">
        <v>4983</v>
      </c>
      <c r="B1852" s="37" t="n">
        <v>17338</v>
      </c>
      <c r="C1852" s="29" t="s">
        <v>227</v>
      </c>
      <c r="D1852" s="11" t="s">
        <v>4994</v>
      </c>
      <c r="E1852" s="11" t="e">
        <v>#N/A</v>
      </c>
      <c r="F1852" s="11" t="e">
        <v>#N/A</v>
      </c>
      <c r="G1852" s="37" t="s">
        <v>142</v>
      </c>
      <c r="H1852" s="37" t="s">
        <v>1227</v>
      </c>
      <c r="I1852" s="37" t="n">
        <v>1</v>
      </c>
      <c r="J1852" s="64" t="s">
        <v>4995</v>
      </c>
      <c r="K1852" s="37" t="s">
        <v>27</v>
      </c>
      <c r="L1852" s="37" t="s">
        <v>28</v>
      </c>
      <c r="M1852" s="71" t="n">
        <v>884</v>
      </c>
      <c r="N1852" s="77" t="n">
        <v>884</v>
      </c>
      <c r="O1852" s="37" t="n">
        <v>1</v>
      </c>
      <c r="P1852" s="37" t="s">
        <v>4987</v>
      </c>
      <c r="Q1852" s="37" t="s">
        <v>244</v>
      </c>
      <c r="R1852" s="37" t="s">
        <v>4996</v>
      </c>
      <c r="S1852" s="37" t="s">
        <v>4485</v>
      </c>
    </row>
    <row r="1853" spans="1:22">
      <c r="A1853" s="29" t="s">
        <v>4983</v>
      </c>
      <c r="B1853" s="37" t="n">
        <v>17338</v>
      </c>
      <c r="C1853" s="29" t="s">
        <v>227</v>
      </c>
      <c r="D1853" s="11" t="s">
        <v>4997</v>
      </c>
      <c r="E1853" s="11" t="e">
        <v>#N/A</v>
      </c>
      <c r="F1853" s="11" t="e">
        <v>#N/A</v>
      </c>
      <c r="G1853" s="37" t="s">
        <v>242</v>
      </c>
      <c r="H1853" s="37" t="s">
        <v>1227</v>
      </c>
      <c r="I1853" s="37" t="n">
        <v>1</v>
      </c>
      <c r="J1853" s="64" t="s">
        <v>4998</v>
      </c>
      <c r="K1853" s="37" t="s">
        <v>27</v>
      </c>
      <c r="L1853" s="37" t="s">
        <v>28</v>
      </c>
      <c r="M1853" s="71" t="n">
        <v>2572</v>
      </c>
      <c r="N1853" s="77" t="n">
        <v>2572</v>
      </c>
      <c r="O1853" s="37" t="n">
        <v>1</v>
      </c>
      <c r="P1853" s="37" t="s">
        <v>4987</v>
      </c>
      <c r="Q1853" s="37" t="s">
        <v>582</v>
      </c>
      <c r="R1853" s="37" t="s">
        <v>4999</v>
      </c>
      <c r="S1853" s="37" t="s">
        <v>4485</v>
      </c>
    </row>
    <row r="1854" spans="1:22">
      <c r="A1854" s="29" t="s">
        <v>4983</v>
      </c>
      <c r="B1854" s="37" t="n">
        <v>17338</v>
      </c>
      <c r="C1854" s="29" t="s">
        <v>227</v>
      </c>
      <c r="D1854" s="11" t="s">
        <v>5000</v>
      </c>
      <c r="E1854" s="11" t="e">
        <v>#N/A</v>
      </c>
      <c r="F1854" s="11" t="e">
        <v>#N/A</v>
      </c>
      <c r="G1854" s="37" t="s">
        <v>242</v>
      </c>
      <c r="H1854" s="37" t="s">
        <v>1227</v>
      </c>
      <c r="I1854" s="37" t="n">
        <v>1</v>
      </c>
      <c r="J1854" s="64" t="s">
        <v>4998</v>
      </c>
      <c r="K1854" s="37" t="s">
        <v>27</v>
      </c>
      <c r="L1854" s="37" t="s">
        <v>28</v>
      </c>
      <c r="M1854" s="71" t="n">
        <v>2572</v>
      </c>
      <c r="N1854" s="77" t="n">
        <v>2572</v>
      </c>
      <c r="O1854" s="37" t="n">
        <v>1</v>
      </c>
      <c r="P1854" s="37" t="s">
        <v>4987</v>
      </c>
      <c r="Q1854" s="37" t="s">
        <v>582</v>
      </c>
      <c r="R1854" s="37" t="s">
        <v>4999</v>
      </c>
      <c r="S1854" s="37" t="s">
        <v>4485</v>
      </c>
    </row>
    <row r="1855" spans="1:22">
      <c r="A1855" s="29" t="s">
        <v>4983</v>
      </c>
      <c r="B1855" s="37" t="n">
        <v>17338</v>
      </c>
      <c r="C1855" s="29" t="s">
        <v>227</v>
      </c>
      <c r="D1855" s="11" t="s">
        <v>4994</v>
      </c>
      <c r="E1855" s="11" t="e">
        <v>#N/A</v>
      </c>
      <c r="F1855" s="11" t="e">
        <v>#N/A</v>
      </c>
      <c r="G1855" s="37" t="s">
        <v>142</v>
      </c>
      <c r="H1855" s="37" t="s">
        <v>1227</v>
      </c>
      <c r="I1855" s="37" t="n">
        <v>1</v>
      </c>
      <c r="J1855" s="64" t="s">
        <v>5001</v>
      </c>
      <c r="K1855" s="37" t="s">
        <v>27</v>
      </c>
      <c r="L1855" s="37" t="s">
        <v>28</v>
      </c>
      <c r="M1855" s="71" t="n">
        <v>1041</v>
      </c>
      <c r="N1855" s="68" t="n">
        <v>1041</v>
      </c>
      <c r="O1855" s="37" t="n">
        <v>1</v>
      </c>
      <c r="P1855" s="37" t="s">
        <v>4987</v>
      </c>
      <c r="Q1855" s="37" t="s">
        <v>5002</v>
      </c>
      <c r="R1855" s="37" t="s">
        <v>5003</v>
      </c>
      <c r="S1855" s="37" t="s">
        <v>4485</v>
      </c>
    </row>
    <row r="1856" spans="1:22">
      <c r="A1856" s="29" t="s">
        <v>4983</v>
      </c>
      <c r="B1856" s="37" t="n">
        <v>17338</v>
      </c>
      <c r="C1856" s="29" t="s">
        <v>227</v>
      </c>
      <c r="D1856" s="11" t="s">
        <v>4994</v>
      </c>
      <c r="E1856" s="11" t="e">
        <v>#N/A</v>
      </c>
      <c r="F1856" s="11" t="e">
        <v>#N/A</v>
      </c>
      <c r="G1856" s="37" t="s">
        <v>142</v>
      </c>
      <c r="H1856" s="37" t="s">
        <v>1227</v>
      </c>
      <c r="I1856" s="37" t="n">
        <v>1</v>
      </c>
      <c r="J1856" s="64" t="s">
        <v>5004</v>
      </c>
      <c r="K1856" s="37" t="s">
        <v>27</v>
      </c>
      <c r="L1856" s="37" t="s">
        <v>28</v>
      </c>
      <c r="M1856" s="71" t="n">
        <v>406</v>
      </c>
      <c r="N1856" s="77" t="n">
        <v>406</v>
      </c>
      <c r="O1856" s="37" t="n">
        <v>1</v>
      </c>
      <c r="P1856" s="37" t="s">
        <v>4987</v>
      </c>
      <c r="Q1856" s="37" t="s">
        <v>5002</v>
      </c>
      <c r="R1856" s="37" t="s">
        <v>5005</v>
      </c>
      <c r="S1856" s="37" t="s">
        <v>4485</v>
      </c>
    </row>
    <row r="1857" spans="1:22">
      <c r="A1857" s="29" t="s">
        <v>4983</v>
      </c>
      <c r="B1857" s="37" t="n">
        <v>17338</v>
      </c>
      <c r="C1857" s="29" t="s">
        <v>227</v>
      </c>
      <c r="D1857" s="11" t="s">
        <v>4997</v>
      </c>
      <c r="E1857" s="11" t="e">
        <v>#N/A</v>
      </c>
      <c r="F1857" s="11" t="e">
        <v>#N/A</v>
      </c>
      <c r="G1857" s="37" t="s">
        <v>242</v>
      </c>
      <c r="H1857" s="37" t="s">
        <v>1227</v>
      </c>
      <c r="I1857" s="37" t="n">
        <v>1</v>
      </c>
      <c r="J1857" s="64" t="s">
        <v>5006</v>
      </c>
      <c r="K1857" s="37" t="s">
        <v>74</v>
      </c>
      <c r="L1857" s="37" t="s">
        <v>129</v>
      </c>
      <c r="M1857" s="71" t="n">
        <v>938</v>
      </c>
      <c r="N1857" s="67" t="n">
        <v>938</v>
      </c>
      <c r="O1857" s="37" t="n">
        <v>1</v>
      </c>
      <c r="P1857" s="37" t="s">
        <v>5007</v>
      </c>
      <c r="Q1857" s="37" t="s">
        <v>5008</v>
      </c>
      <c r="R1857" s="37" t="s">
        <v>5009</v>
      </c>
      <c r="S1857" s="37" t="s">
        <v>4485</v>
      </c>
    </row>
    <row r="1858" spans="1:22">
      <c r="A1858" s="29" t="s">
        <v>4983</v>
      </c>
      <c r="B1858" s="37" t="n">
        <v>17338</v>
      </c>
      <c r="C1858" s="29" t="s">
        <v>227</v>
      </c>
      <c r="D1858" s="11" t="s">
        <v>5000</v>
      </c>
      <c r="E1858" s="11" t="e">
        <v>#N/A</v>
      </c>
      <c r="F1858" s="11" t="e">
        <v>#N/A</v>
      </c>
      <c r="G1858" s="37" t="s">
        <v>242</v>
      </c>
      <c r="H1858" s="37" t="s">
        <v>1227</v>
      </c>
      <c r="I1858" s="37" t="n">
        <v>1</v>
      </c>
      <c r="J1858" s="64" t="s">
        <v>5006</v>
      </c>
      <c r="K1858" s="37" t="s">
        <v>74</v>
      </c>
      <c r="L1858" s="37" t="s">
        <v>129</v>
      </c>
      <c r="M1858" s="71" t="n">
        <v>938</v>
      </c>
      <c r="N1858" s="67" t="n">
        <v>938</v>
      </c>
      <c r="O1858" s="37" t="n">
        <v>1</v>
      </c>
      <c r="P1858" s="37" t="s">
        <v>5007</v>
      </c>
      <c r="Q1858" s="37" t="s">
        <v>5008</v>
      </c>
      <c r="R1858" s="37" t="s">
        <v>5009</v>
      </c>
      <c r="S1858" s="37" t="s">
        <v>4485</v>
      </c>
    </row>
    <row r="1859" spans="1:22">
      <c r="A1859" s="29" t="s">
        <v>4983</v>
      </c>
      <c r="B1859" s="37" t="n">
        <v>17338</v>
      </c>
      <c r="C1859" s="29" t="s">
        <v>227</v>
      </c>
      <c r="D1859" s="11" t="s">
        <v>4997</v>
      </c>
      <c r="E1859" s="11" t="e">
        <v>#N/A</v>
      </c>
      <c r="F1859" s="11" t="e">
        <v>#N/A</v>
      </c>
      <c r="G1859" s="37" t="s">
        <v>242</v>
      </c>
      <c r="H1859" s="37" t="s">
        <v>1227</v>
      </c>
      <c r="I1859" s="37" t="n">
        <v>1</v>
      </c>
      <c r="J1859" s="64" t="s">
        <v>5010</v>
      </c>
      <c r="K1859" s="37" t="s">
        <v>27</v>
      </c>
      <c r="L1859" s="37" t="s">
        <v>52</v>
      </c>
      <c r="M1859" s="71" t="n">
        <v>920</v>
      </c>
      <c r="N1859" s="69" t="n">
        <v>920</v>
      </c>
      <c r="O1859" s="37" t="n">
        <v>1</v>
      </c>
      <c r="P1859" s="37" t="s">
        <v>4987</v>
      </c>
      <c r="Q1859" s="37" t="s">
        <v>244</v>
      </c>
      <c r="R1859" s="37" t="s">
        <v>5011</v>
      </c>
      <c r="S1859" s="37" t="s">
        <v>4485</v>
      </c>
    </row>
    <row r="1860" spans="1:22">
      <c r="A1860" s="29" t="s">
        <v>4983</v>
      </c>
      <c r="B1860" s="37" t="n">
        <v>17338</v>
      </c>
      <c r="C1860" s="29" t="s">
        <v>227</v>
      </c>
      <c r="D1860" s="11" t="s">
        <v>5000</v>
      </c>
      <c r="E1860" s="11" t="e">
        <v>#N/A</v>
      </c>
      <c r="F1860" s="11" t="e">
        <v>#N/A</v>
      </c>
      <c r="G1860" s="37" t="s">
        <v>242</v>
      </c>
      <c r="H1860" s="37" t="s">
        <v>1227</v>
      </c>
      <c r="I1860" s="37" t="n">
        <v>1</v>
      </c>
      <c r="J1860" s="64" t="s">
        <v>5010</v>
      </c>
      <c r="K1860" s="37" t="s">
        <v>27</v>
      </c>
      <c r="L1860" s="37" t="s">
        <v>52</v>
      </c>
      <c r="M1860" s="76" t="n">
        <v>920</v>
      </c>
      <c r="N1860" s="67" t="n">
        <v>920</v>
      </c>
      <c r="O1860" s="37" t="n">
        <v>1</v>
      </c>
      <c r="P1860" s="37" t="s">
        <v>4987</v>
      </c>
      <c r="Q1860" s="37" t="s">
        <v>244</v>
      </c>
      <c r="R1860" s="37" t="s">
        <v>5011</v>
      </c>
      <c r="S1860" s="37" t="s">
        <v>4485</v>
      </c>
    </row>
    <row r="1861" spans="1:22">
      <c r="A1861" s="29" t="s">
        <v>4983</v>
      </c>
      <c r="B1861" s="37" t="n">
        <v>17338</v>
      </c>
      <c r="C1861" s="29" t="s">
        <v>227</v>
      </c>
      <c r="D1861" s="11" t="s">
        <v>4984</v>
      </c>
      <c r="E1861" s="11" t="e">
        <v>#N/A</v>
      </c>
      <c r="F1861" s="11" t="e">
        <v>#N/A</v>
      </c>
      <c r="G1861" s="37" t="s">
        <v>4985</v>
      </c>
      <c r="H1861" s="37" t="s">
        <v>1227</v>
      </c>
      <c r="I1861" s="37" t="n">
        <v>1</v>
      </c>
      <c r="J1861" s="64" t="s">
        <v>5012</v>
      </c>
      <c r="K1861" s="37" t="s">
        <v>27</v>
      </c>
      <c r="L1861" s="37" t="s">
        <v>52</v>
      </c>
      <c r="M1861" s="76" t="n">
        <v>6503</v>
      </c>
      <c r="N1861" s="67" t="n">
        <v>6503</v>
      </c>
      <c r="O1861" s="37" t="n">
        <v>1</v>
      </c>
      <c r="P1861" s="37" t="s">
        <v>4987</v>
      </c>
      <c r="Q1861" s="37" t="s">
        <v>5013</v>
      </c>
      <c r="R1861" s="37" t="s">
        <v>5014</v>
      </c>
      <c r="S1861" s="37" t="s">
        <v>4485</v>
      </c>
    </row>
    <row r="1862" spans="1:22">
      <c r="A1862" s="29" t="s">
        <v>4983</v>
      </c>
      <c r="B1862" s="37" t="n">
        <v>17338</v>
      </c>
      <c r="C1862" s="29" t="s">
        <v>227</v>
      </c>
      <c r="D1862" s="11" t="s">
        <v>5015</v>
      </c>
      <c r="E1862" s="11" t="e">
        <v>#N/A</v>
      </c>
      <c r="F1862" s="11" t="e">
        <v>#N/A</v>
      </c>
      <c r="G1862" s="37" t="s">
        <v>142</v>
      </c>
      <c r="H1862" s="37" t="s">
        <v>1227</v>
      </c>
      <c r="I1862" s="37" t="n">
        <v>1</v>
      </c>
      <c r="J1862" s="64" t="s">
        <v>5016</v>
      </c>
      <c r="K1862" s="37" t="s">
        <v>27</v>
      </c>
      <c r="L1862" s="37" t="s">
        <v>52</v>
      </c>
      <c r="M1862" s="62" t="n">
        <v>884</v>
      </c>
      <c r="N1862" s="73" t="n">
        <v>884</v>
      </c>
      <c r="O1862" s="37" t="n">
        <v>1</v>
      </c>
      <c r="P1862" s="37" t="s">
        <v>4987</v>
      </c>
      <c r="Q1862" s="37" t="s">
        <v>30</v>
      </c>
      <c r="R1862" s="37" t="s">
        <v>5017</v>
      </c>
      <c r="S1862" s="37" t="s">
        <v>4485</v>
      </c>
    </row>
    <row customHeight="1" ht="13" r="1863" s="109" spans="1:22">
      <c r="A1863" s="29" t="s">
        <v>4983</v>
      </c>
      <c r="B1863" s="37" t="n">
        <v>17338</v>
      </c>
      <c r="C1863" s="29" t="s">
        <v>227</v>
      </c>
      <c r="D1863" s="11" t="s">
        <v>5018</v>
      </c>
      <c r="E1863" s="11" t="e">
        <v>#N/A</v>
      </c>
      <c r="F1863" s="11" t="e">
        <v>#N/A</v>
      </c>
      <c r="G1863" s="37" t="s">
        <v>119</v>
      </c>
      <c r="H1863" s="37" t="s">
        <v>1227</v>
      </c>
      <c r="I1863" s="37" t="n">
        <v>1</v>
      </c>
      <c r="J1863" s="65" t="s">
        <v>5019</v>
      </c>
      <c r="K1863" s="66" t="s">
        <v>27</v>
      </c>
      <c r="L1863" s="37" t="s">
        <v>52</v>
      </c>
      <c r="M1863" s="70" t="n">
        <v>994</v>
      </c>
      <c r="N1863" s="75" t="n">
        <v>994</v>
      </c>
      <c r="O1863" s="65" t="n">
        <v>1</v>
      </c>
      <c r="P1863" s="37" t="s">
        <v>5020</v>
      </c>
      <c r="Q1863" s="37" t="s">
        <v>244</v>
      </c>
      <c r="R1863" s="37" t="s">
        <v>5021</v>
      </c>
      <c r="S1863" s="37" t="s">
        <v>4485</v>
      </c>
    </row>
    <row customHeight="1" ht="13" r="1864" s="109" spans="1:22">
      <c r="A1864" s="29" t="s">
        <v>4983</v>
      </c>
      <c r="B1864" s="37" t="n">
        <v>17338</v>
      </c>
      <c r="C1864" s="29" t="s">
        <v>227</v>
      </c>
      <c r="D1864" s="11" t="s">
        <v>5018</v>
      </c>
      <c r="E1864" s="11" t="e">
        <v>#N/A</v>
      </c>
      <c r="F1864" s="11" t="e">
        <v>#N/A</v>
      </c>
      <c r="G1864" s="37" t="s">
        <v>119</v>
      </c>
      <c r="H1864" s="37" t="s">
        <v>1227</v>
      </c>
      <c r="I1864" s="37" t="n">
        <v>1</v>
      </c>
      <c r="J1864" s="65" t="s">
        <v>5022</v>
      </c>
      <c r="K1864" s="66" t="s">
        <v>27</v>
      </c>
      <c r="L1864" s="37" t="s">
        <v>52</v>
      </c>
      <c r="M1864" s="70" t="n">
        <v>1118</v>
      </c>
      <c r="N1864" s="75" t="n">
        <v>1118</v>
      </c>
      <c r="O1864" s="65" t="n">
        <v>1</v>
      </c>
      <c r="P1864" s="37" t="s">
        <v>5020</v>
      </c>
      <c r="Q1864" s="37" t="s">
        <v>244</v>
      </c>
      <c r="R1864" s="61" t="s">
        <v>5023</v>
      </c>
      <c r="S1864" s="37" t="s">
        <v>4485</v>
      </c>
    </row>
    <row customHeight="1" ht="13" r="1865" s="109" spans="1:22">
      <c r="A1865" s="29" t="s">
        <v>4983</v>
      </c>
      <c r="B1865" s="37" t="n">
        <v>17338</v>
      </c>
      <c r="C1865" s="29" t="s">
        <v>227</v>
      </c>
      <c r="D1865" s="11" t="s">
        <v>5018</v>
      </c>
      <c r="E1865" s="11" t="e">
        <v>#N/A</v>
      </c>
      <c r="F1865" s="11" t="e">
        <v>#N/A</v>
      </c>
      <c r="G1865" s="37" t="s">
        <v>119</v>
      </c>
      <c r="H1865" s="37" t="s">
        <v>1227</v>
      </c>
      <c r="I1865" s="37" t="n">
        <v>1</v>
      </c>
      <c r="J1865" s="37" t="s">
        <v>5024</v>
      </c>
      <c r="K1865" s="66" t="s">
        <v>27</v>
      </c>
      <c r="L1865" s="37" t="s">
        <v>52</v>
      </c>
      <c r="M1865" s="70" t="n">
        <v>883</v>
      </c>
      <c r="N1865" s="75" t="n">
        <v>883</v>
      </c>
      <c r="O1865" s="65" t="n">
        <v>1</v>
      </c>
      <c r="P1865" s="37" t="s">
        <v>5020</v>
      </c>
      <c r="Q1865" s="37" t="s">
        <v>244</v>
      </c>
      <c r="R1865" s="37" t="s">
        <v>5025</v>
      </c>
      <c r="S1865" s="37" t="s">
        <v>4485</v>
      </c>
    </row>
    <row customHeight="1" ht="13" r="1866" s="109" spans="1:22">
      <c r="A1866" s="29" t="s">
        <v>4983</v>
      </c>
      <c r="B1866" s="37" t="n">
        <v>17338</v>
      </c>
      <c r="C1866" s="29" t="s">
        <v>227</v>
      </c>
      <c r="D1866" s="11" t="s">
        <v>5018</v>
      </c>
      <c r="E1866" s="11" t="e">
        <v>#N/A</v>
      </c>
      <c r="F1866" s="11" t="e">
        <v>#N/A</v>
      </c>
      <c r="G1866" s="37" t="s">
        <v>119</v>
      </c>
      <c r="H1866" s="37" t="s">
        <v>1227</v>
      </c>
      <c r="I1866" s="37" t="n">
        <v>1</v>
      </c>
      <c r="J1866" s="37" t="s">
        <v>5026</v>
      </c>
      <c r="K1866" s="66" t="s">
        <v>27</v>
      </c>
      <c r="L1866" s="37" t="s">
        <v>52</v>
      </c>
      <c r="M1866" s="70" t="n">
        <v>824</v>
      </c>
      <c r="N1866" s="75" t="n">
        <v>824</v>
      </c>
      <c r="O1866" s="65" t="n">
        <v>1</v>
      </c>
      <c r="P1866" s="37" t="s">
        <v>4987</v>
      </c>
      <c r="Q1866" s="37" t="s">
        <v>244</v>
      </c>
      <c r="R1866" s="37" t="s">
        <v>5027</v>
      </c>
      <c r="S1866" s="37" t="s">
        <v>4485</v>
      </c>
    </row>
    <row customHeight="1" ht="13" r="1867" s="109" spans="1:22">
      <c r="A1867" s="29" t="s">
        <v>4983</v>
      </c>
      <c r="B1867" s="37" t="n">
        <v>17338</v>
      </c>
      <c r="C1867" s="29" t="s">
        <v>227</v>
      </c>
      <c r="D1867" s="11" t="s">
        <v>5018</v>
      </c>
      <c r="E1867" s="11" t="e">
        <v>#N/A</v>
      </c>
      <c r="F1867" s="11" t="e">
        <v>#N/A</v>
      </c>
      <c r="G1867" s="37" t="s">
        <v>119</v>
      </c>
      <c r="H1867" s="37" t="s">
        <v>1227</v>
      </c>
      <c r="I1867" s="37" t="n">
        <v>1</v>
      </c>
      <c r="J1867" s="37" t="s">
        <v>5028</v>
      </c>
      <c r="K1867" s="66" t="s">
        <v>27</v>
      </c>
      <c r="L1867" s="37" t="s">
        <v>52</v>
      </c>
      <c r="M1867" s="70" t="n">
        <v>1277</v>
      </c>
      <c r="N1867" s="75" t="n">
        <v>1277</v>
      </c>
      <c r="O1867" s="65" t="n">
        <v>1</v>
      </c>
      <c r="P1867" s="37" t="s">
        <v>5020</v>
      </c>
      <c r="Q1867" s="61" t="s">
        <v>244</v>
      </c>
      <c r="R1867" s="61" t="s">
        <v>5029</v>
      </c>
      <c r="S1867" s="37" t="s">
        <v>4485</v>
      </c>
    </row>
    <row customHeight="1" ht="14" r="1868" s="109" spans="1:22">
      <c r="A1868" s="81" t="s">
        <v>5030</v>
      </c>
      <c r="B1868" s="81" t="n">
        <v>52813</v>
      </c>
      <c r="C1868" s="7" t="s">
        <v>227</v>
      </c>
      <c r="D1868" s="11" t="s">
        <v>5031</v>
      </c>
      <c r="E1868" s="11" t="e">
        <v>#N/A</v>
      </c>
      <c r="F1868" s="11" t="e">
        <v>#N/A</v>
      </c>
      <c r="G1868" s="81" t="s">
        <v>724</v>
      </c>
      <c r="H1868" s="81" t="n"/>
      <c r="J1868" s="81" t="s">
        <v>5032</v>
      </c>
      <c r="K1868" s="11" t="s">
        <v>74</v>
      </c>
      <c r="L1868" s="96" t="s">
        <v>129</v>
      </c>
      <c r="M1868" s="82" t="n">
        <v>646</v>
      </c>
      <c r="N1868" s="91" t="n">
        <v>406</v>
      </c>
      <c r="O1868" s="7" t="n">
        <v>1</v>
      </c>
      <c r="P1868" s="81" t="s">
        <v>5033</v>
      </c>
      <c r="Q1868" s="81" t="s">
        <v>5034</v>
      </c>
      <c r="R1868" s="20" t="s">
        <v>5035</v>
      </c>
      <c r="S1868" s="20" t="s">
        <v>5036</v>
      </c>
      <c r="T1868" s="92" t="n">
        <v>24.88</v>
      </c>
      <c r="U1868" s="20" t="s">
        <v>5037</v>
      </c>
      <c r="V1868" s="20" t="s">
        <v>5038</v>
      </c>
    </row>
    <row customHeight="1" ht="14" r="1869" s="109" spans="1:22">
      <c r="A1869" s="81" t="s">
        <v>5030</v>
      </c>
      <c r="B1869" s="81" t="n">
        <v>52813</v>
      </c>
      <c r="C1869" s="7" t="s">
        <v>227</v>
      </c>
      <c r="D1869" s="11" t="s">
        <v>5031</v>
      </c>
      <c r="E1869" s="11" t="e">
        <v>#N/A</v>
      </c>
      <c r="F1869" s="11" t="e">
        <v>#N/A</v>
      </c>
      <c r="G1869" s="81" t="s">
        <v>724</v>
      </c>
      <c r="H1869" s="81" t="n"/>
      <c r="J1869" s="81" t="s">
        <v>5039</v>
      </c>
      <c r="K1869" s="11" t="s">
        <v>74</v>
      </c>
      <c r="L1869" s="96" t="s">
        <v>129</v>
      </c>
      <c r="M1869" s="82" t="n">
        <v>382</v>
      </c>
      <c r="N1869" s="93" t="n">
        <v>406</v>
      </c>
      <c r="O1869" s="7" t="n">
        <v>1</v>
      </c>
      <c r="P1869" s="81" t="s">
        <v>5033</v>
      </c>
      <c r="Q1869" s="81" t="s">
        <v>5034</v>
      </c>
      <c r="R1869" s="20" t="s">
        <v>5035</v>
      </c>
      <c r="S1869" s="20" t="s">
        <v>5036</v>
      </c>
      <c r="T1869" s="92" t="n">
        <v>24.88</v>
      </c>
      <c r="U1869" s="20" t="s">
        <v>5037</v>
      </c>
      <c r="V1869" s="20" t="s">
        <v>5038</v>
      </c>
    </row>
    <row customHeight="1" ht="409.6" r="1870" s="109" spans="1:22">
      <c r="A1870" s="81" t="s">
        <v>5030</v>
      </c>
      <c r="B1870" s="7" t="n">
        <v>52813</v>
      </c>
      <c r="C1870" s="7" t="s">
        <v>227</v>
      </c>
      <c r="D1870" s="11" t="s">
        <v>3694</v>
      </c>
      <c r="E1870" s="11" t="s">
        <v>57</v>
      </c>
      <c r="F1870" s="111" t="n">
        <v>1500</v>
      </c>
      <c r="G1870" s="11" t="s">
        <v>724</v>
      </c>
      <c r="H1870" s="81" t="n"/>
      <c r="J1870" s="81" t="s">
        <v>5032</v>
      </c>
      <c r="K1870" s="11" t="s">
        <v>74</v>
      </c>
      <c r="L1870" s="96" t="s">
        <v>129</v>
      </c>
      <c r="M1870" s="82" t="n">
        <v>646</v>
      </c>
      <c r="N1870" s="93" t="n">
        <v>3791.09</v>
      </c>
      <c r="O1870" s="7" t="n">
        <v>1</v>
      </c>
      <c r="P1870" s="81" t="s">
        <v>5033</v>
      </c>
      <c r="Q1870" s="81" t="s">
        <v>5034</v>
      </c>
      <c r="R1870" s="20" t="s">
        <v>5035</v>
      </c>
      <c r="S1870" s="20" t="s">
        <v>5036</v>
      </c>
      <c r="T1870" s="94" t="s">
        <v>2221</v>
      </c>
      <c r="U1870" s="20" t="s">
        <v>295</v>
      </c>
      <c r="V1870" s="100" t="s">
        <v>5040</v>
      </c>
    </row>
    <row customHeight="1" ht="409.6" r="1871" s="109" spans="1:22">
      <c r="A1871" s="81" t="s">
        <v>5030</v>
      </c>
      <c r="B1871" s="7" t="n">
        <v>52813</v>
      </c>
      <c r="C1871" s="7" t="s">
        <v>227</v>
      </c>
      <c r="D1871" s="11" t="s">
        <v>3694</v>
      </c>
      <c r="E1871" s="11" t="s">
        <v>57</v>
      </c>
      <c r="F1871" s="111" t="n">
        <v>1500</v>
      </c>
      <c r="G1871" s="11" t="s">
        <v>724</v>
      </c>
      <c r="H1871" s="81" t="n"/>
      <c r="J1871" s="81" t="s">
        <v>5041</v>
      </c>
      <c r="K1871" s="11" t="s">
        <v>74</v>
      </c>
      <c r="L1871" s="96" t="s">
        <v>129</v>
      </c>
      <c r="M1871" s="82" t="n">
        <v>382</v>
      </c>
      <c r="N1871" s="93" t="n">
        <v>4757.18</v>
      </c>
      <c r="O1871" s="7" t="n">
        <v>1</v>
      </c>
      <c r="P1871" s="81" t="s">
        <v>5033</v>
      </c>
      <c r="Q1871" s="81" t="s">
        <v>5034</v>
      </c>
      <c r="R1871" s="20" t="s">
        <v>5035</v>
      </c>
      <c r="S1871" s="20" t="s">
        <v>5036</v>
      </c>
      <c r="T1871" s="94" t="s">
        <v>2221</v>
      </c>
      <c r="U1871" s="20" t="s">
        <v>5042</v>
      </c>
      <c r="V1871" s="100" t="s">
        <v>5043</v>
      </c>
    </row>
    <row customHeight="1" ht="409.6" r="1872" s="109" spans="1:22">
      <c r="A1872" s="11" t="s">
        <v>5044</v>
      </c>
      <c r="B1872" s="11" t="n">
        <v>60708</v>
      </c>
      <c r="C1872" s="11" t="s">
        <v>227</v>
      </c>
      <c r="D1872" s="11" t="s">
        <v>5045</v>
      </c>
      <c r="E1872" s="11" t="s">
        <v>5046</v>
      </c>
      <c r="F1872" s="111" t="n">
        <v>3037</v>
      </c>
      <c r="G1872" s="11" t="s">
        <v>463</v>
      </c>
      <c r="H1872" s="98" t="n"/>
      <c r="I1872" s="11" t="n"/>
      <c r="J1872" s="98" t="s">
        <v>5047</v>
      </c>
      <c r="K1872" s="11" t="s">
        <v>549</v>
      </c>
      <c r="L1872" s="11" t="s">
        <v>549</v>
      </c>
      <c r="M1872" s="80" t="n">
        <v>325.5</v>
      </c>
      <c r="N1872" s="80" t="n">
        <v>1953</v>
      </c>
      <c r="O1872" s="11" t="s">
        <v>63</v>
      </c>
      <c r="P1872" s="19" t="s">
        <v>5048</v>
      </c>
      <c r="Q1872" s="11" t="s">
        <v>244</v>
      </c>
      <c r="R1872" s="106" t="s">
        <v>5049</v>
      </c>
      <c r="S1872" s="106" t="s">
        <v>5050</v>
      </c>
      <c r="T1872" s="94" t="s">
        <v>2221</v>
      </c>
      <c r="U1872" s="20" t="s">
        <v>5042</v>
      </c>
      <c r="V1872" s="100" t="s">
        <v>5043</v>
      </c>
    </row>
    <row customHeight="1" ht="253" r="1873" s="109" spans="1:22">
      <c r="A1873" s="11" t="s">
        <v>5044</v>
      </c>
      <c r="B1873" s="11" t="n">
        <v>60708</v>
      </c>
      <c r="C1873" s="11" t="s">
        <v>2946</v>
      </c>
      <c r="D1873" s="11" t="s">
        <v>5051</v>
      </c>
      <c r="E1873" s="11" t="s">
        <v>57</v>
      </c>
      <c r="F1873" s="111" t="n">
        <v>60</v>
      </c>
      <c r="G1873" s="11" t="s">
        <v>135</v>
      </c>
      <c r="H1873" s="99" t="s"/>
      <c r="I1873" s="11" t="n"/>
      <c r="J1873" s="98" t="s">
        <v>5052</v>
      </c>
      <c r="K1873" s="106" t="s">
        <v>27</v>
      </c>
      <c r="L1873" s="11" t="s">
        <v>52</v>
      </c>
      <c r="M1873" s="80" t="n">
        <v>422</v>
      </c>
      <c r="N1873" s="80" t="n">
        <v>422</v>
      </c>
      <c r="O1873" s="11" t="n">
        <v>1</v>
      </c>
      <c r="P1873" s="19" t="s">
        <v>5048</v>
      </c>
      <c r="Q1873" s="11" t="s">
        <v>244</v>
      </c>
      <c r="R1873" s="106" t="s">
        <v>5053</v>
      </c>
      <c r="S1873" s="106" t="s">
        <v>5050</v>
      </c>
      <c r="T1873" s="92" t="n">
        <v>15.639</v>
      </c>
      <c r="U1873" s="20" t="s">
        <v>5054</v>
      </c>
      <c r="V1873" s="100" t="s">
        <v>5055</v>
      </c>
    </row>
    <row customHeight="1" ht="409.6" r="1874" s="109" spans="1:22">
      <c r="A1874" s="11" t="s">
        <v>5044</v>
      </c>
      <c r="B1874" s="11" t="n">
        <v>60708</v>
      </c>
      <c r="C1874" s="11" t="s">
        <v>2946</v>
      </c>
      <c r="D1874" s="11" t="s">
        <v>5051</v>
      </c>
      <c r="E1874" s="11" t="s">
        <v>57</v>
      </c>
      <c r="F1874" s="111" t="n">
        <v>60</v>
      </c>
      <c r="G1874" s="11" t="s">
        <v>135</v>
      </c>
      <c r="H1874" s="98" t="n"/>
      <c r="I1874" s="11" t="n"/>
      <c r="J1874" s="98" t="s">
        <v>5056</v>
      </c>
      <c r="K1874" s="106" t="s">
        <v>27</v>
      </c>
      <c r="L1874" s="11" t="s">
        <v>52</v>
      </c>
      <c r="M1874" s="80" t="n">
        <v>621</v>
      </c>
      <c r="N1874" s="80" t="n">
        <v>621</v>
      </c>
      <c r="O1874" s="11" t="n">
        <v>1</v>
      </c>
      <c r="P1874" s="19" t="s">
        <v>5048</v>
      </c>
      <c r="Q1874" s="11" t="s">
        <v>244</v>
      </c>
      <c r="R1874" s="106" t="s">
        <v>5057</v>
      </c>
      <c r="S1874" s="106" t="s">
        <v>5050</v>
      </c>
      <c r="T1874" s="94" t="s">
        <v>2221</v>
      </c>
      <c r="U1874" s="20" t="s">
        <v>311</v>
      </c>
      <c r="V1874" s="100" t="s">
        <v>5058</v>
      </c>
    </row>
    <row customFormat="1" r="1875" s="20" spans="1:22">
      <c r="A1875" s="81" t="s">
        <v>5059</v>
      </c>
      <c r="B1875" s="81" t="n">
        <v>43501</v>
      </c>
      <c r="C1875" s="81" t="s">
        <v>227</v>
      </c>
      <c r="D1875" s="11" t="s">
        <v>5060</v>
      </c>
      <c r="E1875" s="11" t="e">
        <v>#N/A</v>
      </c>
      <c r="F1875" s="11" t="e">
        <v>#N/A</v>
      </c>
      <c r="G1875" s="81" t="n"/>
      <c r="H1875" s="81" t="n"/>
      <c r="I1875" s="81" t="n"/>
      <c r="J1875" s="81" t="n"/>
      <c r="K1875" s="20" t="s">
        <v>74</v>
      </c>
      <c r="L1875" s="81" t="s">
        <v>129</v>
      </c>
      <c r="M1875" s="101" t="n">
        <v>70.87</v>
      </c>
      <c r="N1875" s="101" t="s">
        <v>5061</v>
      </c>
      <c r="O1875" s="81" t="s">
        <v>490</v>
      </c>
      <c r="P1875" s="81" t="s">
        <v>5062</v>
      </c>
      <c r="Q1875" s="81" t="s">
        <v>244</v>
      </c>
      <c r="R1875" s="20" t="s">
        <v>5063</v>
      </c>
    </row>
    <row customFormat="1" r="1876" s="20" spans="1:22">
      <c r="A1876" s="81" t="s">
        <v>5059</v>
      </c>
      <c r="B1876" s="81" t="n">
        <v>43501</v>
      </c>
      <c r="C1876" s="81" t="s">
        <v>227</v>
      </c>
      <c r="D1876" s="11" t="s">
        <v>1128</v>
      </c>
      <c r="E1876" s="11" t="s">
        <v>57</v>
      </c>
      <c r="F1876" s="111" t="n">
        <v>214</v>
      </c>
      <c r="G1876" s="11" t="s">
        <v>269</v>
      </c>
      <c r="H1876" s="81" t="n"/>
      <c r="I1876" s="81" t="n"/>
      <c r="J1876" s="81" t="n"/>
      <c r="K1876" s="20" t="s">
        <v>27</v>
      </c>
      <c r="L1876" s="81" t="s">
        <v>41</v>
      </c>
      <c r="M1876" s="101" t="n">
        <v>857</v>
      </c>
      <c r="O1876" s="81" t="s">
        <v>472</v>
      </c>
      <c r="P1876" s="81" t="s">
        <v>5064</v>
      </c>
      <c r="Q1876" s="81" t="s">
        <v>1450</v>
      </c>
      <c r="R1876" s="20" t="s">
        <v>5065</v>
      </c>
      <c r="T1876" t="n">
        <v>38</v>
      </c>
    </row>
    <row customFormat="1" r="1877" s="20" spans="1:22">
      <c r="A1877" s="81" t="s">
        <v>5059</v>
      </c>
      <c r="B1877" s="81" t="n">
        <v>43501</v>
      </c>
      <c r="C1877" s="81" t="s">
        <v>227</v>
      </c>
      <c r="D1877" s="11" t="s">
        <v>5066</v>
      </c>
      <c r="E1877" s="11" t="s">
        <v>57</v>
      </c>
      <c r="F1877" s="111" t="n">
        <v>87.75</v>
      </c>
      <c r="G1877" s="11" t="s">
        <v>119</v>
      </c>
      <c r="H1877" s="81" t="n"/>
      <c r="I1877" s="81" t="n"/>
      <c r="J1877" s="81" t="s">
        <v>5067</v>
      </c>
      <c r="K1877" s="20" t="s">
        <v>27</v>
      </c>
      <c r="L1877" s="11" t="s">
        <v>41</v>
      </c>
      <c r="M1877" s="101" t="n">
        <v>1556</v>
      </c>
      <c r="N1877" s="104" t="n"/>
      <c r="O1877" s="81" t="s">
        <v>472</v>
      </c>
      <c r="P1877" s="81" t="s">
        <v>5062</v>
      </c>
      <c r="Q1877" s="81" t="s">
        <v>244</v>
      </c>
      <c r="R1877" s="106" t="s">
        <v>606</v>
      </c>
    </row>
    <row customFormat="1" r="1878" s="20" spans="1:22">
      <c r="A1878" s="81" t="s">
        <v>5059</v>
      </c>
      <c r="B1878" s="81" t="n">
        <v>43501</v>
      </c>
      <c r="C1878" s="81" t="s">
        <v>227</v>
      </c>
      <c r="D1878" s="11" t="s">
        <v>5068</v>
      </c>
      <c r="E1878" s="11" t="e">
        <v>#N/A</v>
      </c>
      <c r="F1878" s="11" t="e">
        <v>#N/A</v>
      </c>
      <c r="G1878" s="81" t="n"/>
      <c r="H1878" s="81" t="n"/>
      <c r="I1878" s="81" t="n"/>
      <c r="J1878" s="81" t="n"/>
      <c r="K1878" s="20" t="s">
        <v>74</v>
      </c>
      <c r="L1878" s="81" t="s">
        <v>75</v>
      </c>
      <c r="M1878" s="101" t="n">
        <v>1744</v>
      </c>
      <c r="O1878" s="81" t="s">
        <v>472</v>
      </c>
      <c r="P1878" s="81" t="s">
        <v>5064</v>
      </c>
      <c r="Q1878" s="81" t="s">
        <v>736</v>
      </c>
      <c r="R1878" s="20" t="s">
        <v>5069</v>
      </c>
    </row>
    <row customFormat="1" r="1879" s="20" spans="1:22">
      <c r="A1879" s="81" t="s">
        <v>5059</v>
      </c>
      <c r="B1879" s="81" t="n">
        <v>43501</v>
      </c>
      <c r="C1879" s="81" t="s">
        <v>227</v>
      </c>
      <c r="D1879" s="11" t="s">
        <v>5070</v>
      </c>
      <c r="E1879" s="11" t="e">
        <v>#N/A</v>
      </c>
      <c r="F1879" s="11" t="e">
        <v>#N/A</v>
      </c>
      <c r="G1879" s="81" t="n"/>
      <c r="H1879" s="81" t="s">
        <v>5071</v>
      </c>
      <c r="I1879" s="81" t="n">
        <v>1</v>
      </c>
      <c r="J1879" s="81" t="n"/>
      <c r="K1879" s="20" t="s">
        <v>27</v>
      </c>
      <c r="L1879" s="106" t="s">
        <v>5072</v>
      </c>
      <c r="M1879" s="101" t="n">
        <v>270</v>
      </c>
      <c r="O1879" s="81" t="s">
        <v>472</v>
      </c>
      <c r="P1879" s="81" t="s">
        <v>5062</v>
      </c>
      <c r="Q1879" s="81" t="n"/>
      <c r="R1879" s="106" t="s">
        <v>5072</v>
      </c>
    </row>
    <row customFormat="1" r="1880" s="20" spans="1:22">
      <c r="A1880" s="81" t="s">
        <v>5059</v>
      </c>
      <c r="B1880" s="81" t="n">
        <v>43501</v>
      </c>
      <c r="C1880" s="81" t="s">
        <v>227</v>
      </c>
      <c r="D1880" s="11" t="s">
        <v>5070</v>
      </c>
      <c r="E1880" s="11" t="e">
        <v>#N/A</v>
      </c>
      <c r="F1880" s="11" t="e">
        <v>#N/A</v>
      </c>
      <c r="G1880" s="81" t="n"/>
      <c r="H1880" s="81" t="s">
        <v>5073</v>
      </c>
      <c r="I1880" s="81" t="n">
        <v>1</v>
      </c>
      <c r="J1880" s="81" t="n"/>
      <c r="K1880" s="20" t="s">
        <v>27</v>
      </c>
      <c r="L1880" s="106" t="s">
        <v>5072</v>
      </c>
      <c r="M1880" s="101" t="n">
        <v>263</v>
      </c>
      <c r="N1880" s="104" t="s">
        <v>5074</v>
      </c>
      <c r="O1880" s="81" t="s">
        <v>1103</v>
      </c>
      <c r="P1880" s="81" t="s">
        <v>5062</v>
      </c>
      <c r="Q1880" s="81" t="n"/>
      <c r="R1880" s="106" t="s">
        <v>5072</v>
      </c>
    </row>
    <row customFormat="1" r="1881" s="20" spans="1:22">
      <c r="A1881" s="81" t="s">
        <v>5059</v>
      </c>
      <c r="B1881" s="81" t="n">
        <v>43501</v>
      </c>
      <c r="C1881" s="81" t="s">
        <v>227</v>
      </c>
      <c r="D1881" s="11" t="s">
        <v>1144</v>
      </c>
      <c r="E1881" s="11" t="s">
        <v>57</v>
      </c>
      <c r="F1881" s="111" t="n">
        <v>95.625</v>
      </c>
      <c r="G1881" s="11" t="s">
        <v>242</v>
      </c>
      <c r="H1881" s="81" t="n"/>
      <c r="I1881" s="81" t="n"/>
      <c r="J1881" s="81" t="n"/>
      <c r="K1881" s="20" t="s">
        <v>27</v>
      </c>
      <c r="L1881" s="11" t="s">
        <v>52</v>
      </c>
      <c r="M1881" s="101" t="n">
        <v>174</v>
      </c>
      <c r="O1881" s="81" t="s">
        <v>472</v>
      </c>
      <c r="P1881" s="81" t="s">
        <v>5062</v>
      </c>
      <c r="Q1881" s="81" t="s">
        <v>154</v>
      </c>
      <c r="R1881" s="20" t="s">
        <v>5075</v>
      </c>
      <c r="T1881" t="n">
        <v>12</v>
      </c>
    </row>
    <row customFormat="1" r="1882" s="20" spans="1:22">
      <c r="A1882" s="81" t="s">
        <v>5059</v>
      </c>
      <c r="B1882" s="81" t="n">
        <v>43501</v>
      </c>
      <c r="C1882" s="81" t="s">
        <v>227</v>
      </c>
      <c r="D1882" s="11" t="s">
        <v>5076</v>
      </c>
      <c r="E1882" s="11" t="s">
        <v>57</v>
      </c>
      <c r="F1882" s="111" t="n">
        <v>100</v>
      </c>
      <c r="G1882" s="11" t="s">
        <v>69</v>
      </c>
      <c r="H1882" s="81" t="n"/>
      <c r="I1882" s="81" t="n"/>
      <c r="J1882" s="81" t="n"/>
      <c r="K1882" s="20" t="s">
        <v>27</v>
      </c>
      <c r="L1882" s="106" t="s">
        <v>5072</v>
      </c>
      <c r="M1882" s="101" t="n">
        <v>116</v>
      </c>
      <c r="O1882" s="81" t="s">
        <v>472</v>
      </c>
      <c r="P1882" s="81" t="s">
        <v>5062</v>
      </c>
      <c r="Q1882" s="81" t="s">
        <v>5077</v>
      </c>
      <c r="R1882" s="20" t="s">
        <v>5078</v>
      </c>
    </row>
    <row customFormat="1" r="1883" s="20" spans="1:22">
      <c r="A1883" s="81" t="s">
        <v>5059</v>
      </c>
      <c r="B1883" s="81" t="n">
        <v>43501</v>
      </c>
      <c r="C1883" s="81" t="s">
        <v>227</v>
      </c>
      <c r="D1883" s="11" t="s">
        <v>5079</v>
      </c>
      <c r="E1883" s="11" t="s">
        <v>89</v>
      </c>
      <c r="F1883" s="111" t="n">
        <v>299.25</v>
      </c>
      <c r="G1883" s="11" t="s">
        <v>142</v>
      </c>
      <c r="H1883" s="81" t="n"/>
      <c r="I1883" s="81" t="n"/>
      <c r="J1883" s="11" t="s">
        <v>5080</v>
      </c>
      <c r="K1883" s="20" t="s">
        <v>27</v>
      </c>
      <c r="L1883" s="11" t="s">
        <v>52</v>
      </c>
      <c r="M1883" s="101" t="n">
        <v>439</v>
      </c>
      <c r="O1883" s="81" t="s">
        <v>472</v>
      </c>
      <c r="P1883" s="81" t="s">
        <v>5062</v>
      </c>
      <c r="Q1883" s="81" t="s">
        <v>194</v>
      </c>
      <c r="R1883" s="20" t="s">
        <v>5081</v>
      </c>
    </row>
    <row customFormat="1" r="1884" s="20" spans="1:22">
      <c r="A1884" s="81" t="s">
        <v>5059</v>
      </c>
      <c r="B1884" s="81" t="n">
        <v>43501</v>
      </c>
      <c r="C1884" s="81" t="s">
        <v>227</v>
      </c>
      <c r="D1884" s="11" t="s">
        <v>5082</v>
      </c>
      <c r="E1884" s="11" t="e">
        <v>#N/A</v>
      </c>
      <c r="F1884" s="11" t="e">
        <v>#N/A</v>
      </c>
      <c r="G1884" s="81" t="n"/>
      <c r="H1884" s="81" t="n"/>
      <c r="I1884" s="81" t="n"/>
      <c r="J1884" s="81" t="s">
        <v>5083</v>
      </c>
      <c r="K1884" s="20" t="s">
        <v>27</v>
      </c>
      <c r="L1884" s="81" t="s">
        <v>52</v>
      </c>
      <c r="M1884" s="101" t="n">
        <v>477</v>
      </c>
      <c r="O1884" s="81" t="s">
        <v>472</v>
      </c>
      <c r="P1884" s="81" t="s">
        <v>5062</v>
      </c>
      <c r="Q1884" s="81" t="s">
        <v>194</v>
      </c>
      <c r="R1884" s="20" t="s">
        <v>5084</v>
      </c>
    </row>
    <row customFormat="1" r="1885" s="20" spans="1:22">
      <c r="A1885" s="81" t="s">
        <v>5059</v>
      </c>
      <c r="B1885" s="81" t="n">
        <v>43501</v>
      </c>
      <c r="C1885" s="81" t="s">
        <v>227</v>
      </c>
      <c r="D1885" s="11" t="s">
        <v>5085</v>
      </c>
      <c r="E1885" s="11" t="e">
        <v>#N/A</v>
      </c>
      <c r="F1885" s="11" t="e">
        <v>#N/A</v>
      </c>
      <c r="G1885" s="81" t="n"/>
      <c r="H1885" s="81" t="n"/>
      <c r="I1885" s="81" t="n"/>
      <c r="J1885" s="81" t="s">
        <v>5086</v>
      </c>
      <c r="K1885" s="20" t="s">
        <v>27</v>
      </c>
      <c r="L1885" s="81" t="s">
        <v>28</v>
      </c>
      <c r="M1885" s="101" t="n">
        <v>344</v>
      </c>
      <c r="N1885" s="104" t="n"/>
      <c r="O1885" s="81" t="s">
        <v>472</v>
      </c>
      <c r="P1885" s="81" t="s">
        <v>5062</v>
      </c>
      <c r="Q1885" s="81" t="s">
        <v>5087</v>
      </c>
      <c r="R1885" s="20" t="s">
        <v>5088</v>
      </c>
    </row>
    <row customFormat="1" r="1886" s="20" spans="1:22">
      <c r="A1886" s="81" t="s">
        <v>5059</v>
      </c>
      <c r="B1886" s="81" t="n">
        <v>43501</v>
      </c>
      <c r="C1886" s="81" t="s">
        <v>227</v>
      </c>
      <c r="D1886" s="11" t="s">
        <v>5089</v>
      </c>
      <c r="E1886" s="11" t="s">
        <v>179</v>
      </c>
      <c r="F1886" s="111" t="n">
        <v>252</v>
      </c>
      <c r="G1886" s="11" t="s">
        <v>2632</v>
      </c>
      <c r="H1886" s="81" t="n"/>
      <c r="I1886" s="81" t="n"/>
      <c r="J1886" s="81" t="s">
        <v>5089</v>
      </c>
      <c r="K1886" s="20" t="s">
        <v>27</v>
      </c>
      <c r="L1886" s="11" t="s">
        <v>52</v>
      </c>
      <c r="M1886" s="101" t="n">
        <v>649</v>
      </c>
      <c r="O1886" s="81" t="s">
        <v>472</v>
      </c>
      <c r="P1886" s="81" t="s">
        <v>5062</v>
      </c>
      <c r="Q1886" s="81" t="s">
        <v>59</v>
      </c>
      <c r="R1886" s="20" t="s">
        <v>5090</v>
      </c>
    </row>
    <row customFormat="1" r="1887" s="20" spans="1:22">
      <c r="A1887" s="81" t="s">
        <v>5059</v>
      </c>
      <c r="B1887" s="81" t="n">
        <v>43501</v>
      </c>
      <c r="C1887" s="81" t="s">
        <v>227</v>
      </c>
      <c r="D1887" s="11" t="s">
        <v>5091</v>
      </c>
      <c r="E1887" s="11" t="e">
        <v>#N/A</v>
      </c>
      <c r="F1887" s="11" t="e">
        <v>#N/A</v>
      </c>
      <c r="G1887" s="81" t="n"/>
      <c r="H1887" s="81" t="n"/>
      <c r="I1887" s="81" t="n"/>
      <c r="J1887" s="81" t="s">
        <v>5091</v>
      </c>
      <c r="K1887" s="20" t="s">
        <v>27</v>
      </c>
      <c r="L1887" s="11" t="s">
        <v>52</v>
      </c>
      <c r="M1887" s="101" t="n">
        <v>253.33</v>
      </c>
      <c r="N1887" s="104" t="s">
        <v>5092</v>
      </c>
      <c r="O1887" s="81" t="s">
        <v>490</v>
      </c>
      <c r="P1887" s="81" t="s">
        <v>5062</v>
      </c>
      <c r="Q1887" s="81" t="s">
        <v>244</v>
      </c>
      <c r="R1887" s="20" t="s">
        <v>5093</v>
      </c>
    </row>
    <row customFormat="1" r="1888" s="20" spans="1:22">
      <c r="A1888" s="81" t="s">
        <v>5059</v>
      </c>
      <c r="B1888" s="81" t="n">
        <v>43501</v>
      </c>
      <c r="C1888" s="81" t="s">
        <v>227</v>
      </c>
      <c r="D1888" s="11" t="s">
        <v>5094</v>
      </c>
      <c r="E1888" s="11" t="s">
        <v>57</v>
      </c>
      <c r="F1888" s="111" t="n">
        <v>3258</v>
      </c>
      <c r="G1888" s="11" t="s">
        <v>948</v>
      </c>
      <c r="H1888" s="81" t="s">
        <v>5095</v>
      </c>
      <c r="I1888" s="81" t="n">
        <v>1</v>
      </c>
      <c r="J1888" s="81" t="n"/>
      <c r="K1888" s="20" t="s">
        <v>5096</v>
      </c>
      <c r="L1888" s="81" t="s">
        <v>5097</v>
      </c>
      <c r="M1888" s="101" t="n">
        <v>17.39</v>
      </c>
      <c r="O1888" s="81" t="n"/>
      <c r="P1888" s="81" t="s">
        <v>5098</v>
      </c>
      <c r="Q1888" s="81" t="n"/>
      <c r="R1888" s="20" t="s">
        <v>5099</v>
      </c>
    </row>
    <row r="1889" spans="1:22">
      <c r="A1889" s="7" t="s">
        <v>5100</v>
      </c>
      <c r="B1889" s="7" t="n">
        <v>91174</v>
      </c>
      <c r="C1889" s="7" t="s">
        <v>23</v>
      </c>
      <c r="D1889" s="11" t="s">
        <v>5101</v>
      </c>
      <c r="E1889" s="11" t="s">
        <v>179</v>
      </c>
      <c r="F1889" s="111" t="n">
        <v>873</v>
      </c>
      <c r="G1889" s="11" t="s">
        <v>289</v>
      </c>
      <c r="J1889" s="7" t="s">
        <v>5102</v>
      </c>
      <c r="K1889" s="6" t="s">
        <v>27</v>
      </c>
      <c r="L1889" s="7" t="s">
        <v>28</v>
      </c>
      <c r="M1889" s="1" t="n">
        <v>19.33333333333333</v>
      </c>
      <c r="N1889" s="1" t="n">
        <v>406</v>
      </c>
      <c r="O1889" s="7" t="s">
        <v>5103</v>
      </c>
      <c r="P1889" s="7" t="s">
        <v>4120</v>
      </c>
      <c r="Q1889" s="7" t="s">
        <v>5104</v>
      </c>
      <c r="R1889" s="6" t="s">
        <v>5105</v>
      </c>
      <c r="S1889" s="6" t="s">
        <v>5038</v>
      </c>
    </row>
    <row r="1890" spans="1:22">
      <c r="A1890" s="7" t="s">
        <v>5100</v>
      </c>
      <c r="B1890" s="7" t="n">
        <v>91174</v>
      </c>
      <c r="C1890" s="7" t="s">
        <v>23</v>
      </c>
      <c r="D1890" s="11" t="s">
        <v>5106</v>
      </c>
      <c r="E1890" s="11" t="s">
        <v>179</v>
      </c>
      <c r="F1890" s="111" t="n">
        <v>96.75</v>
      </c>
      <c r="G1890" s="11" t="s">
        <v>289</v>
      </c>
      <c r="J1890" s="7" t="s">
        <v>5102</v>
      </c>
      <c r="K1890" s="6" t="s">
        <v>27</v>
      </c>
      <c r="L1890" s="7" t="s">
        <v>28</v>
      </c>
      <c r="M1890" s="1" t="n">
        <v>16.91666666666667</v>
      </c>
      <c r="N1890" s="1" t="n">
        <v>406</v>
      </c>
      <c r="O1890" s="7" t="s">
        <v>5107</v>
      </c>
      <c r="P1890" s="7" t="s">
        <v>4120</v>
      </c>
      <c r="Q1890" s="7" t="s">
        <v>5104</v>
      </c>
      <c r="R1890" s="6" t="s">
        <v>5105</v>
      </c>
      <c r="S1890" s="6" t="s">
        <v>5038</v>
      </c>
    </row>
    <row r="1891" spans="1:22">
      <c r="A1891" s="7" t="s">
        <v>5100</v>
      </c>
      <c r="B1891" s="7" t="n">
        <v>91174</v>
      </c>
      <c r="C1891" s="7" t="s">
        <v>23</v>
      </c>
      <c r="D1891" s="11" t="s">
        <v>5108</v>
      </c>
      <c r="E1891" s="11" t="e">
        <v>#N/A</v>
      </c>
      <c r="F1891" s="11" t="e">
        <v>#N/A</v>
      </c>
      <c r="G1891" s="7" t="s">
        <v>48</v>
      </c>
      <c r="J1891" s="7" t="s">
        <v>5109</v>
      </c>
      <c r="K1891" s="20" t="s">
        <v>74</v>
      </c>
      <c r="L1891" s="81" t="s">
        <v>129</v>
      </c>
      <c r="M1891" s="1" t="n">
        <v>3791.09</v>
      </c>
      <c r="N1891" s="1" t="n">
        <v>3791.09</v>
      </c>
      <c r="O1891" s="7" t="s">
        <v>472</v>
      </c>
      <c r="P1891" s="7" t="s">
        <v>5110</v>
      </c>
      <c r="Q1891" s="7" t="s">
        <v>336</v>
      </c>
      <c r="R1891" s="6" t="s">
        <v>295</v>
      </c>
      <c r="S1891" s="6" t="s">
        <v>5040</v>
      </c>
    </row>
    <row r="1892" spans="1:22">
      <c r="A1892" s="7" t="s">
        <v>5100</v>
      </c>
      <c r="B1892" s="7" t="n">
        <v>91174</v>
      </c>
      <c r="C1892" s="7" t="s">
        <v>23</v>
      </c>
      <c r="D1892" s="11" t="s">
        <v>5111</v>
      </c>
      <c r="E1892" s="11" t="e">
        <v>#N/A</v>
      </c>
      <c r="F1892" s="11" t="e">
        <v>#N/A</v>
      </c>
      <c r="G1892" s="7" t="s">
        <v>48</v>
      </c>
      <c r="J1892" s="7" t="s">
        <v>5112</v>
      </c>
      <c r="K1892" s="20" t="s">
        <v>74</v>
      </c>
      <c r="L1892" s="81" t="s">
        <v>129</v>
      </c>
      <c r="M1892" s="1" t="n">
        <v>4759.16</v>
      </c>
      <c r="N1892" s="1" t="n">
        <v>4757.18</v>
      </c>
      <c r="P1892" s="7" t="s">
        <v>5110</v>
      </c>
      <c r="Q1892" s="7" t="s">
        <v>5113</v>
      </c>
      <c r="R1892" s="6" t="s">
        <v>5042</v>
      </c>
      <c r="S1892" s="6" t="s">
        <v>5043</v>
      </c>
    </row>
    <row r="1893" spans="1:22">
      <c r="A1893" s="7" t="s">
        <v>5100</v>
      </c>
      <c r="B1893" s="7" t="n">
        <v>91174</v>
      </c>
      <c r="C1893" s="7" t="s">
        <v>23</v>
      </c>
      <c r="D1893" s="11" t="s">
        <v>5114</v>
      </c>
      <c r="E1893" s="11" t="s">
        <v>89</v>
      </c>
      <c r="F1893" s="111" t="n">
        <v>256.5</v>
      </c>
      <c r="G1893" s="11" t="s">
        <v>2632</v>
      </c>
      <c r="J1893" s="7" t="s">
        <v>5112</v>
      </c>
      <c r="K1893" s="20" t="s">
        <v>74</v>
      </c>
      <c r="L1893" s="81" t="s">
        <v>129</v>
      </c>
      <c r="M1893" s="1" t="n">
        <v>4759.16</v>
      </c>
      <c r="N1893" s="1" t="n">
        <v>4757.18</v>
      </c>
      <c r="O1893" s="7" t="s">
        <v>472</v>
      </c>
      <c r="P1893" s="7" t="s">
        <v>5110</v>
      </c>
      <c r="Q1893" s="7" t="s">
        <v>5113</v>
      </c>
      <c r="R1893" s="6" t="s">
        <v>5115</v>
      </c>
      <c r="S1893" s="6" t="s">
        <v>5043</v>
      </c>
    </row>
    <row r="1894" spans="1:22">
      <c r="A1894" s="7" t="s">
        <v>5100</v>
      </c>
      <c r="B1894" s="7" t="n">
        <v>91174</v>
      </c>
      <c r="C1894" s="7" t="s">
        <v>23</v>
      </c>
      <c r="D1894" s="11" t="s">
        <v>5116</v>
      </c>
      <c r="E1894" s="11" t="e">
        <v>#N/A</v>
      </c>
      <c r="F1894" s="11" t="e">
        <v>#N/A</v>
      </c>
      <c r="G1894" s="7" t="s">
        <v>127</v>
      </c>
      <c r="H1894" s="7" t="s"/>
      <c r="J1894" s="7" t="s">
        <v>5117</v>
      </c>
      <c r="K1894" s="20" t="s">
        <v>74</v>
      </c>
      <c r="L1894" s="81" t="s">
        <v>75</v>
      </c>
      <c r="M1894" s="1" t="n">
        <v>1424</v>
      </c>
      <c r="N1894" s="1" t="n">
        <v>1424</v>
      </c>
      <c r="O1894" s="7" t="s">
        <v>472</v>
      </c>
      <c r="P1894" s="7" t="s">
        <v>4120</v>
      </c>
      <c r="Q1894" s="7" t="s">
        <v>30</v>
      </c>
      <c r="R1894" s="6" t="s">
        <v>5118</v>
      </c>
      <c r="S1894" s="6" t="s">
        <v>5055</v>
      </c>
    </row>
    <row r="1895" spans="1:22">
      <c r="A1895" s="7" t="s">
        <v>5100</v>
      </c>
      <c r="B1895" s="7" t="n">
        <v>91174</v>
      </c>
      <c r="C1895" s="7" t="s">
        <v>23</v>
      </c>
      <c r="D1895" s="11" t="s">
        <v>310</v>
      </c>
      <c r="E1895" s="11" t="e">
        <v>#N/A</v>
      </c>
      <c r="F1895" s="11" t="e">
        <v>#N/A</v>
      </c>
      <c r="G1895" s="7" t="s">
        <v>127</v>
      </c>
      <c r="J1895" s="7" t="s">
        <v>5119</v>
      </c>
      <c r="K1895" s="20" t="s">
        <v>74</v>
      </c>
      <c r="L1895" s="81" t="s">
        <v>129</v>
      </c>
      <c r="M1895" s="1" t="n">
        <v>82.98260869565217</v>
      </c>
      <c r="N1895" s="1" t="n">
        <v>1908.6</v>
      </c>
      <c r="O1895" s="7" t="s">
        <v>5120</v>
      </c>
      <c r="P1895" s="7" t="s">
        <v>5110</v>
      </c>
      <c r="Q1895" s="7" t="s">
        <v>336</v>
      </c>
      <c r="R1895" s="6" t="s">
        <v>311</v>
      </c>
      <c r="S1895" s="6" t="s">
        <v>5058</v>
      </c>
      <c r="T1895" t="n">
        <v>48.5</v>
      </c>
    </row>
    <row r="1896" spans="1:22">
      <c r="A1896" s="7" t="s">
        <v>5100</v>
      </c>
      <c r="B1896" s="7" t="n">
        <v>91174</v>
      </c>
      <c r="C1896" s="7" t="s">
        <v>23</v>
      </c>
      <c r="D1896" s="11" t="s">
        <v>5121</v>
      </c>
      <c r="E1896" s="11" t="s">
        <v>57</v>
      </c>
      <c r="F1896" s="111" t="n">
        <v>90</v>
      </c>
      <c r="G1896" s="11" t="s">
        <v>162</v>
      </c>
      <c r="J1896" s="7" t="s">
        <v>5122</v>
      </c>
      <c r="K1896" s="20" t="s">
        <v>74</v>
      </c>
      <c r="L1896" s="81" t="s">
        <v>129</v>
      </c>
      <c r="M1896" s="1" t="n">
        <v>2097.42</v>
      </c>
      <c r="N1896" s="1" t="n">
        <v>2097.42</v>
      </c>
      <c r="O1896" s="7" t="s">
        <v>472</v>
      </c>
      <c r="P1896" s="7" t="s">
        <v>5110</v>
      </c>
      <c r="Q1896" s="7" t="s">
        <v>30</v>
      </c>
      <c r="R1896" s="6" t="s">
        <v>5123</v>
      </c>
      <c r="S1896" s="6" t="s">
        <v>5124</v>
      </c>
    </row>
    <row r="1897" spans="1:22">
      <c r="A1897" s="7" t="s">
        <v>5100</v>
      </c>
      <c r="B1897" s="7" t="n">
        <v>91174</v>
      </c>
      <c r="C1897" s="7" t="s">
        <v>23</v>
      </c>
      <c r="D1897" s="11" t="s">
        <v>5125</v>
      </c>
      <c r="E1897" s="11" t="s">
        <v>57</v>
      </c>
      <c r="F1897" s="111" t="n">
        <v>328</v>
      </c>
      <c r="G1897" s="11" t="s">
        <v>280</v>
      </c>
      <c r="J1897" s="7" t="s">
        <v>5122</v>
      </c>
      <c r="K1897" s="20" t="s">
        <v>74</v>
      </c>
      <c r="L1897" s="81" t="s">
        <v>129</v>
      </c>
      <c r="M1897" s="1" t="n">
        <v>2097.42</v>
      </c>
      <c r="N1897" s="1" t="n">
        <v>2097.42</v>
      </c>
      <c r="O1897" s="7" t="s">
        <v>472</v>
      </c>
      <c r="P1897" s="7" t="s">
        <v>5110</v>
      </c>
      <c r="Q1897" s="7" t="s">
        <v>30</v>
      </c>
      <c r="R1897" s="6" t="s">
        <v>5126</v>
      </c>
      <c r="S1897" s="6" t="s">
        <v>5124</v>
      </c>
    </row>
    <row r="1898" spans="1:22">
      <c r="A1898" s="7" t="s">
        <v>5100</v>
      </c>
      <c r="B1898" s="7" t="n">
        <v>91174</v>
      </c>
      <c r="C1898" s="7" t="s">
        <v>23</v>
      </c>
      <c r="D1898" s="11" t="s">
        <v>5127</v>
      </c>
      <c r="E1898" s="11" t="e">
        <v>#N/A</v>
      </c>
      <c r="F1898" s="11" t="e">
        <v>#N/A</v>
      </c>
      <c r="G1898" s="7" t="s">
        <v>127</v>
      </c>
      <c r="J1898" s="7" t="s">
        <v>570</v>
      </c>
      <c r="K1898" s="20" t="s">
        <v>74</v>
      </c>
      <c r="L1898" s="81" t="s">
        <v>129</v>
      </c>
      <c r="M1898" s="1" t="n">
        <v>838.58</v>
      </c>
      <c r="N1898" s="1" t="n">
        <v>838.58</v>
      </c>
      <c r="O1898" s="7" t="s">
        <v>472</v>
      </c>
      <c r="P1898" s="7" t="s">
        <v>5110</v>
      </c>
      <c r="Q1898" s="7" t="s">
        <v>131</v>
      </c>
      <c r="R1898" s="6" t="s">
        <v>570</v>
      </c>
      <c r="S1898" s="6" t="s">
        <v>5128</v>
      </c>
    </row>
    <row r="1899" spans="1:22">
      <c r="A1899" s="7" t="s">
        <v>5100</v>
      </c>
      <c r="B1899" s="7" t="n">
        <v>91174</v>
      </c>
      <c r="C1899" s="7" t="s">
        <v>23</v>
      </c>
      <c r="D1899" s="11" t="s">
        <v>5129</v>
      </c>
      <c r="E1899" s="11" t="e">
        <v>#N/A</v>
      </c>
      <c r="F1899" s="11" t="e">
        <v>#N/A</v>
      </c>
      <c r="G1899" s="7" t="s">
        <v>127</v>
      </c>
      <c r="J1899" s="7" t="s">
        <v>5130</v>
      </c>
      <c r="K1899" s="20" t="s">
        <v>74</v>
      </c>
      <c r="L1899" s="81" t="s">
        <v>129</v>
      </c>
      <c r="M1899" s="1" t="n">
        <v>627.59</v>
      </c>
      <c r="N1899" s="1" t="n">
        <v>627.59</v>
      </c>
      <c r="O1899" s="7" t="s">
        <v>472</v>
      </c>
      <c r="P1899" s="7" t="s">
        <v>5110</v>
      </c>
      <c r="Q1899" s="7" t="s">
        <v>314</v>
      </c>
      <c r="R1899" s="6" t="s">
        <v>5131</v>
      </c>
      <c r="S1899" s="6" t="s">
        <v>5132</v>
      </c>
    </row>
    <row r="1900" spans="1:22">
      <c r="A1900" s="7" t="s">
        <v>5100</v>
      </c>
      <c r="B1900" s="7" t="n">
        <v>91174</v>
      </c>
      <c r="C1900" s="7" t="s">
        <v>23</v>
      </c>
      <c r="D1900" s="11" t="s">
        <v>5133</v>
      </c>
      <c r="E1900" s="11" t="s">
        <v>57</v>
      </c>
      <c r="F1900" s="111" t="n">
        <v>247.5</v>
      </c>
      <c r="G1900" s="11" t="s">
        <v>162</v>
      </c>
      <c r="J1900" s="7" t="s">
        <v>5134</v>
      </c>
      <c r="K1900" s="20" t="s">
        <v>35</v>
      </c>
      <c r="L1900" s="81" t="s">
        <v>36</v>
      </c>
      <c r="M1900" s="1" t="n">
        <v>1800</v>
      </c>
      <c r="N1900" s="1" t="n">
        <v>1800</v>
      </c>
      <c r="O1900" s="7" t="s">
        <v>472</v>
      </c>
      <c r="P1900" s="7" t="s">
        <v>5110</v>
      </c>
      <c r="Q1900" s="7" t="s">
        <v>1156</v>
      </c>
      <c r="R1900" s="6" t="s">
        <v>5135</v>
      </c>
      <c r="S1900" s="6" t="s">
        <v>5136</v>
      </c>
    </row>
    <row r="1901" spans="1:22">
      <c r="A1901" s="7" t="s">
        <v>5100</v>
      </c>
      <c r="B1901" s="7" t="n">
        <v>91174</v>
      </c>
      <c r="C1901" s="7" t="s">
        <v>23</v>
      </c>
      <c r="D1901" s="11" t="s">
        <v>5137</v>
      </c>
      <c r="E1901" s="11" t="s">
        <v>57</v>
      </c>
      <c r="F1901" s="111" t="n">
        <v>247.5</v>
      </c>
      <c r="G1901" s="11" t="s">
        <v>162</v>
      </c>
      <c r="J1901" s="7" t="s">
        <v>5138</v>
      </c>
      <c r="K1901" s="20" t="s">
        <v>74</v>
      </c>
      <c r="L1901" s="81" t="s">
        <v>129</v>
      </c>
      <c r="M1901" s="1" t="n">
        <v>1430</v>
      </c>
      <c r="N1901" s="1" t="n">
        <v>1430</v>
      </c>
      <c r="O1901" s="7" t="s">
        <v>472</v>
      </c>
      <c r="P1901" s="7" t="s">
        <v>5110</v>
      </c>
      <c r="Q1901" s="7" t="s">
        <v>1156</v>
      </c>
      <c r="R1901" s="6" t="s">
        <v>5139</v>
      </c>
      <c r="S1901" s="6" t="s">
        <v>5140</v>
      </c>
    </row>
    <row r="1902" spans="1:22">
      <c r="A1902" s="7" t="s">
        <v>5100</v>
      </c>
      <c r="B1902" s="7" t="n">
        <v>91174</v>
      </c>
      <c r="C1902" s="7" t="s">
        <v>23</v>
      </c>
      <c r="D1902" s="11" t="s">
        <v>5141</v>
      </c>
      <c r="E1902" s="11" t="s">
        <v>57</v>
      </c>
      <c r="F1902" s="111" t="n">
        <v>1170</v>
      </c>
      <c r="G1902" s="11" t="s">
        <v>948</v>
      </c>
      <c r="J1902" s="7" t="s">
        <v>5142</v>
      </c>
      <c r="K1902" s="6" t="s">
        <v>27</v>
      </c>
      <c r="L1902" s="7" t="s">
        <v>28</v>
      </c>
      <c r="M1902" s="1" t="n">
        <v>566</v>
      </c>
      <c r="N1902" s="1" t="n">
        <v>566</v>
      </c>
      <c r="O1902" s="7" t="s">
        <v>472</v>
      </c>
      <c r="P1902" s="7" t="s">
        <v>4120</v>
      </c>
      <c r="Q1902" s="7" t="s">
        <v>314</v>
      </c>
      <c r="R1902" s="6" t="s">
        <v>5142</v>
      </c>
      <c r="S1902" s="6" t="s">
        <v>5143</v>
      </c>
    </row>
    <row r="1903" spans="1:22">
      <c r="A1903" s="7" t="s">
        <v>5100</v>
      </c>
      <c r="B1903" s="7" t="n">
        <v>91174</v>
      </c>
      <c r="C1903" s="7" t="s">
        <v>23</v>
      </c>
      <c r="D1903" s="11" t="s">
        <v>1967</v>
      </c>
      <c r="E1903" s="11" t="s">
        <v>57</v>
      </c>
      <c r="F1903" s="111" t="n">
        <v>1575</v>
      </c>
      <c r="G1903" s="11" t="s">
        <v>948</v>
      </c>
      <c r="J1903" s="7" t="s">
        <v>5144</v>
      </c>
      <c r="K1903" s="20" t="s">
        <v>74</v>
      </c>
      <c r="L1903" s="81" t="s">
        <v>129</v>
      </c>
      <c r="M1903" s="1" t="n">
        <v>606.61</v>
      </c>
      <c r="N1903" s="1" t="n">
        <v>606.61</v>
      </c>
      <c r="O1903" s="7" t="s">
        <v>472</v>
      </c>
      <c r="P1903" s="7" t="s">
        <v>5110</v>
      </c>
      <c r="Q1903" s="7" t="s">
        <v>314</v>
      </c>
      <c r="R1903" s="6" t="s">
        <v>5145</v>
      </c>
      <c r="S1903" s="6" t="s">
        <v>5146</v>
      </c>
      <c r="T1903" t="n">
        <v>15.2</v>
      </c>
    </row>
    <row r="1904" spans="1:22">
      <c r="A1904" s="7" t="s">
        <v>5100</v>
      </c>
      <c r="B1904" s="7" t="n">
        <v>91174</v>
      </c>
      <c r="C1904" s="7" t="s">
        <v>23</v>
      </c>
      <c r="D1904" s="11" t="s">
        <v>5147</v>
      </c>
      <c r="E1904" s="11" t="s">
        <v>57</v>
      </c>
      <c r="F1904" s="111" t="n">
        <v>247.5</v>
      </c>
      <c r="G1904" s="11" t="s">
        <v>162</v>
      </c>
      <c r="J1904" s="7" t="s">
        <v>5148</v>
      </c>
      <c r="K1904" s="20" t="s">
        <v>74</v>
      </c>
      <c r="L1904" s="81" t="s">
        <v>129</v>
      </c>
      <c r="M1904" s="1" t="n">
        <v>1412.27</v>
      </c>
      <c r="N1904" s="1" t="n">
        <v>1412.27</v>
      </c>
      <c r="O1904" s="7" t="s">
        <v>472</v>
      </c>
      <c r="P1904" s="7" t="s">
        <v>5110</v>
      </c>
      <c r="Q1904" s="7" t="s">
        <v>1156</v>
      </c>
      <c r="R1904" s="6" t="s">
        <v>5149</v>
      </c>
      <c r="S1904" s="6" t="s">
        <v>5150</v>
      </c>
    </row>
    <row r="1905" spans="1:22">
      <c r="A1905" s="7" t="s">
        <v>5100</v>
      </c>
      <c r="B1905" s="7" t="n">
        <v>91174</v>
      </c>
      <c r="C1905" s="7" t="s">
        <v>23</v>
      </c>
      <c r="D1905" s="11" t="s">
        <v>5151</v>
      </c>
      <c r="E1905" s="11" t="s">
        <v>57</v>
      </c>
      <c r="F1905" s="111" t="n">
        <v>247.5</v>
      </c>
      <c r="G1905" s="11" t="s">
        <v>162</v>
      </c>
      <c r="J1905" s="7" t="s">
        <v>5152</v>
      </c>
      <c r="K1905" s="20" t="s">
        <v>74</v>
      </c>
      <c r="L1905" s="81" t="s">
        <v>129</v>
      </c>
      <c r="M1905" s="1" t="n">
        <v>1506.26</v>
      </c>
      <c r="N1905" s="1" t="n">
        <v>1506.26</v>
      </c>
      <c r="O1905" s="7" t="s">
        <v>472</v>
      </c>
      <c r="P1905" s="7" t="s">
        <v>5110</v>
      </c>
      <c r="Q1905" s="7" t="s">
        <v>1156</v>
      </c>
      <c r="R1905" s="6" t="s">
        <v>5153</v>
      </c>
      <c r="S1905" s="6" t="s">
        <v>5150</v>
      </c>
    </row>
    <row r="1906" spans="1:22">
      <c r="A1906" s="7" t="s">
        <v>5100</v>
      </c>
      <c r="B1906" s="7" t="n">
        <v>91174</v>
      </c>
      <c r="C1906" s="7" t="s">
        <v>23</v>
      </c>
      <c r="D1906" s="11" t="s">
        <v>5154</v>
      </c>
      <c r="E1906" s="11" t="s">
        <v>57</v>
      </c>
      <c r="F1906" s="111" t="n">
        <v>247.5</v>
      </c>
      <c r="G1906" s="11" t="s">
        <v>162</v>
      </c>
      <c r="J1906" s="7" t="s">
        <v>5155</v>
      </c>
      <c r="K1906" s="20" t="s">
        <v>35</v>
      </c>
      <c r="L1906" s="81" t="s">
        <v>36</v>
      </c>
      <c r="M1906" s="1" t="n">
        <v>690</v>
      </c>
      <c r="N1906" s="1" t="n">
        <v>690</v>
      </c>
      <c r="O1906" s="7" t="s">
        <v>472</v>
      </c>
      <c r="P1906" s="7" t="s">
        <v>5110</v>
      </c>
      <c r="Q1906" s="7" t="s">
        <v>1156</v>
      </c>
      <c r="R1906" s="6" t="s">
        <v>5156</v>
      </c>
      <c r="S1906" s="6" t="s">
        <v>5157</v>
      </c>
    </row>
    <row r="1907" spans="1:22">
      <c r="A1907" s="7" t="s">
        <v>5100</v>
      </c>
      <c r="B1907" s="7" t="n">
        <v>91174</v>
      </c>
      <c r="C1907" s="7" t="s">
        <v>23</v>
      </c>
      <c r="D1907" s="11" t="s">
        <v>5158</v>
      </c>
      <c r="E1907" s="11" t="s">
        <v>57</v>
      </c>
      <c r="F1907" s="111" t="n">
        <v>225</v>
      </c>
      <c r="G1907" s="11" t="s">
        <v>162</v>
      </c>
      <c r="J1907" s="7" t="s">
        <v>5159</v>
      </c>
      <c r="K1907" s="20" t="s">
        <v>74</v>
      </c>
      <c r="L1907" s="81" t="s">
        <v>129</v>
      </c>
      <c r="M1907" s="1" t="n">
        <v>1441.14</v>
      </c>
      <c r="N1907" s="1" t="n">
        <v>1441.14</v>
      </c>
      <c r="O1907" s="7" t="s">
        <v>472</v>
      </c>
      <c r="P1907" s="7" t="s">
        <v>5110</v>
      </c>
      <c r="Q1907" s="7" t="s">
        <v>1156</v>
      </c>
      <c r="R1907" s="6" t="s">
        <v>5160</v>
      </c>
      <c r="S1907" s="6" t="s">
        <v>5150</v>
      </c>
    </row>
    <row r="1908" spans="1:22">
      <c r="A1908" s="7" t="s">
        <v>5100</v>
      </c>
      <c r="B1908" s="7" t="n">
        <v>91174</v>
      </c>
      <c r="C1908" s="7" t="s">
        <v>23</v>
      </c>
      <c r="D1908" s="11" t="s">
        <v>5161</v>
      </c>
      <c r="E1908" s="11" t="s">
        <v>57</v>
      </c>
      <c r="F1908" s="111" t="n">
        <v>247.5</v>
      </c>
      <c r="G1908" s="11" t="s">
        <v>162</v>
      </c>
      <c r="J1908" s="7" t="s">
        <v>5162</v>
      </c>
      <c r="K1908" s="20" t="s">
        <v>74</v>
      </c>
      <c r="L1908" s="81" t="s">
        <v>129</v>
      </c>
      <c r="M1908" s="1" t="n">
        <v>1559.52</v>
      </c>
      <c r="N1908" s="1" t="n">
        <v>1559.52</v>
      </c>
      <c r="O1908" s="7" t="s">
        <v>472</v>
      </c>
      <c r="P1908" s="7" t="s">
        <v>5110</v>
      </c>
      <c r="Q1908" s="7" t="s">
        <v>1156</v>
      </c>
      <c r="R1908" s="6" t="s">
        <v>5163</v>
      </c>
      <c r="S1908" s="6" t="s">
        <v>5164</v>
      </c>
    </row>
    <row r="1909" spans="1:22">
      <c r="A1909" s="7" t="s">
        <v>5100</v>
      </c>
      <c r="B1909" s="7" t="n">
        <v>91174</v>
      </c>
      <c r="C1909" s="7" t="s">
        <v>23</v>
      </c>
      <c r="D1909" s="11" t="s">
        <v>5165</v>
      </c>
      <c r="E1909" s="11" t="e">
        <v>#N/A</v>
      </c>
      <c r="F1909" s="11" t="e">
        <v>#N/A</v>
      </c>
      <c r="G1909" s="7" t="s">
        <v>724</v>
      </c>
      <c r="J1909" s="7" t="s">
        <v>5166</v>
      </c>
      <c r="K1909" s="20" t="s">
        <v>35</v>
      </c>
      <c r="L1909" s="81" t="s">
        <v>36</v>
      </c>
      <c r="M1909" s="1" t="n">
        <v>485</v>
      </c>
      <c r="N1909" s="1" t="n">
        <v>485</v>
      </c>
      <c r="O1909" s="7" t="s">
        <v>1103</v>
      </c>
      <c r="P1909" s="7" t="s">
        <v>5110</v>
      </c>
      <c r="Q1909" s="7" t="s">
        <v>314</v>
      </c>
      <c r="R1909" s="6" t="s">
        <v>5167</v>
      </c>
      <c r="S1909" s="6" t="s">
        <v>5168</v>
      </c>
    </row>
    <row r="1910" spans="1:22">
      <c r="A1910" s="7" t="s">
        <v>5100</v>
      </c>
      <c r="B1910" s="7" t="n">
        <v>91174</v>
      </c>
      <c r="C1910" s="7" t="s">
        <v>23</v>
      </c>
      <c r="D1910" s="11" t="s">
        <v>5169</v>
      </c>
      <c r="E1910" s="11" t="e">
        <v>#N/A</v>
      </c>
      <c r="F1910" s="11" t="e">
        <v>#N/A</v>
      </c>
      <c r="G1910" s="7" t="s">
        <v>127</v>
      </c>
      <c r="J1910" s="7" t="s">
        <v>5170</v>
      </c>
      <c r="K1910" s="20" t="s">
        <v>74</v>
      </c>
      <c r="L1910" s="81" t="s">
        <v>75</v>
      </c>
      <c r="M1910" s="1" t="n">
        <v>1637</v>
      </c>
      <c r="N1910" s="1" t="n">
        <v>1637</v>
      </c>
      <c r="O1910" s="7" t="s">
        <v>472</v>
      </c>
      <c r="P1910" s="7" t="s">
        <v>4120</v>
      </c>
      <c r="Q1910" s="7" t="s">
        <v>469</v>
      </c>
      <c r="R1910" s="6" t="s">
        <v>5171</v>
      </c>
      <c r="S1910" s="6" t="s">
        <v>5172</v>
      </c>
    </row>
    <row r="1911" spans="1:22">
      <c r="A1911" s="7" t="s">
        <v>5100</v>
      </c>
      <c r="B1911" s="7" t="n">
        <v>91174</v>
      </c>
      <c r="C1911" s="7" t="s">
        <v>23</v>
      </c>
      <c r="D1911" s="11" t="s">
        <v>5173</v>
      </c>
      <c r="E1911" s="11" t="s">
        <v>57</v>
      </c>
      <c r="F1911" s="111" t="n">
        <v>225</v>
      </c>
      <c r="G1911" s="11" t="s">
        <v>69</v>
      </c>
      <c r="J1911" s="7" t="s">
        <v>5174</v>
      </c>
      <c r="K1911" s="20" t="s">
        <v>74</v>
      </c>
      <c r="L1911" s="81" t="s">
        <v>129</v>
      </c>
      <c r="M1911" s="1" t="n">
        <v>1644.78</v>
      </c>
      <c r="N1911" s="1" t="n">
        <v>1644.78</v>
      </c>
      <c r="O1911" s="7" t="s">
        <v>472</v>
      </c>
      <c r="P1911" s="7" t="s">
        <v>5110</v>
      </c>
      <c r="Q1911" s="7" t="s">
        <v>314</v>
      </c>
      <c r="R1911" s="6" t="s">
        <v>5175</v>
      </c>
      <c r="S1911" s="6" t="s">
        <v>5176</v>
      </c>
    </row>
    <row r="1912" spans="1:22">
      <c r="A1912" s="7" t="s">
        <v>5100</v>
      </c>
      <c r="B1912" s="7" t="n">
        <v>91174</v>
      </c>
      <c r="C1912" s="7" t="s">
        <v>23</v>
      </c>
      <c r="D1912" s="11" t="s">
        <v>5177</v>
      </c>
      <c r="E1912" s="11" t="s">
        <v>57</v>
      </c>
      <c r="F1912" s="111" t="n">
        <v>48</v>
      </c>
      <c r="G1912" s="11" t="s">
        <v>127</v>
      </c>
      <c r="J1912" s="7" t="s">
        <v>5178</v>
      </c>
      <c r="K1912" s="20" t="s">
        <v>74</v>
      </c>
      <c r="L1912" s="81" t="s">
        <v>129</v>
      </c>
      <c r="M1912" s="1" t="n">
        <v>1190</v>
      </c>
      <c r="N1912" s="1" t="n">
        <v>1190</v>
      </c>
      <c r="O1912" s="7" t="s">
        <v>472</v>
      </c>
      <c r="P1912" s="7" t="s">
        <v>5110</v>
      </c>
      <c r="R1912" s="6" t="s">
        <v>5179</v>
      </c>
      <c r="S1912" s="6" t="s">
        <v>5180</v>
      </c>
    </row>
    <row r="1913" spans="1:22">
      <c r="A1913" s="7" t="s">
        <v>5100</v>
      </c>
      <c r="B1913" s="7" t="n">
        <v>91174</v>
      </c>
      <c r="C1913" s="7" t="s">
        <v>23</v>
      </c>
      <c r="D1913" s="11" t="s">
        <v>5181</v>
      </c>
      <c r="E1913" s="11" t="e">
        <v>#N/A</v>
      </c>
      <c r="F1913" s="11" t="e">
        <v>#N/A</v>
      </c>
      <c r="G1913" s="7" t="s">
        <v>146</v>
      </c>
      <c r="H1913" s="7" t="s"/>
      <c r="J1913" s="7" t="s">
        <v>5182</v>
      </c>
      <c r="K1913" s="6" t="s">
        <v>27</v>
      </c>
      <c r="L1913" s="7" t="s">
        <v>52</v>
      </c>
      <c r="M1913" s="1" t="n">
        <v>4950</v>
      </c>
      <c r="N1913" s="1" t="n">
        <v>4950</v>
      </c>
      <c r="O1913" s="7" t="s">
        <v>472</v>
      </c>
      <c r="P1913" s="7" t="s">
        <v>4120</v>
      </c>
      <c r="Q1913" s="7" t="s">
        <v>1156</v>
      </c>
      <c r="R1913" s="6" t="s">
        <v>5183</v>
      </c>
      <c r="S1913" s="6" t="s">
        <v>5184</v>
      </c>
    </row>
    <row r="1914" spans="1:22">
      <c r="A1914" s="7" t="s">
        <v>5100</v>
      </c>
      <c r="B1914" s="7" t="n">
        <v>91174</v>
      </c>
      <c r="C1914" s="7" t="s">
        <v>23</v>
      </c>
      <c r="D1914" s="11" t="s">
        <v>5185</v>
      </c>
      <c r="E1914" s="11" t="e">
        <v>#N/A</v>
      </c>
      <c r="F1914" s="11" t="e">
        <v>#N/A</v>
      </c>
      <c r="G1914" s="7" t="s">
        <v>146</v>
      </c>
      <c r="H1914" s="7" t="s"/>
      <c r="J1914" s="7" t="s">
        <v>5186</v>
      </c>
      <c r="K1914" s="6" t="s">
        <v>27</v>
      </c>
      <c r="L1914" s="7" t="s">
        <v>28</v>
      </c>
      <c r="M1914" s="1" t="n">
        <v>6786</v>
      </c>
      <c r="N1914" s="1" t="n">
        <v>6786</v>
      </c>
      <c r="O1914" s="7" t="s">
        <v>472</v>
      </c>
      <c r="P1914" s="7" t="s">
        <v>4120</v>
      </c>
      <c r="Q1914" s="7" t="s">
        <v>1156</v>
      </c>
      <c r="R1914" s="6" t="s">
        <v>5187</v>
      </c>
      <c r="S1914" s="6" t="s">
        <v>5188</v>
      </c>
    </row>
    <row r="1915" spans="1:22">
      <c r="A1915" s="7" t="s">
        <v>5100</v>
      </c>
      <c r="B1915" s="7" t="n">
        <v>91174</v>
      </c>
      <c r="C1915" s="7" t="s">
        <v>23</v>
      </c>
      <c r="D1915" s="11" t="s">
        <v>5189</v>
      </c>
      <c r="E1915" s="11" t="s">
        <v>57</v>
      </c>
      <c r="F1915" s="111" t="n">
        <v>225</v>
      </c>
      <c r="G1915" s="11" t="s">
        <v>162</v>
      </c>
      <c r="J1915" s="7" t="s">
        <v>5190</v>
      </c>
      <c r="K1915" s="20" t="s">
        <v>74</v>
      </c>
      <c r="L1915" s="81" t="s">
        <v>129</v>
      </c>
      <c r="M1915" s="1" t="n">
        <v>899.4</v>
      </c>
      <c r="N1915" s="1" t="n">
        <v>899.4</v>
      </c>
      <c r="O1915" s="7" t="s">
        <v>472</v>
      </c>
      <c r="P1915" s="7" t="s">
        <v>5110</v>
      </c>
      <c r="Q1915" s="7" t="s">
        <v>314</v>
      </c>
      <c r="R1915" s="6" t="s">
        <v>5191</v>
      </c>
      <c r="S1915" s="6" t="s">
        <v>5192</v>
      </c>
    </row>
    <row r="1916" spans="1:22">
      <c r="A1916" s="7" t="s">
        <v>5100</v>
      </c>
      <c r="B1916" s="7" t="n">
        <v>91174</v>
      </c>
      <c r="C1916" s="7" t="s">
        <v>23</v>
      </c>
      <c r="D1916" s="11" t="s">
        <v>5193</v>
      </c>
      <c r="E1916" s="11" t="s">
        <v>57</v>
      </c>
      <c r="F1916" s="111" t="n">
        <v>225</v>
      </c>
      <c r="G1916" s="11" t="s">
        <v>162</v>
      </c>
      <c r="J1916" s="7" t="s">
        <v>5194</v>
      </c>
      <c r="K1916" s="20" t="s">
        <v>74</v>
      </c>
      <c r="L1916" s="81" t="s">
        <v>129</v>
      </c>
      <c r="M1916" s="1" t="n">
        <v>966.28</v>
      </c>
      <c r="N1916" s="1" t="n">
        <v>966.28</v>
      </c>
      <c r="O1916" s="7" t="s">
        <v>472</v>
      </c>
      <c r="P1916" s="7" t="s">
        <v>5110</v>
      </c>
      <c r="Q1916" s="7" t="s">
        <v>314</v>
      </c>
      <c r="R1916" s="6" t="s">
        <v>5195</v>
      </c>
      <c r="S1916" s="6" t="s">
        <v>5196</v>
      </c>
    </row>
    <row r="1917" spans="1:22">
      <c r="A1917" s="7" t="s">
        <v>5100</v>
      </c>
      <c r="B1917" s="7" t="n">
        <v>91174</v>
      </c>
      <c r="C1917" s="7" t="s">
        <v>23</v>
      </c>
      <c r="D1917" s="11" t="s">
        <v>5197</v>
      </c>
      <c r="E1917" s="11" t="e">
        <v>#N/A</v>
      </c>
      <c r="F1917" s="11" t="e">
        <v>#N/A</v>
      </c>
      <c r="J1917" s="7" t="s">
        <v>4823</v>
      </c>
      <c r="K1917" s="6" t="s">
        <v>27</v>
      </c>
      <c r="L1917" s="7" t="s">
        <v>28</v>
      </c>
      <c r="M1917" s="1" t="n">
        <v>5925</v>
      </c>
      <c r="N1917" s="1" t="n">
        <v>5925</v>
      </c>
      <c r="O1917" s="7" t="s">
        <v>472</v>
      </c>
      <c r="P1917" s="7" t="s">
        <v>4120</v>
      </c>
      <c r="Q1917" s="7" t="s">
        <v>5198</v>
      </c>
      <c r="R1917" s="6" t="s">
        <v>4823</v>
      </c>
      <c r="S1917" s="6" t="s">
        <v>5199</v>
      </c>
    </row>
    <row r="1918" spans="1:22">
      <c r="A1918" s="7" t="s">
        <v>5100</v>
      </c>
      <c r="B1918" s="7" t="n">
        <v>91174</v>
      </c>
      <c r="C1918" s="7" t="s">
        <v>23</v>
      </c>
      <c r="D1918" s="11" t="s">
        <v>5200</v>
      </c>
      <c r="E1918" s="11" t="e">
        <v>#N/A</v>
      </c>
      <c r="F1918" s="11" t="e">
        <v>#N/A</v>
      </c>
      <c r="J1918" s="7" t="s">
        <v>4918</v>
      </c>
      <c r="K1918" s="20" t="s">
        <v>74</v>
      </c>
      <c r="L1918" s="81" t="s">
        <v>75</v>
      </c>
      <c r="M1918" s="1" t="n">
        <v>5502</v>
      </c>
      <c r="N1918" s="1" t="n">
        <v>5502</v>
      </c>
      <c r="O1918" s="7" t="s">
        <v>472</v>
      </c>
      <c r="P1918" s="7" t="s">
        <v>4120</v>
      </c>
      <c r="Q1918" s="7" t="s">
        <v>5198</v>
      </c>
      <c r="R1918" s="6" t="s">
        <v>4918</v>
      </c>
      <c r="S1918" s="6" t="s">
        <v>5201</v>
      </c>
    </row>
    <row r="1919" spans="1:22">
      <c r="A1919" s="7" t="s">
        <v>5100</v>
      </c>
      <c r="B1919" s="7" t="n">
        <v>91174</v>
      </c>
      <c r="C1919" s="7" t="s">
        <v>23</v>
      </c>
      <c r="D1919" s="11" t="s">
        <v>5202</v>
      </c>
      <c r="E1919" s="11" t="e">
        <v>#N/A</v>
      </c>
      <c r="F1919" s="11" t="e">
        <v>#N/A</v>
      </c>
      <c r="H1919" s="7" t="s">
        <v>5203</v>
      </c>
      <c r="I1919" s="7" t="n">
        <v>1</v>
      </c>
      <c r="J1919" s="7" t="s">
        <v>5204</v>
      </c>
      <c r="K1919" s="20" t="s">
        <v>74</v>
      </c>
      <c r="L1919" s="81" t="s">
        <v>129</v>
      </c>
      <c r="M1919" s="1" t="n">
        <v>1412.27</v>
      </c>
      <c r="N1919" s="1" t="n">
        <v>1412.27</v>
      </c>
      <c r="O1919" s="7" t="s">
        <v>472</v>
      </c>
      <c r="P1919" s="7" t="s">
        <v>5110</v>
      </c>
      <c r="Q1919" s="7" t="s">
        <v>1156</v>
      </c>
      <c r="R1919" s="6" t="s">
        <v>5205</v>
      </c>
      <c r="S1919" s="6" t="s">
        <v>5206</v>
      </c>
    </row>
    <row r="1920" spans="1:22">
      <c r="A1920" s="7" t="s">
        <v>5100</v>
      </c>
      <c r="B1920" s="7" t="n">
        <v>91174</v>
      </c>
      <c r="C1920" s="7" t="s">
        <v>23</v>
      </c>
      <c r="D1920" s="11" t="s">
        <v>5202</v>
      </c>
      <c r="E1920" s="11" t="e">
        <v>#N/A</v>
      </c>
      <c r="F1920" s="11" t="e">
        <v>#N/A</v>
      </c>
      <c r="H1920" s="7" t="s">
        <v>5207</v>
      </c>
      <c r="I1920" s="7" t="n">
        <v>1</v>
      </c>
      <c r="J1920" s="7" t="s">
        <v>5208</v>
      </c>
      <c r="K1920" s="20" t="s">
        <v>35</v>
      </c>
      <c r="L1920" s="81" t="s">
        <v>36</v>
      </c>
      <c r="M1920" s="1" t="n">
        <v>1033</v>
      </c>
      <c r="N1920" s="1" t="n">
        <v>1033</v>
      </c>
      <c r="O1920" s="7" t="s">
        <v>472</v>
      </c>
      <c r="P1920" s="7" t="s">
        <v>5110</v>
      </c>
      <c r="Q1920" s="7" t="s">
        <v>1156</v>
      </c>
      <c r="R1920" s="6" t="s">
        <v>5209</v>
      </c>
      <c r="S1920" s="6" t="s">
        <v>3718</v>
      </c>
    </row>
    <row r="1921" spans="1:22">
      <c r="A1921" s="7" t="s">
        <v>5100</v>
      </c>
      <c r="B1921" s="7" t="n">
        <v>91174</v>
      </c>
      <c r="C1921" s="7" t="s">
        <v>23</v>
      </c>
      <c r="D1921" s="11" t="s">
        <v>5202</v>
      </c>
      <c r="E1921" s="11" t="e">
        <v>#N/A</v>
      </c>
      <c r="F1921" s="11" t="e">
        <v>#N/A</v>
      </c>
      <c r="H1921" s="7" t="s">
        <v>5210</v>
      </c>
      <c r="I1921" s="7" t="n">
        <v>1</v>
      </c>
      <c r="J1921" s="7" t="s">
        <v>5211</v>
      </c>
      <c r="K1921" s="20" t="s">
        <v>35</v>
      </c>
      <c r="L1921" s="81" t="s">
        <v>36</v>
      </c>
      <c r="M1921" s="1" t="n">
        <v>1067</v>
      </c>
      <c r="N1921" s="1" t="n">
        <v>1067</v>
      </c>
      <c r="O1921" s="7" t="s">
        <v>472</v>
      </c>
      <c r="P1921" s="7" t="s">
        <v>5110</v>
      </c>
      <c r="Q1921" s="7" t="s">
        <v>1156</v>
      </c>
      <c r="R1921" s="6" t="s">
        <v>5212</v>
      </c>
      <c r="S1921" s="6" t="s">
        <v>3718</v>
      </c>
    </row>
    <row r="1922" spans="1:22">
      <c r="A1922" s="7" t="s">
        <v>5100</v>
      </c>
      <c r="B1922" s="7" t="n">
        <v>91174</v>
      </c>
      <c r="C1922" s="7" t="s">
        <v>23</v>
      </c>
      <c r="D1922" s="11" t="s">
        <v>5202</v>
      </c>
      <c r="E1922" s="11" t="e">
        <v>#N/A</v>
      </c>
      <c r="F1922" s="11" t="e">
        <v>#N/A</v>
      </c>
      <c r="H1922" s="7" t="s">
        <v>5213</v>
      </c>
      <c r="I1922" s="7" t="n">
        <v>1</v>
      </c>
      <c r="J1922" s="7" t="s">
        <v>5214</v>
      </c>
      <c r="K1922" s="20" t="s">
        <v>35</v>
      </c>
      <c r="L1922" s="81" t="s">
        <v>36</v>
      </c>
      <c r="M1922" s="1" t="n">
        <v>1098</v>
      </c>
      <c r="N1922" s="1" t="n">
        <v>1098</v>
      </c>
      <c r="O1922" s="7" t="s">
        <v>472</v>
      </c>
      <c r="P1922" s="7" t="s">
        <v>5110</v>
      </c>
      <c r="Q1922" s="7" t="s">
        <v>1156</v>
      </c>
      <c r="R1922" s="6" t="s">
        <v>5215</v>
      </c>
      <c r="S1922" s="6" t="s">
        <v>3718</v>
      </c>
    </row>
    <row r="1923" spans="1:22">
      <c r="A1923" s="7" t="s">
        <v>5100</v>
      </c>
      <c r="B1923" s="7" t="n">
        <v>91174</v>
      </c>
      <c r="C1923" s="7" t="s">
        <v>23</v>
      </c>
      <c r="D1923" s="11" t="s">
        <v>5202</v>
      </c>
      <c r="E1923" s="11" t="e">
        <v>#N/A</v>
      </c>
      <c r="F1923" s="11" t="e">
        <v>#N/A</v>
      </c>
      <c r="H1923" s="7" t="s">
        <v>5216</v>
      </c>
      <c r="I1923" s="7" t="n">
        <v>1</v>
      </c>
      <c r="J1923" s="7" t="s">
        <v>5217</v>
      </c>
      <c r="K1923" s="20" t="s">
        <v>35</v>
      </c>
      <c r="L1923" s="81" t="s">
        <v>36</v>
      </c>
      <c r="M1923" s="1" t="n">
        <v>660</v>
      </c>
      <c r="N1923" s="1" t="n">
        <v>660</v>
      </c>
      <c r="O1923" s="7" t="s">
        <v>472</v>
      </c>
      <c r="P1923" s="7" t="s">
        <v>5110</v>
      </c>
      <c r="Q1923" s="7" t="s">
        <v>1156</v>
      </c>
      <c r="R1923" s="6" t="s">
        <v>5218</v>
      </c>
      <c r="S1923" s="6" t="s">
        <v>3718</v>
      </c>
    </row>
    <row r="1924" spans="1:22">
      <c r="A1924" s="7" t="s">
        <v>5100</v>
      </c>
      <c r="B1924" s="7" t="n">
        <v>91174</v>
      </c>
      <c r="C1924" s="7" t="s">
        <v>23</v>
      </c>
      <c r="D1924" s="11" t="s">
        <v>5202</v>
      </c>
      <c r="E1924" s="11" t="e">
        <v>#N/A</v>
      </c>
      <c r="F1924" s="11" t="e">
        <v>#N/A</v>
      </c>
      <c r="H1924" s="7" t="s">
        <v>5219</v>
      </c>
      <c r="I1924" s="7" t="n">
        <v>1</v>
      </c>
      <c r="J1924" s="7" t="s">
        <v>5190</v>
      </c>
      <c r="K1924" s="20" t="s">
        <v>74</v>
      </c>
      <c r="L1924" s="81" t="s">
        <v>129</v>
      </c>
      <c r="M1924" s="1" t="n">
        <v>899.4</v>
      </c>
      <c r="N1924" s="1" t="n">
        <v>899.4</v>
      </c>
      <c r="O1924" s="7" t="s">
        <v>472</v>
      </c>
      <c r="P1924" s="7" t="s">
        <v>5110</v>
      </c>
      <c r="Q1924" s="7" t="s">
        <v>314</v>
      </c>
      <c r="R1924" s="6" t="s">
        <v>5191</v>
      </c>
      <c r="S1924" s="6" t="s">
        <v>5192</v>
      </c>
    </row>
    <row r="1925" spans="1:22">
      <c r="A1925" s="7" t="s">
        <v>5100</v>
      </c>
      <c r="B1925" s="7" t="n">
        <v>91174</v>
      </c>
      <c r="C1925" s="7" t="s">
        <v>23</v>
      </c>
      <c r="D1925" s="11" t="s">
        <v>5202</v>
      </c>
      <c r="E1925" s="11" t="e">
        <v>#N/A</v>
      </c>
      <c r="F1925" s="11" t="e">
        <v>#N/A</v>
      </c>
      <c r="H1925" s="7" t="s">
        <v>5220</v>
      </c>
      <c r="I1925" s="7" t="n">
        <v>1</v>
      </c>
      <c r="J1925" s="7" t="s">
        <v>5194</v>
      </c>
      <c r="K1925" s="20" t="s">
        <v>74</v>
      </c>
      <c r="L1925" s="81" t="s">
        <v>129</v>
      </c>
      <c r="M1925" s="1" t="n">
        <v>966.28</v>
      </c>
      <c r="N1925" s="1" t="n">
        <v>966.28</v>
      </c>
      <c r="O1925" s="7" t="s">
        <v>472</v>
      </c>
      <c r="P1925" s="7" t="s">
        <v>5110</v>
      </c>
      <c r="Q1925" s="7" t="s">
        <v>314</v>
      </c>
      <c r="R1925" s="6" t="s">
        <v>5221</v>
      </c>
      <c r="S1925" s="6" t="s">
        <v>5196</v>
      </c>
    </row>
    <row r="1926" spans="1:22">
      <c r="A1926" s="7" t="s">
        <v>5100</v>
      </c>
      <c r="B1926" s="7" t="n">
        <v>91174</v>
      </c>
      <c r="C1926" s="7" t="s">
        <v>23</v>
      </c>
      <c r="D1926" s="11" t="s">
        <v>5222</v>
      </c>
      <c r="E1926" s="11" t="e">
        <v>#N/A</v>
      </c>
      <c r="F1926" s="11" t="e">
        <v>#N/A</v>
      </c>
      <c r="H1926" s="7" t="s">
        <v>5154</v>
      </c>
      <c r="I1926" s="7" t="n">
        <v>1</v>
      </c>
      <c r="J1926" s="7" t="s">
        <v>5155</v>
      </c>
      <c r="K1926" s="20" t="s">
        <v>35</v>
      </c>
      <c r="L1926" s="81" t="s">
        <v>36</v>
      </c>
      <c r="M1926" s="1" t="n">
        <v>690</v>
      </c>
      <c r="N1926" s="1" t="n">
        <v>690</v>
      </c>
      <c r="O1926" s="7" t="s">
        <v>472</v>
      </c>
      <c r="P1926" s="7" t="s">
        <v>5110</v>
      </c>
      <c r="Q1926" s="7" t="s">
        <v>1156</v>
      </c>
      <c r="R1926" s="6" t="s">
        <v>5156</v>
      </c>
      <c r="S1926" s="6" t="s">
        <v>5157</v>
      </c>
    </row>
    <row r="1927" spans="1:22">
      <c r="A1927" s="7" t="s">
        <v>5100</v>
      </c>
      <c r="B1927" s="7" t="n">
        <v>91174</v>
      </c>
      <c r="C1927" s="7" t="s">
        <v>23</v>
      </c>
      <c r="D1927" s="11" t="s">
        <v>5222</v>
      </c>
      <c r="E1927" s="11" t="e">
        <v>#N/A</v>
      </c>
      <c r="F1927" s="11" t="e">
        <v>#N/A</v>
      </c>
      <c r="H1927" s="7" t="s">
        <v>5223</v>
      </c>
      <c r="I1927" s="7" t="n">
        <v>1</v>
      </c>
      <c r="J1927" s="7" t="s">
        <v>5159</v>
      </c>
      <c r="K1927" s="20" t="s">
        <v>74</v>
      </c>
      <c r="L1927" s="81" t="s">
        <v>129</v>
      </c>
      <c r="M1927" s="1" t="n">
        <v>1441.14</v>
      </c>
      <c r="N1927" s="1" t="n">
        <v>1441.14</v>
      </c>
      <c r="O1927" s="7" t="s">
        <v>472</v>
      </c>
      <c r="P1927" s="7" t="s">
        <v>5110</v>
      </c>
      <c r="Q1927" s="7" t="s">
        <v>1156</v>
      </c>
      <c r="R1927" s="6" t="s">
        <v>5160</v>
      </c>
      <c r="S1927" s="6" t="s">
        <v>5150</v>
      </c>
    </row>
    <row r="1928" spans="1:22">
      <c r="A1928" s="7" t="s">
        <v>5100</v>
      </c>
      <c r="B1928" s="7" t="n">
        <v>91174</v>
      </c>
      <c r="C1928" s="7" t="s">
        <v>23</v>
      </c>
      <c r="D1928" s="11" t="s">
        <v>5222</v>
      </c>
      <c r="E1928" s="11" t="e">
        <v>#N/A</v>
      </c>
      <c r="F1928" s="11" t="e">
        <v>#N/A</v>
      </c>
      <c r="H1928" s="7" t="s">
        <v>5224</v>
      </c>
      <c r="I1928" s="7" t="n">
        <v>1</v>
      </c>
      <c r="J1928" s="7" t="s">
        <v>5152</v>
      </c>
      <c r="K1928" s="20" t="s">
        <v>74</v>
      </c>
      <c r="L1928" s="81" t="s">
        <v>129</v>
      </c>
      <c r="M1928" s="1" t="n">
        <v>1506.26</v>
      </c>
      <c r="N1928" s="1" t="n">
        <v>1506.26</v>
      </c>
      <c r="O1928" s="7" t="s">
        <v>472</v>
      </c>
      <c r="P1928" s="7" t="s">
        <v>5110</v>
      </c>
      <c r="Q1928" s="7" t="s">
        <v>1156</v>
      </c>
      <c r="R1928" s="6" t="s">
        <v>5153</v>
      </c>
      <c r="S1928" s="6" t="s">
        <v>5150</v>
      </c>
    </row>
    <row r="1929" spans="1:22">
      <c r="A1929" s="7" t="s">
        <v>5100</v>
      </c>
      <c r="B1929" s="7" t="n">
        <v>91174</v>
      </c>
      <c r="C1929" s="7" t="s">
        <v>23</v>
      </c>
      <c r="D1929" s="11" t="s">
        <v>5222</v>
      </c>
      <c r="E1929" s="11" t="e">
        <v>#N/A</v>
      </c>
      <c r="F1929" s="11" t="e">
        <v>#N/A</v>
      </c>
      <c r="H1929" s="7" t="s">
        <v>5225</v>
      </c>
      <c r="I1929" s="7" t="n">
        <v>1</v>
      </c>
      <c r="J1929" s="7" t="s">
        <v>5162</v>
      </c>
      <c r="K1929" s="20" t="s">
        <v>74</v>
      </c>
      <c r="L1929" s="81" t="s">
        <v>129</v>
      </c>
      <c r="M1929" s="1" t="n">
        <v>1559.52</v>
      </c>
      <c r="N1929" s="1" t="n">
        <v>1559.52</v>
      </c>
      <c r="O1929" s="7" t="s">
        <v>472</v>
      </c>
      <c r="P1929" s="7" t="s">
        <v>5110</v>
      </c>
      <c r="Q1929" s="7" t="s">
        <v>1156</v>
      </c>
      <c r="R1929" s="6" t="s">
        <v>5226</v>
      </c>
      <c r="S1929" s="6" t="s">
        <v>5227</v>
      </c>
    </row>
    <row r="1930" spans="1:22">
      <c r="A1930" s="7" t="s">
        <v>5100</v>
      </c>
      <c r="B1930" s="7" t="n">
        <v>91174</v>
      </c>
      <c r="C1930" s="7" t="s">
        <v>23</v>
      </c>
      <c r="D1930" s="11" t="s">
        <v>5222</v>
      </c>
      <c r="E1930" s="11" t="e">
        <v>#N/A</v>
      </c>
      <c r="F1930" s="11" t="e">
        <v>#N/A</v>
      </c>
      <c r="H1930" s="7" t="s">
        <v>5228</v>
      </c>
      <c r="I1930" s="7" t="n">
        <v>1</v>
      </c>
      <c r="J1930" s="7" t="s">
        <v>5148</v>
      </c>
      <c r="K1930" s="20" t="s">
        <v>74</v>
      </c>
      <c r="L1930" s="81" t="s">
        <v>129</v>
      </c>
      <c r="M1930" s="1" t="n">
        <v>1412.27</v>
      </c>
      <c r="N1930" s="1" t="n">
        <v>1412.27</v>
      </c>
      <c r="O1930" s="7" t="s">
        <v>472</v>
      </c>
      <c r="P1930" s="7" t="s">
        <v>5110</v>
      </c>
      <c r="Q1930" s="7" t="s">
        <v>1156</v>
      </c>
      <c r="R1930" s="6" t="s">
        <v>5149</v>
      </c>
      <c r="S1930" s="6" t="s">
        <v>5206</v>
      </c>
    </row>
    <row r="1931" spans="1:22">
      <c r="A1931" s="7" t="s">
        <v>5100</v>
      </c>
      <c r="B1931" s="7" t="n">
        <v>91174</v>
      </c>
      <c r="C1931" s="7" t="s">
        <v>23</v>
      </c>
      <c r="D1931" s="11" t="s">
        <v>5222</v>
      </c>
      <c r="E1931" s="11" t="e">
        <v>#N/A</v>
      </c>
      <c r="F1931" s="11" t="e">
        <v>#N/A</v>
      </c>
      <c r="H1931" s="7" t="s">
        <v>5229</v>
      </c>
      <c r="I1931" s="7" t="n">
        <v>1</v>
      </c>
      <c r="J1931" s="7" t="s">
        <v>5230</v>
      </c>
      <c r="K1931" s="20" t="s">
        <v>35</v>
      </c>
      <c r="L1931" s="81" t="s">
        <v>36</v>
      </c>
      <c r="M1931" s="1" t="n">
        <v>1800</v>
      </c>
      <c r="N1931" s="1" t="n">
        <v>1800</v>
      </c>
      <c r="O1931" s="7" t="s">
        <v>472</v>
      </c>
      <c r="P1931" s="7" t="s">
        <v>5110</v>
      </c>
      <c r="Q1931" s="7" t="s">
        <v>1156</v>
      </c>
      <c r="R1931" s="6" t="s">
        <v>5231</v>
      </c>
    </row>
    <row r="1932" spans="1:22">
      <c r="A1932" s="7" t="s">
        <v>5100</v>
      </c>
      <c r="B1932" s="7" t="n">
        <v>91174</v>
      </c>
      <c r="C1932" s="7" t="s">
        <v>23</v>
      </c>
      <c r="D1932" s="11" t="s">
        <v>5222</v>
      </c>
      <c r="E1932" s="11" t="e">
        <v>#N/A</v>
      </c>
      <c r="F1932" s="11" t="e">
        <v>#N/A</v>
      </c>
      <c r="H1932" s="7" t="s">
        <v>5232</v>
      </c>
      <c r="I1932" s="7" t="n">
        <v>1</v>
      </c>
      <c r="J1932" s="7" t="s">
        <v>5138</v>
      </c>
      <c r="K1932" s="20" t="s">
        <v>74</v>
      </c>
      <c r="L1932" s="81" t="s">
        <v>129</v>
      </c>
      <c r="M1932" s="1" t="n">
        <v>1430</v>
      </c>
      <c r="N1932" s="1" t="n">
        <v>1430</v>
      </c>
      <c r="O1932" s="7" t="s">
        <v>472</v>
      </c>
      <c r="P1932" s="7" t="s">
        <v>5110</v>
      </c>
      <c r="Q1932" s="7" t="s">
        <v>1156</v>
      </c>
      <c r="R1932" s="6" t="s">
        <v>5139</v>
      </c>
    </row>
    <row r="1933" spans="1:22">
      <c r="A1933" s="7" t="s">
        <v>5100</v>
      </c>
      <c r="B1933" s="7" t="n">
        <v>91174</v>
      </c>
      <c r="C1933" s="7" t="s">
        <v>23</v>
      </c>
      <c r="D1933" s="11" t="s">
        <v>5233</v>
      </c>
      <c r="E1933" s="11" t="e">
        <v>#N/A</v>
      </c>
      <c r="F1933" s="11" t="e">
        <v>#N/A</v>
      </c>
      <c r="H1933" s="7" t="s">
        <v>5207</v>
      </c>
      <c r="I1933" s="7" t="n">
        <v>1</v>
      </c>
      <c r="J1933" s="7" t="s">
        <v>5208</v>
      </c>
      <c r="K1933" s="20" t="s">
        <v>35</v>
      </c>
      <c r="L1933" s="81" t="s">
        <v>36</v>
      </c>
      <c r="M1933" s="1" t="n">
        <v>1033</v>
      </c>
      <c r="N1933" s="1" t="n">
        <v>1033</v>
      </c>
      <c r="O1933" s="7" t="s">
        <v>472</v>
      </c>
      <c r="P1933" s="7" t="s">
        <v>5110</v>
      </c>
      <c r="Q1933" s="7" t="s">
        <v>1156</v>
      </c>
      <c r="R1933" s="6" t="s">
        <v>5209</v>
      </c>
      <c r="S1933" s="6" t="s">
        <v>3718</v>
      </c>
    </row>
    <row r="1934" spans="1:22">
      <c r="A1934" s="7" t="s">
        <v>5100</v>
      </c>
      <c r="B1934" s="7" t="n">
        <v>91174</v>
      </c>
      <c r="C1934" s="7" t="s">
        <v>23</v>
      </c>
      <c r="D1934" s="11" t="s">
        <v>5233</v>
      </c>
      <c r="E1934" s="11" t="e">
        <v>#N/A</v>
      </c>
      <c r="F1934" s="11" t="e">
        <v>#N/A</v>
      </c>
      <c r="H1934" s="7" t="s">
        <v>5210</v>
      </c>
      <c r="I1934" s="7" t="n">
        <v>1</v>
      </c>
      <c r="J1934" s="7" t="s">
        <v>5211</v>
      </c>
      <c r="K1934" s="20" t="s">
        <v>35</v>
      </c>
      <c r="L1934" s="81" t="s">
        <v>36</v>
      </c>
      <c r="M1934" s="1" t="n">
        <v>1067</v>
      </c>
      <c r="N1934" s="1" t="n">
        <v>1067</v>
      </c>
      <c r="O1934" s="7" t="s">
        <v>472</v>
      </c>
      <c r="P1934" s="7" t="s">
        <v>5110</v>
      </c>
      <c r="Q1934" s="7" t="s">
        <v>1156</v>
      </c>
      <c r="R1934" s="6" t="s">
        <v>5212</v>
      </c>
      <c r="S1934" s="6" t="s">
        <v>3718</v>
      </c>
    </row>
    <row r="1935" spans="1:22">
      <c r="A1935" s="7" t="s">
        <v>5100</v>
      </c>
      <c r="B1935" s="7" t="n">
        <v>91174</v>
      </c>
      <c r="C1935" s="7" t="s">
        <v>23</v>
      </c>
      <c r="D1935" s="11" t="s">
        <v>5233</v>
      </c>
      <c r="E1935" s="11" t="e">
        <v>#N/A</v>
      </c>
      <c r="F1935" s="11" t="e">
        <v>#N/A</v>
      </c>
      <c r="H1935" s="7" t="s">
        <v>5213</v>
      </c>
      <c r="I1935" s="7" t="n">
        <v>1</v>
      </c>
      <c r="J1935" s="7" t="s">
        <v>5214</v>
      </c>
      <c r="K1935" s="20" t="s">
        <v>35</v>
      </c>
      <c r="L1935" s="81" t="s">
        <v>36</v>
      </c>
      <c r="M1935" s="1" t="n">
        <v>1098</v>
      </c>
      <c r="N1935" s="1" t="n">
        <v>1098</v>
      </c>
      <c r="O1935" s="7" t="s">
        <v>472</v>
      </c>
      <c r="P1935" s="7" t="s">
        <v>5110</v>
      </c>
      <c r="Q1935" s="7" t="s">
        <v>1156</v>
      </c>
      <c r="R1935" s="6" t="s">
        <v>5234</v>
      </c>
      <c r="S1935" s="6" t="s">
        <v>3718</v>
      </c>
    </row>
    <row r="1936" spans="1:22">
      <c r="A1936" s="7" t="s">
        <v>5100</v>
      </c>
      <c r="B1936" s="7" t="n">
        <v>91174</v>
      </c>
      <c r="C1936" s="7" t="s">
        <v>23</v>
      </c>
      <c r="D1936" s="11" t="s">
        <v>5233</v>
      </c>
      <c r="E1936" s="11" t="e">
        <v>#N/A</v>
      </c>
      <c r="F1936" s="11" t="e">
        <v>#N/A</v>
      </c>
      <c r="H1936" s="7" t="s">
        <v>5216</v>
      </c>
      <c r="I1936" s="7" t="n">
        <v>1</v>
      </c>
      <c r="J1936" s="7" t="s">
        <v>5217</v>
      </c>
      <c r="K1936" s="20" t="s">
        <v>35</v>
      </c>
      <c r="L1936" s="81" t="s">
        <v>36</v>
      </c>
      <c r="M1936" s="1" t="n">
        <v>660</v>
      </c>
      <c r="N1936" s="1" t="n">
        <v>660</v>
      </c>
      <c r="O1936" s="7" t="s">
        <v>472</v>
      </c>
      <c r="P1936" s="7" t="s">
        <v>5110</v>
      </c>
      <c r="Q1936" s="7" t="s">
        <v>1156</v>
      </c>
      <c r="R1936" s="6" t="s">
        <v>5218</v>
      </c>
      <c r="S1936" s="6" t="s">
        <v>3718</v>
      </c>
    </row>
    <row r="1937" spans="1:22">
      <c r="A1937" s="7" t="s">
        <v>5100</v>
      </c>
      <c r="B1937" s="7" t="n">
        <v>91174</v>
      </c>
      <c r="C1937" s="7" t="s">
        <v>23</v>
      </c>
      <c r="D1937" s="11" t="s">
        <v>5235</v>
      </c>
      <c r="E1937" s="11" t="e">
        <v>#N/A</v>
      </c>
      <c r="F1937" s="11" t="e">
        <v>#N/A</v>
      </c>
      <c r="H1937" s="7" t="s">
        <v>5210</v>
      </c>
      <c r="I1937" s="7" t="n">
        <v>1</v>
      </c>
      <c r="J1937" s="7" t="s">
        <v>5211</v>
      </c>
      <c r="K1937" s="20" t="s">
        <v>35</v>
      </c>
      <c r="L1937" s="81" t="s">
        <v>36</v>
      </c>
      <c r="M1937" s="1" t="n">
        <v>1067</v>
      </c>
      <c r="N1937" s="1" t="n">
        <v>1067</v>
      </c>
      <c r="O1937" s="7" t="s">
        <v>472</v>
      </c>
      <c r="P1937" s="7" t="s">
        <v>5110</v>
      </c>
      <c r="Q1937" s="7" t="s">
        <v>1156</v>
      </c>
      <c r="R1937" s="6" t="s">
        <v>5212</v>
      </c>
      <c r="S1937" s="6" t="s">
        <v>3718</v>
      </c>
    </row>
    <row r="1938" spans="1:22">
      <c r="A1938" s="7" t="s">
        <v>5100</v>
      </c>
      <c r="B1938" s="7" t="n">
        <v>91174</v>
      </c>
      <c r="C1938" s="7" t="s">
        <v>23</v>
      </c>
      <c r="D1938" s="11" t="s">
        <v>5235</v>
      </c>
      <c r="E1938" s="11" t="e">
        <v>#N/A</v>
      </c>
      <c r="F1938" s="11" t="e">
        <v>#N/A</v>
      </c>
      <c r="H1938" s="7" t="s">
        <v>5213</v>
      </c>
      <c r="I1938" s="7" t="n">
        <v>1</v>
      </c>
      <c r="J1938" s="7" t="s">
        <v>5214</v>
      </c>
      <c r="K1938" s="20" t="s">
        <v>35</v>
      </c>
      <c r="L1938" s="81" t="s">
        <v>36</v>
      </c>
      <c r="M1938" s="1" t="n">
        <v>1098</v>
      </c>
      <c r="N1938" s="1" t="n">
        <v>1098</v>
      </c>
      <c r="O1938" s="7" t="s">
        <v>472</v>
      </c>
      <c r="P1938" s="7" t="s">
        <v>5110</v>
      </c>
      <c r="Q1938" s="7" t="s">
        <v>1156</v>
      </c>
      <c r="R1938" s="6" t="s">
        <v>5234</v>
      </c>
      <c r="S1938" s="6" t="s">
        <v>3718</v>
      </c>
    </row>
    <row r="1939" spans="1:22">
      <c r="A1939" s="7" t="s">
        <v>5100</v>
      </c>
      <c r="B1939" s="7" t="n">
        <v>91174</v>
      </c>
      <c r="C1939" s="7" t="s">
        <v>23</v>
      </c>
      <c r="D1939" s="11" t="s">
        <v>5235</v>
      </c>
      <c r="E1939" s="11" t="e">
        <v>#N/A</v>
      </c>
      <c r="F1939" s="11" t="e">
        <v>#N/A</v>
      </c>
      <c r="H1939" s="7" t="s">
        <v>5216</v>
      </c>
      <c r="I1939" s="7" t="n">
        <v>1</v>
      </c>
      <c r="J1939" s="7" t="s">
        <v>5217</v>
      </c>
      <c r="K1939" s="20" t="s">
        <v>35</v>
      </c>
      <c r="L1939" s="81" t="s">
        <v>36</v>
      </c>
      <c r="M1939" s="1" t="n">
        <v>660</v>
      </c>
      <c r="N1939" s="1" t="n">
        <v>660</v>
      </c>
      <c r="O1939" s="7" t="s">
        <v>472</v>
      </c>
      <c r="P1939" s="7" t="s">
        <v>5110</v>
      </c>
      <c r="Q1939" s="7" t="s">
        <v>1156</v>
      </c>
      <c r="R1939" s="6" t="s">
        <v>5218</v>
      </c>
      <c r="S1939" s="6" t="s">
        <v>3718</v>
      </c>
    </row>
    <row r="1940" spans="1:22">
      <c r="A1940" s="7" t="s">
        <v>5100</v>
      </c>
      <c r="B1940" s="7" t="n">
        <v>91174</v>
      </c>
      <c r="C1940" s="7" t="s">
        <v>23</v>
      </c>
      <c r="D1940" s="11" t="s">
        <v>5235</v>
      </c>
      <c r="E1940" s="11" t="e">
        <v>#N/A</v>
      </c>
      <c r="F1940" s="11" t="e">
        <v>#N/A</v>
      </c>
      <c r="H1940" s="7" t="s">
        <v>5236</v>
      </c>
      <c r="I1940" s="7" t="n">
        <v>1</v>
      </c>
      <c r="J1940" s="7" t="s">
        <v>5208</v>
      </c>
      <c r="K1940" s="20" t="s">
        <v>35</v>
      </c>
      <c r="L1940" s="81" t="s">
        <v>36</v>
      </c>
      <c r="M1940" s="1" t="n">
        <v>1033</v>
      </c>
      <c r="N1940" s="1" t="n">
        <v>1033</v>
      </c>
      <c r="O1940" s="7" t="s">
        <v>472</v>
      </c>
      <c r="P1940" s="7" t="s">
        <v>5110</v>
      </c>
      <c r="Q1940" s="7" t="s">
        <v>1156</v>
      </c>
      <c r="R1940" s="6" t="s">
        <v>5209</v>
      </c>
      <c r="S1940" s="6" t="s">
        <v>3718</v>
      </c>
    </row>
    <row r="1941" spans="1:22">
      <c r="A1941" s="7" t="s">
        <v>5100</v>
      </c>
      <c r="B1941" s="7" t="n">
        <v>91174</v>
      </c>
      <c r="C1941" s="7" t="s">
        <v>23</v>
      </c>
      <c r="D1941" s="11" t="s">
        <v>5237</v>
      </c>
      <c r="E1941" s="11" t="e">
        <v>#N/A</v>
      </c>
      <c r="F1941" s="11" t="e">
        <v>#N/A</v>
      </c>
      <c r="H1941" s="7" t="s">
        <v>5238</v>
      </c>
      <c r="I1941" s="7" t="n">
        <v>1</v>
      </c>
      <c r="J1941" s="7" t="s">
        <v>5208</v>
      </c>
      <c r="K1941" s="20" t="s">
        <v>35</v>
      </c>
      <c r="L1941" s="81" t="s">
        <v>36</v>
      </c>
      <c r="M1941" s="1" t="n">
        <v>1033</v>
      </c>
      <c r="N1941" s="1" t="n">
        <v>1033</v>
      </c>
      <c r="O1941" s="7" t="s">
        <v>472</v>
      </c>
      <c r="P1941" s="7" t="s">
        <v>5110</v>
      </c>
      <c r="Q1941" s="7" t="s">
        <v>1156</v>
      </c>
      <c r="R1941" s="6" t="s">
        <v>5209</v>
      </c>
      <c r="S1941" s="6" t="s">
        <v>3718</v>
      </c>
    </row>
    <row r="1942" spans="1:22">
      <c r="A1942" s="7" t="s">
        <v>5100</v>
      </c>
      <c r="B1942" s="7" t="n">
        <v>91174</v>
      </c>
      <c r="C1942" s="7" t="s">
        <v>23</v>
      </c>
      <c r="D1942" s="11" t="s">
        <v>5237</v>
      </c>
      <c r="E1942" s="11" t="e">
        <v>#N/A</v>
      </c>
      <c r="F1942" s="11" t="e">
        <v>#N/A</v>
      </c>
      <c r="H1942" s="7" t="s">
        <v>5210</v>
      </c>
      <c r="I1942" s="7" t="n">
        <v>1</v>
      </c>
      <c r="J1942" s="7" t="s">
        <v>5211</v>
      </c>
      <c r="K1942" s="20" t="s">
        <v>35</v>
      </c>
      <c r="L1942" s="81" t="s">
        <v>36</v>
      </c>
      <c r="M1942" s="1" t="n">
        <v>1067</v>
      </c>
      <c r="N1942" s="1" t="n">
        <v>1067</v>
      </c>
      <c r="O1942" s="7" t="s">
        <v>472</v>
      </c>
      <c r="P1942" s="7" t="s">
        <v>5110</v>
      </c>
      <c r="Q1942" s="7" t="s">
        <v>1156</v>
      </c>
      <c r="R1942" s="6" t="s">
        <v>5212</v>
      </c>
      <c r="S1942" s="6" t="s">
        <v>3718</v>
      </c>
    </row>
    <row r="1943" spans="1:22">
      <c r="A1943" s="7" t="s">
        <v>5100</v>
      </c>
      <c r="B1943" s="7" t="n">
        <v>91174</v>
      </c>
      <c r="C1943" s="7" t="s">
        <v>23</v>
      </c>
      <c r="D1943" s="11" t="s">
        <v>5237</v>
      </c>
      <c r="E1943" s="11" t="e">
        <v>#N/A</v>
      </c>
      <c r="F1943" s="11" t="e">
        <v>#N/A</v>
      </c>
      <c r="H1943" s="7" t="s">
        <v>5213</v>
      </c>
      <c r="I1943" s="7" t="n">
        <v>1</v>
      </c>
      <c r="J1943" s="7" t="s">
        <v>5214</v>
      </c>
      <c r="K1943" s="20" t="s">
        <v>35</v>
      </c>
      <c r="L1943" s="81" t="s">
        <v>36</v>
      </c>
      <c r="M1943" s="1" t="n">
        <v>1098</v>
      </c>
      <c r="N1943" s="1" t="n">
        <v>1098</v>
      </c>
      <c r="O1943" s="7" t="s">
        <v>472</v>
      </c>
      <c r="P1943" s="7" t="s">
        <v>5110</v>
      </c>
      <c r="Q1943" s="7" t="s">
        <v>1156</v>
      </c>
      <c r="R1943" s="6" t="s">
        <v>5234</v>
      </c>
      <c r="S1943" s="6" t="s">
        <v>3718</v>
      </c>
    </row>
    <row r="1944" spans="1:22">
      <c r="A1944" s="7" t="s">
        <v>5100</v>
      </c>
      <c r="B1944" s="7" t="n">
        <v>91174</v>
      </c>
      <c r="C1944" s="7" t="s">
        <v>23</v>
      </c>
      <c r="D1944" s="11" t="s">
        <v>5237</v>
      </c>
      <c r="E1944" s="11" t="e">
        <v>#N/A</v>
      </c>
      <c r="F1944" s="11" t="e">
        <v>#N/A</v>
      </c>
      <c r="H1944" s="7" t="s">
        <v>5216</v>
      </c>
      <c r="I1944" s="7" t="n">
        <v>1</v>
      </c>
      <c r="J1944" s="7" t="s">
        <v>5217</v>
      </c>
      <c r="K1944" s="20" t="s">
        <v>35</v>
      </c>
      <c r="L1944" s="81" t="s">
        <v>36</v>
      </c>
      <c r="M1944" s="1" t="n">
        <v>660</v>
      </c>
      <c r="N1944" s="1" t="n">
        <v>660</v>
      </c>
      <c r="O1944" s="7" t="s">
        <v>472</v>
      </c>
      <c r="P1944" s="7" t="s">
        <v>5110</v>
      </c>
      <c r="Q1944" s="7" t="s">
        <v>1156</v>
      </c>
      <c r="R1944" s="6" t="s">
        <v>5218</v>
      </c>
      <c r="S1944" s="6" t="s">
        <v>3718</v>
      </c>
    </row>
    <row r="1945" spans="1:22">
      <c r="A1945" s="7" t="s">
        <v>5100</v>
      </c>
      <c r="B1945" s="7" t="n">
        <v>91174</v>
      </c>
      <c r="C1945" s="7" t="s">
        <v>23</v>
      </c>
      <c r="D1945" s="11" t="s">
        <v>5239</v>
      </c>
      <c r="E1945" s="11" t="e">
        <v>#N/A</v>
      </c>
      <c r="F1945" s="11" t="e">
        <v>#N/A</v>
      </c>
      <c r="J1945" s="7" t="s">
        <v>4823</v>
      </c>
      <c r="K1945" s="6" t="s">
        <v>27</v>
      </c>
      <c r="L1945" s="7" t="s">
        <v>28</v>
      </c>
      <c r="M1945" s="1" t="n">
        <v>5925</v>
      </c>
      <c r="N1945" s="1" t="n">
        <v>5925</v>
      </c>
      <c r="O1945" s="7" t="s">
        <v>472</v>
      </c>
      <c r="P1945" s="7" t="s">
        <v>4120</v>
      </c>
      <c r="Q1945" s="7" t="s">
        <v>5198</v>
      </c>
      <c r="R1945" s="6" t="s">
        <v>4823</v>
      </c>
      <c r="S1945" s="6" t="s">
        <v>5199</v>
      </c>
    </row>
    <row r="1946" spans="1:22">
      <c r="A1946" s="7" t="s">
        <v>5100</v>
      </c>
      <c r="B1946" s="7" t="n">
        <v>91174</v>
      </c>
      <c r="C1946" s="7" t="s">
        <v>23</v>
      </c>
      <c r="D1946" s="11" t="s">
        <v>5240</v>
      </c>
      <c r="E1946" s="11" t="e">
        <v>#N/A</v>
      </c>
      <c r="F1946" s="11" t="e">
        <v>#N/A</v>
      </c>
      <c r="J1946" s="7" t="s">
        <v>4918</v>
      </c>
      <c r="K1946" s="20" t="s">
        <v>74</v>
      </c>
      <c r="L1946" s="81" t="s">
        <v>75</v>
      </c>
      <c r="M1946" s="1" t="n">
        <v>5502</v>
      </c>
      <c r="N1946" s="1" t="n">
        <v>5502</v>
      </c>
      <c r="O1946" s="7" t="s">
        <v>472</v>
      </c>
      <c r="P1946" s="7" t="s">
        <v>4120</v>
      </c>
      <c r="Q1946" s="7" t="s">
        <v>5198</v>
      </c>
      <c r="R1946" s="6" t="s">
        <v>4918</v>
      </c>
      <c r="S1946" s="6" t="s">
        <v>5201</v>
      </c>
    </row>
    <row r="1947" spans="1:22">
      <c r="A1947" s="7" t="s">
        <v>5100</v>
      </c>
      <c r="B1947" s="7" t="n">
        <v>91174</v>
      </c>
      <c r="C1947" s="7" t="s">
        <v>23</v>
      </c>
      <c r="D1947" s="11" t="s">
        <v>5241</v>
      </c>
      <c r="E1947" s="11" t="s">
        <v>57</v>
      </c>
      <c r="F1947" s="111" t="n">
        <v>55</v>
      </c>
      <c r="G1947" s="11" t="s">
        <v>269</v>
      </c>
      <c r="J1947" s="7" t="s">
        <v>5242</v>
      </c>
      <c r="K1947" s="20" t="s">
        <v>74</v>
      </c>
      <c r="L1947" s="81" t="s">
        <v>129</v>
      </c>
      <c r="M1947" s="1" t="n">
        <v>4752.02</v>
      </c>
      <c r="N1947" s="1" t="n">
        <v>4752.02</v>
      </c>
      <c r="O1947" s="7" t="s">
        <v>472</v>
      </c>
      <c r="P1947" s="7" t="s">
        <v>5110</v>
      </c>
      <c r="Q1947" s="7" t="s">
        <v>1156</v>
      </c>
      <c r="R1947" s="6" t="s">
        <v>5243</v>
      </c>
    </row>
    <row r="1948" spans="1:22">
      <c r="A1948" s="7" t="s">
        <v>5100</v>
      </c>
      <c r="B1948" s="7" t="n">
        <v>91174</v>
      </c>
      <c r="C1948" s="7" t="s">
        <v>23</v>
      </c>
      <c r="D1948" s="11" t="s">
        <v>5244</v>
      </c>
      <c r="E1948" s="11" t="e">
        <v>#N/A</v>
      </c>
      <c r="F1948" s="11" t="e">
        <v>#N/A</v>
      </c>
      <c r="G1948" s="7" t="s">
        <v>269</v>
      </c>
      <c r="J1948" s="7" t="s">
        <v>5242</v>
      </c>
      <c r="K1948" s="20" t="s">
        <v>74</v>
      </c>
      <c r="L1948" s="81" t="s">
        <v>129</v>
      </c>
      <c r="M1948" s="1" t="n">
        <v>4752.02</v>
      </c>
      <c r="N1948" s="1" t="n">
        <v>4752.02</v>
      </c>
      <c r="O1948" s="7" t="s">
        <v>472</v>
      </c>
      <c r="P1948" s="7" t="s">
        <v>5110</v>
      </c>
      <c r="Q1948" s="7" t="s">
        <v>1156</v>
      </c>
      <c r="R1948" s="6" t="s">
        <v>5245</v>
      </c>
    </row>
    <row r="1949" spans="1:22">
      <c r="A1949" s="7" t="s">
        <v>5100</v>
      </c>
      <c r="B1949" s="7" t="n">
        <v>91174</v>
      </c>
      <c r="C1949" s="7" t="s">
        <v>23</v>
      </c>
      <c r="D1949" s="11" t="s">
        <v>5246</v>
      </c>
      <c r="E1949" s="11" t="s">
        <v>57</v>
      </c>
      <c r="F1949" s="111" t="n">
        <v>4151.25</v>
      </c>
      <c r="G1949" s="11" t="s">
        <v>162</v>
      </c>
      <c r="J1949" s="7" t="s">
        <v>5247</v>
      </c>
      <c r="K1949" s="20" t="s">
        <v>74</v>
      </c>
      <c r="L1949" s="81" t="s">
        <v>129</v>
      </c>
      <c r="M1949" s="1" t="n">
        <v>133.4</v>
      </c>
      <c r="N1949" s="1" t="n">
        <v>1333.75</v>
      </c>
      <c r="O1949" s="7" t="s">
        <v>3587</v>
      </c>
      <c r="P1949" s="7" t="s">
        <v>5110</v>
      </c>
      <c r="Q1949" s="7" t="s">
        <v>30</v>
      </c>
      <c r="R1949" s="6" t="s">
        <v>5248</v>
      </c>
      <c r="S1949" s="6" t="s">
        <v>5249</v>
      </c>
    </row>
    <row r="1950" spans="1:22">
      <c r="A1950" s="7" t="s">
        <v>5100</v>
      </c>
      <c r="B1950" s="7" t="n">
        <v>91174</v>
      </c>
      <c r="C1950" s="7" t="s">
        <v>23</v>
      </c>
      <c r="D1950" s="11" t="s">
        <v>5250</v>
      </c>
      <c r="E1950" s="11" t="s">
        <v>57</v>
      </c>
      <c r="F1950" s="111" t="n">
        <v>455.625</v>
      </c>
      <c r="G1950" s="11" t="s">
        <v>162</v>
      </c>
      <c r="J1950" s="7" t="s">
        <v>5247</v>
      </c>
      <c r="K1950" s="20" t="s">
        <v>74</v>
      </c>
      <c r="L1950" s="81" t="s">
        <v>129</v>
      </c>
      <c r="M1950" s="1" t="n">
        <v>133.4</v>
      </c>
      <c r="N1950" s="1" t="n">
        <v>1333.75</v>
      </c>
      <c r="O1950" s="7" t="s">
        <v>3587</v>
      </c>
      <c r="P1950" s="7" t="s">
        <v>5110</v>
      </c>
      <c r="Q1950" s="7" t="s">
        <v>30</v>
      </c>
      <c r="R1950" s="6" t="s">
        <v>5248</v>
      </c>
      <c r="S1950" s="6" t="s">
        <v>5249</v>
      </c>
    </row>
    <row r="1951" spans="1:22">
      <c r="A1951" s="7" t="s">
        <v>5100</v>
      </c>
      <c r="B1951" s="7" t="n">
        <v>91174</v>
      </c>
      <c r="C1951" s="7" t="s">
        <v>23</v>
      </c>
      <c r="D1951" s="11" t="s">
        <v>5251</v>
      </c>
      <c r="E1951" s="11" t="e">
        <v>#N/A</v>
      </c>
      <c r="F1951" s="11" t="e">
        <v>#N/A</v>
      </c>
      <c r="G1951" s="7" t="s">
        <v>5252</v>
      </c>
      <c r="J1951" s="7" t="s">
        <v>5247</v>
      </c>
      <c r="K1951" s="20" t="s">
        <v>74</v>
      </c>
      <c r="L1951" s="81" t="s">
        <v>129</v>
      </c>
      <c r="M1951" s="1" t="n">
        <v>133.4</v>
      </c>
      <c r="N1951" s="1" t="n">
        <v>1333.75</v>
      </c>
      <c r="O1951" s="7" t="s">
        <v>3587</v>
      </c>
      <c r="P1951" s="7" t="s">
        <v>5110</v>
      </c>
      <c r="Q1951" s="7" t="s">
        <v>30</v>
      </c>
      <c r="R1951" s="6" t="s">
        <v>5248</v>
      </c>
      <c r="S1951" s="6" t="s">
        <v>5249</v>
      </c>
    </row>
    <row r="1952" spans="1:22">
      <c r="A1952" s="7" t="s">
        <v>5100</v>
      </c>
      <c r="B1952" s="7" t="n">
        <v>91174</v>
      </c>
      <c r="C1952" s="7" t="s">
        <v>23</v>
      </c>
      <c r="D1952" s="11" t="s">
        <v>5253</v>
      </c>
      <c r="E1952" s="11" t="s">
        <v>57</v>
      </c>
      <c r="F1952" s="111" t="n">
        <v>8300</v>
      </c>
      <c r="G1952" s="11" t="s">
        <v>69</v>
      </c>
      <c r="J1952" s="7" t="s">
        <v>5254</v>
      </c>
      <c r="K1952" s="6" t="s">
        <v>27</v>
      </c>
      <c r="L1952" s="7" t="s">
        <v>28</v>
      </c>
      <c r="M1952" s="1" t="n">
        <v>7.636363636363637</v>
      </c>
      <c r="N1952" s="1" t="n">
        <v>84</v>
      </c>
      <c r="O1952" s="7" t="s">
        <v>3768</v>
      </c>
      <c r="P1952" s="7" t="s">
        <v>4120</v>
      </c>
      <c r="Q1952" s="7" t="s">
        <v>5255</v>
      </c>
      <c r="R1952" s="6" t="s">
        <v>5256</v>
      </c>
      <c r="S1952" s="6" t="s">
        <v>5257</v>
      </c>
    </row>
    <row r="1953" spans="1:22">
      <c r="A1953" s="7" t="s">
        <v>5100</v>
      </c>
      <c r="B1953" s="7" t="n">
        <v>91174</v>
      </c>
      <c r="C1953" s="7" t="s">
        <v>23</v>
      </c>
      <c r="D1953" s="11" t="s">
        <v>5258</v>
      </c>
      <c r="E1953" s="11" t="s">
        <v>57</v>
      </c>
      <c r="F1953" s="111" t="n">
        <v>1200</v>
      </c>
      <c r="G1953" s="11" t="s">
        <v>69</v>
      </c>
      <c r="J1953" s="7" t="s">
        <v>5254</v>
      </c>
      <c r="K1953" s="6" t="s">
        <v>27</v>
      </c>
      <c r="L1953" s="7" t="s">
        <v>28</v>
      </c>
      <c r="M1953" s="1" t="n">
        <v>7</v>
      </c>
      <c r="N1953" s="1" t="n">
        <v>84</v>
      </c>
      <c r="O1953" s="7" t="s">
        <v>3771</v>
      </c>
      <c r="P1953" s="7" t="s">
        <v>4120</v>
      </c>
      <c r="Q1953" s="7" t="s">
        <v>5255</v>
      </c>
      <c r="R1953" s="6" t="s">
        <v>5256</v>
      </c>
      <c r="S1953" s="6" t="s">
        <v>5257</v>
      </c>
    </row>
    <row r="1954" spans="1:22">
      <c r="A1954" s="7" t="s">
        <v>5100</v>
      </c>
      <c r="B1954" s="7" t="n">
        <v>91174</v>
      </c>
      <c r="C1954" s="7" t="s">
        <v>23</v>
      </c>
      <c r="D1954" s="11" t="s">
        <v>5259</v>
      </c>
      <c r="E1954" s="11" t="s">
        <v>57</v>
      </c>
      <c r="F1954" s="111" t="n">
        <v>9200</v>
      </c>
      <c r="G1954" s="11" t="s">
        <v>69</v>
      </c>
      <c r="J1954" s="7" t="s">
        <v>5254</v>
      </c>
      <c r="K1954" s="6" t="s">
        <v>27</v>
      </c>
      <c r="L1954" s="7" t="s">
        <v>28</v>
      </c>
      <c r="M1954" s="1" t="n">
        <v>7.636363636363637</v>
      </c>
      <c r="N1954" s="1" t="n">
        <v>84</v>
      </c>
      <c r="O1954" s="7" t="s">
        <v>3768</v>
      </c>
      <c r="P1954" s="7" t="s">
        <v>4120</v>
      </c>
      <c r="Q1954" s="7" t="s">
        <v>5255</v>
      </c>
      <c r="R1954" s="6" t="s">
        <v>5256</v>
      </c>
      <c r="S1954" s="6" t="s">
        <v>5257</v>
      </c>
    </row>
    <row r="1955" spans="1:22">
      <c r="A1955" s="7" t="s">
        <v>5100</v>
      </c>
      <c r="B1955" s="7" t="n">
        <v>91174</v>
      </c>
      <c r="C1955" s="7" t="s">
        <v>23</v>
      </c>
      <c r="D1955" s="11" t="s">
        <v>5260</v>
      </c>
      <c r="E1955" s="11" t="s">
        <v>57</v>
      </c>
      <c r="F1955" s="111" t="n">
        <v>1900</v>
      </c>
      <c r="G1955" s="11" t="s">
        <v>69</v>
      </c>
      <c r="J1955" s="7" t="s">
        <v>5254</v>
      </c>
      <c r="K1955" s="6" t="s">
        <v>27</v>
      </c>
      <c r="L1955" s="7" t="s">
        <v>28</v>
      </c>
      <c r="M1955" s="1" t="n">
        <v>7.636363636363637</v>
      </c>
      <c r="N1955" s="1" t="n">
        <v>84</v>
      </c>
      <c r="O1955" s="7" t="s">
        <v>3768</v>
      </c>
      <c r="P1955" s="7" t="s">
        <v>4120</v>
      </c>
      <c r="Q1955" s="7" t="s">
        <v>5255</v>
      </c>
      <c r="R1955" s="6" t="s">
        <v>5256</v>
      </c>
      <c r="S1955" s="6" t="s">
        <v>5257</v>
      </c>
    </row>
    <row r="1956" spans="1:22">
      <c r="A1956" s="7" t="s">
        <v>5100</v>
      </c>
      <c r="B1956" s="7" t="n">
        <v>91174</v>
      </c>
      <c r="C1956" s="7" t="s">
        <v>23</v>
      </c>
      <c r="D1956" s="11" t="s">
        <v>5261</v>
      </c>
      <c r="E1956" s="11" t="s">
        <v>57</v>
      </c>
      <c r="F1956" s="111" t="n">
        <v>6400</v>
      </c>
      <c r="G1956" s="11" t="s">
        <v>69</v>
      </c>
      <c r="J1956" s="7" t="s">
        <v>5254</v>
      </c>
      <c r="K1956" s="6" t="s">
        <v>27</v>
      </c>
      <c r="L1956" s="7" t="s">
        <v>28</v>
      </c>
      <c r="M1956" s="1" t="n">
        <v>9.333333333333334</v>
      </c>
      <c r="N1956" s="1" t="n">
        <v>84</v>
      </c>
      <c r="O1956" s="7" t="s">
        <v>581</v>
      </c>
      <c r="P1956" s="7" t="s">
        <v>4120</v>
      </c>
      <c r="Q1956" s="7" t="s">
        <v>5255</v>
      </c>
      <c r="R1956" s="6" t="s">
        <v>5256</v>
      </c>
      <c r="S1956" s="6" t="s">
        <v>5257</v>
      </c>
    </row>
    <row r="1957" spans="1:22">
      <c r="A1957" s="7" t="s">
        <v>5100</v>
      </c>
      <c r="B1957" s="7" t="n">
        <v>91174</v>
      </c>
      <c r="C1957" s="7" t="s">
        <v>23</v>
      </c>
      <c r="D1957" s="11" t="s">
        <v>5262</v>
      </c>
      <c r="E1957" s="11" t="s">
        <v>57</v>
      </c>
      <c r="F1957" s="111" t="n">
        <v>1380</v>
      </c>
      <c r="G1957" s="11" t="s">
        <v>69</v>
      </c>
      <c r="J1957" s="7" t="s">
        <v>5254</v>
      </c>
      <c r="K1957" s="6" t="s">
        <v>27</v>
      </c>
      <c r="L1957" s="7" t="s">
        <v>28</v>
      </c>
      <c r="M1957" s="1" t="n">
        <v>10.5</v>
      </c>
      <c r="N1957" s="1" t="n">
        <v>84</v>
      </c>
      <c r="O1957" s="7" t="s">
        <v>506</v>
      </c>
      <c r="P1957" s="7" t="s">
        <v>4120</v>
      </c>
      <c r="Q1957" s="7" t="s">
        <v>5255</v>
      </c>
      <c r="R1957" s="6" t="s">
        <v>5256</v>
      </c>
      <c r="S1957" s="6" t="s">
        <v>5257</v>
      </c>
    </row>
    <row r="1958" spans="1:22">
      <c r="A1958" s="7" t="s">
        <v>5100</v>
      </c>
      <c r="B1958" s="7" t="n">
        <v>91174</v>
      </c>
      <c r="C1958" s="7" t="s">
        <v>337</v>
      </c>
      <c r="D1958" s="11" t="s">
        <v>4750</v>
      </c>
      <c r="E1958" s="11" t="s">
        <v>179</v>
      </c>
      <c r="F1958" s="111" t="n">
        <v>20819.25</v>
      </c>
      <c r="G1958" s="11" t="s">
        <v>176</v>
      </c>
      <c r="J1958" s="7" t="s">
        <v>5263</v>
      </c>
      <c r="K1958" s="6" t="s">
        <v>27</v>
      </c>
      <c r="L1958" s="7" t="s">
        <v>28</v>
      </c>
      <c r="M1958" s="1" t="n">
        <v>6.181818181818182</v>
      </c>
      <c r="N1958" s="1" t="n">
        <v>68</v>
      </c>
      <c r="O1958" s="7" t="s">
        <v>3768</v>
      </c>
      <c r="P1958" s="7" t="s">
        <v>4120</v>
      </c>
      <c r="Q1958" s="7" t="s">
        <v>3661</v>
      </c>
      <c r="R1958" s="6" t="s">
        <v>5264</v>
      </c>
      <c r="S1958" s="6" t="s">
        <v>5265</v>
      </c>
    </row>
    <row r="1959" spans="1:22">
      <c r="A1959" s="7" t="s">
        <v>5100</v>
      </c>
      <c r="B1959" s="7" t="n">
        <v>91174</v>
      </c>
      <c r="C1959" s="7" t="s">
        <v>337</v>
      </c>
      <c r="D1959" s="11" t="s">
        <v>4703</v>
      </c>
      <c r="E1959" s="11" t="s">
        <v>179</v>
      </c>
      <c r="F1959" s="111" t="n">
        <v>2614.5</v>
      </c>
      <c r="G1959" s="11" t="s">
        <v>176</v>
      </c>
      <c r="J1959" s="7" t="s">
        <v>5263</v>
      </c>
      <c r="K1959" s="6" t="s">
        <v>27</v>
      </c>
      <c r="L1959" s="7" t="s">
        <v>28</v>
      </c>
      <c r="M1959" s="1" t="n">
        <v>6.181818181818182</v>
      </c>
      <c r="N1959" s="1" t="n">
        <v>68</v>
      </c>
      <c r="O1959" s="7" t="s">
        <v>3768</v>
      </c>
      <c r="P1959" s="7" t="s">
        <v>4120</v>
      </c>
      <c r="Q1959" s="7" t="s">
        <v>3661</v>
      </c>
      <c r="R1959" s="6" t="s">
        <v>5264</v>
      </c>
      <c r="S1959" s="6" t="s">
        <v>5265</v>
      </c>
    </row>
    <row r="1960" spans="1:22">
      <c r="A1960" s="7" t="s">
        <v>5100</v>
      </c>
      <c r="B1960" s="7" t="n">
        <v>91174</v>
      </c>
      <c r="C1960" s="7" t="s">
        <v>337</v>
      </c>
      <c r="D1960" s="11" t="s">
        <v>4689</v>
      </c>
      <c r="E1960" s="11" t="s">
        <v>179</v>
      </c>
      <c r="F1960" s="111" t="n">
        <v>1154.25</v>
      </c>
      <c r="G1960" s="11" t="s">
        <v>176</v>
      </c>
      <c r="J1960" s="7" t="s">
        <v>5266</v>
      </c>
      <c r="K1960" s="6" t="s">
        <v>27</v>
      </c>
      <c r="L1960" s="7" t="s">
        <v>28</v>
      </c>
      <c r="M1960" s="1" t="n">
        <v>10</v>
      </c>
      <c r="N1960" s="1" t="n">
        <v>110</v>
      </c>
      <c r="O1960" s="7" t="s">
        <v>3768</v>
      </c>
      <c r="P1960" s="7" t="s">
        <v>4120</v>
      </c>
      <c r="Q1960" s="7" t="s">
        <v>3661</v>
      </c>
      <c r="R1960" s="6" t="s">
        <v>5267</v>
      </c>
      <c r="S1960" s="6" t="s">
        <v>5268</v>
      </c>
    </row>
    <row r="1961" spans="1:22">
      <c r="A1961" s="7" t="s">
        <v>5100</v>
      </c>
      <c r="B1961" s="7" t="n">
        <v>91174</v>
      </c>
      <c r="C1961" s="7" t="s">
        <v>337</v>
      </c>
      <c r="D1961" s="11" t="s">
        <v>4744</v>
      </c>
      <c r="E1961" s="11" t="s">
        <v>179</v>
      </c>
      <c r="F1961" s="111" t="n">
        <v>550.125</v>
      </c>
      <c r="G1961" s="11" t="s">
        <v>176</v>
      </c>
      <c r="J1961" s="7" t="s">
        <v>5266</v>
      </c>
      <c r="K1961" s="6" t="s">
        <v>27</v>
      </c>
      <c r="L1961" s="7" t="s">
        <v>28</v>
      </c>
      <c r="M1961" s="1" t="n">
        <v>10</v>
      </c>
      <c r="N1961" s="1" t="n">
        <v>110</v>
      </c>
      <c r="O1961" s="7" t="s">
        <v>3768</v>
      </c>
      <c r="P1961" s="7" t="s">
        <v>4120</v>
      </c>
      <c r="Q1961" s="7" t="s">
        <v>3661</v>
      </c>
      <c r="R1961" s="6" t="s">
        <v>5267</v>
      </c>
      <c r="S1961" s="6" t="s">
        <v>5268</v>
      </c>
    </row>
    <row r="1962" spans="1:22">
      <c r="A1962" s="7" t="s">
        <v>5100</v>
      </c>
      <c r="B1962" s="7" t="n">
        <v>91174</v>
      </c>
      <c r="C1962" s="7" t="s">
        <v>337</v>
      </c>
      <c r="D1962" s="11" t="s">
        <v>5269</v>
      </c>
      <c r="E1962" s="11" t="s">
        <v>179</v>
      </c>
      <c r="F1962" s="111" t="n">
        <v>3706.875</v>
      </c>
      <c r="G1962" s="11" t="s">
        <v>176</v>
      </c>
      <c r="J1962" s="7" t="s">
        <v>5270</v>
      </c>
      <c r="K1962" s="6" t="s">
        <v>27</v>
      </c>
      <c r="L1962" s="7" t="s">
        <v>52</v>
      </c>
      <c r="M1962" s="1" t="n">
        <v>23.77777777777778</v>
      </c>
      <c r="N1962" s="1" t="n">
        <v>214</v>
      </c>
      <c r="O1962" s="7" t="s">
        <v>581</v>
      </c>
      <c r="P1962" s="7" t="s">
        <v>4120</v>
      </c>
      <c r="Q1962" s="7" t="s">
        <v>5271</v>
      </c>
      <c r="R1962" s="6" t="s">
        <v>5272</v>
      </c>
      <c r="S1962" s="6" t="s">
        <v>4676</v>
      </c>
    </row>
    <row r="1963" spans="1:22">
      <c r="A1963" s="7" t="s">
        <v>5100</v>
      </c>
      <c r="B1963" s="7" t="n">
        <v>91174</v>
      </c>
      <c r="C1963" s="7" t="s">
        <v>337</v>
      </c>
      <c r="D1963" s="11" t="s">
        <v>4674</v>
      </c>
      <c r="E1963" s="11" t="s">
        <v>179</v>
      </c>
      <c r="F1963" s="111" t="n">
        <v>392.625</v>
      </c>
      <c r="G1963" s="11" t="s">
        <v>176</v>
      </c>
      <c r="J1963" s="7" t="s">
        <v>5270</v>
      </c>
      <c r="K1963" s="6" t="s">
        <v>27</v>
      </c>
      <c r="L1963" s="7" t="s">
        <v>52</v>
      </c>
      <c r="M1963" s="1" t="n">
        <v>26.75</v>
      </c>
      <c r="N1963" s="1" t="n">
        <v>214</v>
      </c>
      <c r="O1963" s="7" t="s">
        <v>506</v>
      </c>
      <c r="P1963" s="7" t="s">
        <v>4120</v>
      </c>
      <c r="Q1963" s="7" t="s">
        <v>5271</v>
      </c>
      <c r="R1963" s="6" t="s">
        <v>5272</v>
      </c>
      <c r="S1963" s="6" t="s">
        <v>4676</v>
      </c>
    </row>
    <row r="1964" spans="1:22">
      <c r="A1964" s="7" t="s">
        <v>5100</v>
      </c>
      <c r="B1964" s="7" t="n">
        <v>91174</v>
      </c>
      <c r="C1964" s="7" t="s">
        <v>23</v>
      </c>
      <c r="D1964" s="11" t="s">
        <v>5273</v>
      </c>
      <c r="E1964" s="11" t="s">
        <v>57</v>
      </c>
      <c r="F1964" s="111" t="n">
        <v>309</v>
      </c>
      <c r="G1964" s="11" t="s">
        <v>69</v>
      </c>
      <c r="J1964" s="7" t="s">
        <v>5274</v>
      </c>
      <c r="K1964" s="6" t="s">
        <v>27</v>
      </c>
      <c r="L1964" s="7" t="s">
        <v>28</v>
      </c>
      <c r="M1964" s="1" t="n">
        <v>844</v>
      </c>
      <c r="N1964" s="1" t="n">
        <v>844</v>
      </c>
      <c r="O1964" s="7" t="s">
        <v>472</v>
      </c>
      <c r="P1964" s="7" t="s">
        <v>4120</v>
      </c>
      <c r="Q1964" s="7" t="s">
        <v>5275</v>
      </c>
      <c r="R1964" s="6" t="s">
        <v>5276</v>
      </c>
      <c r="S1964" s="6" t="s">
        <v>5277</v>
      </c>
    </row>
    <row r="1965" spans="1:22">
      <c r="A1965" s="7" t="s">
        <v>5100</v>
      </c>
      <c r="B1965" s="7" t="n">
        <v>91174</v>
      </c>
      <c r="C1965" s="7" t="s">
        <v>23</v>
      </c>
      <c r="D1965" s="11" t="s">
        <v>5278</v>
      </c>
      <c r="E1965" s="11" t="s">
        <v>57</v>
      </c>
      <c r="F1965" s="111" t="n">
        <v>309</v>
      </c>
      <c r="G1965" s="11" t="s">
        <v>69</v>
      </c>
      <c r="J1965" s="7" t="s">
        <v>5279</v>
      </c>
      <c r="K1965" s="20" t="s">
        <v>74</v>
      </c>
      <c r="L1965" s="81" t="s">
        <v>75</v>
      </c>
      <c r="M1965" s="1" t="n">
        <v>198</v>
      </c>
      <c r="N1965" s="1" t="n">
        <v>198</v>
      </c>
      <c r="O1965" s="7" t="s">
        <v>472</v>
      </c>
      <c r="P1965" s="7" t="s">
        <v>4120</v>
      </c>
      <c r="Q1965" s="7" t="s">
        <v>5280</v>
      </c>
      <c r="R1965" s="6" t="s">
        <v>5281</v>
      </c>
      <c r="S1965" s="6" t="s">
        <v>5282</v>
      </c>
    </row>
    <row r="1966" spans="1:22">
      <c r="A1966" s="7" t="s">
        <v>5100</v>
      </c>
      <c r="B1966" s="7" t="n">
        <v>91174</v>
      </c>
      <c r="C1966" s="7" t="s">
        <v>23</v>
      </c>
      <c r="D1966" s="11" t="s">
        <v>5283</v>
      </c>
      <c r="E1966" s="11" t="s">
        <v>57</v>
      </c>
      <c r="F1966" s="111" t="n">
        <v>352</v>
      </c>
      <c r="G1966" s="11" t="s">
        <v>69</v>
      </c>
      <c r="J1966" s="7" t="s">
        <v>5284</v>
      </c>
      <c r="K1966" s="6" t="s">
        <v>35</v>
      </c>
      <c r="L1966" s="81" t="s">
        <v>36</v>
      </c>
      <c r="M1966" s="1" t="n">
        <v>525</v>
      </c>
      <c r="N1966" s="1" t="n">
        <v>525</v>
      </c>
      <c r="O1966" s="7" t="s">
        <v>472</v>
      </c>
      <c r="P1966" s="7" t="s">
        <v>5110</v>
      </c>
      <c r="Q1966" s="7" t="s">
        <v>30</v>
      </c>
      <c r="R1966" s="6" t="s">
        <v>5285</v>
      </c>
    </row>
    <row r="1967" spans="1:22">
      <c r="A1967" s="7" t="s">
        <v>5100</v>
      </c>
      <c r="B1967" s="7" t="n">
        <v>91174</v>
      </c>
      <c r="C1967" s="7" t="s">
        <v>23</v>
      </c>
      <c r="D1967" s="11" t="s">
        <v>338</v>
      </c>
      <c r="E1967" s="11" t="s">
        <v>179</v>
      </c>
      <c r="F1967" s="111" t="n">
        <v>1231</v>
      </c>
      <c r="G1967" s="11" t="s">
        <v>339</v>
      </c>
      <c r="H1967" s="7" t="s"/>
      <c r="J1967" s="7" t="s">
        <v>5286</v>
      </c>
      <c r="K1967" s="6" t="s">
        <v>27</v>
      </c>
      <c r="L1967" s="7" t="s">
        <v>52</v>
      </c>
      <c r="M1967" s="1" t="n">
        <v>301</v>
      </c>
      <c r="N1967" s="1" t="n">
        <v>301</v>
      </c>
      <c r="O1967" s="7" t="s">
        <v>472</v>
      </c>
      <c r="P1967" s="7" t="s">
        <v>4120</v>
      </c>
      <c r="Q1967" s="7" t="s">
        <v>1779</v>
      </c>
      <c r="R1967" s="6" t="s">
        <v>5287</v>
      </c>
      <c r="S1967" s="6" t="s">
        <v>5288</v>
      </c>
    </row>
    <row r="1968" spans="1:22">
      <c r="A1968" s="7" t="s">
        <v>5100</v>
      </c>
      <c r="B1968" s="7" t="n">
        <v>91174</v>
      </c>
      <c r="C1968" s="7" t="s">
        <v>23</v>
      </c>
      <c r="D1968" s="11" t="s">
        <v>3512</v>
      </c>
      <c r="E1968" s="11" t="e">
        <v>#N/A</v>
      </c>
      <c r="F1968" s="11" t="e">
        <v>#N/A</v>
      </c>
      <c r="G1968" s="7" t="s">
        <v>339</v>
      </c>
      <c r="J1968" s="7" t="s">
        <v>5289</v>
      </c>
      <c r="K1968" s="6" t="s">
        <v>27</v>
      </c>
      <c r="L1968" s="7" t="s">
        <v>52</v>
      </c>
      <c r="M1968" s="1" t="n">
        <v>74.375</v>
      </c>
      <c r="N1968" s="1" t="n">
        <v>595</v>
      </c>
      <c r="O1968" s="7" t="s">
        <v>506</v>
      </c>
      <c r="P1968" s="7" t="s">
        <v>4120</v>
      </c>
      <c r="Q1968" s="7" t="s">
        <v>2820</v>
      </c>
      <c r="R1968" s="6" t="s">
        <v>5290</v>
      </c>
    </row>
    <row r="1969" spans="1:22">
      <c r="A1969" s="7" t="s">
        <v>5100</v>
      </c>
      <c r="B1969" s="7" t="n">
        <v>91174</v>
      </c>
      <c r="C1969" s="7" t="s">
        <v>23</v>
      </c>
      <c r="D1969" s="11" t="s">
        <v>3515</v>
      </c>
      <c r="E1969" s="11" t="e">
        <v>#N/A</v>
      </c>
      <c r="F1969" s="11" t="e">
        <v>#N/A</v>
      </c>
      <c r="G1969" s="7" t="s">
        <v>339</v>
      </c>
      <c r="J1969" s="7" t="s">
        <v>5289</v>
      </c>
      <c r="K1969" s="6" t="s">
        <v>27</v>
      </c>
      <c r="L1969" s="7" t="s">
        <v>52</v>
      </c>
      <c r="M1969" s="1" t="n">
        <v>74.375</v>
      </c>
      <c r="N1969" s="1" t="n">
        <v>595</v>
      </c>
      <c r="O1969" s="7" t="s">
        <v>506</v>
      </c>
      <c r="P1969" s="7" t="s">
        <v>4120</v>
      </c>
      <c r="Q1969" s="7" t="s">
        <v>2820</v>
      </c>
      <c r="R1969" s="6" t="s">
        <v>5290</v>
      </c>
    </row>
    <row r="1970" spans="1:22">
      <c r="A1970" s="7" t="s">
        <v>5100</v>
      </c>
      <c r="B1970" s="7" t="n">
        <v>91174</v>
      </c>
      <c r="C1970" s="7" t="s">
        <v>23</v>
      </c>
      <c r="D1970" s="11" t="s">
        <v>3517</v>
      </c>
      <c r="E1970" s="11" t="e">
        <v>#N/A</v>
      </c>
      <c r="F1970" s="11" t="e">
        <v>#N/A</v>
      </c>
      <c r="G1970" s="7" t="s">
        <v>339</v>
      </c>
      <c r="J1970" s="7" t="s">
        <v>5289</v>
      </c>
      <c r="K1970" s="6" t="s">
        <v>27</v>
      </c>
      <c r="L1970" s="7" t="s">
        <v>52</v>
      </c>
      <c r="M1970" s="1" t="n">
        <v>74.375</v>
      </c>
      <c r="N1970" s="1" t="n">
        <v>595</v>
      </c>
      <c r="O1970" s="7" t="s">
        <v>506</v>
      </c>
      <c r="P1970" s="7" t="s">
        <v>4120</v>
      </c>
      <c r="Q1970" s="7" t="s">
        <v>2820</v>
      </c>
      <c r="R1970" s="6" t="s">
        <v>5290</v>
      </c>
    </row>
    <row r="1971" spans="1:22">
      <c r="A1971" s="7" t="s">
        <v>5100</v>
      </c>
      <c r="B1971" s="7" t="n">
        <v>91174</v>
      </c>
      <c r="C1971" s="7" t="s">
        <v>23</v>
      </c>
      <c r="D1971" s="11" t="s">
        <v>3518</v>
      </c>
      <c r="E1971" s="11" t="e">
        <v>#N/A</v>
      </c>
      <c r="F1971" s="11" t="e">
        <v>#N/A</v>
      </c>
      <c r="G1971" s="7" t="s">
        <v>339</v>
      </c>
      <c r="J1971" s="7" t="s">
        <v>5289</v>
      </c>
      <c r="K1971" s="6" t="s">
        <v>27</v>
      </c>
      <c r="L1971" s="7" t="s">
        <v>52</v>
      </c>
      <c r="M1971" s="1" t="n">
        <v>74.375</v>
      </c>
      <c r="N1971" s="1" t="n">
        <v>595</v>
      </c>
      <c r="O1971" s="7" t="s">
        <v>506</v>
      </c>
      <c r="P1971" s="7" t="s">
        <v>4120</v>
      </c>
      <c r="Q1971" s="7" t="s">
        <v>2820</v>
      </c>
      <c r="R1971" s="6" t="s">
        <v>5290</v>
      </c>
    </row>
    <row r="1972" spans="1:22">
      <c r="A1972" s="7" t="s">
        <v>5100</v>
      </c>
      <c r="B1972" s="7" t="n">
        <v>91174</v>
      </c>
      <c r="C1972" s="7" t="s">
        <v>23</v>
      </c>
      <c r="D1972" s="11" t="s">
        <v>3519</v>
      </c>
      <c r="E1972" s="11" t="e">
        <v>#N/A</v>
      </c>
      <c r="F1972" s="11" t="e">
        <v>#N/A</v>
      </c>
      <c r="G1972" s="7" t="s">
        <v>339</v>
      </c>
      <c r="J1972" s="7" t="s">
        <v>5289</v>
      </c>
      <c r="K1972" s="6" t="s">
        <v>27</v>
      </c>
      <c r="L1972" s="7" t="s">
        <v>52</v>
      </c>
      <c r="M1972" s="1" t="n">
        <v>74.375</v>
      </c>
      <c r="N1972" s="1" t="n">
        <v>595</v>
      </c>
      <c r="O1972" s="7" t="s">
        <v>506</v>
      </c>
      <c r="P1972" s="7" t="s">
        <v>4120</v>
      </c>
      <c r="Q1972" s="7" t="s">
        <v>2820</v>
      </c>
      <c r="R1972" s="6" t="s">
        <v>5290</v>
      </c>
    </row>
    <row r="1973" spans="1:22">
      <c r="A1973" s="7" t="s">
        <v>5100</v>
      </c>
      <c r="B1973" s="7" t="n">
        <v>91174</v>
      </c>
      <c r="C1973" s="7" t="s">
        <v>23</v>
      </c>
      <c r="D1973" s="11" t="s">
        <v>3503</v>
      </c>
      <c r="E1973" s="11" t="e">
        <v>#N/A</v>
      </c>
      <c r="F1973" s="11" t="e">
        <v>#N/A</v>
      </c>
      <c r="G1973" s="7" t="s">
        <v>339</v>
      </c>
      <c r="J1973" s="7" t="s">
        <v>5291</v>
      </c>
      <c r="K1973" s="6" t="s">
        <v>27</v>
      </c>
      <c r="L1973" s="7" t="s">
        <v>52</v>
      </c>
      <c r="M1973" s="1" t="n">
        <v>57.9</v>
      </c>
      <c r="N1973" s="1" t="n">
        <v>579</v>
      </c>
      <c r="O1973" s="7" t="s">
        <v>3587</v>
      </c>
      <c r="P1973" s="7" t="s">
        <v>4120</v>
      </c>
      <c r="Q1973" s="7" t="s">
        <v>2820</v>
      </c>
      <c r="R1973" s="6" t="s">
        <v>5292</v>
      </c>
    </row>
    <row r="1974" spans="1:22">
      <c r="A1974" s="7" t="s">
        <v>5100</v>
      </c>
      <c r="B1974" s="7" t="n">
        <v>91174</v>
      </c>
      <c r="C1974" s="7" t="s">
        <v>23</v>
      </c>
      <c r="D1974" s="11" t="s">
        <v>3506</v>
      </c>
      <c r="E1974" s="11" t="e">
        <v>#N/A</v>
      </c>
      <c r="F1974" s="11" t="e">
        <v>#N/A</v>
      </c>
      <c r="G1974" s="7" t="s">
        <v>339</v>
      </c>
      <c r="J1974" s="7" t="s">
        <v>5291</v>
      </c>
      <c r="K1974" s="6" t="s">
        <v>27</v>
      </c>
      <c r="L1974" s="7" t="s">
        <v>52</v>
      </c>
      <c r="M1974" s="1" t="n">
        <v>57.9</v>
      </c>
      <c r="N1974" s="1" t="n">
        <v>579</v>
      </c>
      <c r="O1974" s="7" t="s">
        <v>3587</v>
      </c>
      <c r="P1974" s="7" t="s">
        <v>4120</v>
      </c>
      <c r="Q1974" s="7" t="s">
        <v>2820</v>
      </c>
      <c r="R1974" s="6" t="s">
        <v>5292</v>
      </c>
    </row>
    <row r="1975" spans="1:22">
      <c r="A1975" s="7" t="s">
        <v>5100</v>
      </c>
      <c r="B1975" s="7" t="n">
        <v>91174</v>
      </c>
      <c r="C1975" s="7" t="s">
        <v>23</v>
      </c>
      <c r="D1975" s="11" t="s">
        <v>3508</v>
      </c>
      <c r="E1975" s="11" t="e">
        <v>#N/A</v>
      </c>
      <c r="F1975" s="11" t="e">
        <v>#N/A</v>
      </c>
      <c r="G1975" s="7" t="s">
        <v>339</v>
      </c>
      <c r="J1975" s="7" t="s">
        <v>5291</v>
      </c>
      <c r="K1975" s="6" t="s">
        <v>27</v>
      </c>
      <c r="L1975" s="7" t="s">
        <v>52</v>
      </c>
      <c r="M1975" s="1" t="n">
        <v>57.9</v>
      </c>
      <c r="N1975" s="1" t="n">
        <v>579</v>
      </c>
      <c r="O1975" s="7" t="s">
        <v>3587</v>
      </c>
      <c r="P1975" s="7" t="s">
        <v>4120</v>
      </c>
      <c r="Q1975" s="7" t="s">
        <v>2820</v>
      </c>
      <c r="R1975" s="6" t="s">
        <v>5292</v>
      </c>
    </row>
    <row r="1976" spans="1:22">
      <c r="A1976" s="7" t="s">
        <v>5100</v>
      </c>
      <c r="B1976" s="7" t="n">
        <v>91174</v>
      </c>
      <c r="C1976" s="7" t="s">
        <v>23</v>
      </c>
      <c r="D1976" s="11" t="s">
        <v>3509</v>
      </c>
      <c r="E1976" s="11" t="e">
        <v>#N/A</v>
      </c>
      <c r="F1976" s="11" t="e">
        <v>#N/A</v>
      </c>
      <c r="G1976" s="7" t="s">
        <v>339</v>
      </c>
      <c r="J1976" s="7" t="s">
        <v>5291</v>
      </c>
      <c r="K1976" s="6" t="s">
        <v>27</v>
      </c>
      <c r="L1976" s="7" t="s">
        <v>52</v>
      </c>
      <c r="M1976" s="1" t="n">
        <v>57.9</v>
      </c>
      <c r="N1976" s="1" t="n">
        <v>579</v>
      </c>
      <c r="O1976" s="7" t="s">
        <v>3587</v>
      </c>
      <c r="P1976" s="7" t="s">
        <v>4120</v>
      </c>
      <c r="Q1976" s="7" t="s">
        <v>2820</v>
      </c>
      <c r="R1976" s="6" t="s">
        <v>5292</v>
      </c>
    </row>
    <row r="1977" spans="1:22">
      <c r="A1977" s="7" t="s">
        <v>5100</v>
      </c>
      <c r="B1977" s="7" t="n">
        <v>91174</v>
      </c>
      <c r="C1977" s="7" t="s">
        <v>23</v>
      </c>
      <c r="D1977" s="11" t="s">
        <v>3510</v>
      </c>
      <c r="E1977" s="11" t="e">
        <v>#N/A</v>
      </c>
      <c r="F1977" s="11" t="e">
        <v>#N/A</v>
      </c>
      <c r="G1977" s="7" t="s">
        <v>339</v>
      </c>
      <c r="J1977" s="7" t="s">
        <v>5291</v>
      </c>
      <c r="K1977" s="6" t="s">
        <v>27</v>
      </c>
      <c r="L1977" s="7" t="s">
        <v>52</v>
      </c>
      <c r="M1977" s="1" t="n">
        <v>57.9</v>
      </c>
      <c r="N1977" s="1" t="n">
        <v>579</v>
      </c>
      <c r="O1977" s="7" t="s">
        <v>3587</v>
      </c>
      <c r="P1977" s="7" t="s">
        <v>4120</v>
      </c>
      <c r="Q1977" s="7" t="s">
        <v>2820</v>
      </c>
      <c r="R1977" s="6" t="s">
        <v>5292</v>
      </c>
    </row>
    <row r="1978" spans="1:22">
      <c r="A1978" s="7" t="s">
        <v>5100</v>
      </c>
      <c r="B1978" s="7" t="n">
        <v>91174</v>
      </c>
      <c r="C1978" s="7" t="s">
        <v>23</v>
      </c>
      <c r="D1978" s="11" t="s">
        <v>3511</v>
      </c>
      <c r="E1978" s="11" t="e">
        <v>#N/A</v>
      </c>
      <c r="F1978" s="11" t="e">
        <v>#N/A</v>
      </c>
      <c r="G1978" s="7" t="s">
        <v>339</v>
      </c>
      <c r="J1978" s="7" t="s">
        <v>5291</v>
      </c>
      <c r="K1978" s="6" t="s">
        <v>27</v>
      </c>
      <c r="L1978" s="7" t="s">
        <v>52</v>
      </c>
      <c r="M1978" s="1" t="n">
        <v>57.9</v>
      </c>
      <c r="N1978" s="1" t="n">
        <v>579</v>
      </c>
      <c r="O1978" s="7" t="s">
        <v>3587</v>
      </c>
      <c r="P1978" s="7" t="s">
        <v>4120</v>
      </c>
      <c r="Q1978" s="7" t="s">
        <v>2820</v>
      </c>
      <c r="R1978" s="6" t="s">
        <v>5292</v>
      </c>
    </row>
    <row r="1979" spans="1:22">
      <c r="A1979" s="7" t="s">
        <v>5100</v>
      </c>
      <c r="B1979" s="7" t="n">
        <v>91174</v>
      </c>
      <c r="C1979" s="7" t="s">
        <v>23</v>
      </c>
      <c r="D1979" s="11" t="s">
        <v>823</v>
      </c>
      <c r="E1979" s="11" t="s">
        <v>57</v>
      </c>
      <c r="F1979" s="111" t="n">
        <v>1353</v>
      </c>
      <c r="G1979" s="11" t="s">
        <v>339</v>
      </c>
      <c r="J1979" s="7" t="s">
        <v>5293</v>
      </c>
      <c r="K1979" s="6" t="s">
        <v>27</v>
      </c>
      <c r="L1979" s="7" t="s">
        <v>52</v>
      </c>
      <c r="M1979" s="1" t="n">
        <v>250</v>
      </c>
      <c r="N1979" s="1" t="n">
        <v>500</v>
      </c>
      <c r="O1979" s="7" t="s">
        <v>5294</v>
      </c>
      <c r="P1979" s="7" t="s">
        <v>4120</v>
      </c>
      <c r="Q1979" s="7" t="s">
        <v>154</v>
      </c>
      <c r="R1979" s="6" t="s">
        <v>5295</v>
      </c>
      <c r="S1979" s="6" t="s">
        <v>5296</v>
      </c>
      <c r="T1979" t="n">
        <v>26</v>
      </c>
    </row>
    <row r="1980" spans="1:22">
      <c r="A1980" s="7" t="s">
        <v>5100</v>
      </c>
      <c r="B1980" s="7" t="n">
        <v>91174</v>
      </c>
      <c r="C1980" s="7" t="s">
        <v>23</v>
      </c>
      <c r="D1980" s="11" t="s">
        <v>823</v>
      </c>
      <c r="E1980" s="11" t="s">
        <v>57</v>
      </c>
      <c r="F1980" s="111" t="n">
        <v>1353</v>
      </c>
      <c r="G1980" s="11" t="s">
        <v>339</v>
      </c>
      <c r="J1980" s="7" t="s">
        <v>5297</v>
      </c>
      <c r="K1980" s="6" t="s">
        <v>27</v>
      </c>
      <c r="L1980" s="7" t="s">
        <v>52</v>
      </c>
      <c r="M1980" s="1" t="n">
        <v>261.5</v>
      </c>
      <c r="N1980" s="1" t="n">
        <v>523</v>
      </c>
      <c r="O1980" s="7" t="s">
        <v>5294</v>
      </c>
      <c r="P1980" s="7" t="s">
        <v>4120</v>
      </c>
      <c r="Q1980" s="7" t="s">
        <v>154</v>
      </c>
      <c r="R1980" s="6" t="s">
        <v>5298</v>
      </c>
      <c r="S1980" s="6" t="s">
        <v>5296</v>
      </c>
    </row>
    <row r="1981" spans="1:22">
      <c r="A1981" s="7" t="s">
        <v>5100</v>
      </c>
      <c r="B1981" s="7" t="n">
        <v>91174</v>
      </c>
      <c r="C1981" s="7" t="s">
        <v>23</v>
      </c>
      <c r="D1981" s="11" t="s">
        <v>827</v>
      </c>
      <c r="E1981" s="11" t="s">
        <v>57</v>
      </c>
      <c r="F1981" s="111" t="n">
        <v>1100</v>
      </c>
      <c r="G1981" s="11" t="s">
        <v>339</v>
      </c>
      <c r="J1981" s="7" t="s">
        <v>5293</v>
      </c>
      <c r="K1981" s="6" t="s">
        <v>27</v>
      </c>
      <c r="L1981" s="7" t="s">
        <v>52</v>
      </c>
      <c r="M1981" s="1" t="n">
        <v>250</v>
      </c>
      <c r="N1981" s="1" t="n">
        <v>500</v>
      </c>
      <c r="O1981" s="7" t="s">
        <v>5294</v>
      </c>
      <c r="P1981" s="7" t="s">
        <v>4120</v>
      </c>
      <c r="Q1981" s="7" t="s">
        <v>154</v>
      </c>
      <c r="R1981" s="6" t="s">
        <v>5295</v>
      </c>
      <c r="S1981" s="6" t="s">
        <v>5296</v>
      </c>
      <c r="T1981" t="n">
        <v>26</v>
      </c>
    </row>
    <row r="1982" spans="1:22">
      <c r="A1982" s="7" t="s">
        <v>5100</v>
      </c>
      <c r="B1982" s="7" t="n">
        <v>91174</v>
      </c>
      <c r="C1982" s="7" t="s">
        <v>23</v>
      </c>
      <c r="D1982" s="11" t="s">
        <v>827</v>
      </c>
      <c r="E1982" s="11" t="s">
        <v>57</v>
      </c>
      <c r="F1982" s="111" t="n">
        <v>1100</v>
      </c>
      <c r="G1982" s="11" t="s">
        <v>339</v>
      </c>
      <c r="J1982" s="7" t="s">
        <v>5297</v>
      </c>
      <c r="K1982" s="6" t="s">
        <v>27</v>
      </c>
      <c r="L1982" s="7" t="s">
        <v>52</v>
      </c>
      <c r="M1982" s="1" t="n">
        <v>261.5</v>
      </c>
      <c r="N1982" s="1" t="n">
        <v>523</v>
      </c>
      <c r="O1982" s="7" t="s">
        <v>5294</v>
      </c>
      <c r="P1982" s="7" t="s">
        <v>4120</v>
      </c>
      <c r="Q1982" s="7" t="s">
        <v>154</v>
      </c>
      <c r="R1982" s="6" t="s">
        <v>5298</v>
      </c>
      <c r="S1982" s="6" t="s">
        <v>5296</v>
      </c>
    </row>
    <row r="1983" spans="1:22">
      <c r="A1983" s="7" t="s">
        <v>5100</v>
      </c>
      <c r="B1983" s="7" t="n">
        <v>91174</v>
      </c>
      <c r="C1983" s="7" t="s">
        <v>23</v>
      </c>
      <c r="D1983" s="11" t="s">
        <v>832</v>
      </c>
      <c r="E1983" s="11" t="s">
        <v>57</v>
      </c>
      <c r="F1983" s="111" t="n">
        <v>2544</v>
      </c>
      <c r="G1983" s="11" t="s">
        <v>339</v>
      </c>
      <c r="J1983" s="7" t="s">
        <v>5299</v>
      </c>
      <c r="K1983" s="6" t="s">
        <v>27</v>
      </c>
      <c r="L1983" s="7" t="s">
        <v>52</v>
      </c>
      <c r="M1983" s="1" t="n">
        <v>163.5</v>
      </c>
      <c r="N1983" s="1" t="n">
        <v>327</v>
      </c>
      <c r="O1983" s="7" t="s">
        <v>5294</v>
      </c>
      <c r="P1983" s="7" t="s">
        <v>4120</v>
      </c>
      <c r="Q1983" s="7" t="s">
        <v>154</v>
      </c>
      <c r="R1983" s="6" t="s">
        <v>5300</v>
      </c>
      <c r="S1983" s="6" t="s">
        <v>5301</v>
      </c>
      <c r="T1983" t="n">
        <v>28</v>
      </c>
    </row>
    <row r="1984" spans="1:22">
      <c r="A1984" s="7" t="s">
        <v>5100</v>
      </c>
      <c r="B1984" s="7" t="n">
        <v>91174</v>
      </c>
      <c r="C1984" s="7" t="s">
        <v>23</v>
      </c>
      <c r="D1984" s="11" t="s">
        <v>832</v>
      </c>
      <c r="E1984" s="11" t="s">
        <v>57</v>
      </c>
      <c r="F1984" s="111" t="n">
        <v>2544</v>
      </c>
      <c r="G1984" s="11" t="s">
        <v>339</v>
      </c>
      <c r="J1984" s="7" t="s">
        <v>5302</v>
      </c>
      <c r="K1984" s="6" t="s">
        <v>27</v>
      </c>
      <c r="L1984" s="7" t="s">
        <v>52</v>
      </c>
      <c r="M1984" s="1" t="n">
        <v>239.5</v>
      </c>
      <c r="N1984" s="1" t="n">
        <v>479</v>
      </c>
      <c r="O1984" s="7" t="s">
        <v>5294</v>
      </c>
      <c r="P1984" s="7" t="s">
        <v>4120</v>
      </c>
      <c r="Q1984" s="7" t="s">
        <v>154</v>
      </c>
      <c r="R1984" s="6" t="s">
        <v>5303</v>
      </c>
      <c r="S1984" s="6" t="s">
        <v>5301</v>
      </c>
    </row>
    <row r="1985" spans="1:22">
      <c r="A1985" s="7" t="s">
        <v>5100</v>
      </c>
      <c r="B1985" s="7" t="n">
        <v>91174</v>
      </c>
      <c r="C1985" s="7" t="s">
        <v>23</v>
      </c>
      <c r="D1985" s="11" t="s">
        <v>859</v>
      </c>
      <c r="E1985" s="11" t="s">
        <v>57</v>
      </c>
      <c r="F1985" s="111" t="n">
        <v>2569</v>
      </c>
      <c r="G1985" s="11" t="s">
        <v>339</v>
      </c>
      <c r="J1985" s="7" t="s">
        <v>5304</v>
      </c>
      <c r="K1985" s="6" t="s">
        <v>27</v>
      </c>
      <c r="L1985" s="7" t="s">
        <v>52</v>
      </c>
      <c r="M1985" s="1" t="n">
        <v>163.5</v>
      </c>
      <c r="N1985" s="1" t="n">
        <v>327</v>
      </c>
      <c r="O1985" s="7" t="s">
        <v>5294</v>
      </c>
      <c r="P1985" s="7" t="s">
        <v>4120</v>
      </c>
      <c r="Q1985" s="7" t="s">
        <v>154</v>
      </c>
      <c r="R1985" s="6" t="s">
        <v>5305</v>
      </c>
      <c r="S1985" s="6" t="s">
        <v>5306</v>
      </c>
      <c r="T1985" t="n">
        <v>40</v>
      </c>
    </row>
    <row r="1986" spans="1:22">
      <c r="A1986" s="7" t="s">
        <v>5100</v>
      </c>
      <c r="B1986" s="7" t="n">
        <v>91174</v>
      </c>
      <c r="C1986" s="7" t="s">
        <v>23</v>
      </c>
      <c r="D1986" s="11" t="s">
        <v>859</v>
      </c>
      <c r="E1986" s="11" t="s">
        <v>57</v>
      </c>
      <c r="F1986" s="111" t="n">
        <v>2569</v>
      </c>
      <c r="G1986" s="11" t="s">
        <v>339</v>
      </c>
      <c r="J1986" s="7" t="s">
        <v>5307</v>
      </c>
      <c r="K1986" s="6" t="s">
        <v>27</v>
      </c>
      <c r="L1986" s="7" t="s">
        <v>52</v>
      </c>
      <c r="M1986" s="1" t="n">
        <v>239.5</v>
      </c>
      <c r="N1986" s="1" t="n">
        <v>479</v>
      </c>
      <c r="O1986" s="7" t="s">
        <v>5294</v>
      </c>
      <c r="P1986" s="7" t="s">
        <v>4120</v>
      </c>
      <c r="Q1986" s="7" t="s">
        <v>154</v>
      </c>
      <c r="R1986" s="6" t="s">
        <v>5308</v>
      </c>
      <c r="S1986" s="6" t="s">
        <v>5306</v>
      </c>
    </row>
    <row r="1987" spans="1:22">
      <c r="A1987" s="7" t="s">
        <v>5100</v>
      </c>
      <c r="B1987" s="7" t="n">
        <v>91174</v>
      </c>
      <c r="C1987" s="7" t="s">
        <v>23</v>
      </c>
      <c r="D1987" s="11" t="s">
        <v>866</v>
      </c>
      <c r="E1987" s="11" t="s">
        <v>57</v>
      </c>
      <c r="F1987" s="111" t="n">
        <v>1342</v>
      </c>
      <c r="G1987" s="11" t="s">
        <v>339</v>
      </c>
      <c r="J1987" s="7" t="s">
        <v>5309</v>
      </c>
      <c r="K1987" s="6" t="s">
        <v>27</v>
      </c>
      <c r="L1987" s="7" t="s">
        <v>52</v>
      </c>
      <c r="M1987" s="1" t="n">
        <v>161</v>
      </c>
      <c r="N1987" s="1" t="n">
        <v>322</v>
      </c>
      <c r="O1987" s="7" t="s">
        <v>5294</v>
      </c>
      <c r="P1987" s="7" t="s">
        <v>4120</v>
      </c>
      <c r="Q1987" s="7" t="s">
        <v>154</v>
      </c>
      <c r="R1987" s="6" t="s">
        <v>5310</v>
      </c>
      <c r="S1987" s="6" t="s">
        <v>5311</v>
      </c>
      <c r="T1987" t="n">
        <v>22</v>
      </c>
    </row>
    <row r="1988" spans="1:22">
      <c r="A1988" s="7" t="s">
        <v>5100</v>
      </c>
      <c r="B1988" s="7" t="n">
        <v>91174</v>
      </c>
      <c r="C1988" s="7" t="s">
        <v>23</v>
      </c>
      <c r="D1988" s="11" t="s">
        <v>866</v>
      </c>
      <c r="E1988" s="11" t="s">
        <v>57</v>
      </c>
      <c r="F1988" s="111" t="n">
        <v>1342</v>
      </c>
      <c r="G1988" s="11" t="s">
        <v>339</v>
      </c>
      <c r="J1988" s="7" t="s">
        <v>5312</v>
      </c>
      <c r="K1988" s="6" t="s">
        <v>27</v>
      </c>
      <c r="L1988" s="7" t="s">
        <v>52</v>
      </c>
      <c r="M1988" s="1" t="n">
        <v>192</v>
      </c>
      <c r="N1988" s="1" t="n">
        <v>384</v>
      </c>
      <c r="O1988" s="7" t="s">
        <v>5294</v>
      </c>
      <c r="P1988" s="7" t="s">
        <v>4120</v>
      </c>
      <c r="Q1988" s="7" t="s">
        <v>154</v>
      </c>
      <c r="R1988" s="6" t="s">
        <v>5313</v>
      </c>
      <c r="S1988" s="6" t="s">
        <v>5311</v>
      </c>
    </row>
    <row r="1989" spans="1:22">
      <c r="A1989" s="7" t="s">
        <v>5100</v>
      </c>
      <c r="B1989" s="7" t="n">
        <v>91174</v>
      </c>
      <c r="C1989" s="7" t="s">
        <v>23</v>
      </c>
      <c r="D1989" s="11" t="s">
        <v>869</v>
      </c>
      <c r="E1989" s="11" t="s">
        <v>57</v>
      </c>
      <c r="F1989" s="111" t="n">
        <v>1362</v>
      </c>
      <c r="G1989" s="11" t="s">
        <v>339</v>
      </c>
      <c r="J1989" s="7" t="s">
        <v>5309</v>
      </c>
      <c r="K1989" s="6" t="s">
        <v>27</v>
      </c>
      <c r="L1989" s="7" t="s">
        <v>52</v>
      </c>
      <c r="M1989" s="1" t="n">
        <v>161</v>
      </c>
      <c r="N1989" s="1" t="n">
        <v>322</v>
      </c>
      <c r="O1989" s="7" t="s">
        <v>5294</v>
      </c>
      <c r="P1989" s="7" t="s">
        <v>4120</v>
      </c>
      <c r="Q1989" s="7" t="s">
        <v>154</v>
      </c>
      <c r="R1989" s="6" t="s">
        <v>5310</v>
      </c>
      <c r="S1989" s="6" t="s">
        <v>5311</v>
      </c>
      <c r="T1989" t="n">
        <v>22</v>
      </c>
    </row>
    <row r="1990" spans="1:22">
      <c r="A1990" s="7" t="s">
        <v>5100</v>
      </c>
      <c r="B1990" s="7" t="n">
        <v>91174</v>
      </c>
      <c r="C1990" s="7" t="s">
        <v>23</v>
      </c>
      <c r="D1990" s="11" t="s">
        <v>869</v>
      </c>
      <c r="E1990" s="11" t="s">
        <v>57</v>
      </c>
      <c r="F1990" s="111" t="n">
        <v>1362</v>
      </c>
      <c r="G1990" s="11" t="s">
        <v>339</v>
      </c>
      <c r="J1990" s="7" t="s">
        <v>5312</v>
      </c>
      <c r="K1990" s="6" t="s">
        <v>27</v>
      </c>
      <c r="L1990" s="7" t="s">
        <v>52</v>
      </c>
      <c r="M1990" s="1" t="n">
        <v>192</v>
      </c>
      <c r="N1990" s="1" t="n">
        <v>384</v>
      </c>
      <c r="O1990" s="7" t="s">
        <v>5294</v>
      </c>
      <c r="P1990" s="7" t="s">
        <v>4120</v>
      </c>
      <c r="Q1990" s="7" t="s">
        <v>154</v>
      </c>
      <c r="R1990" s="6" t="s">
        <v>5313</v>
      </c>
      <c r="S1990" s="6" t="s">
        <v>5311</v>
      </c>
    </row>
    <row r="1991" spans="1:22">
      <c r="A1991" s="7" t="s">
        <v>5100</v>
      </c>
      <c r="B1991" s="7" t="n">
        <v>91174</v>
      </c>
      <c r="C1991" s="7" t="s">
        <v>337</v>
      </c>
      <c r="D1991" s="11" t="s">
        <v>764</v>
      </c>
      <c r="E1991" s="11" t="s">
        <v>57</v>
      </c>
      <c r="F1991" s="111" t="n">
        <v>3954</v>
      </c>
      <c r="G1991" s="11" t="s">
        <v>105</v>
      </c>
      <c r="J1991" s="7" t="s">
        <v>5314</v>
      </c>
      <c r="K1991" s="6" t="s">
        <v>2895</v>
      </c>
      <c r="L1991" s="81" t="s">
        <v>2895</v>
      </c>
      <c r="M1991" s="1" t="n">
        <v>5</v>
      </c>
      <c r="N1991" s="1" t="n">
        <v>100</v>
      </c>
      <c r="O1991" s="7" t="s">
        <v>5315</v>
      </c>
      <c r="P1991" s="7" t="s">
        <v>4120</v>
      </c>
      <c r="Q1991" s="7" t="s">
        <v>5316</v>
      </c>
      <c r="R1991" s="6" t="s">
        <v>5317</v>
      </c>
    </row>
    <row r="1992" spans="1:22">
      <c r="A1992" s="7" t="s">
        <v>5100</v>
      </c>
      <c r="B1992" s="7" t="n">
        <v>91174</v>
      </c>
      <c r="C1992" s="7" t="s">
        <v>337</v>
      </c>
      <c r="D1992" s="11" t="s">
        <v>767</v>
      </c>
      <c r="E1992" s="11" t="s">
        <v>57</v>
      </c>
      <c r="F1992" s="111" t="n">
        <v>5931</v>
      </c>
      <c r="G1992" s="11" t="s">
        <v>105</v>
      </c>
      <c r="J1992" s="7" t="s">
        <v>5314</v>
      </c>
      <c r="K1992" s="6" t="s">
        <v>2895</v>
      </c>
      <c r="L1992" s="81" t="s">
        <v>2895</v>
      </c>
      <c r="M1992" s="1" t="n">
        <v>6.25</v>
      </c>
      <c r="N1992" s="1" t="n">
        <v>100</v>
      </c>
      <c r="O1992" s="7" t="s">
        <v>5318</v>
      </c>
      <c r="P1992" s="7" t="s">
        <v>4120</v>
      </c>
      <c r="Q1992" s="7" t="s">
        <v>5316</v>
      </c>
      <c r="R1992" s="6" t="s">
        <v>5317</v>
      </c>
    </row>
    <row r="1993" spans="1:22">
      <c r="A1993" s="7" t="s">
        <v>5100</v>
      </c>
      <c r="B1993" s="7" t="n">
        <v>91174</v>
      </c>
      <c r="C1993" s="7" t="s">
        <v>337</v>
      </c>
      <c r="D1993" s="11" t="s">
        <v>768</v>
      </c>
      <c r="E1993" s="11" t="s">
        <v>57</v>
      </c>
      <c r="F1993" s="111" t="n">
        <v>3954</v>
      </c>
      <c r="G1993" s="11" t="s">
        <v>105</v>
      </c>
      <c r="J1993" s="7" t="s">
        <v>5314</v>
      </c>
      <c r="K1993" s="6" t="s">
        <v>2895</v>
      </c>
      <c r="L1993" s="81" t="s">
        <v>2895</v>
      </c>
      <c r="M1993" s="1" t="n">
        <v>7.142857142857143</v>
      </c>
      <c r="N1993" s="1" t="n">
        <v>100</v>
      </c>
      <c r="O1993" s="7" t="s">
        <v>5319</v>
      </c>
      <c r="P1993" s="7" t="s">
        <v>4120</v>
      </c>
      <c r="Q1993" s="7" t="s">
        <v>5316</v>
      </c>
      <c r="R1993" s="6" t="s">
        <v>5317</v>
      </c>
    </row>
    <row r="1994" spans="1:22">
      <c r="A1994" s="7" t="s">
        <v>5100</v>
      </c>
      <c r="B1994" s="7" t="n">
        <v>91174</v>
      </c>
      <c r="C1994" s="7" t="s">
        <v>337</v>
      </c>
      <c r="D1994" s="11" t="s">
        <v>769</v>
      </c>
      <c r="E1994" s="11" t="s">
        <v>57</v>
      </c>
      <c r="F1994" s="111" t="n">
        <v>5931</v>
      </c>
      <c r="G1994" s="11" t="s">
        <v>105</v>
      </c>
      <c r="J1994" s="7" t="s">
        <v>5314</v>
      </c>
      <c r="K1994" s="6" t="s">
        <v>2895</v>
      </c>
      <c r="L1994" s="81" t="s">
        <v>2895</v>
      </c>
      <c r="M1994" s="1" t="n">
        <v>5</v>
      </c>
      <c r="N1994" s="1" t="n">
        <v>100</v>
      </c>
      <c r="O1994" s="7" t="s">
        <v>5315</v>
      </c>
      <c r="P1994" s="7" t="s">
        <v>4120</v>
      </c>
      <c r="Q1994" s="7" t="s">
        <v>5316</v>
      </c>
      <c r="R1994" s="6" t="s">
        <v>5317</v>
      </c>
    </row>
    <row r="1995" spans="1:22">
      <c r="A1995" s="7" t="s">
        <v>5100</v>
      </c>
      <c r="B1995" s="7" t="n">
        <v>91174</v>
      </c>
      <c r="C1995" s="7" t="s">
        <v>337</v>
      </c>
      <c r="D1995" s="11" t="s">
        <v>787</v>
      </c>
      <c r="E1995" s="11" t="s">
        <v>57</v>
      </c>
      <c r="F1995" s="111" t="n">
        <v>3954</v>
      </c>
      <c r="G1995" s="11" t="s">
        <v>105</v>
      </c>
      <c r="J1995" s="7" t="s">
        <v>5320</v>
      </c>
      <c r="K1995" s="6" t="s">
        <v>2895</v>
      </c>
      <c r="L1995" s="81" t="s">
        <v>2895</v>
      </c>
      <c r="M1995" s="1" t="n">
        <v>6.25</v>
      </c>
      <c r="N1995" s="1" t="n">
        <v>100</v>
      </c>
      <c r="O1995" s="7" t="s">
        <v>5318</v>
      </c>
      <c r="P1995" s="7" t="s">
        <v>4120</v>
      </c>
      <c r="Q1995" s="7" t="s">
        <v>5316</v>
      </c>
      <c r="R1995" s="6" t="s">
        <v>5321</v>
      </c>
    </row>
    <row r="1996" spans="1:22">
      <c r="A1996" s="7" t="s">
        <v>5100</v>
      </c>
      <c r="B1996" s="7" t="n">
        <v>91174</v>
      </c>
      <c r="C1996" s="7" t="s">
        <v>337</v>
      </c>
      <c r="D1996" s="11" t="s">
        <v>790</v>
      </c>
      <c r="E1996" s="11" t="s">
        <v>57</v>
      </c>
      <c r="F1996" s="111" t="n">
        <v>5931</v>
      </c>
      <c r="G1996" s="11" t="s">
        <v>105</v>
      </c>
      <c r="J1996" s="7" t="s">
        <v>5320</v>
      </c>
      <c r="K1996" s="6" t="s">
        <v>2895</v>
      </c>
      <c r="L1996" s="81" t="s">
        <v>2895</v>
      </c>
      <c r="M1996" s="1" t="n">
        <v>5.555555555555555</v>
      </c>
      <c r="N1996" s="1" t="n">
        <v>100</v>
      </c>
      <c r="O1996" s="7" t="s">
        <v>5322</v>
      </c>
      <c r="P1996" s="7" t="s">
        <v>4120</v>
      </c>
      <c r="Q1996" s="7" t="s">
        <v>5316</v>
      </c>
      <c r="R1996" s="6" t="s">
        <v>5321</v>
      </c>
    </row>
    <row r="1997" spans="1:22">
      <c r="A1997" s="7" t="s">
        <v>5100</v>
      </c>
      <c r="B1997" s="7" t="n">
        <v>91174</v>
      </c>
      <c r="C1997" s="7" t="s">
        <v>337</v>
      </c>
      <c r="D1997" s="11" t="s">
        <v>791</v>
      </c>
      <c r="E1997" s="11" t="s">
        <v>57</v>
      </c>
      <c r="F1997" s="111" t="n">
        <v>3954</v>
      </c>
      <c r="G1997" s="11" t="s">
        <v>105</v>
      </c>
      <c r="J1997" s="7" t="s">
        <v>5320</v>
      </c>
      <c r="K1997" s="6" t="s">
        <v>2895</v>
      </c>
      <c r="L1997" s="81" t="s">
        <v>2895</v>
      </c>
      <c r="M1997" s="1" t="n">
        <v>5</v>
      </c>
      <c r="N1997" s="1" t="n">
        <v>100</v>
      </c>
      <c r="O1997" s="7" t="s">
        <v>5315</v>
      </c>
      <c r="P1997" s="7" t="s">
        <v>4120</v>
      </c>
      <c r="Q1997" s="7" t="s">
        <v>5316</v>
      </c>
      <c r="R1997" s="6" t="s">
        <v>5321</v>
      </c>
    </row>
    <row r="1998" spans="1:22">
      <c r="A1998" s="7" t="s">
        <v>5100</v>
      </c>
      <c r="B1998" s="7" t="n">
        <v>91174</v>
      </c>
      <c r="C1998" s="7" t="s">
        <v>337</v>
      </c>
      <c r="D1998" s="11" t="s">
        <v>792</v>
      </c>
      <c r="E1998" s="11" t="s">
        <v>57</v>
      </c>
      <c r="F1998" s="111" t="n">
        <v>5931</v>
      </c>
      <c r="G1998" s="11" t="s">
        <v>105</v>
      </c>
      <c r="J1998" s="7" t="s">
        <v>5320</v>
      </c>
      <c r="K1998" s="6" t="s">
        <v>2895</v>
      </c>
      <c r="L1998" s="81" t="s">
        <v>2895</v>
      </c>
      <c r="M1998" s="1" t="n">
        <v>6.25</v>
      </c>
      <c r="N1998" s="1" t="n">
        <v>100</v>
      </c>
      <c r="O1998" s="7" t="s">
        <v>5318</v>
      </c>
      <c r="P1998" s="7" t="s">
        <v>4120</v>
      </c>
      <c r="Q1998" s="7" t="s">
        <v>5316</v>
      </c>
      <c r="R1998" s="6" t="s">
        <v>5321</v>
      </c>
    </row>
    <row r="1999" spans="1:22">
      <c r="A1999" s="7" t="s">
        <v>5100</v>
      </c>
      <c r="B1999" s="7" t="n">
        <v>91174</v>
      </c>
      <c r="C1999" s="7" t="s">
        <v>337</v>
      </c>
      <c r="D1999" s="11" t="s">
        <v>793</v>
      </c>
      <c r="E1999" s="11" t="s">
        <v>57</v>
      </c>
      <c r="F1999" s="111" t="n">
        <v>1977</v>
      </c>
      <c r="G1999" s="11" t="s">
        <v>105</v>
      </c>
      <c r="J1999" s="7" t="s">
        <v>5323</v>
      </c>
      <c r="K1999" s="6" t="s">
        <v>2895</v>
      </c>
      <c r="L1999" s="81" t="s">
        <v>2895</v>
      </c>
      <c r="M1999" s="1" t="n">
        <v>5.444444444444445</v>
      </c>
      <c r="N1999" s="1" t="n">
        <v>98</v>
      </c>
      <c r="O1999" s="7" t="s">
        <v>5322</v>
      </c>
      <c r="P1999" s="7" t="s">
        <v>4120</v>
      </c>
      <c r="Q1999" s="7" t="s">
        <v>5316</v>
      </c>
      <c r="R1999" s="6" t="s">
        <v>5324</v>
      </c>
    </row>
    <row r="2000" spans="1:22">
      <c r="A2000" s="7" t="s">
        <v>5100</v>
      </c>
      <c r="B2000" s="7" t="n">
        <v>91174</v>
      </c>
      <c r="C2000" s="7" t="s">
        <v>337</v>
      </c>
      <c r="D2000" s="11" t="s">
        <v>796</v>
      </c>
      <c r="E2000" s="11" t="s">
        <v>57</v>
      </c>
      <c r="F2000" s="111" t="n">
        <v>9885</v>
      </c>
      <c r="G2000" s="11" t="s">
        <v>105</v>
      </c>
      <c r="J2000" s="7" t="s">
        <v>5323</v>
      </c>
      <c r="K2000" s="6" t="s">
        <v>2895</v>
      </c>
      <c r="L2000" s="81" t="s">
        <v>2895</v>
      </c>
      <c r="M2000" s="1" t="n">
        <v>4.454545454545454</v>
      </c>
      <c r="N2000" s="1" t="n">
        <v>98</v>
      </c>
      <c r="O2000" s="7" t="s">
        <v>5325</v>
      </c>
      <c r="P2000" s="7" t="s">
        <v>4120</v>
      </c>
      <c r="Q2000" s="7" t="s">
        <v>5316</v>
      </c>
      <c r="R2000" s="6" t="s">
        <v>5324</v>
      </c>
    </row>
    <row r="2001" spans="1:22">
      <c r="A2001" s="7" t="s">
        <v>5100</v>
      </c>
      <c r="B2001" s="7" t="n">
        <v>91174</v>
      </c>
      <c r="C2001" s="7" t="s">
        <v>337</v>
      </c>
      <c r="D2001" s="11" t="s">
        <v>797</v>
      </c>
      <c r="E2001" s="11" t="s">
        <v>57</v>
      </c>
      <c r="F2001" s="111" t="n">
        <v>11862</v>
      </c>
      <c r="G2001" s="11" t="s">
        <v>105</v>
      </c>
      <c r="J2001" s="7" t="s">
        <v>5323</v>
      </c>
      <c r="K2001" s="6" t="s">
        <v>2895</v>
      </c>
      <c r="L2001" s="81" t="s">
        <v>2895</v>
      </c>
      <c r="M2001" s="1" t="n">
        <v>4.454545454545454</v>
      </c>
      <c r="N2001" s="1" t="n">
        <v>98</v>
      </c>
      <c r="O2001" s="7" t="s">
        <v>5325</v>
      </c>
      <c r="P2001" s="7" t="s">
        <v>4120</v>
      </c>
      <c r="Q2001" s="7" t="s">
        <v>5316</v>
      </c>
      <c r="R2001" s="6" t="s">
        <v>5324</v>
      </c>
    </row>
    <row r="2002" spans="1:22">
      <c r="A2002" s="7" t="s">
        <v>5100</v>
      </c>
      <c r="B2002" s="7" t="n">
        <v>91174</v>
      </c>
      <c r="C2002" s="7" t="s">
        <v>337</v>
      </c>
      <c r="D2002" s="11" t="s">
        <v>798</v>
      </c>
      <c r="E2002" s="11" t="s">
        <v>57</v>
      </c>
      <c r="F2002" s="111" t="n">
        <v>3954</v>
      </c>
      <c r="G2002" s="11" t="s">
        <v>105</v>
      </c>
      <c r="J2002" s="7" t="s">
        <v>5326</v>
      </c>
      <c r="K2002" s="6" t="s">
        <v>2895</v>
      </c>
      <c r="L2002" s="81" t="s">
        <v>2895</v>
      </c>
      <c r="M2002" s="1" t="n">
        <v>11.55555555555556</v>
      </c>
      <c r="N2002" s="1" t="n">
        <v>208</v>
      </c>
      <c r="O2002" s="7" t="s">
        <v>5322</v>
      </c>
      <c r="P2002" s="7" t="s">
        <v>4120</v>
      </c>
      <c r="Q2002" s="7" t="s">
        <v>154</v>
      </c>
      <c r="R2002" s="6" t="s">
        <v>5327</v>
      </c>
      <c r="S2002" s="6" t="s">
        <v>5328</v>
      </c>
    </row>
    <row r="2003" spans="1:22">
      <c r="A2003" s="7" t="s">
        <v>5100</v>
      </c>
      <c r="B2003" s="7" t="n">
        <v>91174</v>
      </c>
      <c r="C2003" s="7" t="s">
        <v>337</v>
      </c>
      <c r="D2003" s="11" t="s">
        <v>801</v>
      </c>
      <c r="E2003" s="11" t="s">
        <v>57</v>
      </c>
      <c r="F2003" s="111" t="n">
        <v>7908</v>
      </c>
      <c r="G2003" s="11" t="s">
        <v>105</v>
      </c>
      <c r="J2003" s="7" t="s">
        <v>5326</v>
      </c>
      <c r="K2003" s="6" t="s">
        <v>2895</v>
      </c>
      <c r="L2003" s="81" t="s">
        <v>2895</v>
      </c>
      <c r="M2003" s="1" t="n">
        <v>8.666666666666666</v>
      </c>
      <c r="N2003" s="1" t="n">
        <v>208</v>
      </c>
      <c r="O2003" s="7" t="s">
        <v>5329</v>
      </c>
      <c r="P2003" s="7" t="s">
        <v>4120</v>
      </c>
      <c r="Q2003" s="7" t="s">
        <v>154</v>
      </c>
      <c r="R2003" s="6" t="s">
        <v>5327</v>
      </c>
      <c r="S2003" s="6" t="s">
        <v>5328</v>
      </c>
    </row>
    <row r="2004" spans="1:22">
      <c r="A2004" s="7" t="s">
        <v>5100</v>
      </c>
      <c r="B2004" s="7" t="n">
        <v>91174</v>
      </c>
      <c r="C2004" s="7" t="s">
        <v>337</v>
      </c>
      <c r="D2004" s="11" t="s">
        <v>802</v>
      </c>
      <c r="E2004" s="11" t="s">
        <v>57</v>
      </c>
      <c r="F2004" s="111" t="n">
        <v>9885</v>
      </c>
      <c r="G2004" s="11" t="s">
        <v>105</v>
      </c>
      <c r="J2004" s="7" t="s">
        <v>5326</v>
      </c>
      <c r="K2004" s="6" t="s">
        <v>2895</v>
      </c>
      <c r="L2004" s="81" t="s">
        <v>2895</v>
      </c>
      <c r="M2004" s="1" t="n">
        <v>10.4</v>
      </c>
      <c r="N2004" s="1" t="n">
        <v>208</v>
      </c>
      <c r="O2004" s="7" t="s">
        <v>5315</v>
      </c>
      <c r="P2004" s="7" t="s">
        <v>4120</v>
      </c>
      <c r="Q2004" s="7" t="s">
        <v>154</v>
      </c>
      <c r="R2004" s="6" t="s">
        <v>5327</v>
      </c>
      <c r="S2004" s="6" t="s">
        <v>5328</v>
      </c>
    </row>
    <row r="2005" spans="1:22">
      <c r="A2005" s="7" t="s">
        <v>5100</v>
      </c>
      <c r="B2005" s="7" t="n">
        <v>91174</v>
      </c>
      <c r="C2005" s="7" t="s">
        <v>337</v>
      </c>
      <c r="D2005" s="11" t="s">
        <v>803</v>
      </c>
      <c r="E2005" s="11" t="s">
        <v>57</v>
      </c>
      <c r="F2005" s="111" t="n">
        <v>1977</v>
      </c>
      <c r="G2005" s="11" t="s">
        <v>105</v>
      </c>
      <c r="J2005" s="7" t="s">
        <v>5326</v>
      </c>
      <c r="K2005" s="6" t="s">
        <v>2895</v>
      </c>
      <c r="L2005" s="81" t="s">
        <v>2895</v>
      </c>
      <c r="M2005" s="1" t="n">
        <v>8.666666666666666</v>
      </c>
      <c r="N2005" s="1" t="n">
        <v>208</v>
      </c>
      <c r="O2005" s="7" t="s">
        <v>5329</v>
      </c>
      <c r="P2005" s="7" t="s">
        <v>4120</v>
      </c>
      <c r="Q2005" s="7" t="s">
        <v>154</v>
      </c>
      <c r="R2005" s="6" t="s">
        <v>5327</v>
      </c>
      <c r="S2005" s="6" t="s">
        <v>5328</v>
      </c>
    </row>
    <row r="2006" spans="1:22">
      <c r="A2006" s="7" t="s">
        <v>5100</v>
      </c>
      <c r="B2006" s="7" t="n">
        <v>91174</v>
      </c>
      <c r="C2006" s="7" t="s">
        <v>23</v>
      </c>
      <c r="D2006" s="11" t="s">
        <v>5330</v>
      </c>
      <c r="E2006" s="11" t="s">
        <v>57</v>
      </c>
      <c r="F2006" s="111" t="n">
        <v>1977</v>
      </c>
      <c r="G2006" s="11" t="s">
        <v>105</v>
      </c>
      <c r="J2006" s="7" t="s">
        <v>5331</v>
      </c>
      <c r="K2006" s="20" t="s">
        <v>74</v>
      </c>
      <c r="L2006" s="81" t="s">
        <v>75</v>
      </c>
      <c r="M2006" s="1" t="n">
        <v>329</v>
      </c>
      <c r="N2006" s="1" t="n">
        <v>329</v>
      </c>
      <c r="O2006" s="7" t="s">
        <v>472</v>
      </c>
      <c r="P2006" s="7" t="s">
        <v>4120</v>
      </c>
      <c r="Q2006" s="7" t="s">
        <v>2820</v>
      </c>
      <c r="R2006" s="6" t="s">
        <v>5332</v>
      </c>
      <c r="S2006" s="6" t="s">
        <v>5333</v>
      </c>
    </row>
    <row r="2007" spans="1:22">
      <c r="A2007" s="7" t="s">
        <v>5100</v>
      </c>
      <c r="B2007" s="7" t="n">
        <v>91174</v>
      </c>
      <c r="C2007" s="7" t="s">
        <v>23</v>
      </c>
      <c r="D2007" s="11" t="s">
        <v>5334</v>
      </c>
      <c r="E2007" s="11" t="s">
        <v>57</v>
      </c>
      <c r="F2007" s="111" t="n">
        <v>1977</v>
      </c>
      <c r="G2007" s="11" t="s">
        <v>105</v>
      </c>
      <c r="J2007" s="7" t="s">
        <v>5335</v>
      </c>
      <c r="K2007" s="20" t="s">
        <v>74</v>
      </c>
      <c r="L2007" s="81" t="s">
        <v>75</v>
      </c>
      <c r="M2007" s="1" t="n">
        <v>465</v>
      </c>
      <c r="N2007" s="1" t="n">
        <v>465</v>
      </c>
      <c r="O2007" s="7" t="s">
        <v>472</v>
      </c>
      <c r="P2007" s="7" t="s">
        <v>4120</v>
      </c>
      <c r="Q2007" s="7" t="s">
        <v>2820</v>
      </c>
      <c r="R2007" s="6" t="s">
        <v>5336</v>
      </c>
      <c r="S2007" s="6" t="s">
        <v>5333</v>
      </c>
    </row>
    <row r="2008" spans="1:22">
      <c r="A2008" s="7" t="s">
        <v>5100</v>
      </c>
      <c r="B2008" s="7" t="n">
        <v>91174</v>
      </c>
      <c r="C2008" s="7" t="s">
        <v>23</v>
      </c>
      <c r="D2008" s="11" t="s">
        <v>5337</v>
      </c>
      <c r="E2008" s="11" t="s">
        <v>57</v>
      </c>
      <c r="F2008" s="111" t="n">
        <v>1977</v>
      </c>
      <c r="G2008" s="11" t="s">
        <v>105</v>
      </c>
      <c r="J2008" s="7" t="s">
        <v>5338</v>
      </c>
      <c r="K2008" s="20" t="s">
        <v>74</v>
      </c>
      <c r="L2008" s="81" t="s">
        <v>75</v>
      </c>
      <c r="M2008" s="1" t="n">
        <v>1450</v>
      </c>
      <c r="N2008" s="1" t="n">
        <v>1450</v>
      </c>
      <c r="O2008" s="7" t="s">
        <v>472</v>
      </c>
      <c r="P2008" s="7" t="s">
        <v>4120</v>
      </c>
      <c r="Q2008" s="7" t="s">
        <v>3209</v>
      </c>
      <c r="R2008" s="6" t="s">
        <v>5339</v>
      </c>
      <c r="S2008" s="6" t="s">
        <v>5340</v>
      </c>
    </row>
    <row r="2009" spans="1:22">
      <c r="A2009" s="7" t="s">
        <v>5100</v>
      </c>
      <c r="B2009" s="7" t="n">
        <v>91174</v>
      </c>
      <c r="C2009" s="7" t="s">
        <v>23</v>
      </c>
      <c r="D2009" s="11" t="s">
        <v>5341</v>
      </c>
      <c r="E2009" s="11" t="s">
        <v>57</v>
      </c>
      <c r="F2009" s="111" t="n">
        <v>1977</v>
      </c>
      <c r="G2009" s="11" t="s">
        <v>105</v>
      </c>
      <c r="J2009" s="7" t="s">
        <v>5342</v>
      </c>
      <c r="K2009" s="20" t="s">
        <v>74</v>
      </c>
      <c r="L2009" s="81" t="s">
        <v>75</v>
      </c>
      <c r="M2009" s="1" t="n">
        <v>1700</v>
      </c>
      <c r="N2009" s="1" t="n">
        <v>1700</v>
      </c>
      <c r="O2009" s="7" t="s">
        <v>472</v>
      </c>
      <c r="P2009" s="7" t="s">
        <v>4120</v>
      </c>
      <c r="Q2009" s="7" t="s">
        <v>3209</v>
      </c>
      <c r="R2009" s="6" t="s">
        <v>5343</v>
      </c>
      <c r="S2009" s="6" t="s">
        <v>5340</v>
      </c>
    </row>
    <row r="2010" spans="1:22">
      <c r="A2010" s="7" t="s">
        <v>5100</v>
      </c>
      <c r="B2010" s="7" t="n">
        <v>91174</v>
      </c>
      <c r="C2010" s="7" t="s">
        <v>23</v>
      </c>
      <c r="D2010" s="11" t="s">
        <v>5344</v>
      </c>
      <c r="E2010" s="11" t="s">
        <v>57</v>
      </c>
      <c r="F2010" s="111" t="n">
        <v>1977</v>
      </c>
      <c r="G2010" s="11" t="s">
        <v>105</v>
      </c>
      <c r="J2010" s="7" t="s">
        <v>5345</v>
      </c>
      <c r="K2010" s="6" t="s">
        <v>27</v>
      </c>
      <c r="L2010" s="7" t="s">
        <v>1695</v>
      </c>
      <c r="M2010" s="1" t="n">
        <v>706</v>
      </c>
      <c r="N2010" s="1" t="n">
        <v>706</v>
      </c>
      <c r="O2010" s="7" t="s">
        <v>472</v>
      </c>
      <c r="P2010" s="7" t="s">
        <v>4120</v>
      </c>
      <c r="Q2010" s="7" t="s">
        <v>3209</v>
      </c>
      <c r="R2010" s="6" t="s">
        <v>5346</v>
      </c>
    </row>
    <row r="2011" spans="1:22">
      <c r="A2011" s="7" t="s">
        <v>5100</v>
      </c>
      <c r="B2011" s="7" t="n">
        <v>91174</v>
      </c>
      <c r="C2011" s="7" t="s">
        <v>23</v>
      </c>
      <c r="D2011" s="11" t="s">
        <v>5347</v>
      </c>
      <c r="E2011" s="11" t="s">
        <v>57</v>
      </c>
      <c r="F2011" s="111" t="n">
        <v>1977</v>
      </c>
      <c r="G2011" s="11" t="s">
        <v>105</v>
      </c>
      <c r="J2011" s="7" t="s">
        <v>5348</v>
      </c>
      <c r="K2011" s="6" t="s">
        <v>27</v>
      </c>
      <c r="L2011" s="7" t="s">
        <v>1695</v>
      </c>
      <c r="M2011" s="1" t="n">
        <v>1110</v>
      </c>
      <c r="N2011" s="1" t="n">
        <v>1110</v>
      </c>
      <c r="O2011" s="7" t="s">
        <v>472</v>
      </c>
      <c r="P2011" s="7" t="s">
        <v>4120</v>
      </c>
      <c r="Q2011" s="7" t="s">
        <v>3209</v>
      </c>
      <c r="R2011" s="6" t="s">
        <v>5349</v>
      </c>
    </row>
    <row r="2012" spans="1:22">
      <c r="A2012" s="7" t="s">
        <v>5100</v>
      </c>
      <c r="B2012" s="7" t="n">
        <v>91174</v>
      </c>
      <c r="C2012" s="7" t="s">
        <v>23</v>
      </c>
      <c r="D2012" s="11" t="s">
        <v>2246</v>
      </c>
      <c r="E2012" s="11" t="s">
        <v>57</v>
      </c>
      <c r="F2012" s="111" t="n">
        <v>393</v>
      </c>
      <c r="G2012" s="11" t="s">
        <v>69</v>
      </c>
      <c r="J2012" s="7" t="s">
        <v>5350</v>
      </c>
      <c r="K2012" s="20" t="s">
        <v>74</v>
      </c>
      <c r="L2012" s="81" t="s">
        <v>75</v>
      </c>
      <c r="M2012" s="1" t="n">
        <v>1469</v>
      </c>
      <c r="N2012" s="1" t="n">
        <v>1469</v>
      </c>
      <c r="O2012" s="7" t="s">
        <v>472</v>
      </c>
      <c r="P2012" s="7" t="s">
        <v>5351</v>
      </c>
      <c r="Q2012" s="7" t="s">
        <v>3114</v>
      </c>
      <c r="R2012" s="6" t="s">
        <v>5352</v>
      </c>
      <c r="S2012" s="6" t="s">
        <v>5353</v>
      </c>
      <c r="T2012" t="n">
        <v>115</v>
      </c>
    </row>
    <row r="2013" spans="1:22">
      <c r="A2013" s="7" t="s">
        <v>5100</v>
      </c>
      <c r="B2013" s="7" t="n">
        <v>91174</v>
      </c>
      <c r="C2013" s="7" t="s">
        <v>23</v>
      </c>
      <c r="D2013" s="11" t="s">
        <v>5354</v>
      </c>
      <c r="E2013" s="11" t="s">
        <v>57</v>
      </c>
      <c r="F2013" s="111" t="n">
        <v>382</v>
      </c>
      <c r="G2013" s="11" t="s">
        <v>69</v>
      </c>
      <c r="J2013" s="7" t="s">
        <v>5355</v>
      </c>
      <c r="K2013" s="20" t="s">
        <v>74</v>
      </c>
      <c r="L2013" s="81" t="s">
        <v>75</v>
      </c>
      <c r="M2013" s="1" t="n">
        <v>1622</v>
      </c>
      <c r="N2013" s="1" t="n">
        <v>1622</v>
      </c>
      <c r="O2013" s="7" t="s">
        <v>472</v>
      </c>
      <c r="P2013" s="7" t="s">
        <v>4120</v>
      </c>
      <c r="Q2013" s="7" t="s">
        <v>5356</v>
      </c>
      <c r="R2013" s="6" t="s">
        <v>5357</v>
      </c>
      <c r="S2013" s="6" t="s">
        <v>5358</v>
      </c>
    </row>
    <row r="2014" spans="1:22">
      <c r="A2014" s="7" t="s">
        <v>5100</v>
      </c>
      <c r="B2014" s="7" t="n">
        <v>91174</v>
      </c>
      <c r="C2014" s="7" t="s">
        <v>23</v>
      </c>
      <c r="D2014" s="11" t="s">
        <v>5359</v>
      </c>
      <c r="E2014" s="11" t="s">
        <v>57</v>
      </c>
      <c r="F2014" s="111" t="n">
        <v>3037</v>
      </c>
      <c r="G2014" s="11" t="s">
        <v>237</v>
      </c>
      <c r="J2014" s="7" t="s">
        <v>5360</v>
      </c>
      <c r="K2014" s="20" t="s">
        <v>74</v>
      </c>
      <c r="L2014" s="81" t="s">
        <v>75</v>
      </c>
      <c r="M2014" s="1" t="n">
        <v>906</v>
      </c>
      <c r="N2014" s="1" t="n">
        <v>906</v>
      </c>
      <c r="O2014" s="7" t="s">
        <v>472</v>
      </c>
      <c r="P2014" s="7" t="s">
        <v>4120</v>
      </c>
      <c r="Q2014" s="7" t="s">
        <v>5361</v>
      </c>
      <c r="R2014" s="6" t="s">
        <v>5362</v>
      </c>
      <c r="S2014" s="6" t="s">
        <v>5363</v>
      </c>
    </row>
    <row r="2015" spans="1:22">
      <c r="A2015" s="7" t="s">
        <v>5100</v>
      </c>
      <c r="B2015" s="7" t="n">
        <v>91174</v>
      </c>
      <c r="C2015" s="7" t="s">
        <v>23</v>
      </c>
      <c r="D2015" s="11" t="s">
        <v>5364</v>
      </c>
      <c r="E2015" s="11" t="e">
        <v>#N/A</v>
      </c>
      <c r="F2015" s="11" t="e">
        <v>#N/A</v>
      </c>
      <c r="G2015" s="7" t="s">
        <v>350</v>
      </c>
      <c r="J2015" s="7" t="s">
        <v>5365</v>
      </c>
      <c r="K2015" s="20" t="s">
        <v>74</v>
      </c>
      <c r="L2015" s="81" t="s">
        <v>75</v>
      </c>
      <c r="M2015" s="1" t="n">
        <v>1231</v>
      </c>
      <c r="N2015" s="1" t="n">
        <v>1231</v>
      </c>
      <c r="O2015" s="7" t="s">
        <v>472</v>
      </c>
      <c r="P2015" s="7" t="s">
        <v>4120</v>
      </c>
      <c r="Q2015" s="7" t="s">
        <v>5361</v>
      </c>
      <c r="R2015" s="6" t="s">
        <v>5366</v>
      </c>
      <c r="S2015" s="6" t="s">
        <v>5363</v>
      </c>
    </row>
    <row r="2016" spans="1:22">
      <c r="A2016" s="7" t="s">
        <v>5100</v>
      </c>
      <c r="B2016" s="7" t="n">
        <v>91174</v>
      </c>
      <c r="C2016" s="7" t="s">
        <v>23</v>
      </c>
      <c r="D2016" s="11" t="s">
        <v>5367</v>
      </c>
      <c r="E2016" s="11" t="e">
        <v>#N/A</v>
      </c>
      <c r="F2016" s="11" t="e">
        <v>#N/A</v>
      </c>
      <c r="G2016" s="7" t="s">
        <v>350</v>
      </c>
      <c r="J2016" s="7" t="s">
        <v>5368</v>
      </c>
      <c r="K2016" s="20" t="s">
        <v>74</v>
      </c>
      <c r="L2016" s="81" t="s">
        <v>75</v>
      </c>
      <c r="M2016" s="1" t="n">
        <v>551</v>
      </c>
      <c r="N2016" s="1" t="n">
        <v>551</v>
      </c>
      <c r="O2016" s="7" t="s">
        <v>472</v>
      </c>
      <c r="P2016" s="7" t="s">
        <v>4120</v>
      </c>
      <c r="Q2016" s="7" t="s">
        <v>2820</v>
      </c>
      <c r="R2016" s="6" t="s">
        <v>5369</v>
      </c>
      <c r="S2016" s="6" t="s">
        <v>5333</v>
      </c>
    </row>
    <row r="2017" spans="1:22">
      <c r="A2017" s="7" t="s">
        <v>5100</v>
      </c>
      <c r="B2017" s="7" t="n">
        <v>91174</v>
      </c>
      <c r="C2017" s="7" t="s">
        <v>23</v>
      </c>
      <c r="D2017" s="11" t="s">
        <v>5370</v>
      </c>
      <c r="E2017" s="11" t="e">
        <v>#N/A</v>
      </c>
      <c r="F2017" s="11" t="e">
        <v>#N/A</v>
      </c>
      <c r="G2017" s="7" t="s">
        <v>350</v>
      </c>
      <c r="J2017" s="7" t="s">
        <v>5371</v>
      </c>
      <c r="K2017" s="20" t="s">
        <v>74</v>
      </c>
      <c r="L2017" s="81" t="s">
        <v>75</v>
      </c>
      <c r="M2017" s="1" t="n">
        <v>1505</v>
      </c>
      <c r="N2017" s="1" t="n">
        <v>1505</v>
      </c>
      <c r="O2017" s="7" t="s">
        <v>472</v>
      </c>
      <c r="P2017" s="7" t="s">
        <v>4120</v>
      </c>
      <c r="Q2017" s="7" t="s">
        <v>3209</v>
      </c>
      <c r="R2017" s="6" t="s">
        <v>5372</v>
      </c>
      <c r="S2017" s="6" t="s">
        <v>5340</v>
      </c>
    </row>
    <row r="2018" spans="1:22">
      <c r="A2018" s="7" t="s">
        <v>5100</v>
      </c>
      <c r="B2018" s="7" t="n">
        <v>91174</v>
      </c>
      <c r="C2018" s="7" t="s">
        <v>337</v>
      </c>
      <c r="D2018" s="11" t="s">
        <v>5373</v>
      </c>
      <c r="E2018" s="11" t="s">
        <v>57</v>
      </c>
      <c r="F2018" s="111" t="n">
        <v>1977</v>
      </c>
      <c r="G2018" s="11" t="s">
        <v>237</v>
      </c>
      <c r="J2018" s="7" t="s">
        <v>5374</v>
      </c>
      <c r="K2018" s="6" t="s">
        <v>27</v>
      </c>
      <c r="L2018" s="7" t="s">
        <v>28</v>
      </c>
      <c r="M2018" s="1" t="n">
        <v>10.18181818181818</v>
      </c>
      <c r="N2018" s="1" t="n">
        <v>112</v>
      </c>
      <c r="O2018" s="7" t="s">
        <v>3768</v>
      </c>
      <c r="P2018" s="7" t="s">
        <v>4120</v>
      </c>
      <c r="Q2018" s="7" t="s">
        <v>3661</v>
      </c>
      <c r="R2018" s="6" t="s">
        <v>5375</v>
      </c>
    </row>
    <row r="2019" spans="1:22">
      <c r="A2019" s="7" t="s">
        <v>5100</v>
      </c>
      <c r="B2019" s="7" t="n">
        <v>91174</v>
      </c>
      <c r="C2019" s="7" t="s">
        <v>337</v>
      </c>
      <c r="D2019" s="11" t="s">
        <v>5376</v>
      </c>
      <c r="E2019" s="11" t="s">
        <v>57</v>
      </c>
      <c r="F2019" s="111" t="n">
        <v>9111</v>
      </c>
      <c r="G2019" s="11" t="s">
        <v>237</v>
      </c>
      <c r="J2019" s="7" t="s">
        <v>5374</v>
      </c>
      <c r="K2019" s="6" t="s">
        <v>27</v>
      </c>
      <c r="L2019" s="7" t="s">
        <v>28</v>
      </c>
      <c r="M2019" s="1" t="n">
        <v>12.44444444444444</v>
      </c>
      <c r="N2019" s="1" t="n">
        <v>112</v>
      </c>
      <c r="O2019" s="7" t="s">
        <v>581</v>
      </c>
      <c r="P2019" s="7" t="s">
        <v>4120</v>
      </c>
      <c r="Q2019" s="7" t="s">
        <v>3661</v>
      </c>
      <c r="R2019" s="6" t="s">
        <v>5375</v>
      </c>
    </row>
    <row r="2020" spans="1:22">
      <c r="A2020" s="7" t="s">
        <v>5100</v>
      </c>
      <c r="B2020" s="7" t="n">
        <v>91174</v>
      </c>
      <c r="C2020" s="7" t="s">
        <v>337</v>
      </c>
      <c r="D2020" s="11" t="s">
        <v>5377</v>
      </c>
      <c r="E2020" s="11" t="s">
        <v>57</v>
      </c>
      <c r="F2020" s="111" t="n">
        <v>6074</v>
      </c>
      <c r="G2020" s="11" t="s">
        <v>237</v>
      </c>
      <c r="J2020" s="7" t="s">
        <v>5374</v>
      </c>
      <c r="K2020" s="6" t="s">
        <v>27</v>
      </c>
      <c r="L2020" s="7" t="s">
        <v>28</v>
      </c>
      <c r="M2020" s="1" t="n">
        <v>14</v>
      </c>
      <c r="N2020" s="1" t="n">
        <v>112</v>
      </c>
      <c r="O2020" s="7" t="s">
        <v>506</v>
      </c>
      <c r="P2020" s="7" t="s">
        <v>4120</v>
      </c>
      <c r="Q2020" s="7" t="s">
        <v>3661</v>
      </c>
      <c r="R2020" s="6" t="s">
        <v>5375</v>
      </c>
    </row>
    <row r="2021" spans="1:22">
      <c r="A2021" s="7" t="s">
        <v>5100</v>
      </c>
      <c r="B2021" s="7" t="n">
        <v>91174</v>
      </c>
      <c r="C2021" s="7" t="s">
        <v>337</v>
      </c>
      <c r="D2021" s="11" t="s">
        <v>5378</v>
      </c>
      <c r="E2021" s="11" t="s">
        <v>57</v>
      </c>
      <c r="F2021" s="111" t="n">
        <v>9111</v>
      </c>
      <c r="G2021" s="11" t="s">
        <v>237</v>
      </c>
      <c r="J2021" s="7" t="s">
        <v>5374</v>
      </c>
      <c r="K2021" s="6" t="s">
        <v>27</v>
      </c>
      <c r="L2021" s="7" t="s">
        <v>28</v>
      </c>
      <c r="M2021" s="1" t="n">
        <v>10.18181818181818</v>
      </c>
      <c r="N2021" s="1" t="n">
        <v>112</v>
      </c>
      <c r="O2021" s="7" t="s">
        <v>3768</v>
      </c>
      <c r="P2021" s="7" t="s">
        <v>4120</v>
      </c>
      <c r="Q2021" s="7" t="s">
        <v>3661</v>
      </c>
      <c r="R2021" s="6" t="s">
        <v>5375</v>
      </c>
    </row>
    <row r="2022" spans="1:22">
      <c r="A2022" s="7" t="s">
        <v>5100</v>
      </c>
      <c r="B2022" s="7" t="n">
        <v>91174</v>
      </c>
      <c r="C2022" s="7" t="s">
        <v>337</v>
      </c>
      <c r="D2022" s="11" t="s">
        <v>3408</v>
      </c>
      <c r="E2022" s="11" t="s">
        <v>57</v>
      </c>
      <c r="F2022" s="111" t="n">
        <v>5878</v>
      </c>
      <c r="G2022" s="11" t="s">
        <v>237</v>
      </c>
      <c r="J2022" s="7" t="s">
        <v>5379</v>
      </c>
      <c r="K2022" s="6" t="s">
        <v>27</v>
      </c>
      <c r="L2022" s="7" t="s">
        <v>28</v>
      </c>
      <c r="M2022" s="1" t="n">
        <v>8.555555555555555</v>
      </c>
      <c r="N2022" s="1" t="n">
        <v>77</v>
      </c>
      <c r="O2022" s="7" t="s">
        <v>581</v>
      </c>
      <c r="P2022" s="7" t="s">
        <v>4120</v>
      </c>
      <c r="Q2022" s="7" t="s">
        <v>3661</v>
      </c>
      <c r="R2022" s="6" t="s">
        <v>5380</v>
      </c>
    </row>
    <row r="2023" spans="1:22">
      <c r="A2023" s="7" t="s">
        <v>5100</v>
      </c>
      <c r="B2023" s="7" t="n">
        <v>91174</v>
      </c>
      <c r="C2023" s="7" t="s">
        <v>337</v>
      </c>
      <c r="D2023" s="11" t="s">
        <v>3411</v>
      </c>
      <c r="E2023" s="11" t="s">
        <v>57</v>
      </c>
      <c r="F2023" s="111" t="n">
        <v>9111</v>
      </c>
      <c r="G2023" s="11" t="s">
        <v>237</v>
      </c>
      <c r="J2023" s="7" t="s">
        <v>5379</v>
      </c>
      <c r="K2023" s="6" t="s">
        <v>27</v>
      </c>
      <c r="L2023" s="7" t="s">
        <v>28</v>
      </c>
      <c r="M2023" s="1" t="n">
        <v>7.7</v>
      </c>
      <c r="N2023" s="1" t="n">
        <v>77</v>
      </c>
      <c r="O2023" s="7" t="s">
        <v>3587</v>
      </c>
      <c r="P2023" s="7" t="s">
        <v>4120</v>
      </c>
      <c r="Q2023" s="7" t="s">
        <v>3661</v>
      </c>
      <c r="R2023" s="6" t="s">
        <v>5380</v>
      </c>
    </row>
    <row r="2024" spans="1:22">
      <c r="A2024" s="7" t="s">
        <v>5100</v>
      </c>
      <c r="B2024" s="7" t="n">
        <v>91174</v>
      </c>
      <c r="C2024" s="7" t="s">
        <v>337</v>
      </c>
      <c r="D2024" s="11" t="s">
        <v>3413</v>
      </c>
      <c r="E2024" s="11" t="s">
        <v>57</v>
      </c>
      <c r="F2024" s="111" t="n">
        <v>6074</v>
      </c>
      <c r="G2024" s="11" t="s">
        <v>237</v>
      </c>
      <c r="J2024" s="7" t="s">
        <v>5379</v>
      </c>
      <c r="K2024" s="6" t="s">
        <v>27</v>
      </c>
      <c r="L2024" s="7" t="s">
        <v>28</v>
      </c>
      <c r="M2024" s="1" t="n">
        <v>7</v>
      </c>
      <c r="N2024" s="1" t="n">
        <v>77</v>
      </c>
      <c r="O2024" s="7" t="s">
        <v>3768</v>
      </c>
      <c r="P2024" s="7" t="s">
        <v>4120</v>
      </c>
      <c r="Q2024" s="7" t="s">
        <v>3661</v>
      </c>
      <c r="R2024" s="6" t="s">
        <v>5380</v>
      </c>
    </row>
    <row r="2025" spans="1:22">
      <c r="A2025" s="7" t="s">
        <v>5100</v>
      </c>
      <c r="B2025" s="7" t="n">
        <v>91174</v>
      </c>
      <c r="C2025" s="7" t="s">
        <v>337</v>
      </c>
      <c r="D2025" s="11" t="s">
        <v>3414</v>
      </c>
      <c r="E2025" s="11" t="s">
        <v>57</v>
      </c>
      <c r="F2025" s="111" t="n">
        <v>9111</v>
      </c>
      <c r="G2025" s="11" t="s">
        <v>237</v>
      </c>
      <c r="J2025" s="7" t="s">
        <v>5379</v>
      </c>
      <c r="K2025" s="6" t="s">
        <v>27</v>
      </c>
      <c r="L2025" s="7" t="s">
        <v>28</v>
      </c>
      <c r="M2025" s="1" t="n">
        <v>8.555555555555555</v>
      </c>
      <c r="N2025" s="1" t="n">
        <v>77</v>
      </c>
      <c r="O2025" s="7" t="s">
        <v>581</v>
      </c>
      <c r="P2025" s="7" t="s">
        <v>4120</v>
      </c>
      <c r="Q2025" s="7" t="s">
        <v>3661</v>
      </c>
      <c r="R2025" s="6" t="s">
        <v>5380</v>
      </c>
    </row>
    <row r="2026" spans="1:22">
      <c r="A2026" s="7" t="s">
        <v>5100</v>
      </c>
      <c r="B2026" s="7" t="n">
        <v>91174</v>
      </c>
      <c r="C2026" s="7" t="s">
        <v>337</v>
      </c>
      <c r="D2026" s="11" t="s">
        <v>3415</v>
      </c>
      <c r="E2026" s="11" t="s">
        <v>57</v>
      </c>
      <c r="F2026" s="111" t="n">
        <v>3037</v>
      </c>
      <c r="G2026" s="11" t="s">
        <v>237</v>
      </c>
      <c r="J2026" s="7" t="s">
        <v>5381</v>
      </c>
      <c r="K2026" s="6" t="s">
        <v>27</v>
      </c>
      <c r="L2026" s="7" t="s">
        <v>28</v>
      </c>
      <c r="M2026" s="1" t="n">
        <v>7.5</v>
      </c>
      <c r="N2026" s="1" t="n">
        <v>75</v>
      </c>
      <c r="O2026" s="7" t="s">
        <v>3587</v>
      </c>
      <c r="P2026" s="7" t="s">
        <v>4120</v>
      </c>
      <c r="Q2026" s="7" t="s">
        <v>3661</v>
      </c>
      <c r="R2026" s="6" t="s">
        <v>5382</v>
      </c>
    </row>
    <row r="2027" spans="1:22">
      <c r="A2027" s="7" t="s">
        <v>5100</v>
      </c>
      <c r="B2027" s="7" t="n">
        <v>91174</v>
      </c>
      <c r="C2027" s="7" t="s">
        <v>337</v>
      </c>
      <c r="D2027" s="11" t="s">
        <v>3418</v>
      </c>
      <c r="E2027" s="11" t="s">
        <v>57</v>
      </c>
      <c r="F2027" s="111" t="n">
        <v>15185</v>
      </c>
      <c r="G2027" s="11" t="s">
        <v>237</v>
      </c>
      <c r="J2027" s="7" t="s">
        <v>5381</v>
      </c>
      <c r="K2027" s="6" t="s">
        <v>27</v>
      </c>
      <c r="L2027" s="7" t="s">
        <v>28</v>
      </c>
      <c r="M2027" s="1" t="n">
        <v>6.25</v>
      </c>
      <c r="N2027" s="1" t="n">
        <v>75</v>
      </c>
      <c r="O2027" s="7" t="s">
        <v>3771</v>
      </c>
      <c r="P2027" s="7" t="s">
        <v>4120</v>
      </c>
      <c r="Q2027" s="7" t="s">
        <v>3661</v>
      </c>
      <c r="R2027" s="6" t="s">
        <v>5382</v>
      </c>
    </row>
    <row r="2028" spans="1:22">
      <c r="A2028" s="7" t="s">
        <v>5100</v>
      </c>
      <c r="B2028" s="7" t="n">
        <v>91174</v>
      </c>
      <c r="C2028" s="7" t="s">
        <v>337</v>
      </c>
      <c r="D2028" s="11" t="s">
        <v>3420</v>
      </c>
      <c r="E2028" s="11" t="s">
        <v>57</v>
      </c>
      <c r="F2028" s="111" t="n">
        <v>18222</v>
      </c>
      <c r="G2028" s="11" t="s">
        <v>237</v>
      </c>
      <c r="J2028" s="7" t="s">
        <v>5381</v>
      </c>
      <c r="K2028" s="6" t="s">
        <v>27</v>
      </c>
      <c r="L2028" s="7" t="s">
        <v>28</v>
      </c>
      <c r="M2028" s="1" t="n">
        <v>6.25</v>
      </c>
      <c r="N2028" s="1" t="n">
        <v>75</v>
      </c>
      <c r="O2028" s="7" t="s">
        <v>3771</v>
      </c>
      <c r="P2028" s="7" t="s">
        <v>4120</v>
      </c>
      <c r="Q2028" s="7" t="s">
        <v>3661</v>
      </c>
      <c r="R2028" s="6" t="s">
        <v>5382</v>
      </c>
    </row>
    <row r="2029" spans="1:22">
      <c r="A2029" s="7" t="s">
        <v>5100</v>
      </c>
      <c r="B2029" s="7" t="n">
        <v>91174</v>
      </c>
      <c r="C2029" s="7" t="s">
        <v>337</v>
      </c>
      <c r="D2029" s="11" t="s">
        <v>3458</v>
      </c>
      <c r="E2029" s="11" t="s">
        <v>57</v>
      </c>
      <c r="F2029" s="111" t="n">
        <v>6074</v>
      </c>
      <c r="G2029" s="11" t="s">
        <v>237</v>
      </c>
      <c r="J2029" s="7" t="s">
        <v>5383</v>
      </c>
      <c r="K2029" s="6" t="s">
        <v>27</v>
      </c>
      <c r="L2029" s="7" t="s">
        <v>52</v>
      </c>
      <c r="M2029" s="1" t="n">
        <v>14.1</v>
      </c>
      <c r="N2029" s="1" t="n">
        <v>141</v>
      </c>
      <c r="O2029" s="7" t="s">
        <v>3587</v>
      </c>
      <c r="P2029" s="7" t="s">
        <v>4120</v>
      </c>
      <c r="Q2029" s="7" t="s">
        <v>1013</v>
      </c>
      <c r="R2029" s="6" t="s">
        <v>5384</v>
      </c>
    </row>
    <row r="2030" spans="1:22">
      <c r="A2030" s="7" t="s">
        <v>5100</v>
      </c>
      <c r="B2030" s="7" t="n">
        <v>91174</v>
      </c>
      <c r="C2030" s="7" t="s">
        <v>337</v>
      </c>
      <c r="D2030" s="11" t="s">
        <v>3462</v>
      </c>
      <c r="E2030" s="11" t="s">
        <v>57</v>
      </c>
      <c r="F2030" s="111" t="n">
        <v>12148</v>
      </c>
      <c r="G2030" s="11" t="s">
        <v>237</v>
      </c>
      <c r="J2030" s="7" t="s">
        <v>5383</v>
      </c>
      <c r="K2030" s="6" t="s">
        <v>27</v>
      </c>
      <c r="L2030" s="7" t="s">
        <v>52</v>
      </c>
      <c r="M2030" s="1" t="n">
        <v>10.84615384615385</v>
      </c>
      <c r="N2030" s="1" t="n">
        <v>141</v>
      </c>
      <c r="O2030" s="7" t="s">
        <v>5385</v>
      </c>
      <c r="P2030" s="7" t="s">
        <v>4120</v>
      </c>
      <c r="Q2030" s="7" t="s">
        <v>1013</v>
      </c>
      <c r="R2030" s="6" t="s">
        <v>5384</v>
      </c>
    </row>
    <row r="2031" spans="1:22">
      <c r="A2031" s="7" t="s">
        <v>5100</v>
      </c>
      <c r="B2031" s="7" t="n">
        <v>91174</v>
      </c>
      <c r="C2031" s="7" t="s">
        <v>337</v>
      </c>
      <c r="D2031" s="11" t="s">
        <v>3464</v>
      </c>
      <c r="E2031" s="11" t="s">
        <v>57</v>
      </c>
      <c r="F2031" s="111" t="n">
        <v>15185</v>
      </c>
      <c r="G2031" s="11" t="s">
        <v>237</v>
      </c>
      <c r="J2031" s="7" t="s">
        <v>5383</v>
      </c>
      <c r="K2031" s="6" t="s">
        <v>27</v>
      </c>
      <c r="L2031" s="7" t="s">
        <v>52</v>
      </c>
      <c r="M2031" s="1" t="n">
        <v>12.81818181818182</v>
      </c>
      <c r="N2031" s="1" t="n">
        <v>141</v>
      </c>
      <c r="O2031" s="7" t="s">
        <v>3768</v>
      </c>
      <c r="P2031" s="7" t="s">
        <v>4120</v>
      </c>
      <c r="Q2031" s="7" t="s">
        <v>1013</v>
      </c>
      <c r="R2031" s="6" t="s">
        <v>5384</v>
      </c>
    </row>
    <row r="2032" spans="1:22">
      <c r="A2032" s="7" t="s">
        <v>5100</v>
      </c>
      <c r="B2032" s="7" t="n">
        <v>91174</v>
      </c>
      <c r="C2032" s="7" t="s">
        <v>337</v>
      </c>
      <c r="D2032" s="11" t="s">
        <v>3465</v>
      </c>
      <c r="E2032" s="11" t="s">
        <v>57</v>
      </c>
      <c r="F2032" s="111" t="n">
        <v>3037</v>
      </c>
      <c r="G2032" s="11" t="s">
        <v>237</v>
      </c>
      <c r="J2032" s="7" t="s">
        <v>5383</v>
      </c>
      <c r="K2032" s="6" t="s">
        <v>27</v>
      </c>
      <c r="L2032" s="7" t="s">
        <v>52</v>
      </c>
      <c r="M2032" s="1" t="n">
        <v>10.84615384615385</v>
      </c>
      <c r="N2032" s="1" t="n">
        <v>141</v>
      </c>
      <c r="O2032" s="7" t="s">
        <v>5385</v>
      </c>
      <c r="P2032" s="7" t="s">
        <v>4120</v>
      </c>
      <c r="Q2032" s="7" t="s">
        <v>1013</v>
      </c>
      <c r="R2032" s="6" t="s">
        <v>5384</v>
      </c>
    </row>
    <row r="2033" spans="1:22">
      <c r="A2033" s="7" t="s">
        <v>5100</v>
      </c>
      <c r="B2033" s="7" t="n">
        <v>91174</v>
      </c>
      <c r="C2033" s="7" t="s">
        <v>23</v>
      </c>
      <c r="D2033" s="11" t="s">
        <v>5386</v>
      </c>
      <c r="E2033" s="11" t="s">
        <v>57</v>
      </c>
      <c r="F2033" s="111" t="n">
        <v>3037</v>
      </c>
      <c r="G2033" s="11" t="s">
        <v>237</v>
      </c>
      <c r="J2033" s="7" t="s">
        <v>5387</v>
      </c>
      <c r="K2033" s="20" t="s">
        <v>74</v>
      </c>
      <c r="L2033" s="81" t="s">
        <v>75</v>
      </c>
      <c r="M2033" s="1" t="n">
        <v>727</v>
      </c>
      <c r="N2033" s="1" t="n">
        <v>727</v>
      </c>
      <c r="O2033" s="7" t="s">
        <v>472</v>
      </c>
      <c r="P2033" s="7" t="s">
        <v>4120</v>
      </c>
      <c r="Q2033" s="7" t="s">
        <v>3209</v>
      </c>
      <c r="R2033" s="6" t="s">
        <v>5388</v>
      </c>
      <c r="S2033" s="6" t="s">
        <v>5340</v>
      </c>
    </row>
    <row r="2034" spans="1:22">
      <c r="A2034" s="7" t="s">
        <v>5100</v>
      </c>
      <c r="B2034" s="7" t="n">
        <v>91174</v>
      </c>
      <c r="C2034" s="7" t="s">
        <v>23</v>
      </c>
      <c r="D2034" s="11" t="s">
        <v>5389</v>
      </c>
      <c r="E2034" s="11" t="s">
        <v>57</v>
      </c>
      <c r="F2034" s="111" t="n">
        <v>3037</v>
      </c>
      <c r="G2034" s="11" t="s">
        <v>237</v>
      </c>
      <c r="J2034" s="7" t="s">
        <v>5390</v>
      </c>
      <c r="K2034" s="20" t="s">
        <v>74</v>
      </c>
      <c r="L2034" s="81" t="s">
        <v>75</v>
      </c>
      <c r="M2034" s="1" t="n">
        <v>1142</v>
      </c>
      <c r="N2034" s="1" t="n">
        <v>1142</v>
      </c>
      <c r="O2034" s="7" t="s">
        <v>472</v>
      </c>
      <c r="P2034" s="7" t="s">
        <v>4120</v>
      </c>
      <c r="Q2034" s="7" t="s">
        <v>3209</v>
      </c>
      <c r="R2034" s="6" t="s">
        <v>5391</v>
      </c>
      <c r="S2034" s="6" t="s">
        <v>5340</v>
      </c>
    </row>
    <row r="2035" spans="1:22">
      <c r="A2035" s="7" t="s">
        <v>5100</v>
      </c>
      <c r="B2035" s="7" t="n">
        <v>91174</v>
      </c>
      <c r="C2035" s="7" t="s">
        <v>23</v>
      </c>
      <c r="D2035" s="11" t="s">
        <v>5392</v>
      </c>
      <c r="E2035" s="11" t="e">
        <v>#N/A</v>
      </c>
      <c r="F2035" s="11" t="e">
        <v>#N/A</v>
      </c>
      <c r="G2035" s="7" t="s">
        <v>350</v>
      </c>
      <c r="H2035" s="7" t="s"/>
      <c r="J2035" s="7" t="s">
        <v>5360</v>
      </c>
      <c r="K2035" s="20" t="s">
        <v>74</v>
      </c>
      <c r="L2035" s="81" t="s">
        <v>75</v>
      </c>
      <c r="M2035" s="1" t="n">
        <v>906</v>
      </c>
      <c r="N2035" s="1" t="n">
        <v>906</v>
      </c>
      <c r="O2035" s="7" t="s">
        <v>472</v>
      </c>
      <c r="P2035" s="7" t="s">
        <v>4120</v>
      </c>
      <c r="Q2035" s="7" t="s">
        <v>5361</v>
      </c>
      <c r="R2035" s="6" t="s">
        <v>5362</v>
      </c>
      <c r="S2035" s="6" t="s">
        <v>5363</v>
      </c>
    </row>
    <row r="2036" spans="1:22">
      <c r="A2036" s="7" t="s">
        <v>5100</v>
      </c>
      <c r="B2036" s="7" t="n">
        <v>91174</v>
      </c>
      <c r="C2036" s="7" t="s">
        <v>23</v>
      </c>
      <c r="D2036" s="11" t="s">
        <v>5393</v>
      </c>
      <c r="E2036" s="11" t="e">
        <v>#N/A</v>
      </c>
      <c r="F2036" s="11" t="e">
        <v>#N/A</v>
      </c>
      <c r="G2036" s="7" t="s">
        <v>350</v>
      </c>
      <c r="J2036" s="7" t="s">
        <v>5365</v>
      </c>
      <c r="K2036" s="20" t="s">
        <v>74</v>
      </c>
      <c r="L2036" s="81" t="s">
        <v>75</v>
      </c>
      <c r="M2036" s="1" t="n">
        <v>1231</v>
      </c>
      <c r="N2036" s="1" t="n">
        <v>1231</v>
      </c>
      <c r="O2036" s="7" t="s">
        <v>472</v>
      </c>
      <c r="P2036" s="7" t="s">
        <v>4120</v>
      </c>
      <c r="Q2036" s="7" t="s">
        <v>5361</v>
      </c>
      <c r="R2036" s="6" t="s">
        <v>5366</v>
      </c>
      <c r="S2036" s="6" t="s">
        <v>5363</v>
      </c>
    </row>
    <row r="2037" spans="1:22">
      <c r="A2037" s="7" t="s">
        <v>5100</v>
      </c>
      <c r="B2037" s="7" t="n">
        <v>91174</v>
      </c>
      <c r="C2037" s="7" t="s">
        <v>23</v>
      </c>
      <c r="D2037" s="11" t="s">
        <v>5394</v>
      </c>
      <c r="E2037" s="11" t="e">
        <v>#N/A</v>
      </c>
      <c r="F2037" s="11" t="e">
        <v>#N/A</v>
      </c>
      <c r="G2037" s="7" t="s">
        <v>350</v>
      </c>
      <c r="J2037" s="7" t="s">
        <v>5368</v>
      </c>
      <c r="K2037" s="20" t="s">
        <v>74</v>
      </c>
      <c r="L2037" s="81" t="s">
        <v>75</v>
      </c>
      <c r="M2037" s="1" t="n">
        <v>551</v>
      </c>
      <c r="N2037" s="1" t="n">
        <v>551</v>
      </c>
      <c r="O2037" s="7" t="s">
        <v>472</v>
      </c>
      <c r="P2037" s="7" t="s">
        <v>4120</v>
      </c>
      <c r="Q2037" s="7" t="s">
        <v>2820</v>
      </c>
      <c r="R2037" s="6" t="s">
        <v>5369</v>
      </c>
      <c r="S2037" s="6" t="s">
        <v>5333</v>
      </c>
    </row>
    <row r="2038" spans="1:22">
      <c r="A2038" s="7" t="s">
        <v>5100</v>
      </c>
      <c r="B2038" s="7" t="n">
        <v>91174</v>
      </c>
      <c r="C2038" s="7" t="s">
        <v>23</v>
      </c>
      <c r="D2038" s="11" t="s">
        <v>3444</v>
      </c>
      <c r="E2038" s="11" t="e">
        <v>#N/A</v>
      </c>
      <c r="F2038" s="11" t="e">
        <v>#N/A</v>
      </c>
      <c r="G2038" s="7" t="s">
        <v>127</v>
      </c>
      <c r="J2038" s="7" t="s">
        <v>5395</v>
      </c>
      <c r="K2038" s="6" t="s">
        <v>27</v>
      </c>
      <c r="L2038" s="7" t="s">
        <v>28</v>
      </c>
      <c r="M2038" s="1" t="n">
        <v>8.111111111111111</v>
      </c>
      <c r="N2038" s="1" t="n">
        <v>292</v>
      </c>
      <c r="O2038" s="7" t="s">
        <v>5396</v>
      </c>
      <c r="P2038" s="7" t="s">
        <v>4120</v>
      </c>
      <c r="Q2038" s="7" t="s">
        <v>5397</v>
      </c>
      <c r="R2038" s="6" t="s">
        <v>5398</v>
      </c>
    </row>
    <row r="2039" spans="1:22">
      <c r="A2039" s="7" t="s">
        <v>5100</v>
      </c>
      <c r="B2039" s="7" t="n">
        <v>91174</v>
      </c>
      <c r="C2039" s="7" t="s">
        <v>23</v>
      </c>
      <c r="D2039" s="11" t="s">
        <v>3445</v>
      </c>
      <c r="E2039" s="11" t="e">
        <v>#N/A</v>
      </c>
      <c r="F2039" s="11" t="e">
        <v>#N/A</v>
      </c>
      <c r="G2039" s="7" t="s">
        <v>127</v>
      </c>
      <c r="J2039" s="7" t="s">
        <v>5395</v>
      </c>
      <c r="K2039" s="6" t="s">
        <v>27</v>
      </c>
      <c r="L2039" s="7" t="s">
        <v>28</v>
      </c>
      <c r="M2039" s="1" t="n">
        <v>9.125</v>
      </c>
      <c r="N2039" s="1" t="n">
        <v>292</v>
      </c>
      <c r="O2039" s="7" t="s">
        <v>5399</v>
      </c>
      <c r="P2039" s="7" t="s">
        <v>4120</v>
      </c>
      <c r="Q2039" s="7" t="s">
        <v>5397</v>
      </c>
      <c r="R2039" s="6" t="s">
        <v>5398</v>
      </c>
    </row>
    <row r="2040" spans="1:22">
      <c r="A2040" s="7" t="s">
        <v>5100</v>
      </c>
      <c r="B2040" s="7" t="n">
        <v>91174</v>
      </c>
      <c r="C2040" s="7" t="s">
        <v>23</v>
      </c>
      <c r="D2040" s="11" t="s">
        <v>3446</v>
      </c>
      <c r="E2040" s="11" t="e">
        <v>#N/A</v>
      </c>
      <c r="F2040" s="11" t="e">
        <v>#N/A</v>
      </c>
      <c r="G2040" s="7" t="s">
        <v>127</v>
      </c>
      <c r="J2040" s="7" t="s">
        <v>5395</v>
      </c>
      <c r="K2040" s="6" t="s">
        <v>27</v>
      </c>
      <c r="L2040" s="7" t="s">
        <v>28</v>
      </c>
      <c r="M2040" s="1" t="n">
        <v>8.111111111111111</v>
      </c>
      <c r="N2040" s="1" t="n">
        <v>292</v>
      </c>
      <c r="O2040" s="7" t="s">
        <v>5396</v>
      </c>
      <c r="P2040" s="7" t="s">
        <v>4120</v>
      </c>
      <c r="Q2040" s="7" t="s">
        <v>5397</v>
      </c>
      <c r="R2040" s="6" t="s">
        <v>5398</v>
      </c>
    </row>
    <row r="2041" spans="1:22">
      <c r="A2041" s="7" t="s">
        <v>5100</v>
      </c>
      <c r="B2041" s="7" t="n">
        <v>91174</v>
      </c>
      <c r="C2041" s="7" t="s">
        <v>23</v>
      </c>
      <c r="D2041" s="11" t="s">
        <v>3447</v>
      </c>
      <c r="E2041" s="11" t="e">
        <v>#N/A</v>
      </c>
      <c r="F2041" s="11" t="e">
        <v>#N/A</v>
      </c>
      <c r="G2041" s="7" t="s">
        <v>127</v>
      </c>
      <c r="J2041" s="7" t="s">
        <v>5266</v>
      </c>
      <c r="K2041" s="6" t="s">
        <v>27</v>
      </c>
      <c r="L2041" s="7" t="s">
        <v>28</v>
      </c>
      <c r="M2041" s="1" t="n">
        <v>10</v>
      </c>
      <c r="N2041" s="1" t="n">
        <v>110</v>
      </c>
      <c r="O2041" s="7" t="s">
        <v>3768</v>
      </c>
      <c r="P2041" s="7" t="s">
        <v>4120</v>
      </c>
      <c r="Q2041" s="7" t="s">
        <v>3661</v>
      </c>
      <c r="R2041" s="6" t="s">
        <v>5267</v>
      </c>
      <c r="S2041" s="6" t="s">
        <v>5268</v>
      </c>
    </row>
    <row r="2042" spans="1:22">
      <c r="A2042" s="7" t="s">
        <v>5100</v>
      </c>
      <c r="B2042" s="7" t="n">
        <v>91174</v>
      </c>
      <c r="C2042" s="7" t="s">
        <v>23</v>
      </c>
      <c r="D2042" s="11" t="s">
        <v>3448</v>
      </c>
      <c r="E2042" s="11" t="e">
        <v>#N/A</v>
      </c>
      <c r="F2042" s="11" t="e">
        <v>#N/A</v>
      </c>
      <c r="G2042" s="7" t="s">
        <v>127</v>
      </c>
      <c r="J2042" s="7" t="s">
        <v>5266</v>
      </c>
      <c r="K2042" s="6" t="s">
        <v>27</v>
      </c>
      <c r="L2042" s="7" t="s">
        <v>28</v>
      </c>
      <c r="M2042" s="1" t="n">
        <v>10</v>
      </c>
      <c r="N2042" s="1" t="n">
        <v>110</v>
      </c>
      <c r="O2042" s="7" t="s">
        <v>3768</v>
      </c>
      <c r="P2042" s="7" t="s">
        <v>4120</v>
      </c>
      <c r="Q2042" s="7" t="s">
        <v>3661</v>
      </c>
      <c r="R2042" s="6" t="s">
        <v>5267</v>
      </c>
      <c r="S2042" s="6" t="s">
        <v>5268</v>
      </c>
    </row>
    <row r="2043" spans="1:22">
      <c r="A2043" s="7" t="s">
        <v>5100</v>
      </c>
      <c r="B2043" s="7" t="n">
        <v>91174</v>
      </c>
      <c r="C2043" s="7" t="s">
        <v>23</v>
      </c>
      <c r="D2043" s="11" t="s">
        <v>3449</v>
      </c>
      <c r="E2043" s="11" t="e">
        <v>#N/A</v>
      </c>
      <c r="F2043" s="11" t="e">
        <v>#N/A</v>
      </c>
      <c r="G2043" s="7" t="s">
        <v>127</v>
      </c>
      <c r="J2043" s="7" t="s">
        <v>5266</v>
      </c>
      <c r="K2043" s="6" t="s">
        <v>27</v>
      </c>
      <c r="L2043" s="7" t="s">
        <v>28</v>
      </c>
      <c r="M2043" s="1" t="n">
        <v>10</v>
      </c>
      <c r="N2043" s="1" t="n">
        <v>110</v>
      </c>
      <c r="O2043" s="7" t="s">
        <v>3768</v>
      </c>
      <c r="P2043" s="7" t="s">
        <v>4120</v>
      </c>
      <c r="Q2043" s="7" t="s">
        <v>3661</v>
      </c>
      <c r="R2043" s="6" t="s">
        <v>5267</v>
      </c>
      <c r="S2043" s="6" t="s">
        <v>5268</v>
      </c>
    </row>
    <row r="2044" spans="1:22">
      <c r="A2044" s="7" t="s">
        <v>5100</v>
      </c>
      <c r="B2044" s="7" t="n">
        <v>91174</v>
      </c>
      <c r="C2044" s="7" t="s">
        <v>23</v>
      </c>
      <c r="D2044" s="11" t="s">
        <v>5400</v>
      </c>
      <c r="E2044" s="11" t="e">
        <v>#N/A</v>
      </c>
      <c r="F2044" s="11" t="e">
        <v>#N/A</v>
      </c>
      <c r="G2044" s="7" t="s">
        <v>62</v>
      </c>
      <c r="J2044" s="7" t="s">
        <v>5401</v>
      </c>
      <c r="K2044" s="20" t="s">
        <v>74</v>
      </c>
      <c r="L2044" s="81" t="s">
        <v>129</v>
      </c>
      <c r="M2044" s="1" t="n">
        <v>21.59555555555556</v>
      </c>
      <c r="N2044" s="1" t="n">
        <v>971.8</v>
      </c>
      <c r="O2044" s="7" t="s">
        <v>5402</v>
      </c>
      <c r="P2044" s="7" t="s">
        <v>5110</v>
      </c>
      <c r="Q2044" s="7" t="s">
        <v>5403</v>
      </c>
      <c r="R2044" s="6" t="s">
        <v>5404</v>
      </c>
    </row>
    <row r="2045" spans="1:22">
      <c r="A2045" s="7" t="s">
        <v>5100</v>
      </c>
      <c r="B2045" s="7" t="n">
        <v>91174</v>
      </c>
      <c r="C2045" s="7" t="s">
        <v>337</v>
      </c>
      <c r="D2045" s="11" t="s">
        <v>5405</v>
      </c>
      <c r="E2045" s="11" t="e">
        <v>#N/A</v>
      </c>
      <c r="F2045" s="11" t="e">
        <v>#N/A</v>
      </c>
      <c r="G2045" s="7" t="s">
        <v>98</v>
      </c>
      <c r="J2045" s="7" t="s">
        <v>5406</v>
      </c>
      <c r="K2045" s="20" t="s">
        <v>74</v>
      </c>
      <c r="L2045" s="81" t="s">
        <v>75</v>
      </c>
      <c r="M2045" s="1" t="n">
        <v>4300</v>
      </c>
      <c r="N2045" s="1" t="n">
        <v>4300</v>
      </c>
      <c r="O2045" s="7" t="s">
        <v>472</v>
      </c>
      <c r="P2045" s="7" t="s">
        <v>4120</v>
      </c>
      <c r="Q2045" s="7" t="s">
        <v>5361</v>
      </c>
      <c r="R2045" s="6" t="s">
        <v>5357</v>
      </c>
      <c r="S2045" s="6" t="s">
        <v>5407</v>
      </c>
    </row>
    <row r="2046" spans="1:22">
      <c r="A2046" s="7" t="s">
        <v>5100</v>
      </c>
      <c r="B2046" s="7" t="n">
        <v>91174</v>
      </c>
      <c r="C2046" s="7" t="s">
        <v>337</v>
      </c>
      <c r="D2046" s="11" t="s">
        <v>5408</v>
      </c>
      <c r="E2046" s="11" t="e">
        <v>#N/A</v>
      </c>
      <c r="F2046" s="11" t="e">
        <v>#N/A</v>
      </c>
      <c r="G2046" s="7" t="s">
        <v>98</v>
      </c>
      <c r="J2046" s="7" t="s">
        <v>5409</v>
      </c>
      <c r="K2046" s="20" t="s">
        <v>74</v>
      </c>
      <c r="L2046" s="81" t="s">
        <v>75</v>
      </c>
      <c r="M2046" s="1" t="n">
        <v>2100</v>
      </c>
      <c r="N2046" s="1" t="n">
        <v>2100</v>
      </c>
      <c r="O2046" s="7" t="s">
        <v>472</v>
      </c>
      <c r="P2046" s="7" t="s">
        <v>4120</v>
      </c>
      <c r="Q2046" s="7" t="s">
        <v>2820</v>
      </c>
      <c r="R2046" s="6" t="s">
        <v>5357</v>
      </c>
      <c r="S2046" s="6" t="s">
        <v>5333</v>
      </c>
    </row>
    <row r="2047" spans="1:22">
      <c r="A2047" s="7" t="s">
        <v>5100</v>
      </c>
      <c r="B2047" s="7" t="n">
        <v>91174</v>
      </c>
      <c r="C2047" s="7" t="s">
        <v>337</v>
      </c>
      <c r="D2047" s="11" t="s">
        <v>5410</v>
      </c>
      <c r="E2047" s="11" t="e">
        <v>#N/A</v>
      </c>
      <c r="F2047" s="11" t="e">
        <v>#N/A</v>
      </c>
      <c r="G2047" s="7" t="s">
        <v>98</v>
      </c>
      <c r="J2047" s="7" t="s">
        <v>5411</v>
      </c>
      <c r="K2047" s="20" t="s">
        <v>74</v>
      </c>
      <c r="L2047" s="81" t="s">
        <v>75</v>
      </c>
      <c r="M2047" s="1" t="n">
        <v>25695</v>
      </c>
      <c r="N2047" s="1" t="n">
        <v>25695</v>
      </c>
      <c r="O2047" s="7" t="s">
        <v>472</v>
      </c>
      <c r="P2047" s="7" t="s">
        <v>4120</v>
      </c>
      <c r="Q2047" s="7" t="s">
        <v>5412</v>
      </c>
      <c r="R2047" s="6" t="s">
        <v>5357</v>
      </c>
      <c r="S2047" s="6" t="s">
        <v>5413</v>
      </c>
    </row>
    <row r="2048" spans="1:22">
      <c r="A2048" s="7" t="s">
        <v>5100</v>
      </c>
      <c r="B2048" s="7" t="n">
        <v>91174</v>
      </c>
      <c r="C2048" s="7" t="s">
        <v>337</v>
      </c>
      <c r="D2048" s="11" t="s">
        <v>5414</v>
      </c>
      <c r="E2048" s="11" t="e">
        <v>#N/A</v>
      </c>
      <c r="F2048" s="11" t="e">
        <v>#N/A</v>
      </c>
      <c r="G2048" s="7" t="s">
        <v>98</v>
      </c>
      <c r="J2048" s="7" t="s">
        <v>5415</v>
      </c>
      <c r="K2048" s="20" t="s">
        <v>74</v>
      </c>
      <c r="L2048" s="81" t="s">
        <v>75</v>
      </c>
      <c r="M2048" s="1" t="n">
        <v>4970</v>
      </c>
      <c r="N2048" s="1" t="n">
        <v>4970</v>
      </c>
      <c r="O2048" s="7" t="s">
        <v>472</v>
      </c>
      <c r="P2048" s="7" t="s">
        <v>4120</v>
      </c>
      <c r="Q2048" s="7" t="s">
        <v>3209</v>
      </c>
      <c r="R2048" s="6" t="s">
        <v>5357</v>
      </c>
      <c r="S2048" s="6" t="s">
        <v>5340</v>
      </c>
    </row>
    <row r="2049" spans="1:22">
      <c r="A2049" s="7" t="s">
        <v>5100</v>
      </c>
      <c r="B2049" s="7" t="n">
        <v>91174</v>
      </c>
      <c r="C2049" s="7" t="s">
        <v>337</v>
      </c>
      <c r="D2049" s="11" t="s">
        <v>5416</v>
      </c>
      <c r="E2049" s="11" t="e">
        <v>#N/A</v>
      </c>
      <c r="F2049" s="11" t="e">
        <v>#N/A</v>
      </c>
      <c r="G2049" s="7" t="s">
        <v>98</v>
      </c>
      <c r="J2049" s="7" t="s">
        <v>5411</v>
      </c>
      <c r="K2049" s="20" t="s">
        <v>74</v>
      </c>
      <c r="L2049" s="81" t="s">
        <v>75</v>
      </c>
      <c r="M2049" s="1" t="n">
        <v>19065</v>
      </c>
      <c r="N2049" s="1" t="n">
        <v>19065</v>
      </c>
      <c r="O2049" s="7" t="s">
        <v>472</v>
      </c>
      <c r="P2049" s="7" t="s">
        <v>4120</v>
      </c>
      <c r="Q2049" s="7" t="s">
        <v>5412</v>
      </c>
      <c r="R2049" s="6" t="s">
        <v>5352</v>
      </c>
      <c r="S2049" s="6" t="s">
        <v>5413</v>
      </c>
    </row>
    <row r="2050" spans="1:22">
      <c r="A2050" s="7" t="s">
        <v>5100</v>
      </c>
      <c r="B2050" s="7" t="n">
        <v>91174</v>
      </c>
      <c r="C2050" s="7" t="s">
        <v>337</v>
      </c>
      <c r="D2050" s="11" t="s">
        <v>5417</v>
      </c>
      <c r="E2050" s="11" t="e">
        <v>#N/A</v>
      </c>
      <c r="F2050" s="11" t="e">
        <v>#N/A</v>
      </c>
      <c r="G2050" s="7" t="s">
        <v>98</v>
      </c>
      <c r="J2050" s="7" t="s">
        <v>5418</v>
      </c>
      <c r="K2050" s="20" t="s">
        <v>74</v>
      </c>
      <c r="L2050" s="81" t="s">
        <v>75</v>
      </c>
      <c r="M2050" s="1" t="n">
        <v>9450</v>
      </c>
      <c r="N2050" s="1" t="n">
        <v>9450</v>
      </c>
      <c r="O2050" s="7" t="s">
        <v>472</v>
      </c>
      <c r="P2050" s="7" t="s">
        <v>4120</v>
      </c>
      <c r="Q2050" s="7" t="s">
        <v>5419</v>
      </c>
      <c r="R2050" s="6" t="s">
        <v>5357</v>
      </c>
      <c r="S2050" s="6" t="s">
        <v>5420</v>
      </c>
    </row>
    <row r="2051" spans="1:22">
      <c r="A2051" s="7" t="s">
        <v>5100</v>
      </c>
      <c r="B2051" s="7" t="n">
        <v>91174</v>
      </c>
      <c r="C2051" s="7" t="s">
        <v>337</v>
      </c>
      <c r="D2051" s="11" t="s">
        <v>5421</v>
      </c>
      <c r="E2051" s="11" t="e">
        <v>#N/A</v>
      </c>
      <c r="F2051" s="11" t="e">
        <v>#N/A</v>
      </c>
      <c r="G2051" s="7" t="s">
        <v>98</v>
      </c>
      <c r="J2051" s="7" t="s">
        <v>5422</v>
      </c>
      <c r="K2051" s="6" t="s">
        <v>27</v>
      </c>
      <c r="L2051" s="7" t="s">
        <v>28</v>
      </c>
      <c r="M2051" s="1" t="n">
        <v>157</v>
      </c>
      <c r="N2051" s="1" t="n">
        <v>314</v>
      </c>
      <c r="O2051" s="7" t="s">
        <v>5294</v>
      </c>
      <c r="P2051" s="7" t="s">
        <v>4120</v>
      </c>
      <c r="Q2051" s="7" t="s">
        <v>5423</v>
      </c>
      <c r="R2051" s="6" t="s">
        <v>5424</v>
      </c>
    </row>
    <row r="2052" spans="1:22">
      <c r="A2052" s="7" t="s">
        <v>5100</v>
      </c>
      <c r="B2052" s="7" t="n">
        <v>91174</v>
      </c>
      <c r="C2052" s="7" t="s">
        <v>337</v>
      </c>
      <c r="D2052" s="11" t="s">
        <v>5421</v>
      </c>
      <c r="E2052" s="11" t="e">
        <v>#N/A</v>
      </c>
      <c r="F2052" s="11" t="e">
        <v>#N/A</v>
      </c>
      <c r="G2052" s="7" t="s">
        <v>98</v>
      </c>
      <c r="J2052" s="7" t="s">
        <v>5425</v>
      </c>
      <c r="K2052" s="6" t="s">
        <v>27</v>
      </c>
      <c r="L2052" s="7" t="s">
        <v>28</v>
      </c>
      <c r="M2052" s="1" t="n">
        <v>443.5</v>
      </c>
      <c r="N2052" s="1" t="n">
        <v>887</v>
      </c>
      <c r="O2052" s="7" t="s">
        <v>5294</v>
      </c>
      <c r="P2052" s="7" t="s">
        <v>4120</v>
      </c>
      <c r="Q2052" s="7" t="s">
        <v>5423</v>
      </c>
      <c r="R2052" s="6" t="s">
        <v>5426</v>
      </c>
    </row>
    <row r="2053" spans="1:22">
      <c r="A2053" s="7" t="s">
        <v>5100</v>
      </c>
      <c r="B2053" s="7" t="n">
        <v>91174</v>
      </c>
      <c r="C2053" s="7" t="s">
        <v>337</v>
      </c>
      <c r="D2053" s="11" t="s">
        <v>5427</v>
      </c>
      <c r="E2053" s="11" t="e">
        <v>#N/A</v>
      </c>
      <c r="F2053" s="11" t="e">
        <v>#N/A</v>
      </c>
      <c r="G2053" s="7" t="s">
        <v>98</v>
      </c>
      <c r="J2053" s="7" t="s">
        <v>5422</v>
      </c>
      <c r="K2053" s="6" t="s">
        <v>27</v>
      </c>
      <c r="L2053" s="7" t="s">
        <v>28</v>
      </c>
      <c r="M2053" s="1" t="n">
        <v>157</v>
      </c>
      <c r="N2053" s="1" t="n">
        <v>314</v>
      </c>
      <c r="O2053" s="7" t="s">
        <v>5294</v>
      </c>
      <c r="P2053" s="7" t="s">
        <v>4120</v>
      </c>
      <c r="Q2053" s="7" t="s">
        <v>5423</v>
      </c>
      <c r="R2053" s="6" t="s">
        <v>5424</v>
      </c>
    </row>
    <row r="2054" spans="1:22">
      <c r="A2054" s="7" t="s">
        <v>5100</v>
      </c>
      <c r="B2054" s="7" t="n">
        <v>91174</v>
      </c>
      <c r="C2054" s="7" t="s">
        <v>337</v>
      </c>
      <c r="D2054" s="11" t="s">
        <v>5427</v>
      </c>
      <c r="E2054" s="11" t="e">
        <v>#N/A</v>
      </c>
      <c r="F2054" s="11" t="e">
        <v>#N/A</v>
      </c>
      <c r="G2054" s="7" t="s">
        <v>98</v>
      </c>
      <c r="J2054" s="7" t="s">
        <v>5425</v>
      </c>
      <c r="K2054" s="6" t="s">
        <v>27</v>
      </c>
      <c r="L2054" s="7" t="s">
        <v>28</v>
      </c>
      <c r="M2054" s="1" t="n">
        <v>443.5</v>
      </c>
      <c r="N2054" s="1" t="n">
        <v>887</v>
      </c>
      <c r="O2054" s="7" t="s">
        <v>5294</v>
      </c>
      <c r="P2054" s="7" t="s">
        <v>4120</v>
      </c>
      <c r="Q2054" s="7" t="s">
        <v>5423</v>
      </c>
      <c r="R2054" s="6" t="s">
        <v>5426</v>
      </c>
    </row>
    <row r="2055" spans="1:22">
      <c r="A2055" s="7" t="s">
        <v>5100</v>
      </c>
      <c r="B2055" s="7" t="n">
        <v>91174</v>
      </c>
      <c r="C2055" s="7" t="s">
        <v>337</v>
      </c>
      <c r="D2055" s="11" t="s">
        <v>5428</v>
      </c>
      <c r="E2055" s="11" t="e">
        <v>#N/A</v>
      </c>
      <c r="F2055" s="11" t="e">
        <v>#N/A</v>
      </c>
      <c r="G2055" s="7" t="s">
        <v>98</v>
      </c>
      <c r="J2055" s="7" t="s">
        <v>5429</v>
      </c>
      <c r="K2055" s="20" t="s">
        <v>74</v>
      </c>
      <c r="L2055" s="81" t="s">
        <v>75</v>
      </c>
      <c r="M2055" s="1" t="n">
        <v>147.5</v>
      </c>
      <c r="N2055" s="1" t="n">
        <v>295</v>
      </c>
      <c r="O2055" s="7" t="s">
        <v>5294</v>
      </c>
      <c r="P2055" s="7" t="s">
        <v>4120</v>
      </c>
      <c r="Q2055" s="7" t="s">
        <v>704</v>
      </c>
      <c r="R2055" s="6" t="s">
        <v>5430</v>
      </c>
    </row>
    <row r="2056" spans="1:22">
      <c r="A2056" s="7" t="s">
        <v>5100</v>
      </c>
      <c r="B2056" s="7" t="n">
        <v>91174</v>
      </c>
      <c r="C2056" s="7" t="s">
        <v>337</v>
      </c>
      <c r="D2056" s="11" t="s">
        <v>5428</v>
      </c>
      <c r="E2056" s="11" t="e">
        <v>#N/A</v>
      </c>
      <c r="F2056" s="11" t="e">
        <v>#N/A</v>
      </c>
      <c r="G2056" s="7" t="s">
        <v>98</v>
      </c>
      <c r="J2056" s="7" t="s">
        <v>5431</v>
      </c>
      <c r="K2056" s="20" t="s">
        <v>74</v>
      </c>
      <c r="L2056" s="81" t="s">
        <v>75</v>
      </c>
      <c r="M2056" s="1" t="n">
        <v>300</v>
      </c>
      <c r="N2056" s="1" t="n">
        <v>600</v>
      </c>
      <c r="O2056" s="7" t="s">
        <v>5294</v>
      </c>
      <c r="P2056" s="7" t="s">
        <v>4120</v>
      </c>
      <c r="Q2056" s="7" t="s">
        <v>704</v>
      </c>
      <c r="R2056" s="6" t="s">
        <v>5432</v>
      </c>
    </row>
    <row r="2057" spans="1:22">
      <c r="A2057" s="7" t="s">
        <v>5100</v>
      </c>
      <c r="B2057" s="7" t="n">
        <v>91174</v>
      </c>
      <c r="C2057" s="7" t="s">
        <v>337</v>
      </c>
      <c r="D2057" s="11" t="s">
        <v>5433</v>
      </c>
      <c r="E2057" s="11" t="e">
        <v>#N/A</v>
      </c>
      <c r="F2057" s="11" t="e">
        <v>#N/A</v>
      </c>
      <c r="G2057" s="7" t="s">
        <v>98</v>
      </c>
      <c r="J2057" s="7" t="s">
        <v>5429</v>
      </c>
      <c r="K2057" s="20" t="s">
        <v>74</v>
      </c>
      <c r="L2057" s="81" t="s">
        <v>75</v>
      </c>
      <c r="M2057" s="1" t="n">
        <v>147.5</v>
      </c>
      <c r="N2057" s="1" t="n">
        <v>295</v>
      </c>
      <c r="O2057" s="7" t="s">
        <v>5294</v>
      </c>
      <c r="P2057" s="7" t="s">
        <v>4120</v>
      </c>
      <c r="Q2057" s="7" t="s">
        <v>704</v>
      </c>
      <c r="R2057" s="6" t="s">
        <v>5430</v>
      </c>
    </row>
    <row r="2058" spans="1:22">
      <c r="A2058" s="7" t="s">
        <v>5100</v>
      </c>
      <c r="B2058" s="7" t="n">
        <v>91174</v>
      </c>
      <c r="C2058" s="7" t="s">
        <v>337</v>
      </c>
      <c r="D2058" s="11" t="s">
        <v>5433</v>
      </c>
      <c r="E2058" s="11" t="e">
        <v>#N/A</v>
      </c>
      <c r="F2058" s="11" t="e">
        <v>#N/A</v>
      </c>
      <c r="G2058" s="7" t="s">
        <v>98</v>
      </c>
      <c r="J2058" s="7" t="s">
        <v>5431</v>
      </c>
      <c r="K2058" s="20" t="s">
        <v>74</v>
      </c>
      <c r="L2058" s="81" t="s">
        <v>75</v>
      </c>
      <c r="M2058" s="1" t="n">
        <v>300</v>
      </c>
      <c r="N2058" s="1" t="n">
        <v>600</v>
      </c>
      <c r="O2058" s="7" t="s">
        <v>5294</v>
      </c>
      <c r="P2058" s="7" t="s">
        <v>4120</v>
      </c>
      <c r="Q2058" s="7" t="s">
        <v>704</v>
      </c>
      <c r="R2058" s="6" t="s">
        <v>5432</v>
      </c>
    </row>
    <row r="2059" spans="1:22">
      <c r="A2059" s="7" t="s">
        <v>5100</v>
      </c>
      <c r="B2059" s="7" t="n">
        <v>91174</v>
      </c>
      <c r="C2059" s="7" t="s">
        <v>337</v>
      </c>
      <c r="D2059" s="11" t="s">
        <v>5434</v>
      </c>
      <c r="E2059" s="11" t="e">
        <v>#N/A</v>
      </c>
      <c r="F2059" s="11" t="e">
        <v>#N/A</v>
      </c>
      <c r="G2059" s="7" t="s">
        <v>98</v>
      </c>
      <c r="J2059" s="7" t="s">
        <v>5435</v>
      </c>
      <c r="K2059" s="20" t="s">
        <v>74</v>
      </c>
      <c r="L2059" s="81" t="s">
        <v>75</v>
      </c>
      <c r="M2059" s="1" t="n">
        <v>154.5</v>
      </c>
      <c r="N2059" s="1" t="n">
        <v>309</v>
      </c>
      <c r="O2059" s="7" t="s">
        <v>5294</v>
      </c>
      <c r="P2059" s="7" t="s">
        <v>4120</v>
      </c>
      <c r="Q2059" s="7" t="s">
        <v>704</v>
      </c>
      <c r="R2059" s="6" t="s">
        <v>5436</v>
      </c>
    </row>
    <row r="2060" spans="1:22">
      <c r="A2060" s="7" t="s">
        <v>5100</v>
      </c>
      <c r="B2060" s="7" t="n">
        <v>91174</v>
      </c>
      <c r="C2060" s="7" t="s">
        <v>337</v>
      </c>
      <c r="D2060" s="11" t="s">
        <v>5434</v>
      </c>
      <c r="E2060" s="11" t="e">
        <v>#N/A</v>
      </c>
      <c r="F2060" s="11" t="e">
        <v>#N/A</v>
      </c>
      <c r="G2060" s="7" t="s">
        <v>98</v>
      </c>
      <c r="J2060" s="7" t="s">
        <v>5437</v>
      </c>
      <c r="K2060" s="20" t="s">
        <v>74</v>
      </c>
      <c r="L2060" s="81" t="s">
        <v>75</v>
      </c>
      <c r="M2060" s="1" t="n">
        <v>308.5</v>
      </c>
      <c r="N2060" s="1" t="n">
        <v>617</v>
      </c>
      <c r="O2060" s="7" t="s">
        <v>5294</v>
      </c>
      <c r="P2060" s="7" t="s">
        <v>4120</v>
      </c>
      <c r="Q2060" s="7" t="s">
        <v>704</v>
      </c>
      <c r="R2060" s="6" t="s">
        <v>5438</v>
      </c>
    </row>
    <row r="2061" spans="1:22">
      <c r="A2061" s="7" t="s">
        <v>5100</v>
      </c>
      <c r="B2061" s="7" t="n">
        <v>91174</v>
      </c>
      <c r="C2061" s="7" t="s">
        <v>337</v>
      </c>
      <c r="D2061" s="11" t="s">
        <v>5439</v>
      </c>
      <c r="E2061" s="11" t="e">
        <v>#N/A</v>
      </c>
      <c r="F2061" s="11" t="e">
        <v>#N/A</v>
      </c>
      <c r="G2061" s="7" t="s">
        <v>98</v>
      </c>
      <c r="J2061" s="7" t="s">
        <v>5435</v>
      </c>
      <c r="K2061" s="20" t="s">
        <v>74</v>
      </c>
      <c r="L2061" s="81" t="s">
        <v>75</v>
      </c>
      <c r="M2061" s="1" t="n">
        <v>154.5</v>
      </c>
      <c r="N2061" s="1" t="n">
        <v>309</v>
      </c>
      <c r="O2061" s="7" t="s">
        <v>5294</v>
      </c>
      <c r="P2061" s="7" t="s">
        <v>4120</v>
      </c>
      <c r="Q2061" s="7" t="s">
        <v>704</v>
      </c>
      <c r="R2061" s="6" t="s">
        <v>5436</v>
      </c>
    </row>
    <row r="2062" spans="1:22">
      <c r="A2062" s="7" t="s">
        <v>5100</v>
      </c>
      <c r="B2062" s="7" t="n">
        <v>91174</v>
      </c>
      <c r="C2062" s="7" t="s">
        <v>337</v>
      </c>
      <c r="D2062" s="11" t="s">
        <v>5439</v>
      </c>
      <c r="E2062" s="11" t="e">
        <v>#N/A</v>
      </c>
      <c r="F2062" s="11" t="e">
        <v>#N/A</v>
      </c>
      <c r="G2062" s="7" t="s">
        <v>98</v>
      </c>
      <c r="J2062" s="7" t="s">
        <v>5437</v>
      </c>
      <c r="K2062" s="20" t="s">
        <v>74</v>
      </c>
      <c r="L2062" s="81" t="s">
        <v>75</v>
      </c>
      <c r="M2062" s="1" t="n">
        <v>308.5</v>
      </c>
      <c r="N2062" s="1" t="n">
        <v>617</v>
      </c>
      <c r="O2062" s="7" t="s">
        <v>5294</v>
      </c>
      <c r="P2062" s="7" t="s">
        <v>4120</v>
      </c>
      <c r="Q2062" s="7" t="s">
        <v>704</v>
      </c>
      <c r="R2062" s="6" t="s">
        <v>5438</v>
      </c>
    </row>
    <row r="2063" spans="1:22">
      <c r="A2063" s="7" t="s">
        <v>5100</v>
      </c>
      <c r="B2063" s="7" t="n">
        <v>91174</v>
      </c>
      <c r="C2063" s="7" t="s">
        <v>337</v>
      </c>
      <c r="D2063" s="11" t="s">
        <v>5440</v>
      </c>
      <c r="E2063" s="11" t="e">
        <v>#N/A</v>
      </c>
      <c r="F2063" s="11" t="e">
        <v>#N/A</v>
      </c>
      <c r="G2063" s="7" t="s">
        <v>98</v>
      </c>
      <c r="J2063" s="7" t="s">
        <v>5441</v>
      </c>
      <c r="K2063" s="20" t="s">
        <v>74</v>
      </c>
      <c r="L2063" s="81" t="s">
        <v>75</v>
      </c>
      <c r="M2063" s="1" t="n">
        <v>168.5</v>
      </c>
      <c r="N2063" s="1" t="n">
        <v>337</v>
      </c>
      <c r="O2063" s="7" t="s">
        <v>5294</v>
      </c>
      <c r="P2063" s="7" t="s">
        <v>4120</v>
      </c>
      <c r="Q2063" s="7" t="s">
        <v>704</v>
      </c>
      <c r="R2063" s="6" t="s">
        <v>5442</v>
      </c>
    </row>
    <row r="2064" spans="1:22">
      <c r="A2064" s="7" t="s">
        <v>5100</v>
      </c>
      <c r="B2064" s="7" t="n">
        <v>91174</v>
      </c>
      <c r="C2064" s="7" t="s">
        <v>337</v>
      </c>
      <c r="D2064" s="11" t="s">
        <v>5440</v>
      </c>
      <c r="E2064" s="11" t="e">
        <v>#N/A</v>
      </c>
      <c r="F2064" s="11" t="e">
        <v>#N/A</v>
      </c>
      <c r="G2064" s="7" t="s">
        <v>98</v>
      </c>
      <c r="J2064" s="7" t="s">
        <v>5443</v>
      </c>
      <c r="K2064" s="20" t="s">
        <v>74</v>
      </c>
      <c r="L2064" s="81" t="s">
        <v>75</v>
      </c>
      <c r="M2064" s="1" t="n">
        <v>277</v>
      </c>
      <c r="N2064" s="1" t="n">
        <v>554</v>
      </c>
      <c r="O2064" s="7" t="s">
        <v>5294</v>
      </c>
      <c r="P2064" s="7" t="s">
        <v>4120</v>
      </c>
      <c r="Q2064" s="7" t="s">
        <v>704</v>
      </c>
      <c r="R2064" s="6" t="s">
        <v>5444</v>
      </c>
    </row>
    <row r="2065" spans="1:22">
      <c r="A2065" s="7" t="s">
        <v>5100</v>
      </c>
      <c r="B2065" s="7" t="n">
        <v>91174</v>
      </c>
      <c r="C2065" s="7" t="s">
        <v>337</v>
      </c>
      <c r="D2065" s="11" t="s">
        <v>5445</v>
      </c>
      <c r="E2065" s="11" t="e">
        <v>#N/A</v>
      </c>
      <c r="F2065" s="11" t="e">
        <v>#N/A</v>
      </c>
      <c r="G2065" s="7" t="s">
        <v>98</v>
      </c>
      <c r="J2065" s="7" t="s">
        <v>5441</v>
      </c>
      <c r="K2065" s="20" t="s">
        <v>74</v>
      </c>
      <c r="L2065" s="81" t="s">
        <v>75</v>
      </c>
      <c r="M2065" s="1" t="n">
        <v>168.5</v>
      </c>
      <c r="N2065" s="1" t="n">
        <v>337</v>
      </c>
      <c r="O2065" s="7" t="s">
        <v>5294</v>
      </c>
      <c r="P2065" s="7" t="s">
        <v>4120</v>
      </c>
      <c r="Q2065" s="7" t="s">
        <v>704</v>
      </c>
      <c r="R2065" s="6" t="s">
        <v>5442</v>
      </c>
    </row>
    <row r="2066" spans="1:22">
      <c r="A2066" s="7" t="s">
        <v>5100</v>
      </c>
      <c r="B2066" s="7" t="n">
        <v>91174</v>
      </c>
      <c r="C2066" s="7" t="s">
        <v>337</v>
      </c>
      <c r="D2066" s="11" t="s">
        <v>5445</v>
      </c>
      <c r="E2066" s="11" t="e">
        <v>#N/A</v>
      </c>
      <c r="F2066" s="11" t="e">
        <v>#N/A</v>
      </c>
      <c r="G2066" s="7" t="s">
        <v>98</v>
      </c>
      <c r="J2066" s="7" t="s">
        <v>5443</v>
      </c>
      <c r="K2066" s="20" t="s">
        <v>74</v>
      </c>
      <c r="L2066" s="81" t="s">
        <v>75</v>
      </c>
      <c r="M2066" s="1" t="n">
        <v>277</v>
      </c>
      <c r="N2066" s="1" t="n">
        <v>554</v>
      </c>
      <c r="O2066" s="7" t="s">
        <v>5294</v>
      </c>
      <c r="P2066" s="7" t="s">
        <v>4120</v>
      </c>
      <c r="Q2066" s="7" t="s">
        <v>704</v>
      </c>
      <c r="R2066" s="6" t="s">
        <v>5444</v>
      </c>
    </row>
    <row r="2067" spans="1:22">
      <c r="A2067" s="7" t="s">
        <v>5100</v>
      </c>
      <c r="B2067" s="7" t="n">
        <v>91174</v>
      </c>
      <c r="C2067" s="7" t="s">
        <v>337</v>
      </c>
      <c r="D2067" s="11" t="s">
        <v>5446</v>
      </c>
      <c r="E2067" s="11" t="e">
        <v>#N/A</v>
      </c>
      <c r="F2067" s="11" t="e">
        <v>#N/A</v>
      </c>
      <c r="G2067" s="7" t="s">
        <v>98</v>
      </c>
      <c r="J2067" s="7" t="s">
        <v>5447</v>
      </c>
      <c r="K2067" s="20" t="s">
        <v>74</v>
      </c>
      <c r="L2067" s="81" t="s">
        <v>75</v>
      </c>
      <c r="M2067" s="1" t="n">
        <v>2850</v>
      </c>
      <c r="N2067" s="1" t="n">
        <v>2850</v>
      </c>
      <c r="O2067" s="7" t="s">
        <v>472</v>
      </c>
      <c r="P2067" s="7" t="s">
        <v>4120</v>
      </c>
      <c r="Q2067" s="7" t="s">
        <v>244</v>
      </c>
      <c r="R2067" s="6" t="s">
        <v>5447</v>
      </c>
    </row>
    <row r="2068" spans="1:22">
      <c r="A2068" s="7" t="s">
        <v>5100</v>
      </c>
      <c r="B2068" s="7" t="n">
        <v>91174</v>
      </c>
      <c r="C2068" s="7" t="s">
        <v>23</v>
      </c>
      <c r="D2068" s="11" t="s">
        <v>5448</v>
      </c>
      <c r="E2068" s="11" t="s">
        <v>57</v>
      </c>
      <c r="F2068" s="111" t="n">
        <v>2061</v>
      </c>
      <c r="G2068" s="11" t="s">
        <v>127</v>
      </c>
      <c r="H2068" s="7" t="s">
        <v>3444</v>
      </c>
      <c r="I2068" s="7" t="n">
        <v>6</v>
      </c>
      <c r="J2068" s="7" t="s">
        <v>5395</v>
      </c>
      <c r="K2068" s="6" t="s">
        <v>27</v>
      </c>
      <c r="L2068" s="7" t="s">
        <v>28</v>
      </c>
      <c r="M2068" s="1" t="n">
        <v>8.111111111111111</v>
      </c>
      <c r="N2068" s="1" t="n">
        <v>292</v>
      </c>
      <c r="O2068" s="7" t="s">
        <v>5396</v>
      </c>
      <c r="P2068" s="7" t="s">
        <v>4120</v>
      </c>
      <c r="Q2068" s="7" t="s">
        <v>5397</v>
      </c>
      <c r="R2068" s="6" t="s">
        <v>5398</v>
      </c>
    </row>
    <row r="2069" spans="1:22">
      <c r="A2069" s="7" t="s">
        <v>5100</v>
      </c>
      <c r="B2069" s="7" t="n">
        <v>91174</v>
      </c>
      <c r="C2069" s="7" t="s">
        <v>23</v>
      </c>
      <c r="D2069" s="11" t="s">
        <v>5448</v>
      </c>
      <c r="E2069" s="11" t="s">
        <v>57</v>
      </c>
      <c r="F2069" s="111" t="n">
        <v>2061</v>
      </c>
      <c r="G2069" s="11" t="s">
        <v>127</v>
      </c>
      <c r="H2069" s="7" t="s">
        <v>3445</v>
      </c>
      <c r="I2069" s="7" t="n">
        <v>2</v>
      </c>
      <c r="J2069" s="7" t="s">
        <v>5395</v>
      </c>
      <c r="K2069" s="6" t="s">
        <v>27</v>
      </c>
      <c r="L2069" s="7" t="s">
        <v>28</v>
      </c>
      <c r="M2069" s="1" t="n">
        <v>9.125</v>
      </c>
      <c r="N2069" s="1" t="n">
        <v>292</v>
      </c>
      <c r="O2069" s="7" t="s">
        <v>5399</v>
      </c>
      <c r="P2069" s="7" t="s">
        <v>4120</v>
      </c>
      <c r="Q2069" s="7" t="s">
        <v>5397</v>
      </c>
      <c r="R2069" s="6" t="s">
        <v>5398</v>
      </c>
    </row>
    <row r="2070" spans="1:22">
      <c r="A2070" s="7" t="s">
        <v>5100</v>
      </c>
      <c r="B2070" s="7" t="n">
        <v>91174</v>
      </c>
      <c r="C2070" s="7" t="s">
        <v>23</v>
      </c>
      <c r="D2070" s="11" t="s">
        <v>5448</v>
      </c>
      <c r="E2070" s="11" t="s">
        <v>57</v>
      </c>
      <c r="F2070" s="111" t="n">
        <v>2061</v>
      </c>
      <c r="G2070" s="11" t="s">
        <v>127</v>
      </c>
      <c r="H2070" s="7" t="s">
        <v>3446</v>
      </c>
      <c r="I2070" s="7" t="n">
        <v>2</v>
      </c>
      <c r="J2070" s="7" t="s">
        <v>5395</v>
      </c>
      <c r="K2070" s="6" t="s">
        <v>27</v>
      </c>
      <c r="L2070" s="7" t="s">
        <v>28</v>
      </c>
      <c r="M2070" s="1" t="n">
        <v>8.111111111111111</v>
      </c>
      <c r="N2070" s="1" t="n">
        <v>292</v>
      </c>
      <c r="O2070" s="7" t="s">
        <v>5396</v>
      </c>
      <c r="P2070" s="7" t="s">
        <v>4120</v>
      </c>
      <c r="Q2070" s="7" t="s">
        <v>5397</v>
      </c>
      <c r="R2070" s="6" t="s">
        <v>5398</v>
      </c>
    </row>
    <row r="2071" spans="1:22">
      <c r="A2071" s="7" t="s">
        <v>5100</v>
      </c>
      <c r="B2071" s="7" t="n">
        <v>91174</v>
      </c>
      <c r="C2071" s="7" t="s">
        <v>23</v>
      </c>
      <c r="D2071" s="11" t="s">
        <v>5448</v>
      </c>
      <c r="E2071" s="11" t="s">
        <v>57</v>
      </c>
      <c r="F2071" s="111" t="n">
        <v>2061</v>
      </c>
      <c r="G2071" s="11" t="s">
        <v>127</v>
      </c>
      <c r="H2071" s="7" t="s">
        <v>3447</v>
      </c>
      <c r="I2071" s="7" t="n">
        <v>8</v>
      </c>
      <c r="J2071" s="7" t="s">
        <v>5266</v>
      </c>
      <c r="K2071" s="6" t="s">
        <v>27</v>
      </c>
      <c r="L2071" s="7" t="s">
        <v>28</v>
      </c>
      <c r="M2071" s="1" t="n">
        <v>10</v>
      </c>
      <c r="N2071" s="1" t="n">
        <v>110</v>
      </c>
      <c r="O2071" s="7" t="s">
        <v>3768</v>
      </c>
      <c r="P2071" s="7" t="s">
        <v>4120</v>
      </c>
      <c r="Q2071" s="7" t="s">
        <v>3661</v>
      </c>
      <c r="R2071" s="6" t="s">
        <v>5267</v>
      </c>
      <c r="S2071" s="6" t="s">
        <v>5268</v>
      </c>
    </row>
    <row r="2072" spans="1:22">
      <c r="A2072" s="7" t="s">
        <v>5100</v>
      </c>
      <c r="B2072" s="7" t="n">
        <v>91174</v>
      </c>
      <c r="C2072" s="7" t="s">
        <v>23</v>
      </c>
      <c r="D2072" s="11" t="s">
        <v>5448</v>
      </c>
      <c r="E2072" s="11" t="s">
        <v>57</v>
      </c>
      <c r="F2072" s="111" t="n">
        <v>2061</v>
      </c>
      <c r="G2072" s="11" t="s">
        <v>127</v>
      </c>
      <c r="H2072" s="7" t="s">
        <v>3448</v>
      </c>
      <c r="I2072" s="7" t="n">
        <v>2</v>
      </c>
      <c r="J2072" s="7" t="s">
        <v>5266</v>
      </c>
      <c r="K2072" s="6" t="s">
        <v>27</v>
      </c>
      <c r="L2072" s="7" t="s">
        <v>28</v>
      </c>
      <c r="M2072" s="1" t="n">
        <v>10</v>
      </c>
      <c r="N2072" s="1" t="n">
        <v>110</v>
      </c>
      <c r="O2072" s="7" t="s">
        <v>3768</v>
      </c>
      <c r="P2072" s="7" t="s">
        <v>4120</v>
      </c>
      <c r="Q2072" s="7" t="s">
        <v>3661</v>
      </c>
      <c r="R2072" s="6" t="s">
        <v>5267</v>
      </c>
      <c r="S2072" s="6" t="s">
        <v>5268</v>
      </c>
    </row>
    <row r="2073" spans="1:22">
      <c r="A2073" s="7" t="s">
        <v>5100</v>
      </c>
      <c r="B2073" s="7" t="n">
        <v>91174</v>
      </c>
      <c r="C2073" s="7" t="s">
        <v>23</v>
      </c>
      <c r="D2073" s="11" t="s">
        <v>5448</v>
      </c>
      <c r="E2073" s="11" t="s">
        <v>57</v>
      </c>
      <c r="F2073" s="111" t="n">
        <v>2061</v>
      </c>
      <c r="G2073" s="11" t="s">
        <v>127</v>
      </c>
      <c r="H2073" s="7" t="s">
        <v>3449</v>
      </c>
      <c r="I2073" s="7" t="n">
        <v>2</v>
      </c>
      <c r="J2073" s="7" t="s">
        <v>5266</v>
      </c>
      <c r="K2073" s="6" t="s">
        <v>27</v>
      </c>
      <c r="L2073" s="7" t="s">
        <v>28</v>
      </c>
      <c r="M2073" s="1" t="n">
        <v>10</v>
      </c>
      <c r="N2073" s="1" t="n">
        <v>110</v>
      </c>
      <c r="O2073" s="7" t="s">
        <v>3768</v>
      </c>
      <c r="P2073" s="7" t="s">
        <v>4120</v>
      </c>
      <c r="Q2073" s="7" t="s">
        <v>3661</v>
      </c>
      <c r="R2073" s="6" t="s">
        <v>5267</v>
      </c>
      <c r="S2073" s="6" t="s">
        <v>5268</v>
      </c>
    </row>
    <row r="2074" spans="1:22">
      <c r="A2074" s="7" t="s">
        <v>5100</v>
      </c>
      <c r="B2074" s="7" t="n">
        <v>91174</v>
      </c>
      <c r="C2074" s="7" t="s">
        <v>23</v>
      </c>
      <c r="D2074" s="11" t="s">
        <v>5448</v>
      </c>
      <c r="E2074" s="11" t="s">
        <v>57</v>
      </c>
      <c r="F2074" s="111" t="n">
        <v>2061</v>
      </c>
      <c r="G2074" s="11" t="s">
        <v>127</v>
      </c>
      <c r="H2074" s="7" t="s">
        <v>3450</v>
      </c>
      <c r="I2074" s="7" t="n">
        <v>10</v>
      </c>
      <c r="J2074" s="7" t="s">
        <v>5263</v>
      </c>
      <c r="K2074" s="6" t="s">
        <v>27</v>
      </c>
      <c r="L2074" s="7" t="s">
        <v>28</v>
      </c>
      <c r="M2074" s="1" t="n">
        <v>6.181818181818182</v>
      </c>
      <c r="N2074" s="1" t="n">
        <v>68</v>
      </c>
      <c r="O2074" s="7" t="s">
        <v>3768</v>
      </c>
      <c r="P2074" s="7" t="s">
        <v>4120</v>
      </c>
      <c r="Q2074" s="7" t="s">
        <v>3661</v>
      </c>
      <c r="R2074" s="6" t="s">
        <v>5264</v>
      </c>
      <c r="S2074" s="6" t="s">
        <v>5265</v>
      </c>
    </row>
    <row r="2075" spans="1:22">
      <c r="A2075" s="7" t="s">
        <v>5100</v>
      </c>
      <c r="B2075" s="7" t="n">
        <v>91174</v>
      </c>
      <c r="C2075" s="7" t="s">
        <v>23</v>
      </c>
      <c r="D2075" s="11" t="s">
        <v>5448</v>
      </c>
      <c r="E2075" s="11" t="s">
        <v>57</v>
      </c>
      <c r="F2075" s="111" t="n">
        <v>2061</v>
      </c>
      <c r="G2075" s="11" t="s">
        <v>127</v>
      </c>
      <c r="H2075" s="7" t="s">
        <v>3451</v>
      </c>
      <c r="I2075" s="7" t="n">
        <v>2</v>
      </c>
      <c r="J2075" s="7" t="s">
        <v>5263</v>
      </c>
      <c r="K2075" s="6" t="s">
        <v>27</v>
      </c>
      <c r="L2075" s="7" t="s">
        <v>28</v>
      </c>
      <c r="M2075" s="1" t="n">
        <v>6.181818181818182</v>
      </c>
      <c r="N2075" s="1" t="n">
        <v>68</v>
      </c>
      <c r="O2075" s="7" t="s">
        <v>3768</v>
      </c>
      <c r="P2075" s="7" t="s">
        <v>4120</v>
      </c>
      <c r="Q2075" s="7" t="s">
        <v>3661</v>
      </c>
      <c r="R2075" s="6" t="s">
        <v>5264</v>
      </c>
      <c r="S2075" s="6" t="s">
        <v>5265</v>
      </c>
    </row>
    <row r="2076" spans="1:22">
      <c r="A2076" s="7" t="s">
        <v>5100</v>
      </c>
      <c r="B2076" s="7" t="n">
        <v>91174</v>
      </c>
      <c r="C2076" s="7" t="s">
        <v>23</v>
      </c>
      <c r="D2076" s="11" t="s">
        <v>5449</v>
      </c>
      <c r="E2076" s="11" t="e">
        <v>#N/A</v>
      </c>
      <c r="F2076" s="11" t="e">
        <v>#N/A</v>
      </c>
      <c r="G2076" s="7" t="s">
        <v>48</v>
      </c>
      <c r="H2076" s="7" t="s">
        <v>5101</v>
      </c>
      <c r="I2076" s="7" t="n">
        <v>6</v>
      </c>
      <c r="J2076" s="7" t="s">
        <v>5102</v>
      </c>
      <c r="K2076" s="6" t="s">
        <v>27</v>
      </c>
      <c r="L2076" s="7" t="s">
        <v>28</v>
      </c>
      <c r="M2076" s="1" t="n">
        <v>19.33333333333333</v>
      </c>
      <c r="N2076" s="1" t="n">
        <v>406</v>
      </c>
      <c r="O2076" s="7" t="s">
        <v>5103</v>
      </c>
      <c r="P2076" s="7" t="s">
        <v>4120</v>
      </c>
      <c r="Q2076" s="7" t="s">
        <v>5104</v>
      </c>
      <c r="R2076" s="6" t="s">
        <v>5105</v>
      </c>
      <c r="S2076" s="6" t="s">
        <v>5038</v>
      </c>
    </row>
    <row r="2077" spans="1:22">
      <c r="A2077" s="7" t="s">
        <v>5100</v>
      </c>
      <c r="B2077" s="7" t="n">
        <v>91174</v>
      </c>
      <c r="C2077" s="7" t="s">
        <v>23</v>
      </c>
      <c r="D2077" s="11" t="s">
        <v>5449</v>
      </c>
      <c r="E2077" s="11" t="e">
        <v>#N/A</v>
      </c>
      <c r="F2077" s="11" t="e">
        <v>#N/A</v>
      </c>
      <c r="G2077" s="7" t="s">
        <v>48</v>
      </c>
      <c r="H2077" s="7" t="s">
        <v>5106</v>
      </c>
      <c r="I2077" s="7" t="n">
        <v>2</v>
      </c>
      <c r="J2077" s="7" t="s">
        <v>5102</v>
      </c>
      <c r="K2077" s="6" t="s">
        <v>27</v>
      </c>
      <c r="L2077" s="7" t="s">
        <v>28</v>
      </c>
      <c r="M2077" s="1" t="n">
        <v>16.91666666666667</v>
      </c>
      <c r="N2077" s="1" t="n">
        <v>406</v>
      </c>
      <c r="O2077" s="7" t="s">
        <v>5107</v>
      </c>
      <c r="P2077" s="7" t="s">
        <v>4120</v>
      </c>
      <c r="Q2077" s="7" t="s">
        <v>5104</v>
      </c>
      <c r="R2077" s="6" t="s">
        <v>5105</v>
      </c>
      <c r="S2077" s="6" t="s">
        <v>5038</v>
      </c>
    </row>
    <row r="2078" spans="1:22">
      <c r="A2078" s="7" t="s">
        <v>5100</v>
      </c>
      <c r="B2078" s="7" t="n">
        <v>91174</v>
      </c>
      <c r="C2078" s="7" t="s">
        <v>337</v>
      </c>
      <c r="D2078" s="11" t="s">
        <v>5450</v>
      </c>
      <c r="E2078" s="11" t="s">
        <v>179</v>
      </c>
      <c r="F2078" s="111" t="n">
        <v>96.75</v>
      </c>
      <c r="G2078" s="11" t="s">
        <v>48</v>
      </c>
      <c r="H2078" s="7" t="s">
        <v>5451</v>
      </c>
      <c r="I2078" s="7" t="n">
        <v>2</v>
      </c>
      <c r="J2078" s="7" t="s">
        <v>5452</v>
      </c>
      <c r="K2078" s="20" t="s">
        <v>74</v>
      </c>
      <c r="L2078" s="81" t="s">
        <v>75</v>
      </c>
      <c r="M2078" s="1" t="n">
        <v>189.96</v>
      </c>
      <c r="O2078" s="7" t="s">
        <v>3768</v>
      </c>
      <c r="R2078" s="11" t="s">
        <v>5453</v>
      </c>
    </row>
    <row r="2079" spans="1:22">
      <c r="A2079" s="7" t="s">
        <v>5100</v>
      </c>
      <c r="B2079" s="7" t="n">
        <v>91174</v>
      </c>
      <c r="C2079" s="7" t="s">
        <v>337</v>
      </c>
      <c r="D2079" s="11" t="s">
        <v>5450</v>
      </c>
      <c r="E2079" s="11" t="s">
        <v>179</v>
      </c>
      <c r="F2079" s="111" t="n">
        <v>96.75</v>
      </c>
      <c r="G2079" s="11" t="s">
        <v>48</v>
      </c>
      <c r="H2079" s="7" t="s">
        <v>4750</v>
      </c>
      <c r="I2079" s="7" t="n">
        <v>10</v>
      </c>
      <c r="J2079" s="7" t="s">
        <v>5263</v>
      </c>
      <c r="K2079" s="6" t="s">
        <v>27</v>
      </c>
      <c r="L2079" s="7" t="s">
        <v>28</v>
      </c>
      <c r="M2079" s="1" t="n">
        <v>6.181818181818182</v>
      </c>
      <c r="N2079" s="1" t="n">
        <v>68</v>
      </c>
      <c r="O2079" s="7" t="s">
        <v>3768</v>
      </c>
      <c r="P2079" s="7" t="s">
        <v>4120</v>
      </c>
      <c r="Q2079" s="7" t="s">
        <v>3661</v>
      </c>
      <c r="R2079" s="6" t="s">
        <v>5264</v>
      </c>
      <c r="S2079" s="6" t="s">
        <v>5265</v>
      </c>
    </row>
    <row r="2080" spans="1:22">
      <c r="A2080" s="7" t="s">
        <v>5100</v>
      </c>
      <c r="B2080" s="7" t="n">
        <v>91174</v>
      </c>
      <c r="C2080" s="7" t="s">
        <v>337</v>
      </c>
      <c r="D2080" s="11" t="s">
        <v>5450</v>
      </c>
      <c r="E2080" s="11" t="s">
        <v>179</v>
      </c>
      <c r="F2080" s="111" t="n">
        <v>96.75</v>
      </c>
      <c r="G2080" s="11" t="s">
        <v>48</v>
      </c>
      <c r="H2080" s="7" t="s">
        <v>4703</v>
      </c>
      <c r="I2080" s="7" t="n">
        <v>2</v>
      </c>
      <c r="J2080" s="7" t="s">
        <v>5263</v>
      </c>
      <c r="K2080" s="6" t="s">
        <v>27</v>
      </c>
      <c r="L2080" s="7" t="s">
        <v>28</v>
      </c>
      <c r="M2080" s="1" t="n">
        <v>6.181818181818182</v>
      </c>
      <c r="N2080" s="1" t="n">
        <v>68</v>
      </c>
      <c r="O2080" s="7" t="s">
        <v>3768</v>
      </c>
      <c r="P2080" s="7" t="s">
        <v>4120</v>
      </c>
      <c r="Q2080" s="7" t="s">
        <v>3661</v>
      </c>
      <c r="R2080" s="6" t="s">
        <v>5264</v>
      </c>
      <c r="S2080" s="6" t="s">
        <v>5265</v>
      </c>
    </row>
    <row r="2081" spans="1:22">
      <c r="A2081" s="7" t="s">
        <v>5100</v>
      </c>
      <c r="B2081" s="7" t="n">
        <v>91174</v>
      </c>
      <c r="C2081" s="7" t="s">
        <v>337</v>
      </c>
      <c r="D2081" s="11" t="s">
        <v>5450</v>
      </c>
      <c r="E2081" s="11" t="s">
        <v>179</v>
      </c>
      <c r="F2081" s="111" t="n">
        <v>96.75</v>
      </c>
      <c r="G2081" s="11" t="s">
        <v>48</v>
      </c>
      <c r="H2081" s="7" t="s">
        <v>4689</v>
      </c>
      <c r="I2081" s="7" t="n">
        <v>10</v>
      </c>
      <c r="J2081" s="7" t="s">
        <v>5266</v>
      </c>
      <c r="K2081" s="6" t="s">
        <v>27</v>
      </c>
      <c r="L2081" s="7" t="s">
        <v>28</v>
      </c>
      <c r="M2081" s="1" t="n">
        <v>10</v>
      </c>
      <c r="N2081" s="1" t="n">
        <v>110</v>
      </c>
      <c r="O2081" s="7" t="s">
        <v>3768</v>
      </c>
      <c r="P2081" s="7" t="s">
        <v>4120</v>
      </c>
      <c r="Q2081" s="7" t="s">
        <v>3661</v>
      </c>
      <c r="R2081" s="6" t="s">
        <v>5267</v>
      </c>
      <c r="S2081" s="6" t="s">
        <v>5268</v>
      </c>
    </row>
    <row r="2082" spans="1:22">
      <c r="A2082" s="7" t="s">
        <v>5100</v>
      </c>
      <c r="B2082" s="7" t="n">
        <v>91174</v>
      </c>
      <c r="C2082" s="7" t="s">
        <v>337</v>
      </c>
      <c r="D2082" s="11" t="s">
        <v>5450</v>
      </c>
      <c r="E2082" s="11" t="s">
        <v>179</v>
      </c>
      <c r="F2082" s="111" t="n">
        <v>96.75</v>
      </c>
      <c r="G2082" s="11" t="s">
        <v>48</v>
      </c>
      <c r="H2082" s="7" t="s">
        <v>4744</v>
      </c>
      <c r="I2082" s="7" t="n">
        <v>2</v>
      </c>
      <c r="J2082" s="7" t="s">
        <v>5266</v>
      </c>
      <c r="K2082" s="6" t="s">
        <v>27</v>
      </c>
      <c r="L2082" s="7" t="s">
        <v>28</v>
      </c>
      <c r="M2082" s="1" t="n">
        <v>10</v>
      </c>
      <c r="N2082" s="1" t="n">
        <v>110</v>
      </c>
      <c r="O2082" s="7" t="s">
        <v>3768</v>
      </c>
      <c r="P2082" s="7" t="s">
        <v>4120</v>
      </c>
      <c r="Q2082" s="7" t="s">
        <v>3661</v>
      </c>
      <c r="R2082" s="6" t="s">
        <v>5267</v>
      </c>
      <c r="S2082" s="6" t="s">
        <v>5268</v>
      </c>
    </row>
    <row r="2083" spans="1:22">
      <c r="A2083" s="7" t="s">
        <v>5100</v>
      </c>
      <c r="B2083" s="7" t="n">
        <v>91174</v>
      </c>
      <c r="C2083" s="7" t="s">
        <v>23</v>
      </c>
      <c r="D2083" s="11" t="s">
        <v>5454</v>
      </c>
      <c r="E2083" s="11" t="e">
        <v>#N/A</v>
      </c>
      <c r="F2083" s="11" t="e">
        <v>#N/A</v>
      </c>
      <c r="G2083" s="7" t="s">
        <v>48</v>
      </c>
      <c r="J2083" s="7" t="s">
        <v>5455</v>
      </c>
      <c r="K2083" s="20" t="s">
        <v>74</v>
      </c>
      <c r="L2083" s="81" t="s">
        <v>75</v>
      </c>
      <c r="M2083" s="1" t="n">
        <v>2146</v>
      </c>
      <c r="N2083" s="1" t="n">
        <v>2146</v>
      </c>
      <c r="O2083" s="7" t="s">
        <v>472</v>
      </c>
      <c r="P2083" s="7" t="s">
        <v>4120</v>
      </c>
      <c r="Q2083" s="7" t="s">
        <v>239</v>
      </c>
      <c r="R2083" s="6" t="s">
        <v>5456</v>
      </c>
      <c r="S2083" s="6" t="s">
        <v>5457</v>
      </c>
    </row>
    <row r="2084" spans="1:22">
      <c r="A2084" s="7" t="s">
        <v>5100</v>
      </c>
      <c r="B2084" s="7" t="n">
        <v>91174</v>
      </c>
      <c r="C2084" s="7" t="s">
        <v>23</v>
      </c>
      <c r="D2084" s="11" t="s">
        <v>5458</v>
      </c>
      <c r="E2084" s="11" t="s">
        <v>57</v>
      </c>
      <c r="F2084" s="111" t="n">
        <v>633.375</v>
      </c>
      <c r="G2084" s="11" t="s">
        <v>280</v>
      </c>
      <c r="J2084" s="7" t="s">
        <v>5459</v>
      </c>
      <c r="K2084" s="20" t="s">
        <v>74</v>
      </c>
      <c r="L2084" s="81" t="s">
        <v>129</v>
      </c>
      <c r="M2084" s="1" t="n">
        <v>2020.25</v>
      </c>
      <c r="O2084" s="7" t="s">
        <v>472</v>
      </c>
      <c r="P2084" s="7" t="s">
        <v>5110</v>
      </c>
      <c r="Q2084" s="7" t="s">
        <v>3209</v>
      </c>
      <c r="R2084" s="6" t="s">
        <v>5459</v>
      </c>
      <c r="S2084" s="6" t="s">
        <v>5460</v>
      </c>
    </row>
    <row r="2085" spans="1:22">
      <c r="A2085" s="7" t="s">
        <v>5100</v>
      </c>
      <c r="B2085" s="7" t="n">
        <v>91174</v>
      </c>
      <c r="C2085" s="7" t="s">
        <v>23</v>
      </c>
      <c r="D2085" s="11" t="s">
        <v>3366</v>
      </c>
      <c r="E2085" s="11" t="s">
        <v>57</v>
      </c>
      <c r="F2085" s="111" t="n">
        <v>667</v>
      </c>
      <c r="G2085" s="11" t="s">
        <v>269</v>
      </c>
      <c r="J2085" s="7" t="s">
        <v>5461</v>
      </c>
      <c r="K2085" s="6" t="s">
        <v>27</v>
      </c>
      <c r="L2085" s="81" t="s">
        <v>41</v>
      </c>
      <c r="O2085" s="7" t="s">
        <v>472</v>
      </c>
      <c r="P2085" s="7" t="s">
        <v>4120</v>
      </c>
      <c r="Q2085" s="7" t="s">
        <v>239</v>
      </c>
      <c r="R2085" s="6" t="s">
        <v>5462</v>
      </c>
    </row>
    <row r="2086" spans="1:22">
      <c r="A2086" s="7" t="s">
        <v>5100</v>
      </c>
      <c r="B2086" s="7" t="n">
        <v>91174</v>
      </c>
      <c r="C2086" s="7" t="s">
        <v>23</v>
      </c>
      <c r="D2086" s="11" t="s">
        <v>5463</v>
      </c>
      <c r="E2086" s="11" t="s">
        <v>89</v>
      </c>
      <c r="F2086" s="111" t="n">
        <v>266.625</v>
      </c>
      <c r="G2086" s="11" t="s">
        <v>48</v>
      </c>
      <c r="J2086" s="7" t="s">
        <v>5464</v>
      </c>
      <c r="K2086" s="6" t="s">
        <v>27</v>
      </c>
      <c r="L2086" s="7" t="s">
        <v>52</v>
      </c>
      <c r="M2086" s="1" t="n">
        <v>857</v>
      </c>
      <c r="N2086" s="1" t="n">
        <v>857</v>
      </c>
      <c r="O2086" s="7" t="s">
        <v>581</v>
      </c>
      <c r="P2086" s="7" t="s">
        <v>4120</v>
      </c>
      <c r="Q2086" s="7" t="s">
        <v>5465</v>
      </c>
      <c r="R2086" s="6" t="s">
        <v>5466</v>
      </c>
      <c r="S2086" s="6" t="s">
        <v>5467</v>
      </c>
    </row>
    <row r="2087" spans="1:22">
      <c r="A2087" s="7" t="s">
        <v>5100</v>
      </c>
      <c r="B2087" s="7" t="n">
        <v>91174</v>
      </c>
      <c r="C2087" s="7" t="s">
        <v>23</v>
      </c>
      <c r="D2087" s="11" t="s">
        <v>5468</v>
      </c>
      <c r="E2087" s="11" t="s">
        <v>89</v>
      </c>
      <c r="F2087" s="111" t="n">
        <v>272.25</v>
      </c>
      <c r="G2087" s="11" t="s">
        <v>48</v>
      </c>
      <c r="J2087" s="7" t="s">
        <v>5469</v>
      </c>
      <c r="K2087" s="20" t="s">
        <v>74</v>
      </c>
      <c r="L2087" s="81" t="s">
        <v>129</v>
      </c>
      <c r="M2087" s="1" t="n">
        <v>5769.93</v>
      </c>
      <c r="N2087" s="1" t="n">
        <v>5769.93</v>
      </c>
      <c r="O2087" s="7" t="s">
        <v>472</v>
      </c>
      <c r="P2087" s="7" t="s">
        <v>5110</v>
      </c>
      <c r="Q2087" s="7" t="s">
        <v>3209</v>
      </c>
      <c r="R2087" s="6" t="s">
        <v>5470</v>
      </c>
      <c r="S2087" s="6" t="s">
        <v>5471</v>
      </c>
    </row>
    <row r="2088" spans="1:22">
      <c r="A2088" s="7" t="s">
        <v>5100</v>
      </c>
      <c r="B2088" s="7" t="n">
        <v>91174</v>
      </c>
      <c r="C2088" s="7" t="s">
        <v>23</v>
      </c>
      <c r="D2088" s="11" t="s">
        <v>5472</v>
      </c>
      <c r="E2088" s="11" t="s">
        <v>57</v>
      </c>
      <c r="F2088" s="111" t="n">
        <v>270</v>
      </c>
      <c r="G2088" s="11" t="s">
        <v>119</v>
      </c>
      <c r="J2088" s="7" t="s">
        <v>5473</v>
      </c>
      <c r="K2088" s="20" t="s">
        <v>74</v>
      </c>
      <c r="L2088" s="81" t="s">
        <v>75</v>
      </c>
      <c r="M2088" s="1" t="n">
        <v>2011</v>
      </c>
      <c r="N2088" s="1" t="n">
        <v>2011</v>
      </c>
      <c r="O2088" s="7" t="s">
        <v>472</v>
      </c>
      <c r="P2088" s="7" t="s">
        <v>4120</v>
      </c>
      <c r="Q2088" s="7" t="s">
        <v>1508</v>
      </c>
      <c r="R2088" s="6" t="s">
        <v>5474</v>
      </c>
      <c r="S2088" s="6" t="s">
        <v>5475</v>
      </c>
    </row>
    <row r="2089" spans="1:22">
      <c r="A2089" s="7" t="s">
        <v>5100</v>
      </c>
      <c r="B2089" s="7" t="n">
        <v>91174</v>
      </c>
      <c r="C2089" s="7" t="s">
        <v>23</v>
      </c>
      <c r="D2089" s="11" t="s">
        <v>5476</v>
      </c>
      <c r="E2089" s="11" t="s">
        <v>57</v>
      </c>
      <c r="F2089" s="111" t="n">
        <v>3600</v>
      </c>
      <c r="G2089" s="11" t="s">
        <v>334</v>
      </c>
      <c r="J2089" s="7" t="s">
        <v>5477</v>
      </c>
      <c r="K2089" s="20" t="s">
        <v>74</v>
      </c>
      <c r="L2089" s="81" t="s">
        <v>129</v>
      </c>
      <c r="M2089" s="1" t="n">
        <v>198.555</v>
      </c>
      <c r="N2089" s="1" t="n">
        <v>794.22</v>
      </c>
      <c r="O2089" s="7" t="s">
        <v>165</v>
      </c>
      <c r="P2089" s="7" t="s">
        <v>5110</v>
      </c>
      <c r="Q2089" s="7" t="s">
        <v>314</v>
      </c>
      <c r="R2089" s="6" t="s">
        <v>5478</v>
      </c>
      <c r="S2089" s="6" t="s">
        <v>5479</v>
      </c>
    </row>
    <row r="2090" spans="1:22">
      <c r="A2090" s="7" t="s">
        <v>5100</v>
      </c>
      <c r="B2090" s="7" t="n">
        <v>91174</v>
      </c>
      <c r="C2090" s="7" t="s">
        <v>23</v>
      </c>
      <c r="D2090" s="11" t="s">
        <v>5480</v>
      </c>
      <c r="E2090" s="11" t="s">
        <v>57</v>
      </c>
      <c r="F2090" s="111" t="n">
        <v>350</v>
      </c>
      <c r="G2090" s="11" t="s">
        <v>69</v>
      </c>
      <c r="J2090" s="7" t="s">
        <v>5481</v>
      </c>
      <c r="K2090" s="6" t="s">
        <v>27</v>
      </c>
      <c r="L2090" s="7" t="s">
        <v>28</v>
      </c>
      <c r="M2090" s="1" t="n">
        <v>590</v>
      </c>
      <c r="N2090" s="1" t="n">
        <v>590</v>
      </c>
      <c r="O2090" s="7" t="s">
        <v>472</v>
      </c>
      <c r="P2090" s="7" t="s">
        <v>4120</v>
      </c>
      <c r="Q2090" s="7" t="s">
        <v>2576</v>
      </c>
    </row>
    <row r="2091" spans="1:22">
      <c r="A2091" s="7" t="s">
        <v>5100</v>
      </c>
      <c r="B2091" s="7" t="n">
        <v>91174</v>
      </c>
      <c r="C2091" s="7" t="s">
        <v>23</v>
      </c>
      <c r="D2091" s="11" t="s">
        <v>5482</v>
      </c>
      <c r="E2091" s="11" t="s">
        <v>57</v>
      </c>
      <c r="F2091" s="111" t="n">
        <v>40</v>
      </c>
      <c r="G2091" s="11" t="s">
        <v>69</v>
      </c>
      <c r="J2091" s="7" t="s">
        <v>5483</v>
      </c>
      <c r="K2091" s="6" t="s">
        <v>27</v>
      </c>
      <c r="L2091" s="7" t="s">
        <v>52</v>
      </c>
      <c r="M2091" s="1" t="n">
        <v>701</v>
      </c>
      <c r="N2091" s="1" t="n">
        <v>701</v>
      </c>
      <c r="O2091" s="7" t="s">
        <v>472</v>
      </c>
      <c r="P2091" s="7" t="s">
        <v>4120</v>
      </c>
      <c r="Q2091" s="7" t="s">
        <v>314</v>
      </c>
      <c r="R2091" s="6" t="s">
        <v>5484</v>
      </c>
      <c r="S2091" s="6" t="s">
        <v>5485</v>
      </c>
    </row>
    <row r="2092" spans="1:22">
      <c r="A2092" s="7" t="s">
        <v>5100</v>
      </c>
      <c r="B2092" s="7" t="n">
        <v>91174</v>
      </c>
      <c r="C2092" s="7" t="s">
        <v>23</v>
      </c>
      <c r="D2092" s="11" t="s">
        <v>5486</v>
      </c>
      <c r="E2092" s="11" t="s">
        <v>57</v>
      </c>
      <c r="F2092" s="111" t="n">
        <v>480</v>
      </c>
      <c r="G2092" s="11" t="s">
        <v>734</v>
      </c>
      <c r="J2092" s="7" t="s">
        <v>5487</v>
      </c>
      <c r="K2092" s="6" t="s">
        <v>27</v>
      </c>
      <c r="L2092" s="7" t="s">
        <v>52</v>
      </c>
      <c r="M2092" s="1" t="n">
        <v>770</v>
      </c>
      <c r="N2092" s="1" t="n">
        <v>770</v>
      </c>
      <c r="O2092" s="7" t="s">
        <v>53</v>
      </c>
      <c r="P2092" s="7" t="s">
        <v>4120</v>
      </c>
      <c r="Q2092" s="7" t="s">
        <v>5488</v>
      </c>
      <c r="R2092" s="6" t="s">
        <v>5489</v>
      </c>
      <c r="S2092" s="6" t="s">
        <v>5490</v>
      </c>
    </row>
    <row r="2093" spans="1:22">
      <c r="A2093" s="7" t="s">
        <v>5100</v>
      </c>
      <c r="B2093" s="7" t="n">
        <v>91174</v>
      </c>
      <c r="C2093" s="7" t="s">
        <v>23</v>
      </c>
      <c r="D2093" s="11" t="s">
        <v>5491</v>
      </c>
      <c r="E2093" s="11" t="s">
        <v>57</v>
      </c>
      <c r="F2093" s="111" t="n">
        <v>22400</v>
      </c>
      <c r="G2093" s="11" t="s">
        <v>69</v>
      </c>
      <c r="J2093" s="7" t="s">
        <v>5492</v>
      </c>
      <c r="K2093" s="6" t="s">
        <v>27</v>
      </c>
      <c r="L2093" s="7" t="s">
        <v>28</v>
      </c>
      <c r="M2093" s="1" t="n">
        <v>26.22222222222222</v>
      </c>
      <c r="N2093" s="1" t="n">
        <v>236</v>
      </c>
      <c r="O2093" s="7" t="s">
        <v>581</v>
      </c>
      <c r="P2093" s="7" t="s">
        <v>4120</v>
      </c>
      <c r="Q2093" s="7" t="s">
        <v>1519</v>
      </c>
      <c r="R2093" s="6" t="s">
        <v>5493</v>
      </c>
      <c r="S2093" s="6" t="s">
        <v>5494</v>
      </c>
    </row>
    <row r="2094" spans="1:22">
      <c r="A2094" s="7" t="s">
        <v>5100</v>
      </c>
      <c r="B2094" s="7" t="n">
        <v>91174</v>
      </c>
      <c r="C2094" s="7" t="s">
        <v>23</v>
      </c>
      <c r="D2094" s="11" t="s">
        <v>5495</v>
      </c>
      <c r="E2094" s="11" t="s">
        <v>57</v>
      </c>
      <c r="F2094" s="111" t="n">
        <v>4000</v>
      </c>
      <c r="G2094" s="11" t="s">
        <v>69</v>
      </c>
      <c r="J2094" s="7" t="s">
        <v>5492</v>
      </c>
      <c r="K2094" s="6" t="s">
        <v>27</v>
      </c>
      <c r="L2094" s="7" t="s">
        <v>28</v>
      </c>
      <c r="M2094" s="1" t="n">
        <v>26.22222222222222</v>
      </c>
      <c r="N2094" s="1" t="n">
        <v>236</v>
      </c>
      <c r="O2094" s="7" t="s">
        <v>581</v>
      </c>
      <c r="P2094" s="7" t="s">
        <v>4120</v>
      </c>
      <c r="Q2094" s="7" t="s">
        <v>1519</v>
      </c>
      <c r="R2094" s="6" t="s">
        <v>5493</v>
      </c>
      <c r="S2094" s="6" t="s">
        <v>5494</v>
      </c>
    </row>
    <row r="2095" spans="1:22">
      <c r="A2095" s="7" t="s">
        <v>5100</v>
      </c>
      <c r="B2095" s="7" t="n">
        <v>91174</v>
      </c>
      <c r="C2095" s="7" t="s">
        <v>23</v>
      </c>
      <c r="D2095" s="11" t="s">
        <v>5496</v>
      </c>
      <c r="E2095" s="11" t="s">
        <v>57</v>
      </c>
      <c r="F2095" s="111" t="n">
        <v>28400</v>
      </c>
      <c r="G2095" s="11" t="s">
        <v>69</v>
      </c>
      <c r="J2095" s="7" t="s">
        <v>5492</v>
      </c>
      <c r="K2095" s="6" t="s">
        <v>27</v>
      </c>
      <c r="L2095" s="7" t="s">
        <v>28</v>
      </c>
      <c r="M2095" s="1" t="n">
        <v>21.45454545454545</v>
      </c>
      <c r="N2095" s="1" t="n">
        <v>236</v>
      </c>
      <c r="O2095" s="7" t="s">
        <v>3768</v>
      </c>
      <c r="P2095" s="7" t="s">
        <v>4120</v>
      </c>
      <c r="Q2095" s="7" t="s">
        <v>1519</v>
      </c>
      <c r="R2095" s="6" t="s">
        <v>5493</v>
      </c>
      <c r="S2095" s="6" t="s">
        <v>5494</v>
      </c>
    </row>
    <row r="2096" spans="1:22">
      <c r="A2096" s="7" t="s">
        <v>5100</v>
      </c>
      <c r="B2096" s="7" t="n">
        <v>91174</v>
      </c>
      <c r="C2096" s="7" t="s">
        <v>23</v>
      </c>
      <c r="D2096" s="11" t="s">
        <v>5497</v>
      </c>
      <c r="E2096" s="11" t="s">
        <v>57</v>
      </c>
      <c r="F2096" s="111" t="n">
        <v>6200</v>
      </c>
      <c r="G2096" s="11" t="s">
        <v>69</v>
      </c>
      <c r="J2096" s="7" t="s">
        <v>5492</v>
      </c>
      <c r="K2096" s="6" t="s">
        <v>27</v>
      </c>
      <c r="L2096" s="7" t="s">
        <v>28</v>
      </c>
      <c r="M2096" s="1" t="n">
        <v>21.45454545454545</v>
      </c>
      <c r="N2096" s="1" t="n">
        <v>236</v>
      </c>
      <c r="O2096" s="7" t="s">
        <v>3768</v>
      </c>
      <c r="P2096" s="7" t="s">
        <v>4120</v>
      </c>
      <c r="Q2096" s="7" t="s">
        <v>1519</v>
      </c>
      <c r="R2096" s="6" t="s">
        <v>5493</v>
      </c>
      <c r="S2096" s="6" t="s">
        <v>5494</v>
      </c>
    </row>
    <row r="2097" spans="1:22">
      <c r="A2097" s="7" t="s">
        <v>5100</v>
      </c>
      <c r="B2097" s="7" t="n">
        <v>91174</v>
      </c>
      <c r="C2097" s="7" t="s">
        <v>23</v>
      </c>
      <c r="D2097" s="11" t="s">
        <v>5498</v>
      </c>
      <c r="E2097" s="11" t="e">
        <v>#N/A</v>
      </c>
      <c r="F2097" s="11" t="e">
        <v>#N/A</v>
      </c>
      <c r="G2097" s="7" t="s">
        <v>334</v>
      </c>
      <c r="J2097" s="7" t="s">
        <v>5499</v>
      </c>
      <c r="K2097" s="20" t="s">
        <v>74</v>
      </c>
      <c r="L2097" s="81" t="s">
        <v>75</v>
      </c>
      <c r="M2097" s="1" t="n">
        <v>247</v>
      </c>
      <c r="N2097" s="1" t="n">
        <v>247</v>
      </c>
      <c r="O2097" s="7" t="s">
        <v>472</v>
      </c>
      <c r="P2097" s="7" t="s">
        <v>5500</v>
      </c>
      <c r="Q2097" s="7" t="s">
        <v>3133</v>
      </c>
      <c r="R2097" s="6" t="s">
        <v>5501</v>
      </c>
      <c r="S2097" s="6" t="s">
        <v>5502</v>
      </c>
    </row>
    <row r="2098" spans="1:22">
      <c r="A2098" s="7" t="s">
        <v>5100</v>
      </c>
      <c r="B2098" s="7" t="n">
        <v>91174</v>
      </c>
      <c r="C2098" s="7" t="s">
        <v>23</v>
      </c>
      <c r="D2098" s="11" t="s">
        <v>5503</v>
      </c>
      <c r="E2098" s="11" t="s">
        <v>57</v>
      </c>
      <c r="F2098" s="111" t="n">
        <v>89</v>
      </c>
      <c r="G2098" s="11" t="s">
        <v>69</v>
      </c>
      <c r="J2098" s="7" t="s">
        <v>5504</v>
      </c>
      <c r="K2098" s="20" t="s">
        <v>74</v>
      </c>
      <c r="L2098" s="81" t="s">
        <v>75</v>
      </c>
      <c r="M2098" s="1" t="n">
        <v>237</v>
      </c>
      <c r="N2098" s="1" t="n">
        <v>237</v>
      </c>
      <c r="O2098" s="7" t="s">
        <v>472</v>
      </c>
      <c r="P2098" s="7" t="s">
        <v>4120</v>
      </c>
      <c r="Q2098" s="7" t="s">
        <v>3133</v>
      </c>
      <c r="R2098" s="6" t="s">
        <v>5505</v>
      </c>
      <c r="S2098" s="6" t="s">
        <v>5502</v>
      </c>
    </row>
    <row r="2099" spans="1:22">
      <c r="A2099" s="7" t="s">
        <v>5100</v>
      </c>
      <c r="B2099" s="7" t="n">
        <v>91174</v>
      </c>
      <c r="C2099" s="7" t="s">
        <v>23</v>
      </c>
      <c r="D2099" s="11" t="s">
        <v>5506</v>
      </c>
      <c r="E2099" s="11" t="s">
        <v>57</v>
      </c>
      <c r="F2099" s="111" t="n">
        <v>1602</v>
      </c>
      <c r="G2099" s="11" t="s">
        <v>734</v>
      </c>
      <c r="J2099" s="7" t="s">
        <v>5507</v>
      </c>
      <c r="K2099" s="20" t="s">
        <v>74</v>
      </c>
      <c r="L2099" s="81" t="s">
        <v>129</v>
      </c>
      <c r="M2099" s="1" t="n">
        <v>524</v>
      </c>
      <c r="N2099" s="1" t="n">
        <v>524</v>
      </c>
      <c r="O2099" s="7" t="s">
        <v>53</v>
      </c>
      <c r="P2099" s="7" t="s">
        <v>5110</v>
      </c>
      <c r="Q2099" s="7" t="s">
        <v>1508</v>
      </c>
      <c r="R2099" s="6" t="s">
        <v>5508</v>
      </c>
      <c r="S2099" s="6" t="s">
        <v>5509</v>
      </c>
    </row>
    <row r="2100" spans="1:22">
      <c r="A2100" s="7" t="s">
        <v>5100</v>
      </c>
      <c r="B2100" s="7" t="n">
        <v>91174</v>
      </c>
      <c r="C2100" s="7" t="s">
        <v>23</v>
      </c>
      <c r="D2100" s="11" t="s">
        <v>5510</v>
      </c>
      <c r="E2100" s="11" t="s">
        <v>57</v>
      </c>
      <c r="F2100" s="111" t="n">
        <v>643.5</v>
      </c>
      <c r="G2100" s="11" t="s">
        <v>162</v>
      </c>
      <c r="J2100" s="7" t="s">
        <v>5511</v>
      </c>
      <c r="K2100" s="20" t="s">
        <v>74</v>
      </c>
      <c r="L2100" s="81" t="s">
        <v>129</v>
      </c>
      <c r="M2100" s="1" t="n">
        <v>279.6175</v>
      </c>
      <c r="N2100" s="1" t="n">
        <v>1118.47</v>
      </c>
      <c r="O2100" s="7" t="s">
        <v>165</v>
      </c>
      <c r="P2100" s="7" t="s">
        <v>5110</v>
      </c>
      <c r="Q2100" s="7" t="s">
        <v>244</v>
      </c>
      <c r="R2100" s="6" t="s">
        <v>5512</v>
      </c>
    </row>
    <row r="2101" spans="1:22">
      <c r="A2101" s="7" t="s">
        <v>5100</v>
      </c>
      <c r="B2101" s="7" t="n">
        <v>91174</v>
      </c>
      <c r="C2101" s="7" t="s">
        <v>23</v>
      </c>
      <c r="D2101" s="11" t="s">
        <v>5513</v>
      </c>
      <c r="E2101" s="11" t="s">
        <v>57</v>
      </c>
      <c r="F2101" s="111" t="n">
        <v>1022.625</v>
      </c>
      <c r="G2101" s="11" t="s">
        <v>280</v>
      </c>
      <c r="J2101" s="7" t="s">
        <v>5511</v>
      </c>
      <c r="K2101" s="20" t="s">
        <v>74</v>
      </c>
      <c r="L2101" s="81" t="s">
        <v>129</v>
      </c>
      <c r="M2101" s="1" t="n">
        <v>279.6175</v>
      </c>
      <c r="N2101" s="1" t="n">
        <v>1118.47</v>
      </c>
      <c r="O2101" s="7" t="s">
        <v>165</v>
      </c>
      <c r="P2101" s="7" t="s">
        <v>5110</v>
      </c>
      <c r="Q2101" s="7" t="s">
        <v>244</v>
      </c>
      <c r="R2101" s="6" t="s">
        <v>5512</v>
      </c>
    </row>
    <row r="2102" spans="1:22">
      <c r="A2102" s="7" t="s">
        <v>5100</v>
      </c>
      <c r="B2102" s="7" t="n">
        <v>91174</v>
      </c>
      <c r="C2102" s="7" t="s">
        <v>23</v>
      </c>
      <c r="D2102" s="11" t="s">
        <v>2631</v>
      </c>
      <c r="E2102" s="11" t="s">
        <v>57</v>
      </c>
      <c r="F2102" s="111" t="n">
        <v>4612.5</v>
      </c>
      <c r="G2102" s="11" t="s">
        <v>2632</v>
      </c>
      <c r="J2102" s="7" t="s">
        <v>5514</v>
      </c>
      <c r="K2102" s="20" t="s">
        <v>74</v>
      </c>
      <c r="L2102" s="81" t="s">
        <v>129</v>
      </c>
      <c r="M2102" s="1" t="n">
        <v>38.57565217391304</v>
      </c>
      <c r="N2102" s="1" t="n">
        <v>887.24</v>
      </c>
      <c r="O2102" s="7" t="s">
        <v>5120</v>
      </c>
      <c r="P2102" s="7" t="s">
        <v>5110</v>
      </c>
      <c r="Q2102" s="7" t="s">
        <v>244</v>
      </c>
      <c r="R2102" s="6" t="s">
        <v>5515</v>
      </c>
      <c r="S2102" s="6" t="s">
        <v>5516</v>
      </c>
      <c r="T2102" t="n">
        <v>27.3</v>
      </c>
    </row>
    <row r="2103" spans="1:22">
      <c r="A2103" s="7" t="s">
        <v>5100</v>
      </c>
      <c r="B2103" s="7" t="n">
        <v>91174</v>
      </c>
      <c r="C2103" s="7" t="s">
        <v>23</v>
      </c>
      <c r="D2103" s="11" t="s">
        <v>3450</v>
      </c>
      <c r="E2103" s="11" t="e">
        <v>#N/A</v>
      </c>
      <c r="F2103" s="11" t="e">
        <v>#N/A</v>
      </c>
      <c r="G2103" s="7" t="s">
        <v>127</v>
      </c>
      <c r="J2103" s="7" t="s">
        <v>5263</v>
      </c>
      <c r="K2103" s="6" t="s">
        <v>27</v>
      </c>
      <c r="L2103" s="7" t="s">
        <v>28</v>
      </c>
      <c r="M2103" s="1" t="n">
        <v>6.181818181818182</v>
      </c>
      <c r="N2103" s="1" t="n">
        <v>68</v>
      </c>
      <c r="O2103" s="7" t="s">
        <v>3768</v>
      </c>
      <c r="P2103" s="7" t="s">
        <v>4120</v>
      </c>
      <c r="Q2103" s="7" t="s">
        <v>3661</v>
      </c>
      <c r="R2103" s="6" t="s">
        <v>5264</v>
      </c>
      <c r="S2103" s="6" t="s">
        <v>5265</v>
      </c>
    </row>
    <row r="2104" spans="1:22">
      <c r="A2104" s="7" t="s">
        <v>5100</v>
      </c>
      <c r="B2104" s="7" t="n">
        <v>91174</v>
      </c>
      <c r="C2104" s="7" t="s">
        <v>23</v>
      </c>
      <c r="D2104" s="11" t="s">
        <v>3451</v>
      </c>
      <c r="E2104" s="11" t="e">
        <v>#N/A</v>
      </c>
      <c r="F2104" s="11" t="e">
        <v>#N/A</v>
      </c>
      <c r="G2104" s="7" t="s">
        <v>127</v>
      </c>
      <c r="J2104" s="7" t="s">
        <v>5263</v>
      </c>
      <c r="K2104" s="6" t="s">
        <v>27</v>
      </c>
      <c r="L2104" s="7" t="s">
        <v>28</v>
      </c>
      <c r="M2104" s="1" t="n">
        <v>5.666666666666667</v>
      </c>
      <c r="N2104" s="1" t="n">
        <v>68</v>
      </c>
      <c r="O2104" s="7" t="s">
        <v>3771</v>
      </c>
      <c r="P2104" s="7" t="s">
        <v>4120</v>
      </c>
      <c r="Q2104" s="7" t="s">
        <v>3661</v>
      </c>
      <c r="R2104" s="6" t="s">
        <v>5264</v>
      </c>
      <c r="S2104" s="6" t="s">
        <v>5265</v>
      </c>
    </row>
    <row r="2105" spans="1:22">
      <c r="A2105" s="7" t="s">
        <v>5100</v>
      </c>
      <c r="B2105" s="7" t="n">
        <v>91174</v>
      </c>
      <c r="C2105" s="7" t="s">
        <v>23</v>
      </c>
      <c r="D2105" s="11" t="s">
        <v>5517</v>
      </c>
      <c r="E2105" s="11" t="e">
        <v>#N/A</v>
      </c>
      <c r="F2105" s="11" t="e">
        <v>#N/A</v>
      </c>
      <c r="G2105" s="7" t="s">
        <v>127</v>
      </c>
      <c r="J2105" s="7" t="s">
        <v>5266</v>
      </c>
      <c r="K2105" s="6" t="s">
        <v>27</v>
      </c>
      <c r="L2105" s="7" t="s">
        <v>28</v>
      </c>
      <c r="M2105" s="1" t="n">
        <v>10</v>
      </c>
      <c r="N2105" s="1" t="n">
        <v>110</v>
      </c>
      <c r="O2105" s="7" t="s">
        <v>3768</v>
      </c>
      <c r="P2105" s="7" t="s">
        <v>4120</v>
      </c>
      <c r="Q2105" s="7" t="s">
        <v>3661</v>
      </c>
      <c r="R2105" s="6" t="s">
        <v>5267</v>
      </c>
      <c r="S2105" s="6" t="s">
        <v>5268</v>
      </c>
    </row>
    <row r="2106" spans="1:22">
      <c r="A2106" s="7" t="s">
        <v>5100</v>
      </c>
      <c r="B2106" s="7" t="n">
        <v>91174</v>
      </c>
      <c r="C2106" s="7" t="s">
        <v>23</v>
      </c>
      <c r="D2106" s="11" t="s">
        <v>5518</v>
      </c>
      <c r="E2106" s="11" t="e">
        <v>#N/A</v>
      </c>
      <c r="F2106" s="11" t="e">
        <v>#N/A</v>
      </c>
      <c r="G2106" s="7" t="s">
        <v>127</v>
      </c>
      <c r="J2106" s="7" t="s">
        <v>5266</v>
      </c>
      <c r="K2106" s="6" t="s">
        <v>27</v>
      </c>
      <c r="L2106" s="7" t="s">
        <v>28</v>
      </c>
      <c r="M2106" s="1" t="n">
        <v>10</v>
      </c>
      <c r="N2106" s="1" t="n">
        <v>110</v>
      </c>
      <c r="O2106" s="7" t="s">
        <v>3768</v>
      </c>
      <c r="P2106" s="7" t="s">
        <v>4120</v>
      </c>
      <c r="Q2106" s="7" t="s">
        <v>3661</v>
      </c>
      <c r="R2106" s="6" t="s">
        <v>5267</v>
      </c>
      <c r="S2106" s="6" t="s">
        <v>5268</v>
      </c>
    </row>
    <row r="2107" spans="1:22">
      <c r="A2107" s="7" t="s">
        <v>5100</v>
      </c>
      <c r="B2107" s="7" t="n">
        <v>91174</v>
      </c>
      <c r="C2107" s="7" t="s">
        <v>23</v>
      </c>
      <c r="D2107" s="11" t="s">
        <v>5519</v>
      </c>
      <c r="E2107" s="11" t="e">
        <v>#N/A</v>
      </c>
      <c r="F2107" s="11" t="e">
        <v>#N/A</v>
      </c>
      <c r="G2107" s="7" t="s">
        <v>201</v>
      </c>
      <c r="J2107" s="7" t="s">
        <v>5520</v>
      </c>
      <c r="K2107" s="6" t="s">
        <v>27</v>
      </c>
      <c r="L2107" s="7" t="s">
        <v>52</v>
      </c>
      <c r="O2107" s="7" t="s">
        <v>53</v>
      </c>
      <c r="P2107" s="7" t="s">
        <v>4120</v>
      </c>
      <c r="Q2107" s="7" t="s">
        <v>704</v>
      </c>
      <c r="R2107" s="6" t="s">
        <v>5521</v>
      </c>
      <c r="S2107" s="6" t="s">
        <v>5522</v>
      </c>
    </row>
    <row r="2108" spans="1:22">
      <c r="A2108" s="7" t="s">
        <v>5100</v>
      </c>
      <c r="B2108" s="7" t="n">
        <v>91174</v>
      </c>
      <c r="C2108" s="7" t="s">
        <v>23</v>
      </c>
      <c r="D2108" s="11" t="s">
        <v>5523</v>
      </c>
      <c r="E2108" s="11" t="s">
        <v>57</v>
      </c>
      <c r="F2108" s="111" t="n">
        <v>353</v>
      </c>
      <c r="G2108" s="11" t="s">
        <v>280</v>
      </c>
      <c r="J2108" s="7" t="s">
        <v>5524</v>
      </c>
      <c r="K2108" s="6" t="s">
        <v>27</v>
      </c>
      <c r="L2108" s="7" t="s">
        <v>52</v>
      </c>
      <c r="M2108" s="1" t="n">
        <v>171</v>
      </c>
      <c r="N2108" s="1" t="n">
        <v>171</v>
      </c>
      <c r="O2108" s="7" t="s">
        <v>472</v>
      </c>
      <c r="P2108" s="7" t="s">
        <v>4120</v>
      </c>
      <c r="Q2108" s="7" t="s">
        <v>704</v>
      </c>
      <c r="R2108" s="6" t="s">
        <v>5525</v>
      </c>
      <c r="S2108" s="6" t="s">
        <v>5526</v>
      </c>
    </row>
    <row r="2109" spans="1:22">
      <c r="A2109" s="7" t="s">
        <v>5100</v>
      </c>
      <c r="B2109" s="7" t="n">
        <v>91174</v>
      </c>
      <c r="C2109" s="7" t="s">
        <v>23</v>
      </c>
      <c r="D2109" s="11" t="s">
        <v>5527</v>
      </c>
      <c r="E2109" s="11" t="s">
        <v>57</v>
      </c>
      <c r="F2109" s="111" t="n">
        <v>772</v>
      </c>
      <c r="G2109" s="11" t="s">
        <v>189</v>
      </c>
      <c r="J2109" s="7" t="s">
        <v>5528</v>
      </c>
      <c r="K2109" s="20" t="s">
        <v>74</v>
      </c>
      <c r="L2109" s="81" t="s">
        <v>75</v>
      </c>
      <c r="M2109" s="1" t="n">
        <v>136.5384615384615</v>
      </c>
      <c r="N2109" s="1" t="n">
        <v>3550</v>
      </c>
      <c r="O2109" s="7" t="s">
        <v>5529</v>
      </c>
      <c r="P2109" s="7" t="s">
        <v>4120</v>
      </c>
      <c r="Q2109" s="7" t="s">
        <v>239</v>
      </c>
      <c r="R2109" s="6" t="s">
        <v>5530</v>
      </c>
      <c r="S2109" s="6" t="s">
        <v>5531</v>
      </c>
    </row>
    <row r="2110" spans="1:22">
      <c r="A2110" s="7" t="s">
        <v>5100</v>
      </c>
      <c r="B2110" s="7" t="n">
        <v>91174</v>
      </c>
      <c r="C2110" s="7" t="s">
        <v>23</v>
      </c>
      <c r="D2110" s="11" t="s">
        <v>5532</v>
      </c>
      <c r="E2110" s="11" t="s">
        <v>57</v>
      </c>
      <c r="F2110" s="111" t="n">
        <v>642</v>
      </c>
      <c r="G2110" s="11" t="s">
        <v>189</v>
      </c>
      <c r="J2110" s="7" t="s">
        <v>5528</v>
      </c>
      <c r="K2110" s="20" t="s">
        <v>74</v>
      </c>
      <c r="L2110" s="81" t="s">
        <v>75</v>
      </c>
      <c r="M2110" s="1" t="n">
        <v>73.95833333333333</v>
      </c>
      <c r="N2110" s="1" t="n">
        <v>3550</v>
      </c>
      <c r="O2110" s="7" t="s">
        <v>5533</v>
      </c>
      <c r="P2110" s="7" t="s">
        <v>4120</v>
      </c>
      <c r="Q2110" s="7" t="s">
        <v>239</v>
      </c>
      <c r="R2110" s="6" t="s">
        <v>5530</v>
      </c>
      <c r="S2110" s="6" t="s">
        <v>5531</v>
      </c>
    </row>
    <row r="2111" spans="1:22">
      <c r="A2111" s="7" t="s">
        <v>5100</v>
      </c>
      <c r="B2111" s="7" t="n">
        <v>91174</v>
      </c>
      <c r="C2111" s="7" t="s">
        <v>23</v>
      </c>
      <c r="D2111" s="11" t="s">
        <v>5534</v>
      </c>
      <c r="E2111" s="11" t="s">
        <v>57</v>
      </c>
      <c r="F2111" s="111" t="n">
        <v>772</v>
      </c>
      <c r="G2111" s="11" t="s">
        <v>189</v>
      </c>
      <c r="J2111" s="7" t="s">
        <v>5528</v>
      </c>
      <c r="K2111" s="20" t="s">
        <v>74</v>
      </c>
      <c r="L2111" s="81" t="s">
        <v>75</v>
      </c>
      <c r="M2111" s="1" t="n">
        <v>136.5384615384615</v>
      </c>
      <c r="N2111" s="1" t="n">
        <v>3550</v>
      </c>
      <c r="O2111" s="7" t="s">
        <v>5529</v>
      </c>
      <c r="P2111" s="7" t="s">
        <v>4120</v>
      </c>
      <c r="Q2111" s="7" t="s">
        <v>239</v>
      </c>
      <c r="R2111" s="6" t="s">
        <v>5530</v>
      </c>
      <c r="S2111" s="6" t="s">
        <v>5531</v>
      </c>
    </row>
    <row r="2112" spans="1:22">
      <c r="A2112" s="7" t="s">
        <v>5535</v>
      </c>
      <c r="B2112" s="7" t="n">
        <v>62379</v>
      </c>
      <c r="C2112" s="7" t="s">
        <v>227</v>
      </c>
      <c r="D2112" s="11" t="s">
        <v>5536</v>
      </c>
      <c r="E2112" s="11" t="s">
        <v>57</v>
      </c>
      <c r="F2112" s="111" t="n">
        <v>181.125</v>
      </c>
      <c r="G2112" s="11" t="s">
        <v>119</v>
      </c>
      <c r="J2112" s="7" t="s">
        <v>5537</v>
      </c>
      <c r="K2112" s="6" t="s">
        <v>27</v>
      </c>
      <c r="M2112" s="1" t="n">
        <v>412.14</v>
      </c>
      <c r="N2112" s="1" t="n">
        <v>412.14</v>
      </c>
      <c r="O2112" s="7" t="n">
        <v>1</v>
      </c>
      <c r="R2112" s="6" t="s">
        <v>532</v>
      </c>
    </row>
    <row r="2113" spans="1:22">
      <c r="A2113" s="7" t="s">
        <v>5538</v>
      </c>
      <c r="B2113" s="7" t="n">
        <v>62379</v>
      </c>
      <c r="C2113" s="7" t="s">
        <v>227</v>
      </c>
      <c r="D2113" s="11" t="s">
        <v>5539</v>
      </c>
      <c r="E2113" s="11" t="s">
        <v>57</v>
      </c>
      <c r="F2113" s="111" t="n">
        <v>166.5</v>
      </c>
      <c r="G2113" s="11" t="s">
        <v>119</v>
      </c>
      <c r="J2113" s="7" t="s">
        <v>5540</v>
      </c>
      <c r="K2113" s="6" t="s">
        <v>27</v>
      </c>
      <c r="M2113" s="1" t="n">
        <v>412.14</v>
      </c>
      <c r="N2113" s="1" t="n">
        <v>412.14</v>
      </c>
      <c r="O2113" s="7" t="n">
        <v>1</v>
      </c>
      <c r="R2113" s="6" t="s">
        <v>532</v>
      </c>
    </row>
    <row r="2114" spans="1:22">
      <c r="A2114" s="11" t="s">
        <v>5535</v>
      </c>
      <c r="B2114" s="7" t="n">
        <v>62379</v>
      </c>
      <c r="C2114" s="7" t="s">
        <v>227</v>
      </c>
      <c r="D2114" s="11" t="s">
        <v>5541</v>
      </c>
      <c r="E2114" s="11" t="s">
        <v>57</v>
      </c>
      <c r="F2114" s="111" t="n">
        <v>94.5</v>
      </c>
      <c r="G2114" s="11" t="s">
        <v>162</v>
      </c>
      <c r="J2114" s="7" t="s">
        <v>5542</v>
      </c>
      <c r="K2114" s="6" t="s">
        <v>74</v>
      </c>
      <c r="L2114" s="7" t="s">
        <v>75</v>
      </c>
    </row>
    <row r="2115" spans="1:22">
      <c r="A2115" s="11" t="s">
        <v>5535</v>
      </c>
      <c r="B2115" s="7" t="n">
        <v>62379</v>
      </c>
      <c r="C2115" s="7" t="s">
        <v>227</v>
      </c>
      <c r="D2115" s="11" t="s">
        <v>5543</v>
      </c>
      <c r="E2115" s="11" t="s">
        <v>57</v>
      </c>
      <c r="F2115" s="111" t="n">
        <v>20</v>
      </c>
      <c r="G2115" s="11" t="s">
        <v>162</v>
      </c>
      <c r="J2115" s="7" t="s">
        <v>5542</v>
      </c>
      <c r="K2115" s="6" t="s">
        <v>74</v>
      </c>
      <c r="L2115" s="7" t="s">
        <v>75</v>
      </c>
    </row>
    <row r="2116" spans="1:22">
      <c r="A2116" s="11" t="s">
        <v>5535</v>
      </c>
      <c r="B2116" s="7" t="n">
        <v>62379</v>
      </c>
      <c r="C2116" s="7" t="s">
        <v>227</v>
      </c>
      <c r="D2116" s="11" t="s">
        <v>5544</v>
      </c>
      <c r="E2116" s="11" t="s">
        <v>57</v>
      </c>
      <c r="F2116" s="111" t="n">
        <v>28</v>
      </c>
      <c r="G2116" s="11" t="s">
        <v>162</v>
      </c>
      <c r="J2116" s="7" t="s">
        <v>5545</v>
      </c>
      <c r="K2116" s="6" t="s">
        <v>74</v>
      </c>
      <c r="L2116" s="7" t="s">
        <v>75</v>
      </c>
    </row>
  </sheetData>
  <autoFilter ref="B1:V1"/>
  <pageMargins bottom="1" footer="0.5" header="0.5" left="0.75" right="0.75" top="1"/>
  <pageSetup fitToHeight="64" orientation="landscape" scale="22"/>
  <legacyDrawing r:id="commentsvml"/>
</worksheet>
</file>

<file path=docProps/app.xml><?xml version="1.0" encoding="utf-8"?>
<ns0:Properties xmlns:ns0="http://schemas.openxmlformats.org/officeDocument/2006/extended-properties" xmlns:vt="http://schemas.openxmlformats.org/officeDocument/2006/docPropsVTyp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baseType="variant" size="2">
      <vt:variant>
        <vt:lpstr>Worksheets</vt:lpstr>
      </vt:variant>
      <vt:variant>
        <vt:i4>2</vt:i4>
      </vt:variant>
    </vt:vector>
  </ns0:HeadingPairs>
  <ns0:TitlesOfParts>
    <vt:vector baseType="lpstr" size="2">
      <vt:lpstr>Sheet1</vt:lpstr>
      <vt:lpstr>Sheet1</vt:lpstr>
    </vt:vector>
  </ns0:TitlesOfParts>
</ns0:Properties>
</file>

<file path=docProps/core.xml><?xml version="1.0" encoding="utf-8"?>
<cp:coreProperties xmlns:cp="http://schemas.openxmlformats.org/package/2006/metadata/core-properties" xmlns:dc="http://purl.org/dc/elements/1.1/" xmlns:dcterms="http://purl.org/dc/terms/" xmlns:xsi="http://www.w3.org/2001/XMLSchema-instance">
  <dc:creator>amtlm3t</dc:creator>
  <dc:title/>
  <dc:description/>
  <dc:subject/>
  <dc:identifier/>
  <dc:language/>
  <dcterms:created xsi:type="dcterms:W3CDTF">2004-07-27T13:45:43Z</dcterms:created>
  <dcterms:modified xsi:type="dcterms:W3CDTF">2015-11-03T03:16:01Z</dcterms:modified>
  <cp:lastModifiedBy>Andrew  Smiley</cp:lastModifiedBy>
  <cp:category/>
  <cp:contentStatus/>
  <cp:version/>
  <cp:revision/>
  <cp:keywords/>
  <cp:lastPrinted>2008-10-22T21:28:01Z</cp:lastPrinted>
</cp:coreProperties>
</file>