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9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2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3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4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6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7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1.xml" ContentType="application/vnd.openxmlformats-officedocument.drawing+xml"/>
  <Override PartName="/xl/charts/chart38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9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0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1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2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3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4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5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6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7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8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9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50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51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52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12.xml" ContentType="application/vnd.openxmlformats-officedocument.drawing+xml"/>
  <Override PartName="/xl/charts/chart53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4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5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6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7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8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9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60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61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62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63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4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5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6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7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13.xml" ContentType="application/vnd.openxmlformats-officedocument.drawing+xml"/>
  <Override PartName="/xl/charts/chart68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9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70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71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72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73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4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5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6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7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8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9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80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81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82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drawings/drawing14.xml" ContentType="application/vnd.openxmlformats-officedocument.drawing+xml"/>
  <Override PartName="/xl/charts/chart83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4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5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86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7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8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charts/chart89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90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91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92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93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94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charts/chart95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charts/chart96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charts/chart97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drawings/drawing15.xml" ContentType="application/vnd.openxmlformats-officedocument.drawing+xml"/>
  <Override PartName="/xl/charts/chart98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charts/chart99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charts/chart100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charts/chart101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charts/chart102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charts/chart103.xml" ContentType="application/vnd.openxmlformats-officedocument.drawingml.chart+xml"/>
  <Override PartName="/xl/charts/style99.xml" ContentType="application/vnd.ms-office.chartstyle+xml"/>
  <Override PartName="/xl/charts/colors99.xml" ContentType="application/vnd.ms-office.chartcolorstyle+xml"/>
  <Override PartName="/xl/charts/chart104.xml" ContentType="application/vnd.openxmlformats-officedocument.drawingml.chart+xml"/>
  <Override PartName="/xl/charts/style100.xml" ContentType="application/vnd.ms-office.chartstyle+xml"/>
  <Override PartName="/xl/charts/colors100.xml" ContentType="application/vnd.ms-office.chartcolorstyle+xml"/>
  <Override PartName="/xl/charts/chart105.xml" ContentType="application/vnd.openxmlformats-officedocument.drawingml.chart+xml"/>
  <Override PartName="/xl/charts/style101.xml" ContentType="application/vnd.ms-office.chartstyle+xml"/>
  <Override PartName="/xl/charts/colors101.xml" ContentType="application/vnd.ms-office.chartcolorstyle+xml"/>
  <Override PartName="/xl/charts/chart106.xml" ContentType="application/vnd.openxmlformats-officedocument.drawingml.chart+xml"/>
  <Override PartName="/xl/charts/style102.xml" ContentType="application/vnd.ms-office.chartstyle+xml"/>
  <Override PartName="/xl/charts/colors102.xml" ContentType="application/vnd.ms-office.chartcolorstyle+xml"/>
  <Override PartName="/xl/charts/chart107.xml" ContentType="application/vnd.openxmlformats-officedocument.drawingml.chart+xml"/>
  <Override PartName="/xl/charts/style103.xml" ContentType="application/vnd.ms-office.chartstyle+xml"/>
  <Override PartName="/xl/charts/colors103.xml" ContentType="application/vnd.ms-office.chartcolorstyle+xml"/>
  <Override PartName="/xl/charts/chart108.xml" ContentType="application/vnd.openxmlformats-officedocument.drawingml.chart+xml"/>
  <Override PartName="/xl/charts/style104.xml" ContentType="application/vnd.ms-office.chartstyle+xml"/>
  <Override PartName="/xl/charts/colors104.xml" ContentType="application/vnd.ms-office.chartcolorstyle+xml"/>
  <Override PartName="/xl/charts/chart109.xml" ContentType="application/vnd.openxmlformats-officedocument.drawingml.chart+xml"/>
  <Override PartName="/xl/charts/style105.xml" ContentType="application/vnd.ms-office.chartstyle+xml"/>
  <Override PartName="/xl/charts/colors105.xml" ContentType="application/vnd.ms-office.chartcolorstyle+xml"/>
  <Override PartName="/xl/charts/chart110.xml" ContentType="application/vnd.openxmlformats-officedocument.drawingml.chart+xml"/>
  <Override PartName="/xl/charts/style106.xml" ContentType="application/vnd.ms-office.chartstyle+xml"/>
  <Override PartName="/xl/charts/colors106.xml" ContentType="application/vnd.ms-office.chartcolorstyle+xml"/>
  <Override PartName="/xl/charts/chart111.xml" ContentType="application/vnd.openxmlformats-officedocument.drawingml.chart+xml"/>
  <Override PartName="/xl/charts/style107.xml" ContentType="application/vnd.ms-office.chartstyle+xml"/>
  <Override PartName="/xl/charts/colors107.xml" ContentType="application/vnd.ms-office.chartcolorstyle+xml"/>
  <Override PartName="/xl/charts/chart112.xml" ContentType="application/vnd.openxmlformats-officedocument.drawingml.chart+xml"/>
  <Override PartName="/xl/charts/style108.xml" ContentType="application/vnd.ms-office.chartstyle+xml"/>
  <Override PartName="/xl/charts/colors10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wkent/Library/Mobile Documents/com~apple~CloudDocs/Brown/Brown_Heinz/Halfmoon/Annealing/36696_039/"/>
    </mc:Choice>
  </mc:AlternateContent>
  <xr:revisionPtr revIDLastSave="0" documentId="13_ncr:1_{71635CFE-C953-F143-9795-D2CA36275C5A}" xr6:coauthVersionLast="47" xr6:coauthVersionMax="47" xr10:uidLastSave="{00000000-0000-0000-0000-000000000000}"/>
  <bookViews>
    <workbookView xWindow="0" yWindow="500" windowWidth="29920" windowHeight="17980" firstSheet="4" activeTab="15" xr2:uid="{00000000-000D-0000-FFFF-FFFF00000000}"/>
  </bookViews>
  <sheets>
    <sheet name="600V_800V" sheetId="73" r:id="rId1"/>
    <sheet name="PreProdvPreSeries" sheetId="70" r:id="rId2"/>
    <sheet name="PreProdvPreSeries (2)" sheetId="72" r:id="rId3"/>
    <sheet name="SeedADC_v_Ann" sheetId="44" r:id="rId4"/>
    <sheet name="SeedMPVADC_v_Ann" sheetId="45" r:id="rId5"/>
    <sheet name="SeedMPV_v_Ann_cstGn" sheetId="41" r:id="rId6"/>
    <sheet name="SeedMPV_v_Ann" sheetId="69" r:id="rId7"/>
    <sheet name="IvAnn" sheetId="61" r:id="rId8"/>
    <sheet name="Unirrad" sheetId="54" r:id="rId9"/>
    <sheet name="34252_008" sheetId="68" r:id="rId10"/>
    <sheet name="34253_037" sheetId="67" r:id="rId11"/>
    <sheet name="34254_025" sheetId="66" r:id="rId12"/>
    <sheet name="34340_040" sheetId="77" r:id="rId13"/>
    <sheet name="34341_012" sheetId="78" r:id="rId14"/>
    <sheet name="Sheet1" sheetId="81" r:id="rId15"/>
    <sheet name="36696_039" sheetId="80" r:id="rId16"/>
  </sheets>
  <externalReferences>
    <externalReference r:id="rId17"/>
    <externalReference r:id="rId1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80" l="1"/>
  <c r="C5" i="80"/>
  <c r="C4" i="80"/>
  <c r="C3" i="80"/>
  <c r="C2" i="80"/>
  <c r="C6" i="78"/>
  <c r="C5" i="78"/>
  <c r="C4" i="78"/>
  <c r="C3" i="78"/>
  <c r="C2" i="78"/>
  <c r="C2" i="77" l="1"/>
  <c r="C3" i="77"/>
  <c r="C4" i="77"/>
  <c r="C5" i="77"/>
  <c r="C6" i="77"/>
  <c r="AQ6" i="66" l="1"/>
  <c r="AP6" i="66"/>
  <c r="C6" i="66"/>
  <c r="AQ5" i="66"/>
  <c r="AP5" i="66"/>
  <c r="C5" i="66"/>
  <c r="AQ4" i="66"/>
  <c r="AP4" i="66"/>
  <c r="C4" i="66"/>
  <c r="AQ3" i="66"/>
  <c r="AP3" i="66"/>
  <c r="C3" i="66"/>
  <c r="AQ2" i="66"/>
  <c r="AP2" i="66"/>
  <c r="C2" i="66"/>
  <c r="AQ6" i="67"/>
  <c r="AP6" i="67"/>
  <c r="C6" i="67"/>
  <c r="AQ5" i="67"/>
  <c r="AP5" i="67"/>
  <c r="C5" i="67"/>
  <c r="AQ4" i="67"/>
  <c r="AP4" i="67"/>
  <c r="C4" i="67"/>
  <c r="AQ3" i="67"/>
  <c r="AP3" i="67"/>
  <c r="C3" i="67"/>
  <c r="AQ2" i="67"/>
  <c r="AP2" i="67"/>
  <c r="C2" i="67"/>
  <c r="AQ6" i="68"/>
  <c r="AP6" i="68"/>
  <c r="C6" i="68"/>
  <c r="AQ5" i="68"/>
  <c r="AP5" i="68"/>
  <c r="C5" i="68"/>
  <c r="AQ4" i="68"/>
  <c r="AP4" i="68"/>
  <c r="C4" i="68"/>
  <c r="AQ3" i="68"/>
  <c r="AP3" i="68"/>
  <c r="C3" i="68"/>
  <c r="AQ2" i="68"/>
  <c r="AP2" i="68"/>
  <c r="C2" i="68"/>
  <c r="AP2" i="54" l="1"/>
</calcChain>
</file>

<file path=xl/sharedStrings.xml><?xml version="1.0" encoding="utf-8"?>
<sst xmlns="http://schemas.openxmlformats.org/spreadsheetml/2006/main" count="570" uniqueCount="80">
  <si>
    <t>Seed_MPV</t>
  </si>
  <si>
    <t>Ann (min@60C)</t>
  </si>
  <si>
    <t>Ann (days@21C)</t>
  </si>
  <si>
    <t>HitWidth</t>
  </si>
  <si>
    <t>AvgNoise</t>
  </si>
  <si>
    <t>StDevNoise</t>
  </si>
  <si>
    <t>Run</t>
  </si>
  <si>
    <t>Volt</t>
  </si>
  <si>
    <t>Time</t>
  </si>
  <si>
    <t>Temp</t>
  </si>
  <si>
    <t>Clust_MPV</t>
  </si>
  <si>
    <t>Clust_Chi2</t>
  </si>
  <si>
    <t>Seed_Chi2</t>
  </si>
  <si>
    <t>Seed_med</t>
  </si>
  <si>
    <t>Clust_med</t>
  </si>
  <si>
    <t>EtaPct</t>
  </si>
  <si>
    <t>HitCntr</t>
  </si>
  <si>
    <t>BadCh</t>
  </si>
  <si>
    <t>PedNsyEvt</t>
  </si>
  <si>
    <t>GoodEvt</t>
  </si>
  <si>
    <t>SoftEvt</t>
  </si>
  <si>
    <t>OutTimeEvt</t>
  </si>
  <si>
    <t>NsyEvt</t>
  </si>
  <si>
    <t>StDevGain</t>
  </si>
  <si>
    <t>AvgGainStrips</t>
  </si>
  <si>
    <t>AvgGainHits</t>
  </si>
  <si>
    <t>Eff8k</t>
  </si>
  <si>
    <t>Eff12k</t>
  </si>
  <si>
    <t>Ann Step</t>
  </si>
  <si>
    <t>SeedMPV_ADC</t>
  </si>
  <si>
    <t>SeedMed_ADC</t>
  </si>
  <si>
    <t>ClustMPV_ADC</t>
  </si>
  <si>
    <t>ClustMed_ADC</t>
  </si>
  <si>
    <t>Clust_FWHM</t>
  </si>
  <si>
    <t>Seed_FWHM</t>
  </si>
  <si>
    <t>AvgGainDel</t>
  </si>
  <si>
    <t>StDevGainDel</t>
  </si>
  <si>
    <t>Seed_Med_ADC</t>
  </si>
  <si>
    <t>Clust_Med_ADC</t>
  </si>
  <si>
    <t>CM_Avg</t>
  </si>
  <si>
    <t>CM_StDev</t>
  </si>
  <si>
    <t>Ileak_End</t>
  </si>
  <si>
    <t>ILeak_Start</t>
  </si>
  <si>
    <t>CM_avg</t>
  </si>
  <si>
    <t>CM_stdev</t>
  </si>
  <si>
    <t>Run082420C0_Unirrad_20C_PSS_IS_31_</t>
  </si>
  <si>
    <t>Run082020C0_Unirrad_20C_PSS_IS_30_</t>
  </si>
  <si>
    <t>Seed MPV</t>
  </si>
  <si>
    <t>Clust MPV</t>
  </si>
  <si>
    <t>Run051221C0_PSS_IS_34254_025_</t>
  </si>
  <si>
    <t>Run051321C0_PSS_IS_34254_025_Ann2_</t>
  </si>
  <si>
    <t>Run051821C0_PSS_IS_34254_025_Ann3_c_</t>
  </si>
  <si>
    <t>Run051821C0_PSS_IS_34254_025_Ann4_</t>
  </si>
  <si>
    <t>Run051921C0_PSS_IS_34254_025_Ann5_</t>
  </si>
  <si>
    <t>Run052121C0_PSS_IS_34253_037_Ann1_</t>
  </si>
  <si>
    <t>Run052121C0_PSS_IS_34253_037_Ann2_</t>
  </si>
  <si>
    <t>Run052521C0_PSS_IS_34253_037_Ann3_</t>
  </si>
  <si>
    <t>Run052621C0_PSS_IS_34253_037_Ann4_</t>
  </si>
  <si>
    <t>Run052721C0_PSS_IS_34253_037_Ann5_</t>
  </si>
  <si>
    <t>Run052821C0_PSS_IS_34252_008_Ann1_</t>
  </si>
  <si>
    <t>Run052821C0_PSS_IS_34252_008_Ann2_</t>
  </si>
  <si>
    <t>Run060121C0_PSS_IS_34252_008_Ann3_</t>
  </si>
  <si>
    <t>Run060221C0_PSS_IS_34252_008_Ann4_</t>
  </si>
  <si>
    <t>Run060221C0_PSS_IS_34252_008_Ann5_</t>
  </si>
  <si>
    <t>Run081721C0_Irrad_PSS_IS_34340_040_HiStat_Ann1_</t>
  </si>
  <si>
    <t>Run081821C0_Irrad_PSS_IS_34340_040_HiStat_Ann2_</t>
  </si>
  <si>
    <t>Run082521C0_Irrad_PSS_IS_34340_040_HiStat_Ann4_</t>
  </si>
  <si>
    <t>Run082421C0_Irrad_PSS_IS_34340_040_HiStat_Ann3_</t>
  </si>
  <si>
    <t>Run082521C0_Irrad_PSS_IS_34340_040_HiStat_Ann5_</t>
  </si>
  <si>
    <t>Run090321C0_Irrad_PSS_IS_34341_012_HiStat_Ann1_</t>
  </si>
  <si>
    <t>Run090621C0_Irrad_PSS_IS_34341_012_HiStat_Ann2_2_</t>
  </si>
  <si>
    <t>Run090921C0_Irrad_PSS_IS_34341_012_HiStat_Ann3_</t>
  </si>
  <si>
    <t>Run090921C0_Irrad_PSS_IS_34341_012_HiStat_Ann3_3_</t>
  </si>
  <si>
    <t>Run091021C0_Irrad_PSS_IS_34341_012_HiStat_Ann4_</t>
  </si>
  <si>
    <t>Run091021C0_Irrad_PSS_IS_34341_012_HiStat_Ann5_</t>
  </si>
  <si>
    <t>Run091721C0_Irrad_PSS_IS_36696_039_HiStat_Ann1_</t>
  </si>
  <si>
    <t>Run091721C0_Irrad_PSS_IS_36696_039_HiStat_Ann2_</t>
  </si>
  <si>
    <t>Run092121C0_Irrad_PSS_IS_36696_039_HiStat_Ann3_</t>
  </si>
  <si>
    <t>Run092121C0_Irrad_PSS_IS_36696_039_HiStat_Ann4_</t>
  </si>
  <si>
    <t>Run092321C0_Irrad_PSS_IS_36696_039_HiStat_Ann5_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</si>
</sst>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 applyAlignment="1">
      <alignment horizontal="center"/>
    </xf>
    <xf numFmtId="11" fontId="0" fillId="0" borderId="0" xfId="0" applyNumberForma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worksheet" Target="worksheets/sheet5.xml"/><Relationship Id="rId18" Type="http://schemas.openxmlformats.org/officeDocument/2006/relationships/externalLink" Target="externalLinks/externalLink2.xml"/><Relationship Id="rId3" Type="http://schemas.openxmlformats.org/officeDocument/2006/relationships/chartsheet" Target="chart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4.xml"/><Relationship Id="rId17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8.xml"/><Relationship Id="rId20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3.xml"/><Relationship Id="rId5" Type="http://schemas.openxmlformats.org/officeDocument/2006/relationships/chartsheet" Target="chartsheets/sheet5.xml"/><Relationship Id="rId15" Type="http://schemas.openxmlformats.org/officeDocument/2006/relationships/worksheet" Target="worksheets/sheet7.xml"/><Relationship Id="rId10" Type="http://schemas.openxmlformats.org/officeDocument/2006/relationships/worksheet" Target="worksheets/sheet2.xml"/><Relationship Id="rId19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Relationship Id="rId14" Type="http://schemas.openxmlformats.org/officeDocument/2006/relationships/worksheet" Target="worksheets/sheet6.xml"/><Relationship Id="rId22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100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101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_rels/chart102.xml.rels><?xml version="1.0" encoding="UTF-8" standalone="yes"?>
<Relationships xmlns="http://schemas.openxmlformats.org/package/2006/relationships"><Relationship Id="rId2" Type="http://schemas.microsoft.com/office/2011/relationships/chartColorStyle" Target="colors98.xml"/><Relationship Id="rId1" Type="http://schemas.microsoft.com/office/2011/relationships/chartStyle" Target="style98.xml"/></Relationships>
</file>

<file path=xl/charts/_rels/chart103.xml.rels><?xml version="1.0" encoding="UTF-8" standalone="yes"?>
<Relationships xmlns="http://schemas.openxmlformats.org/package/2006/relationships"><Relationship Id="rId2" Type="http://schemas.microsoft.com/office/2011/relationships/chartColorStyle" Target="colors99.xml"/><Relationship Id="rId1" Type="http://schemas.microsoft.com/office/2011/relationships/chartStyle" Target="style99.xml"/></Relationships>
</file>

<file path=xl/charts/_rels/chart104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_rels/chart105.xml.rels><?xml version="1.0" encoding="UTF-8" standalone="yes"?>
<Relationships xmlns="http://schemas.openxmlformats.org/package/2006/relationships"><Relationship Id="rId2" Type="http://schemas.microsoft.com/office/2011/relationships/chartColorStyle" Target="colors101.xml"/><Relationship Id="rId1" Type="http://schemas.microsoft.com/office/2011/relationships/chartStyle" Target="style101.xml"/></Relationships>
</file>

<file path=xl/charts/_rels/chart106.xml.rels><?xml version="1.0" encoding="UTF-8" standalone="yes"?>
<Relationships xmlns="http://schemas.openxmlformats.org/package/2006/relationships"><Relationship Id="rId2" Type="http://schemas.microsoft.com/office/2011/relationships/chartColorStyle" Target="colors102.xml"/><Relationship Id="rId1" Type="http://schemas.microsoft.com/office/2011/relationships/chartStyle" Target="style102.xml"/></Relationships>
</file>

<file path=xl/charts/_rels/chart107.xml.rels><?xml version="1.0" encoding="UTF-8" standalone="yes"?>
<Relationships xmlns="http://schemas.openxmlformats.org/package/2006/relationships"><Relationship Id="rId2" Type="http://schemas.microsoft.com/office/2011/relationships/chartColorStyle" Target="colors103.xml"/><Relationship Id="rId1" Type="http://schemas.microsoft.com/office/2011/relationships/chartStyle" Target="style103.xml"/></Relationships>
</file>

<file path=xl/charts/_rels/chart108.xml.rels><?xml version="1.0" encoding="UTF-8" standalone="yes"?>
<Relationships xmlns="http://schemas.openxmlformats.org/package/2006/relationships"><Relationship Id="rId2" Type="http://schemas.microsoft.com/office/2011/relationships/chartColorStyle" Target="colors104.xml"/><Relationship Id="rId1" Type="http://schemas.microsoft.com/office/2011/relationships/chartStyle" Target="style104.xml"/></Relationships>
</file>

<file path=xl/charts/_rels/chart109.xml.rels><?xml version="1.0" encoding="UTF-8" standalone="yes"?>
<Relationships xmlns="http://schemas.openxmlformats.org/package/2006/relationships"><Relationship Id="rId2" Type="http://schemas.microsoft.com/office/2011/relationships/chartColorStyle" Target="colors105.xml"/><Relationship Id="rId1" Type="http://schemas.microsoft.com/office/2011/relationships/chartStyle" Target="style105.xml"/></Relationships>
</file>

<file path=xl/charts/_rels/chart110.xml.rels><?xml version="1.0" encoding="UTF-8" standalone="yes"?>
<Relationships xmlns="http://schemas.openxmlformats.org/package/2006/relationships"><Relationship Id="rId2" Type="http://schemas.microsoft.com/office/2011/relationships/chartColorStyle" Target="colors106.xml"/><Relationship Id="rId1" Type="http://schemas.microsoft.com/office/2011/relationships/chartStyle" Target="style106.xml"/></Relationships>
</file>

<file path=xl/charts/_rels/chart111.xml.rels><?xml version="1.0" encoding="UTF-8" standalone="yes"?>
<Relationships xmlns="http://schemas.openxmlformats.org/package/2006/relationships"><Relationship Id="rId2" Type="http://schemas.microsoft.com/office/2011/relationships/chartColorStyle" Target="colors107.xml"/><Relationship Id="rId1" Type="http://schemas.microsoft.com/office/2011/relationships/chartStyle" Target="style107.xml"/></Relationships>
</file>

<file path=xl/charts/_rels/chart112.xml.rels><?xml version="1.0" encoding="UTF-8" standalone="yes"?>
<Relationships xmlns="http://schemas.openxmlformats.org/package/2006/relationships"><Relationship Id="rId2" Type="http://schemas.microsoft.com/office/2011/relationships/chartColorStyle" Target="colors108.xml"/><Relationship Id="rId1" Type="http://schemas.microsoft.com/office/2011/relationships/chartStyle" Target="style10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Collected Charge</a:t>
            </a:r>
            <a:r>
              <a:rPr lang="en-US" baseline="0"/>
              <a:t> vs Annealing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34252_008</c:v>
          </c:tx>
          <c:xVal>
            <c:numRef>
              <c:f>'34252_008'!$C$2:$C$6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'34252_008'!$I$2:$I$6</c:f>
              <c:numCache>
                <c:formatCode>General</c:formatCode>
                <c:ptCount val="5"/>
                <c:pt idx="0">
                  <c:v>13150.3466796875</c:v>
                </c:pt>
                <c:pt idx="1">
                  <c:v>14064.1044921875</c:v>
                </c:pt>
                <c:pt idx="2">
                  <c:v>15635.0390625</c:v>
                </c:pt>
                <c:pt idx="3">
                  <c:v>15506.326171875</c:v>
                </c:pt>
                <c:pt idx="4">
                  <c:v>13139.6640625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620-4F72-AA2D-6EFBC5EB00D4}"/>
            </c:ext>
          </c:extLst>
        </c:ser>
        <c:ser>
          <c:idx val="4"/>
          <c:order val="1"/>
          <c:tx>
            <c:v>34253_037</c:v>
          </c:tx>
          <c:xVal>
            <c:numRef>
              <c:f>'34253_037'!$C$2:$C$6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'34253_037'!$I$2:$I$6</c:f>
              <c:numCache>
                <c:formatCode>General</c:formatCode>
                <c:ptCount val="5"/>
                <c:pt idx="0">
                  <c:v>13878.0947265625</c:v>
                </c:pt>
                <c:pt idx="1">
                  <c:v>15965.90625</c:v>
                </c:pt>
                <c:pt idx="2">
                  <c:v>15616.21875</c:v>
                </c:pt>
                <c:pt idx="3">
                  <c:v>14687.556640625</c:v>
                </c:pt>
                <c:pt idx="4">
                  <c:v>13015.939453125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620-4F72-AA2D-6EFBC5EB00D4}"/>
            </c:ext>
          </c:extLst>
        </c:ser>
        <c:ser>
          <c:idx val="5"/>
          <c:order val="2"/>
          <c:tx>
            <c:v>34254_025</c:v>
          </c:tx>
          <c:spPr>
            <a:ln>
              <a:solidFill>
                <a:schemeClr val="accent2"/>
              </a:solidFill>
              <a:prstDash val="lgDash"/>
            </a:ln>
          </c:spPr>
          <c:xVal>
            <c:numRef>
              <c:f>'34254_025'!$C$2:$C$6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'34254_025'!$I$2:$I$6</c:f>
              <c:numCache>
                <c:formatCode>General</c:formatCode>
                <c:ptCount val="5"/>
                <c:pt idx="0">
                  <c:v>13831.9619140625</c:v>
                </c:pt>
                <c:pt idx="1">
                  <c:v>15007.4541015625</c:v>
                </c:pt>
                <c:pt idx="2">
                  <c:v>15160.1591796875</c:v>
                </c:pt>
                <c:pt idx="3">
                  <c:v>15158.2900390625</c:v>
                </c:pt>
                <c:pt idx="4">
                  <c:v>12991.2109375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620-4F72-AA2D-6EFBC5EB00D4}"/>
            </c:ext>
          </c:extLst>
        </c:ser>
        <c:ser>
          <c:idx val="2"/>
          <c:order val="3"/>
          <c:tx>
            <c:v>34524_025</c:v>
          </c:tx>
          <c:spPr>
            <a:ln>
              <a:solidFill>
                <a:schemeClr val="accent2"/>
              </a:solidFill>
              <a:prstDash val="lgDash"/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'[1]34254_025'!$C$2:$C$6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'[1]34254_025'!$I$2:$I$6</c:f>
              <c:numCache>
                <c:formatCode>General</c:formatCode>
                <c:ptCount val="5"/>
                <c:pt idx="0">
                  <c:v>14956.576171875</c:v>
                </c:pt>
                <c:pt idx="1">
                  <c:v>16190.0380859375</c:v>
                </c:pt>
                <c:pt idx="2">
                  <c:v>16311.82421875</c:v>
                </c:pt>
                <c:pt idx="3">
                  <c:v>17201.841796875</c:v>
                </c:pt>
                <c:pt idx="4">
                  <c:v>15108.2392578125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620-4F72-AA2D-6EFBC5EB00D4}"/>
            </c:ext>
          </c:extLst>
        </c:ser>
        <c:ser>
          <c:idx val="3"/>
          <c:order val="4"/>
          <c:tx>
            <c:v>34253_037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xVal>
            <c:numRef>
              <c:f>'[1]34253_037'!$C$2:$C$6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'[1]34253_037'!$I$2:$I$6</c:f>
              <c:numCache>
                <c:formatCode>General</c:formatCode>
                <c:ptCount val="5"/>
                <c:pt idx="0">
                  <c:v>15775.81640625</c:v>
                </c:pt>
                <c:pt idx="1">
                  <c:v>17355.212890625</c:v>
                </c:pt>
                <c:pt idx="2">
                  <c:v>16393.228515625</c:v>
                </c:pt>
                <c:pt idx="3">
                  <c:v>16168.98828125</c:v>
                </c:pt>
                <c:pt idx="4">
                  <c:v>14797.6220703125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620-4F72-AA2D-6EFBC5EB00D4}"/>
            </c:ext>
          </c:extLst>
        </c:ser>
        <c:ser>
          <c:idx val="0"/>
          <c:order val="5"/>
          <c:tx>
            <c:v>34252_008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'[1]34252_008'!$C$2:$C$6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'[1]34252_008'!$I$2:$I$6</c:f>
              <c:numCache>
                <c:formatCode>General</c:formatCode>
                <c:ptCount val="5"/>
                <c:pt idx="0">
                  <c:v>14427.72265625</c:v>
                </c:pt>
                <c:pt idx="1">
                  <c:v>16111.80078125</c:v>
                </c:pt>
                <c:pt idx="2">
                  <c:v>16329.82421875</c:v>
                </c:pt>
                <c:pt idx="3">
                  <c:v>17216.63671875</c:v>
                </c:pt>
                <c:pt idx="4">
                  <c:v>15274.16015625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620-4F72-AA2D-6EFBC5EB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962079"/>
        <c:axId val="1671584687"/>
      </c:scatterChart>
      <c:valAx>
        <c:axId val="154296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(Days @ 21C)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584687"/>
        <c:crosses val="autoZero"/>
        <c:crossBetween val="midCat"/>
      </c:valAx>
      <c:valAx>
        <c:axId val="16715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962079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Seed MPV vs Annealing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34252_008</c:v>
          </c:tx>
          <c:xVal>
            <c:numRef>
              <c:f>'34252_008'!$C$2:$C$6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'34252_008'!$I$2:$I$6</c:f>
              <c:numCache>
                <c:formatCode>General</c:formatCode>
                <c:ptCount val="5"/>
                <c:pt idx="0">
                  <c:v>13150.3466796875</c:v>
                </c:pt>
                <c:pt idx="1">
                  <c:v>14064.1044921875</c:v>
                </c:pt>
                <c:pt idx="2">
                  <c:v>15635.0390625</c:v>
                </c:pt>
                <c:pt idx="3">
                  <c:v>15506.326171875</c:v>
                </c:pt>
                <c:pt idx="4">
                  <c:v>13139.6640625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EA9-4599-A037-92C48DAADBA8}"/>
            </c:ext>
          </c:extLst>
        </c:ser>
        <c:ser>
          <c:idx val="4"/>
          <c:order val="1"/>
          <c:tx>
            <c:v>34253_037</c:v>
          </c:tx>
          <c:xVal>
            <c:numRef>
              <c:f>'34253_037'!$C$2:$C$6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'34253_037'!$I$2:$I$6</c:f>
              <c:numCache>
                <c:formatCode>General</c:formatCode>
                <c:ptCount val="5"/>
                <c:pt idx="0">
                  <c:v>13878.0947265625</c:v>
                </c:pt>
                <c:pt idx="1">
                  <c:v>15965.90625</c:v>
                </c:pt>
                <c:pt idx="2">
                  <c:v>15616.21875</c:v>
                </c:pt>
                <c:pt idx="3">
                  <c:v>14687.556640625</c:v>
                </c:pt>
                <c:pt idx="4">
                  <c:v>13015.939453125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EA9-4599-A037-92C48DAADBA8}"/>
            </c:ext>
          </c:extLst>
        </c:ser>
        <c:ser>
          <c:idx val="3"/>
          <c:order val="2"/>
          <c:tx>
            <c:v>34254_025</c:v>
          </c:tx>
          <c:spPr>
            <a:ln>
              <a:solidFill>
                <a:schemeClr val="accent2"/>
              </a:solidFill>
              <a:prstDash val="lgDash"/>
            </a:ln>
          </c:spPr>
          <c:xVal>
            <c:numRef>
              <c:f>'34254_025'!$C$2:$C$6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'34254_025'!$I$2:$I$6</c:f>
              <c:numCache>
                <c:formatCode>General</c:formatCode>
                <c:ptCount val="5"/>
                <c:pt idx="0">
                  <c:v>13831.9619140625</c:v>
                </c:pt>
                <c:pt idx="1">
                  <c:v>15007.4541015625</c:v>
                </c:pt>
                <c:pt idx="2">
                  <c:v>15160.1591796875</c:v>
                </c:pt>
                <c:pt idx="3">
                  <c:v>15158.2900390625</c:v>
                </c:pt>
                <c:pt idx="4">
                  <c:v>12991.2109375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EA9-4599-A037-92C48DAADBA8}"/>
            </c:ext>
          </c:extLst>
        </c:ser>
        <c:ser>
          <c:idx val="11"/>
          <c:order val="3"/>
          <c:tx>
            <c:v>31_4e14</c:v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'[2]31_4e14'!$C$2:$C$12</c:f>
              <c:numCache>
                <c:formatCode>General</c:formatCode>
                <c:ptCount val="11"/>
                <c:pt idx="0">
                  <c:v>0.74159722222222224</c:v>
                </c:pt>
                <c:pt idx="1">
                  <c:v>1.4831944444444445</c:v>
                </c:pt>
                <c:pt idx="2">
                  <c:v>4.4495833333333339</c:v>
                </c:pt>
                <c:pt idx="3">
                  <c:v>10.382361111111111</c:v>
                </c:pt>
                <c:pt idx="4">
                  <c:v>22.247916666666669</c:v>
                </c:pt>
                <c:pt idx="5">
                  <c:v>37.079861111111114</c:v>
                </c:pt>
                <c:pt idx="6">
                  <c:v>57.84458333333334</c:v>
                </c:pt>
                <c:pt idx="7">
                  <c:v>94.924444444444447</c:v>
                </c:pt>
                <c:pt idx="8">
                  <c:v>179.4665277777778</c:v>
                </c:pt>
                <c:pt idx="9">
                  <c:v>357.44986111111115</c:v>
                </c:pt>
              </c:numCache>
            </c:numRef>
          </c:xVal>
          <c:yVal>
            <c:numRef>
              <c:f>'[2]31_4e14'!$AP$2:$AP$12</c:f>
              <c:numCache>
                <c:formatCode>General</c:formatCode>
                <c:ptCount val="11"/>
                <c:pt idx="0">
                  <c:v>12647.861907107792</c:v>
                </c:pt>
                <c:pt idx="1">
                  <c:v>14265.803620918305</c:v>
                </c:pt>
                <c:pt idx="2">
                  <c:v>15604.803386840116</c:v>
                </c:pt>
                <c:pt idx="3">
                  <c:v>16233.498304135219</c:v>
                </c:pt>
                <c:pt idx="4">
                  <c:v>16780.45434506092</c:v>
                </c:pt>
                <c:pt idx="5">
                  <c:v>16867.994876584155</c:v>
                </c:pt>
                <c:pt idx="6">
                  <c:v>16684.071614874127</c:v>
                </c:pt>
                <c:pt idx="7">
                  <c:v>16326.454600455194</c:v>
                </c:pt>
                <c:pt idx="8">
                  <c:v>14787.037419337768</c:v>
                </c:pt>
                <c:pt idx="9">
                  <c:v>13466.033170027456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A9-4599-A037-92C48DAADBA8}"/>
            </c:ext>
          </c:extLst>
        </c:ser>
        <c:ser>
          <c:idx val="0"/>
          <c:order val="4"/>
          <c:tx>
            <c:v>37_11e14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'[2]37_11e14'!$C$2:$C$12</c:f>
              <c:numCache>
                <c:formatCode>General</c:formatCode>
                <c:ptCount val="11"/>
                <c:pt idx="0">
                  <c:v>0.74159722222222224</c:v>
                </c:pt>
                <c:pt idx="1">
                  <c:v>2.2247916666666669</c:v>
                </c:pt>
                <c:pt idx="2">
                  <c:v>5.1911805555555555</c:v>
                </c:pt>
                <c:pt idx="3">
                  <c:v>11.123958333333334</c:v>
                </c:pt>
                <c:pt idx="4">
                  <c:v>22.98951388888889</c:v>
                </c:pt>
                <c:pt idx="5">
                  <c:v>37.821458333333332</c:v>
                </c:pt>
                <c:pt idx="6">
                  <c:v>58.586180555555558</c:v>
                </c:pt>
                <c:pt idx="7">
                  <c:v>95.666041666666672</c:v>
                </c:pt>
                <c:pt idx="8">
                  <c:v>180.208125</c:v>
                </c:pt>
                <c:pt idx="9">
                  <c:v>358.19145833333334</c:v>
                </c:pt>
              </c:numCache>
            </c:numRef>
          </c:xVal>
          <c:yVal>
            <c:numRef>
              <c:f>'[2]37_11e14'!$AP$2:$AP$12</c:f>
              <c:numCache>
                <c:formatCode>General</c:formatCode>
                <c:ptCount val="11"/>
                <c:pt idx="0">
                  <c:v>8142.5978013403665</c:v>
                </c:pt>
                <c:pt idx="1">
                  <c:v>8822.6788827513665</c:v>
                </c:pt>
                <c:pt idx="2">
                  <c:v>9625.657967007628</c:v>
                </c:pt>
                <c:pt idx="3">
                  <c:v>10316.369024737298</c:v>
                </c:pt>
                <c:pt idx="4">
                  <c:v>11485.761130022705</c:v>
                </c:pt>
                <c:pt idx="5">
                  <c:v>11964.447120696239</c:v>
                </c:pt>
                <c:pt idx="6">
                  <c:v>11740.642035129831</c:v>
                </c:pt>
                <c:pt idx="7">
                  <c:v>11161.178197021231</c:v>
                </c:pt>
                <c:pt idx="8">
                  <c:v>10233.635636758016</c:v>
                </c:pt>
                <c:pt idx="9">
                  <c:v>9000.0812988909347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EA9-4599-A037-92C48DAADBA8}"/>
            </c:ext>
          </c:extLst>
        </c:ser>
        <c:ser>
          <c:idx val="1"/>
          <c:order val="5"/>
          <c:tx>
            <c:v>40_15e14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'[2]40_15e14'!$C$2:$C$12</c:f>
              <c:numCache>
                <c:formatCode>General</c:formatCode>
                <c:ptCount val="11"/>
                <c:pt idx="0">
                  <c:v>0.74159722222222224</c:v>
                </c:pt>
                <c:pt idx="1">
                  <c:v>2.2247916666666669</c:v>
                </c:pt>
                <c:pt idx="2">
                  <c:v>9.344125</c:v>
                </c:pt>
                <c:pt idx="3">
                  <c:v>13.793708333333335</c:v>
                </c:pt>
                <c:pt idx="4">
                  <c:v>22.98951388888889</c:v>
                </c:pt>
                <c:pt idx="5">
                  <c:v>38.266416666666672</c:v>
                </c:pt>
                <c:pt idx="6">
                  <c:v>58.586180555555558</c:v>
                </c:pt>
                <c:pt idx="7">
                  <c:v>97.149236111111108</c:v>
                </c:pt>
                <c:pt idx="8">
                  <c:v>180.208125</c:v>
                </c:pt>
                <c:pt idx="9">
                  <c:v>358.19145833333334</c:v>
                </c:pt>
              </c:numCache>
            </c:numRef>
          </c:xVal>
          <c:yVal>
            <c:numRef>
              <c:f>'[2]40_15e14'!$AP$2:$AP$12</c:f>
              <c:numCache>
                <c:formatCode>General</c:formatCode>
                <c:ptCount val="11"/>
                <c:pt idx="0">
                  <c:v>7092.2430217525689</c:v>
                </c:pt>
                <c:pt idx="1">
                  <c:v>6879.5086937515416</c:v>
                </c:pt>
                <c:pt idx="2">
                  <c:v>7792.6795097190734</c:v>
                </c:pt>
                <c:pt idx="3">
                  <c:v>8133.5720216262507</c:v>
                </c:pt>
                <c:pt idx="4">
                  <c:v>8370.5234578940253</c:v>
                </c:pt>
                <c:pt idx="5">
                  <c:v>9154.6383829657771</c:v>
                </c:pt>
                <c:pt idx="6">
                  <c:v>8990.7528900825891</c:v>
                </c:pt>
                <c:pt idx="7">
                  <c:v>8346.9192982642453</c:v>
                </c:pt>
                <c:pt idx="8">
                  <c:v>7931.1609525582207</c:v>
                </c:pt>
                <c:pt idx="9">
                  <c:v>7146.4577976026048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EA9-4599-A037-92C48DAAD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252192"/>
        <c:axId val="518251800"/>
      </c:scatterChart>
      <c:valAx>
        <c:axId val="51825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Annealing</a:t>
                </a:r>
                <a:r>
                  <a:rPr lang="en-US" sz="1600" baseline="0"/>
                  <a:t> (Days @ 21C)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1800"/>
        <c:crosses val="autoZero"/>
        <c:crossBetween val="midCat"/>
      </c:valAx>
      <c:valAx>
        <c:axId val="5182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2192"/>
        <c:crossesAt val="0.1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Seed MPV vs Annealing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34252_008</c:v>
          </c:tx>
          <c:xVal>
            <c:numRef>
              <c:f>'34252_008'!$C$2:$C$6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'34252_008'!$AP$2:$AP$6</c:f>
              <c:numCache>
                <c:formatCode>General</c:formatCode>
                <c:ptCount val="5"/>
                <c:pt idx="0">
                  <c:v>12533.861273082281</c:v>
                </c:pt>
                <c:pt idx="1">
                  <c:v>13083.809277801312</c:v>
                </c:pt>
                <c:pt idx="2">
                  <c:v>14363.772545877238</c:v>
                </c:pt>
                <c:pt idx="3">
                  <c:v>13689.426776723321</c:v>
                </c:pt>
                <c:pt idx="4">
                  <c:v>11992.688217345396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2E-4D1E-A394-968EF0FA26BB}"/>
            </c:ext>
          </c:extLst>
        </c:ser>
        <c:ser>
          <c:idx val="4"/>
          <c:order val="1"/>
          <c:tx>
            <c:v>34253_037</c:v>
          </c:tx>
          <c:xVal>
            <c:numRef>
              <c:f>'34253_037'!$C$2:$C$6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'34253_037'!$AP$2:$AP$6</c:f>
              <c:numCache>
                <c:formatCode>General</c:formatCode>
                <c:ptCount val="5"/>
                <c:pt idx="0">
                  <c:v>11914.8297226101</c:v>
                </c:pt>
                <c:pt idx="1">
                  <c:v>13170.787859411706</c:v>
                </c:pt>
                <c:pt idx="2">
                  <c:v>13640.763231336727</c:v>
                </c:pt>
                <c:pt idx="3">
                  <c:v>12791.62064087531</c:v>
                </c:pt>
                <c:pt idx="4">
                  <c:v>11488.499443997584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52E-4D1E-A394-968EF0FA26BB}"/>
            </c:ext>
          </c:extLst>
        </c:ser>
        <c:ser>
          <c:idx val="3"/>
          <c:order val="2"/>
          <c:tx>
            <c:v>34254_025</c:v>
          </c:tx>
          <c:spPr>
            <a:ln>
              <a:solidFill>
                <a:schemeClr val="accent2"/>
              </a:solidFill>
              <a:prstDash val="lgDash"/>
            </a:ln>
          </c:spPr>
          <c:xVal>
            <c:numRef>
              <c:f>'34254_025'!$C$2:$C$6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'34254_025'!$AP$2:$AP$6</c:f>
              <c:numCache>
                <c:formatCode>General</c:formatCode>
                <c:ptCount val="5"/>
                <c:pt idx="0">
                  <c:v>10498.64202346827</c:v>
                </c:pt>
                <c:pt idx="1">
                  <c:v>12486.271667055849</c:v>
                </c:pt>
                <c:pt idx="2">
                  <c:v>12021.083201228957</c:v>
                </c:pt>
                <c:pt idx="3">
                  <c:v>11052.02706949733</c:v>
                </c:pt>
                <c:pt idx="4">
                  <c:v>11585.877722146106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2E-4D1E-A394-968EF0FA26BB}"/>
            </c:ext>
          </c:extLst>
        </c:ser>
        <c:ser>
          <c:idx val="11"/>
          <c:order val="3"/>
          <c:tx>
            <c:v>31_4e14</c:v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'[2]31_4e14'!$C$2:$C$12</c:f>
              <c:numCache>
                <c:formatCode>General</c:formatCode>
                <c:ptCount val="11"/>
                <c:pt idx="0">
                  <c:v>0.74159722222222224</c:v>
                </c:pt>
                <c:pt idx="1">
                  <c:v>1.4831944444444445</c:v>
                </c:pt>
                <c:pt idx="2">
                  <c:v>4.4495833333333339</c:v>
                </c:pt>
                <c:pt idx="3">
                  <c:v>10.382361111111111</c:v>
                </c:pt>
                <c:pt idx="4">
                  <c:v>22.247916666666669</c:v>
                </c:pt>
                <c:pt idx="5">
                  <c:v>37.079861111111114</c:v>
                </c:pt>
                <c:pt idx="6">
                  <c:v>57.84458333333334</c:v>
                </c:pt>
                <c:pt idx="7">
                  <c:v>94.924444444444447</c:v>
                </c:pt>
                <c:pt idx="8">
                  <c:v>179.4665277777778</c:v>
                </c:pt>
                <c:pt idx="9">
                  <c:v>357.44986111111115</c:v>
                </c:pt>
              </c:numCache>
            </c:numRef>
          </c:xVal>
          <c:yVal>
            <c:numRef>
              <c:f>'[2]31_4e14'!$AP$2:$AP$12</c:f>
              <c:numCache>
                <c:formatCode>General</c:formatCode>
                <c:ptCount val="11"/>
                <c:pt idx="0">
                  <c:v>12647.861907107792</c:v>
                </c:pt>
                <c:pt idx="1">
                  <c:v>14265.803620918305</c:v>
                </c:pt>
                <c:pt idx="2">
                  <c:v>15604.803386840116</c:v>
                </c:pt>
                <c:pt idx="3">
                  <c:v>16233.498304135219</c:v>
                </c:pt>
                <c:pt idx="4">
                  <c:v>16780.45434506092</c:v>
                </c:pt>
                <c:pt idx="5">
                  <c:v>16867.994876584155</c:v>
                </c:pt>
                <c:pt idx="6">
                  <c:v>16684.071614874127</c:v>
                </c:pt>
                <c:pt idx="7">
                  <c:v>16326.454600455194</c:v>
                </c:pt>
                <c:pt idx="8">
                  <c:v>14787.037419337768</c:v>
                </c:pt>
                <c:pt idx="9">
                  <c:v>13466.033170027456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52E-4D1E-A394-968EF0FA26BB}"/>
            </c:ext>
          </c:extLst>
        </c:ser>
        <c:ser>
          <c:idx val="0"/>
          <c:order val="4"/>
          <c:tx>
            <c:v>37_11e14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'[2]37_11e14'!$C$2:$C$12</c:f>
              <c:numCache>
                <c:formatCode>General</c:formatCode>
                <c:ptCount val="11"/>
                <c:pt idx="0">
                  <c:v>0.74159722222222224</c:v>
                </c:pt>
                <c:pt idx="1">
                  <c:v>2.2247916666666669</c:v>
                </c:pt>
                <c:pt idx="2">
                  <c:v>5.1911805555555555</c:v>
                </c:pt>
                <c:pt idx="3">
                  <c:v>11.123958333333334</c:v>
                </c:pt>
                <c:pt idx="4">
                  <c:v>22.98951388888889</c:v>
                </c:pt>
                <c:pt idx="5">
                  <c:v>37.821458333333332</c:v>
                </c:pt>
                <c:pt idx="6">
                  <c:v>58.586180555555558</c:v>
                </c:pt>
                <c:pt idx="7">
                  <c:v>95.666041666666672</c:v>
                </c:pt>
                <c:pt idx="8">
                  <c:v>180.208125</c:v>
                </c:pt>
                <c:pt idx="9">
                  <c:v>358.19145833333334</c:v>
                </c:pt>
              </c:numCache>
            </c:numRef>
          </c:xVal>
          <c:yVal>
            <c:numRef>
              <c:f>'[2]37_11e14'!$AP$2:$AP$12</c:f>
              <c:numCache>
                <c:formatCode>General</c:formatCode>
                <c:ptCount val="11"/>
                <c:pt idx="0">
                  <c:v>8142.5978013403665</c:v>
                </c:pt>
                <c:pt idx="1">
                  <c:v>8822.6788827513665</c:v>
                </c:pt>
                <c:pt idx="2">
                  <c:v>9625.657967007628</c:v>
                </c:pt>
                <c:pt idx="3">
                  <c:v>10316.369024737298</c:v>
                </c:pt>
                <c:pt idx="4">
                  <c:v>11485.761130022705</c:v>
                </c:pt>
                <c:pt idx="5">
                  <c:v>11964.447120696239</c:v>
                </c:pt>
                <c:pt idx="6">
                  <c:v>11740.642035129831</c:v>
                </c:pt>
                <c:pt idx="7">
                  <c:v>11161.178197021231</c:v>
                </c:pt>
                <c:pt idx="8">
                  <c:v>10233.635636758016</c:v>
                </c:pt>
                <c:pt idx="9">
                  <c:v>9000.0812988909347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52E-4D1E-A394-968EF0FA26BB}"/>
            </c:ext>
          </c:extLst>
        </c:ser>
        <c:ser>
          <c:idx val="1"/>
          <c:order val="5"/>
          <c:tx>
            <c:v>40_15e14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'[2]40_15e14'!$C$2:$C$12</c:f>
              <c:numCache>
                <c:formatCode>General</c:formatCode>
                <c:ptCount val="11"/>
                <c:pt idx="0">
                  <c:v>0.74159722222222224</c:v>
                </c:pt>
                <c:pt idx="1">
                  <c:v>2.2247916666666669</c:v>
                </c:pt>
                <c:pt idx="2">
                  <c:v>9.344125</c:v>
                </c:pt>
                <c:pt idx="3">
                  <c:v>13.793708333333335</c:v>
                </c:pt>
                <c:pt idx="4">
                  <c:v>22.98951388888889</c:v>
                </c:pt>
                <c:pt idx="5">
                  <c:v>38.266416666666672</c:v>
                </c:pt>
                <c:pt idx="6">
                  <c:v>58.586180555555558</c:v>
                </c:pt>
                <c:pt idx="7">
                  <c:v>97.149236111111108</c:v>
                </c:pt>
                <c:pt idx="8">
                  <c:v>180.208125</c:v>
                </c:pt>
                <c:pt idx="9">
                  <c:v>358.19145833333334</c:v>
                </c:pt>
              </c:numCache>
            </c:numRef>
          </c:xVal>
          <c:yVal>
            <c:numRef>
              <c:f>'[2]40_15e14'!$AP$2:$AP$12</c:f>
              <c:numCache>
                <c:formatCode>General</c:formatCode>
                <c:ptCount val="11"/>
                <c:pt idx="0">
                  <c:v>7092.2430217525689</c:v>
                </c:pt>
                <c:pt idx="1">
                  <c:v>6879.5086937515416</c:v>
                </c:pt>
                <c:pt idx="2">
                  <c:v>7792.6795097190734</c:v>
                </c:pt>
                <c:pt idx="3">
                  <c:v>8133.5720216262507</c:v>
                </c:pt>
                <c:pt idx="4">
                  <c:v>8370.5234578940253</c:v>
                </c:pt>
                <c:pt idx="5">
                  <c:v>9154.6383829657771</c:v>
                </c:pt>
                <c:pt idx="6">
                  <c:v>8990.7528900825891</c:v>
                </c:pt>
                <c:pt idx="7">
                  <c:v>8346.9192982642453</c:v>
                </c:pt>
                <c:pt idx="8">
                  <c:v>7931.1609525582207</c:v>
                </c:pt>
                <c:pt idx="9">
                  <c:v>7146.4577976026048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52E-4D1E-A394-968EF0FA2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252192"/>
        <c:axId val="518251800"/>
      </c:scatterChart>
      <c:valAx>
        <c:axId val="51825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Annealing</a:t>
                </a:r>
                <a:r>
                  <a:rPr lang="en-US" sz="1600" baseline="0"/>
                  <a:t> (Days @ 21C)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1800"/>
        <c:crosses val="autoZero"/>
        <c:crossBetween val="midCat"/>
      </c:valAx>
      <c:valAx>
        <c:axId val="5182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2192"/>
        <c:crossesAt val="0.1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Seed Median vs Annealing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1"/>
          <c:order val="0"/>
          <c:tx>
            <c:v>34524_025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'34254_025'!$C$2:$C$6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'34254_025'!$AG$2:$AG$6</c:f>
              <c:numCache>
                <c:formatCode>General</c:formatCode>
                <c:ptCount val="5"/>
                <c:pt idx="0">
                  <c:v>40.625</c:v>
                </c:pt>
                <c:pt idx="1">
                  <c:v>48.625</c:v>
                </c:pt>
                <c:pt idx="2">
                  <c:v>45.625</c:v>
                </c:pt>
                <c:pt idx="3">
                  <c:v>41.625</c:v>
                </c:pt>
                <c:pt idx="4">
                  <c:v>42.625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3FE-4162-9788-552289D08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250232"/>
        <c:axId val="518250624"/>
      </c:scatterChart>
      <c:valAx>
        <c:axId val="518250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Annealing</a:t>
                </a:r>
                <a:r>
                  <a:rPr lang="en-US" sz="1600" baseline="0"/>
                  <a:t> (Days @ 21C)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0624"/>
        <c:crosses val="autoZero"/>
        <c:crossBetween val="midCat"/>
      </c:valAx>
      <c:valAx>
        <c:axId val="5182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0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Seed MPV</a:t>
            </a:r>
            <a:r>
              <a:rPr lang="en-US" sz="2400" baseline="0"/>
              <a:t> </a:t>
            </a:r>
            <a:r>
              <a:rPr lang="en-US" sz="2400"/>
              <a:t>vs Annealing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1"/>
          <c:order val="0"/>
          <c:tx>
            <c:v>34254_025</c:v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'34254_025'!$C$2:$C$6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'34254_025'!$AK$2:$AK$6</c:f>
              <c:numCache>
                <c:formatCode>General</c:formatCode>
                <c:ptCount val="5"/>
                <c:pt idx="0">
                  <c:v>52.636993408203097</c:v>
                </c:pt>
                <c:pt idx="1">
                  <c:v>62.424846649169901</c:v>
                </c:pt>
                <c:pt idx="2">
                  <c:v>60.052547454833899</c:v>
                </c:pt>
                <c:pt idx="3">
                  <c:v>55.315883636474602</c:v>
                </c:pt>
                <c:pt idx="4">
                  <c:v>58.069602966308501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478-46E2-919F-9799396CC208}"/>
            </c:ext>
          </c:extLst>
        </c:ser>
        <c:ser>
          <c:idx val="0"/>
          <c:order val="1"/>
          <c:tx>
            <c:v>34252_008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'34252_008'!$C$2:$C$6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'34252_008'!$AK$2:$AK$6</c:f>
              <c:numCache>
                <c:formatCode>General</c:formatCode>
                <c:ptCount val="5"/>
                <c:pt idx="0">
                  <c:v>62.558574676513601</c:v>
                </c:pt>
                <c:pt idx="1">
                  <c:v>66.149108886718693</c:v>
                </c:pt>
                <c:pt idx="2">
                  <c:v>71.784461975097599</c:v>
                </c:pt>
                <c:pt idx="3">
                  <c:v>68.361541748046804</c:v>
                </c:pt>
                <c:pt idx="4">
                  <c:v>59.8179321289062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55-4392-8C8C-CDF8928902FF}"/>
            </c:ext>
          </c:extLst>
        </c:ser>
        <c:ser>
          <c:idx val="1"/>
          <c:order val="2"/>
          <c:tx>
            <c:v>34253_037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'34253_037'!$C$2:$C$6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'34253_037'!$AK$2:$AK$6</c:f>
              <c:numCache>
                <c:formatCode>General</c:formatCode>
                <c:ptCount val="5"/>
                <c:pt idx="0">
                  <c:v>59.693462371826101</c:v>
                </c:pt>
                <c:pt idx="1">
                  <c:v>65.995437622070298</c:v>
                </c:pt>
                <c:pt idx="2">
                  <c:v>68.348991394042898</c:v>
                </c:pt>
                <c:pt idx="3">
                  <c:v>64.275695800781193</c:v>
                </c:pt>
                <c:pt idx="4">
                  <c:v>57.580005645751903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55-4392-8C8C-CDF892890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253760"/>
        <c:axId val="518254152"/>
      </c:scatterChart>
      <c:valAx>
        <c:axId val="51825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Annealing</a:t>
                </a:r>
                <a:r>
                  <a:rPr lang="en-US" sz="1600" baseline="0"/>
                  <a:t> (Days @ 21C)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4152"/>
        <c:crosses val="autoZero"/>
        <c:crossBetween val="midCat"/>
      </c:valAx>
      <c:valAx>
        <c:axId val="51825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Seed MPV vs Annealing Time (Const</a:t>
            </a:r>
            <a:r>
              <a:rPr lang="en-US" sz="2400" baseline="0"/>
              <a:t> Gain)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1"/>
          <c:order val="0"/>
          <c:tx>
            <c:v>34254_025_PSS</c:v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'34254_025'!$C$2:$C$6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'34254_025'!$AP$2:$AP$6</c:f>
              <c:numCache>
                <c:formatCode>General</c:formatCode>
                <c:ptCount val="5"/>
                <c:pt idx="0">
                  <c:v>10498.64202346827</c:v>
                </c:pt>
                <c:pt idx="1">
                  <c:v>12486.271667055849</c:v>
                </c:pt>
                <c:pt idx="2">
                  <c:v>12021.083201228957</c:v>
                </c:pt>
                <c:pt idx="3">
                  <c:v>11052.02706949733</c:v>
                </c:pt>
                <c:pt idx="4">
                  <c:v>11585.877722146106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489-43DE-992D-64A682C8504C}"/>
            </c:ext>
          </c:extLst>
        </c:ser>
        <c:ser>
          <c:idx val="0"/>
          <c:order val="1"/>
          <c:tx>
            <c:v>34253_037_PSS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'34253_037'!$C$2:$C$6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'34253_037'!$AP$2:$AP$6</c:f>
              <c:numCache>
                <c:formatCode>General</c:formatCode>
                <c:ptCount val="5"/>
                <c:pt idx="0">
                  <c:v>11914.8297226101</c:v>
                </c:pt>
                <c:pt idx="1">
                  <c:v>13170.787859411706</c:v>
                </c:pt>
                <c:pt idx="2">
                  <c:v>13640.763231336727</c:v>
                </c:pt>
                <c:pt idx="3">
                  <c:v>12791.62064087531</c:v>
                </c:pt>
                <c:pt idx="4">
                  <c:v>11488.499443997584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79-4D4E-A849-2BC5EF694B0D}"/>
            </c:ext>
          </c:extLst>
        </c:ser>
        <c:ser>
          <c:idx val="1"/>
          <c:order val="2"/>
          <c:tx>
            <c:v>34252_008_PSS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'34252_008'!$C$2:$C$6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'34252_008'!$AP$2:$AP$6</c:f>
              <c:numCache>
                <c:formatCode>General</c:formatCode>
                <c:ptCount val="5"/>
                <c:pt idx="0">
                  <c:v>12533.861273082281</c:v>
                </c:pt>
                <c:pt idx="1">
                  <c:v>13083.809277801312</c:v>
                </c:pt>
                <c:pt idx="2">
                  <c:v>14363.772545877238</c:v>
                </c:pt>
                <c:pt idx="3">
                  <c:v>13689.426776723321</c:v>
                </c:pt>
                <c:pt idx="4">
                  <c:v>11992.688217345396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79-4D4E-A849-2BC5EF69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252192"/>
        <c:axId val="518251800"/>
      </c:scatterChart>
      <c:valAx>
        <c:axId val="51825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Annealing</a:t>
                </a:r>
                <a:r>
                  <a:rPr lang="en-US" sz="1600" baseline="0"/>
                  <a:t> (Days @ 21C)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1800"/>
        <c:crosses val="autoZero"/>
        <c:crossBetween val="midCat"/>
      </c:valAx>
      <c:valAx>
        <c:axId val="51825180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2192"/>
        <c:crossesAt val="0.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Seed MPV vs Annealing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1"/>
          <c:order val="0"/>
          <c:tx>
            <c:v>34254_025</c:v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'34254_025'!$C$2:$C$6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'34254_025'!$I$2:$I$6</c:f>
              <c:numCache>
                <c:formatCode>General</c:formatCode>
                <c:ptCount val="5"/>
                <c:pt idx="0">
                  <c:v>13831.9619140625</c:v>
                </c:pt>
                <c:pt idx="1">
                  <c:v>15007.4541015625</c:v>
                </c:pt>
                <c:pt idx="2">
                  <c:v>15160.1591796875</c:v>
                </c:pt>
                <c:pt idx="3">
                  <c:v>15158.2900390625</c:v>
                </c:pt>
                <c:pt idx="4">
                  <c:v>12991.2109375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AE-4A6D-86C0-0CED57896822}"/>
            </c:ext>
          </c:extLst>
        </c:ser>
        <c:ser>
          <c:idx val="0"/>
          <c:order val="1"/>
          <c:tx>
            <c:v>34253_037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'34253_037'!$C$2:$C$6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'34253_037'!$I$2:$I$6</c:f>
              <c:numCache>
                <c:formatCode>General</c:formatCode>
                <c:ptCount val="5"/>
                <c:pt idx="0">
                  <c:v>13878.0947265625</c:v>
                </c:pt>
                <c:pt idx="1">
                  <c:v>15965.90625</c:v>
                </c:pt>
                <c:pt idx="2">
                  <c:v>15616.21875</c:v>
                </c:pt>
                <c:pt idx="3">
                  <c:v>14687.556640625</c:v>
                </c:pt>
                <c:pt idx="4">
                  <c:v>13015.939453125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AE-4A6D-86C0-0CED57896822}"/>
            </c:ext>
          </c:extLst>
        </c:ser>
        <c:ser>
          <c:idx val="1"/>
          <c:order val="2"/>
          <c:tx>
            <c:v>34252_008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'34252_008'!$C$2:$C$6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'34252_008'!$I$2:$I$6</c:f>
              <c:numCache>
                <c:formatCode>General</c:formatCode>
                <c:ptCount val="5"/>
                <c:pt idx="0">
                  <c:v>13150.3466796875</c:v>
                </c:pt>
                <c:pt idx="1">
                  <c:v>14064.1044921875</c:v>
                </c:pt>
                <c:pt idx="2">
                  <c:v>15635.0390625</c:v>
                </c:pt>
                <c:pt idx="3">
                  <c:v>15506.326171875</c:v>
                </c:pt>
                <c:pt idx="4">
                  <c:v>13139.6640625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F6-4D44-9125-025D8CF2A092}"/>
            </c:ext>
          </c:extLst>
        </c:ser>
        <c:ser>
          <c:idx val="2"/>
          <c:order val="3"/>
          <c:tx>
            <c:v>34340_040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'34340_040'!$C$2:$C$6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'34340_040'!$I$2:$I$6</c:f>
              <c:numCache>
                <c:formatCode>General</c:formatCode>
                <c:ptCount val="5"/>
                <c:pt idx="0">
                  <c:v>14508.2080078125</c:v>
                </c:pt>
                <c:pt idx="1">
                  <c:v>16018.8984375</c:v>
                </c:pt>
                <c:pt idx="2">
                  <c:v>17127.38671875</c:v>
                </c:pt>
                <c:pt idx="3">
                  <c:v>15796.52734375</c:v>
                </c:pt>
                <c:pt idx="4">
                  <c:v>15623.51953125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F6-4D44-9125-025D8CF2A092}"/>
            </c:ext>
          </c:extLst>
        </c:ser>
        <c:ser>
          <c:idx val="3"/>
          <c:order val="4"/>
          <c:tx>
            <c:v>34341_012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'34341_012'!$C$2:$C$6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'34341_012'!$I$2:$I$6</c:f>
              <c:numCache>
                <c:formatCode>General</c:formatCode>
                <c:ptCount val="5"/>
                <c:pt idx="0">
                  <c:v>13309.2978515625</c:v>
                </c:pt>
                <c:pt idx="1">
                  <c:v>14614.5146484375</c:v>
                </c:pt>
                <c:pt idx="2">
                  <c:v>14977.615234375</c:v>
                </c:pt>
                <c:pt idx="3">
                  <c:v>15215.265625</c:v>
                </c:pt>
                <c:pt idx="4">
                  <c:v>13854.579100000001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9C-E14F-894A-7EA28A32068A}"/>
            </c:ext>
          </c:extLst>
        </c:ser>
        <c:ser>
          <c:idx val="4"/>
          <c:order val="5"/>
          <c:tx>
            <c:v>36696_039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'36696_039'!$C$2:$C$6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'36696_039'!$I$2:$I$6</c:f>
              <c:numCache>
                <c:formatCode>General</c:formatCode>
                <c:ptCount val="5"/>
                <c:pt idx="0">
                  <c:v>13239.6025390625</c:v>
                </c:pt>
                <c:pt idx="1">
                  <c:v>14603.2207</c:v>
                </c:pt>
                <c:pt idx="2">
                  <c:v>15082.5967</c:v>
                </c:pt>
                <c:pt idx="3">
                  <c:v>15021.218800000001</c:v>
                </c:pt>
                <c:pt idx="4">
                  <c:v>13022.7217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5F-6744-AA85-8BE8A6213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252192"/>
        <c:axId val="518251800"/>
      </c:scatterChart>
      <c:valAx>
        <c:axId val="51825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Annealing</a:t>
                </a:r>
                <a:r>
                  <a:rPr lang="en-US" sz="1600" baseline="0"/>
                  <a:t> (Days @ 21C)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1800"/>
        <c:crosses val="autoZero"/>
        <c:crossBetween val="midCat"/>
      </c:valAx>
      <c:valAx>
        <c:axId val="518251800"/>
        <c:scaling>
          <c:orientation val="minMax"/>
          <c:min val="1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2192"/>
        <c:crossesAt val="0.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Leakage Current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v>34254_025_PSS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'34254_025'!$C$2:$C$6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'34254_025'!$D$2:$D$6</c:f>
              <c:numCache>
                <c:formatCode>0.00E+00</c:formatCode>
                <c:ptCount val="5"/>
                <c:pt idx="0">
                  <c:v>5.38E-5</c:v>
                </c:pt>
                <c:pt idx="1">
                  <c:v>4.9700000000000002E-5</c:v>
                </c:pt>
                <c:pt idx="2">
                  <c:v>3.8841000000000003E-5</c:v>
                </c:pt>
                <c:pt idx="3">
                  <c:v>3.2706000000000002E-5</c:v>
                </c:pt>
                <c:pt idx="4">
                  <c:v>2.8535999999999999E-5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82-944B-46A9-A2EF-88FE0FD6F9C6}"/>
            </c:ext>
          </c:extLst>
        </c:ser>
        <c:ser>
          <c:idx val="0"/>
          <c:order val="1"/>
          <c:tx>
            <c:v>34253_037_PSS</c:v>
          </c:tx>
          <c:xVal>
            <c:numRef>
              <c:f>'34253_037'!$C$2:$C$6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'34253_037'!$D$2:$D$6</c:f>
              <c:numCache>
                <c:formatCode>0.00E+00</c:formatCode>
                <c:ptCount val="5"/>
                <c:pt idx="0">
                  <c:v>5.4894E-5</c:v>
                </c:pt>
                <c:pt idx="1">
                  <c:v>5.7581000000000003E-5</c:v>
                </c:pt>
                <c:pt idx="2">
                  <c:v>5.8944999999999999E-5</c:v>
                </c:pt>
                <c:pt idx="3">
                  <c:v>4.1149000000000002E-5</c:v>
                </c:pt>
                <c:pt idx="4">
                  <c:v>3.4428000000000003E-5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22-47D1-A941-3B8BE190E199}"/>
            </c:ext>
          </c:extLst>
        </c:ser>
        <c:ser>
          <c:idx val="1"/>
          <c:order val="2"/>
          <c:tx>
            <c:v>34252_008_PSS</c:v>
          </c:tx>
          <c:xVal>
            <c:numRef>
              <c:f>'34252_008'!$C$2:$C$6</c:f>
              <c:numCache>
                <c:formatCode>General</c:formatCode>
                <c:ptCount val="5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'34252_008'!$D$2:$D$6</c:f>
              <c:numCache>
                <c:formatCode>0.00E+00</c:formatCode>
                <c:ptCount val="5"/>
                <c:pt idx="0">
                  <c:v>5.6468999999999998E-5</c:v>
                </c:pt>
                <c:pt idx="1">
                  <c:v>5.1947999999999998E-5</c:v>
                </c:pt>
                <c:pt idx="2">
                  <c:v>4.5599999999999997E-5</c:v>
                </c:pt>
                <c:pt idx="3">
                  <c:v>3.6900000000000002E-5</c:v>
                </c:pt>
                <c:pt idx="4">
                  <c:v>3.26E-5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22-47D1-A941-3B8BE190E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65856"/>
        <c:axId val="729567032"/>
      </c:scatterChart>
      <c:valAx>
        <c:axId val="72956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Annealing (Days</a:t>
                </a:r>
                <a:r>
                  <a:rPr lang="en-US" baseline="0"/>
                  <a:t> @ 21C)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67032"/>
        <c:crossesAt val="1.0000000000000004E-6"/>
        <c:crossBetween val="midCat"/>
      </c:valAx>
      <c:valAx>
        <c:axId val="729567032"/>
        <c:scaling>
          <c:logBase val="10"/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Leakage Current</a:t>
                </a:r>
                <a:r>
                  <a:rPr lang="en-US" baseline="0"/>
                  <a:t> at -600V (A)</a:t>
                </a:r>
                <a:endParaRPr lang="en-US"/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6585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Unirrad!$I$1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Unirrad!$C$2:$C$2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Unirrad!$I$2:$I$2</c:f>
              <c:numCache>
                <c:formatCode>General</c:formatCode>
                <c:ptCount val="1"/>
                <c:pt idx="0">
                  <c:v>23994.046875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EA-4265-8598-60266D1504ED}"/>
            </c:ext>
          </c:extLst>
        </c:ser>
        <c:ser>
          <c:idx val="2"/>
          <c:order val="1"/>
          <c:tx>
            <c:strRef>
              <c:f>Unirrad!$L$1</c:f>
              <c:strCache>
                <c:ptCount val="1"/>
                <c:pt idx="0">
                  <c:v>Seed_med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Unirrad!$C$2:$C$2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Unirrad!$L$2:$L$2</c:f>
              <c:numCache>
                <c:formatCode>General</c:formatCode>
                <c:ptCount val="1"/>
                <c:pt idx="0">
                  <c:v>25050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EA-4265-8598-60266D150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47952"/>
        <c:axId val="519248344"/>
      </c:scatterChart>
      <c:valAx>
        <c:axId val="51924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</a:t>
                </a:r>
                <a:r>
                  <a:rPr lang="en-US" baseline="0"/>
                  <a:t> (Days @ 21C)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48344"/>
        <c:crosses val="autoZero"/>
        <c:crossBetween val="midCat"/>
      </c:valAx>
      <c:valAx>
        <c:axId val="51924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4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Unirrad!$N$1</c:f>
              <c:strCache>
                <c:ptCount val="1"/>
                <c:pt idx="0">
                  <c:v>EtaPct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Unirrad!$C$2:$C$2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Unirrad!$N$2:$N$2</c:f>
              <c:numCache>
                <c:formatCode>General</c:formatCode>
                <c:ptCount val="1"/>
                <c:pt idx="0">
                  <c:v>0.70047867298126198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F3-4F15-8DAD-560B2B751723}"/>
            </c:ext>
          </c:extLst>
        </c:ser>
        <c:ser>
          <c:idx val="1"/>
          <c:order val="1"/>
          <c:tx>
            <c:strRef>
              <c:f>Unirrad!$O$1</c:f>
              <c:strCache>
                <c:ptCount val="1"/>
                <c:pt idx="0">
                  <c:v>Eff8k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Unirrad!$C$2:$C$2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Unirrad!$O$2:$O$2</c:f>
              <c:numCache>
                <c:formatCode>General</c:formatCode>
                <c:ptCount val="1"/>
                <c:pt idx="0">
                  <c:v>0.99736249446868896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F3-4F15-8DAD-560B2B751723}"/>
            </c:ext>
          </c:extLst>
        </c:ser>
        <c:ser>
          <c:idx val="2"/>
          <c:order val="2"/>
          <c:tx>
            <c:strRef>
              <c:f>Unirrad!$P$1</c:f>
              <c:strCache>
                <c:ptCount val="1"/>
                <c:pt idx="0">
                  <c:v>Eff12k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Unirrad!$C$2:$C$2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Unirrad!$P$2:$P$2</c:f>
              <c:numCache>
                <c:formatCode>General</c:formatCode>
                <c:ptCount val="1"/>
                <c:pt idx="0">
                  <c:v>0.98973250389099099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F3-4F15-8DAD-560B2B751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49128"/>
        <c:axId val="519249520"/>
      </c:scatterChart>
      <c:valAx>
        <c:axId val="519249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49520"/>
        <c:crosses val="autoZero"/>
        <c:crossBetween val="midCat"/>
      </c:valAx>
      <c:valAx>
        <c:axId val="51924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49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Good</a:t>
            </a:r>
            <a:r>
              <a:rPr lang="en-US" baseline="0"/>
              <a:t> vs Bad Events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Unirrad!$U$1</c:f>
              <c:strCache>
                <c:ptCount val="1"/>
                <c:pt idx="0">
                  <c:v>GoodEvt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Unirrad!$U$2:$U$2</c:f>
              <c:numCache>
                <c:formatCode>General</c:formatCode>
                <c:ptCount val="1"/>
                <c:pt idx="0">
                  <c:v>10616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D-4664-8698-6F757181C767}"/>
            </c:ext>
          </c:extLst>
        </c:ser>
        <c:ser>
          <c:idx val="2"/>
          <c:order val="1"/>
          <c:tx>
            <c:strRef>
              <c:f>Unirrad!$V$1</c:f>
              <c:strCache>
                <c:ptCount val="1"/>
                <c:pt idx="0">
                  <c:v>SoftEvt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Unirrad!$V$2:$V$2</c:f>
              <c:numCache>
                <c:formatCode>General</c:formatCode>
                <c:ptCount val="1"/>
                <c:pt idx="0">
                  <c:v>15841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AD-4664-8698-6F757181C767}"/>
            </c:ext>
          </c:extLst>
        </c:ser>
        <c:ser>
          <c:idx val="3"/>
          <c:order val="2"/>
          <c:tx>
            <c:strRef>
              <c:f>Unirrad!$W$1</c:f>
              <c:strCache>
                <c:ptCount val="1"/>
                <c:pt idx="0">
                  <c:v>OutTimeEvt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Unirrad!$W$2:$W$2</c:f>
              <c:numCache>
                <c:formatCode>General</c:formatCode>
                <c:ptCount val="1"/>
                <c:pt idx="0">
                  <c:v>22771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AD-4664-8698-6F757181C767}"/>
            </c:ext>
          </c:extLst>
        </c:ser>
        <c:ser>
          <c:idx val="4"/>
          <c:order val="3"/>
          <c:tx>
            <c:strRef>
              <c:f>Unirrad!$X$1</c:f>
              <c:strCache>
                <c:ptCount val="1"/>
                <c:pt idx="0">
                  <c:v>NsyEvt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Unirrad!$X$2:$X$2</c:f>
              <c:numCache>
                <c:formatCode>General</c:formatCode>
                <c:ptCount val="1"/>
                <c:pt idx="0">
                  <c:v>3433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AD-4664-8698-6F757181C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9250304"/>
        <c:axId val="519250696"/>
      </c:barChart>
      <c:catAx>
        <c:axId val="51925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0696"/>
        <c:crosses val="autoZero"/>
        <c:auto val="1"/>
        <c:lblAlgn val="ctr"/>
        <c:lblOffset val="100"/>
        <c:noMultiLvlLbl val="0"/>
      </c:catAx>
      <c:valAx>
        <c:axId val="51925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Source Position / 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Unirrad!$Q$1</c:f>
              <c:strCache>
                <c:ptCount val="1"/>
                <c:pt idx="0">
                  <c:v>HitCntr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Unirrad!$Q$2:$Q$2</c:f>
              <c:numCache>
                <c:formatCode>General</c:formatCode>
                <c:ptCount val="1"/>
                <c:pt idx="0">
                  <c:v>85.715788189272899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0-466C-83C8-AE4D19E38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251480"/>
        <c:axId val="519251872"/>
      </c:lineChart>
      <c:lineChart>
        <c:grouping val="standard"/>
        <c:varyColors val="0"/>
        <c:ser>
          <c:idx val="2"/>
          <c:order val="1"/>
          <c:tx>
            <c:strRef>
              <c:f>Unirrad!$R$1</c:f>
              <c:strCache>
                <c:ptCount val="1"/>
                <c:pt idx="0">
                  <c:v>HitWidth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Unirrad!$R$2:$R$2</c:f>
              <c:numCache>
                <c:formatCode>General</c:formatCode>
                <c:ptCount val="1"/>
                <c:pt idx="0">
                  <c:v>3.0014756122218098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30-466C-83C8-AE4D19E38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252656"/>
        <c:axId val="519252264"/>
      </c:lineChart>
      <c:catAx>
        <c:axId val="519251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1872"/>
        <c:crosses val="autoZero"/>
        <c:auto val="1"/>
        <c:lblAlgn val="ctr"/>
        <c:lblOffset val="100"/>
        <c:noMultiLvlLbl val="1"/>
      </c:catAx>
      <c:valAx>
        <c:axId val="51925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Strip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1480"/>
        <c:crosses val="autoZero"/>
        <c:crossBetween val="between"/>
      </c:valAx>
      <c:valAx>
        <c:axId val="519252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2656"/>
        <c:crosses val="max"/>
        <c:crossBetween val="between"/>
      </c:valAx>
      <c:catAx>
        <c:axId val="519252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9252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Bad Channels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Unirrad!$S$1</c:f>
              <c:strCache>
                <c:ptCount val="1"/>
                <c:pt idx="0">
                  <c:v>BadCh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Unirrad!$S$2:$S$2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4F45-986F-ACBF670EE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53440"/>
        <c:axId val="519253832"/>
      </c:scatterChart>
      <c:valAx>
        <c:axId val="51925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3832"/>
        <c:crosses val="autoZero"/>
        <c:crossBetween val="midCat"/>
      </c:valAx>
      <c:valAx>
        <c:axId val="51925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Bad Channels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Unirrad!$Y$1</c:f>
              <c:strCache>
                <c:ptCount val="1"/>
                <c:pt idx="0">
                  <c:v>AvgNoise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Unirrad!$Y$2:$Y$2</c:f>
              <c:numCache>
                <c:formatCode>General</c:formatCode>
                <c:ptCount val="1"/>
                <c:pt idx="0">
                  <c:v>3.6417405315348201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7E-4ACC-9BDD-39437FA0B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54616"/>
        <c:axId val="519255008"/>
      </c:scatterChart>
      <c:scatterChart>
        <c:scatterStyle val="lineMarker"/>
        <c:varyColors val="0"/>
        <c:ser>
          <c:idx val="1"/>
          <c:order val="1"/>
          <c:tx>
            <c:strRef>
              <c:f>Unirrad!$Z$1</c:f>
              <c:strCache>
                <c:ptCount val="1"/>
                <c:pt idx="0">
                  <c:v>StDevNoise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Unirrad!$Z$2:$Z$2</c:f>
              <c:numCache>
                <c:formatCode>General</c:formatCode>
                <c:ptCount val="1"/>
                <c:pt idx="0">
                  <c:v>0.14420365450342901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7E-4ACC-9BDD-39437FA0B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55792"/>
        <c:axId val="519255400"/>
      </c:scatterChart>
      <c:valAx>
        <c:axId val="519254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5008"/>
        <c:crosses val="autoZero"/>
        <c:crossBetween val="midCat"/>
      </c:valAx>
      <c:valAx>
        <c:axId val="51925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Noise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4616"/>
        <c:crosses val="autoZero"/>
        <c:crossBetween val="midCat"/>
      </c:valAx>
      <c:valAx>
        <c:axId val="5192554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</a:t>
                </a:r>
                <a:r>
                  <a:rPr lang="en-US" baseline="0"/>
                  <a:t> Dev (ADC)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5792"/>
        <c:crosses val="max"/>
        <c:crossBetween val="midCat"/>
      </c:valAx>
      <c:valAx>
        <c:axId val="51925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9255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Gains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Unirrad!$AA$1</c:f>
              <c:strCache>
                <c:ptCount val="1"/>
                <c:pt idx="0">
                  <c:v>AvgGainStrips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Unirrad!$AA$2:$AA$2</c:f>
              <c:numCache>
                <c:formatCode>General</c:formatCode>
                <c:ptCount val="1"/>
                <c:pt idx="0">
                  <c:v>232.12571822765199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2-477C-9728-F3A43A687D74}"/>
            </c:ext>
          </c:extLst>
        </c:ser>
        <c:ser>
          <c:idx val="2"/>
          <c:order val="2"/>
          <c:tx>
            <c:strRef>
              <c:f>Unirrad!$AC$1</c:f>
              <c:strCache>
                <c:ptCount val="1"/>
                <c:pt idx="0">
                  <c:v>AvgGainDel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Unirrad!$AC$2:$AC$2</c:f>
              <c:numCache>
                <c:formatCode>General</c:formatCode>
                <c:ptCount val="1"/>
                <c:pt idx="0">
                  <c:v>225.98311526276299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E2-477C-9728-F3A43A687D74}"/>
            </c:ext>
          </c:extLst>
        </c:ser>
        <c:ser>
          <c:idx val="4"/>
          <c:order val="4"/>
          <c:tx>
            <c:strRef>
              <c:f>Unirrad!$AE$1</c:f>
              <c:strCache>
                <c:ptCount val="1"/>
                <c:pt idx="0">
                  <c:v>AvgGainHits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Unirrad!$AE$2:$AE$2</c:f>
              <c:numCache>
                <c:formatCode>General</c:formatCode>
                <c:ptCount val="1"/>
                <c:pt idx="0">
                  <c:v>227.16064938108801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E2-477C-9728-F3A43A687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256576"/>
        <c:axId val="519256968"/>
      </c:lineChart>
      <c:lineChart>
        <c:grouping val="standard"/>
        <c:varyColors val="0"/>
        <c:ser>
          <c:idx val="1"/>
          <c:order val="1"/>
          <c:tx>
            <c:strRef>
              <c:f>Unirrad!$AB$1</c:f>
              <c:strCache>
                <c:ptCount val="1"/>
                <c:pt idx="0">
                  <c:v>StDevGain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Unirrad!$AB$2:$AB$2</c:f>
              <c:numCache>
                <c:formatCode>General</c:formatCode>
                <c:ptCount val="1"/>
                <c:pt idx="0">
                  <c:v>47.313895215664402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E2-477C-9728-F3A43A687D74}"/>
            </c:ext>
          </c:extLst>
        </c:ser>
        <c:ser>
          <c:idx val="3"/>
          <c:order val="3"/>
          <c:tx>
            <c:strRef>
              <c:f>Unirrad!$AD$1</c:f>
              <c:strCache>
                <c:ptCount val="1"/>
                <c:pt idx="0">
                  <c:v>StDevGainDel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Unirrad!$AD$2:$AD$2</c:f>
              <c:numCache>
                <c:formatCode>General</c:formatCode>
                <c:ptCount val="1"/>
                <c:pt idx="0">
                  <c:v>4.71713861160638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E2-477C-9728-F3A43A687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257752"/>
        <c:axId val="519257360"/>
      </c:lineChart>
      <c:catAx>
        <c:axId val="51925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6968"/>
        <c:crosses val="autoZero"/>
        <c:auto val="1"/>
        <c:lblAlgn val="ctr"/>
        <c:lblOffset val="100"/>
        <c:noMultiLvlLbl val="1"/>
      </c:catAx>
      <c:valAx>
        <c:axId val="51925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6576"/>
        <c:crosses val="autoZero"/>
        <c:crossBetween val="between"/>
      </c:valAx>
      <c:valAx>
        <c:axId val="519257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7752"/>
        <c:crosses val="max"/>
        <c:crossBetween val="between"/>
      </c:valAx>
      <c:catAx>
        <c:axId val="519257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925736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Unirrad!$AF$1</c:f>
              <c:strCache>
                <c:ptCount val="1"/>
                <c:pt idx="0">
                  <c:v>SeedMed_ADC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Unirrad!$C$2:$C$2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Unirrad!$AF$2:$AF$2</c:f>
              <c:numCache>
                <c:formatCode>General</c:formatCode>
                <c:ptCount val="1"/>
                <c:pt idx="0">
                  <c:v>68.875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0D-461B-8C0F-FAAB7B783374}"/>
            </c:ext>
          </c:extLst>
        </c:ser>
        <c:ser>
          <c:idx val="1"/>
          <c:order val="1"/>
          <c:tx>
            <c:strRef>
              <c:f>Unirrad!$AG$1</c:f>
              <c:strCache>
                <c:ptCount val="1"/>
                <c:pt idx="0">
                  <c:v>ClustMed_ADC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Unirrad!$C$2:$C$2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Unirrad!$AG$2:$AG$2</c:f>
              <c:numCache>
                <c:formatCode>General</c:formatCode>
                <c:ptCount val="1"/>
                <c:pt idx="0">
                  <c:v>83.625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0D-461B-8C0F-FAAB7B783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58928"/>
        <c:axId val="519259320"/>
      </c:scatterChart>
      <c:valAx>
        <c:axId val="5192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9320"/>
        <c:crosses val="autoZero"/>
        <c:crossBetween val="midCat"/>
      </c:valAx>
      <c:valAx>
        <c:axId val="51925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8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Unirrad!$AH$1</c:f>
              <c:strCache>
                <c:ptCount val="1"/>
                <c:pt idx="0">
                  <c:v>ClustMPV_ADC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Unirrad!$C$2:$C$2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Unirrad!$AH$2:$AH$2</c:f>
              <c:numCache>
                <c:formatCode>General</c:formatCode>
                <c:ptCount val="1"/>
                <c:pt idx="0">
                  <c:v>19.107721328735298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30-9821-200318BE6AC9}"/>
            </c:ext>
          </c:extLst>
        </c:ser>
        <c:ser>
          <c:idx val="3"/>
          <c:order val="1"/>
          <c:tx>
            <c:strRef>
              <c:f>Unirrad!$AI$1</c:f>
              <c:strCache>
                <c:ptCount val="1"/>
                <c:pt idx="0">
                  <c:v>Clust_FWHM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Unirrad!$C$2:$C$2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Unirrad!$AI$2:$AI$2</c:f>
              <c:numCache>
                <c:formatCode>General</c:formatCode>
                <c:ptCount val="1"/>
                <c:pt idx="0">
                  <c:v>10488.779296875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77-4C30-9821-200318BE6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58144"/>
        <c:axId val="519260104"/>
      </c:scatterChart>
      <c:valAx>
        <c:axId val="51925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60104"/>
        <c:crosses val="autoZero"/>
        <c:crossBetween val="midCat"/>
      </c:valAx>
      <c:valAx>
        <c:axId val="51926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5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Unirrad!$F$1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Unirrad!$C$2:$C$2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Unirrad!$F$2:$F$2</c:f>
              <c:numCache>
                <c:formatCode>General</c:formatCode>
                <c:ptCount val="1"/>
                <c:pt idx="0">
                  <c:v>28068.4921875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A2-4745-B659-2FE8D3D0417E}"/>
            </c:ext>
          </c:extLst>
        </c:ser>
        <c:ser>
          <c:idx val="3"/>
          <c:order val="1"/>
          <c:tx>
            <c:strRef>
              <c:f>Unirrad!$M$1</c:f>
              <c:strCache>
                <c:ptCount val="1"/>
                <c:pt idx="0">
                  <c:v>Clust_med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Unirrad!$C$2:$C$2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Unirrad!$M$2:$M$2</c:f>
              <c:numCache>
                <c:formatCode>General</c:formatCode>
                <c:ptCount val="1"/>
                <c:pt idx="0">
                  <c:v>30450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A2-4745-B659-2FE8D3D04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60888"/>
        <c:axId val="519261280"/>
      </c:scatterChart>
      <c:valAx>
        <c:axId val="519260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61280"/>
        <c:crosses val="autoZero"/>
        <c:crossBetween val="midCat"/>
      </c:valAx>
      <c:valAx>
        <c:axId val="51926128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60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Unirrad!$F$1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Unirrad!$F$2:$F$2</c:f>
              <c:numCache>
                <c:formatCode>General</c:formatCode>
                <c:ptCount val="1"/>
                <c:pt idx="0">
                  <c:v>28068.4921875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2-4AF5-8F15-B9C871E1D230}"/>
            </c:ext>
          </c:extLst>
        </c:ser>
        <c:ser>
          <c:idx val="2"/>
          <c:order val="1"/>
          <c:tx>
            <c:strRef>
              <c:f>Unirrad!$G$1</c:f>
              <c:strCache>
                <c:ptCount val="1"/>
                <c:pt idx="0">
                  <c:v>Clust_FWHM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Unirrad!$G$2:$G$2</c:f>
              <c:numCache>
                <c:formatCode>General</c:formatCode>
                <c:ptCount val="1"/>
                <c:pt idx="0">
                  <c:v>10488.779296875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52-4AF5-8F15-B9C871E1D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262064"/>
        <c:axId val="519262456"/>
      </c:lineChart>
      <c:lineChart>
        <c:grouping val="standard"/>
        <c:varyColors val="0"/>
        <c:ser>
          <c:idx val="3"/>
          <c:order val="2"/>
          <c:tx>
            <c:strRef>
              <c:f>Unirrad!$H$1</c:f>
              <c:strCache>
                <c:ptCount val="1"/>
                <c:pt idx="0">
                  <c:v>Clust_Chi2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Unirrad!$H$2:$H$2</c:f>
              <c:numCache>
                <c:formatCode>General</c:formatCode>
                <c:ptCount val="1"/>
                <c:pt idx="0">
                  <c:v>144.11862182617099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52-4AF5-8F15-B9C871E1D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263240"/>
        <c:axId val="519262848"/>
      </c:lineChart>
      <c:catAx>
        <c:axId val="51926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62456"/>
        <c:crosses val="autoZero"/>
        <c:auto val="1"/>
        <c:lblAlgn val="ctr"/>
        <c:lblOffset val="100"/>
        <c:noMultiLvlLbl val="0"/>
      </c:catAx>
      <c:valAx>
        <c:axId val="5192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62064"/>
        <c:crosses val="autoZero"/>
        <c:crossBetween val="between"/>
      </c:valAx>
      <c:valAx>
        <c:axId val="5192628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63240"/>
        <c:crosses val="max"/>
        <c:crossBetween val="between"/>
      </c:valAx>
      <c:catAx>
        <c:axId val="519263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9262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Unirrad!$I$1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Unirrad!$I$2:$I$2</c:f>
              <c:numCache>
                <c:formatCode>General</c:formatCode>
                <c:ptCount val="1"/>
                <c:pt idx="0">
                  <c:v>23994.046875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75-43E7-AB67-3D9AE795ED9B}"/>
            </c:ext>
          </c:extLst>
        </c:ser>
        <c:ser>
          <c:idx val="2"/>
          <c:order val="1"/>
          <c:tx>
            <c:strRef>
              <c:f>Unirrad!$J$1</c:f>
              <c:strCache>
                <c:ptCount val="1"/>
                <c:pt idx="0">
                  <c:v>Seed_FWHM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Unirrad!$J$2:$J$2</c:f>
              <c:numCache>
                <c:formatCode>General</c:formatCode>
                <c:ptCount val="1"/>
                <c:pt idx="0">
                  <c:v>13973.2333984375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75-43E7-AB67-3D9AE795E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264024"/>
        <c:axId val="519264416"/>
      </c:lineChart>
      <c:lineChart>
        <c:grouping val="standard"/>
        <c:varyColors val="0"/>
        <c:ser>
          <c:idx val="3"/>
          <c:order val="2"/>
          <c:tx>
            <c:strRef>
              <c:f>Unirrad!$K$1</c:f>
              <c:strCache>
                <c:ptCount val="1"/>
                <c:pt idx="0">
                  <c:v>Seed_Chi2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Unirrad!$K$2:$K$2</c:f>
              <c:numCache>
                <c:formatCode>General</c:formatCode>
                <c:ptCount val="1"/>
                <c:pt idx="0">
                  <c:v>242.25538635253901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75-43E7-AB67-3D9AE795E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265200"/>
        <c:axId val="519264808"/>
      </c:lineChart>
      <c:catAx>
        <c:axId val="51926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64416"/>
        <c:crosses val="autoZero"/>
        <c:auto val="1"/>
        <c:lblAlgn val="ctr"/>
        <c:lblOffset val="100"/>
        <c:noMultiLvlLbl val="0"/>
      </c:catAx>
      <c:valAx>
        <c:axId val="5192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64024"/>
        <c:crosses val="autoZero"/>
        <c:crossBetween val="between"/>
      </c:valAx>
      <c:valAx>
        <c:axId val="5192648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65200"/>
        <c:crosses val="max"/>
        <c:crossBetween val="between"/>
      </c:valAx>
      <c:catAx>
        <c:axId val="519265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926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Leakage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Unirrad!$D$1</c:f>
              <c:strCache>
                <c:ptCount val="1"/>
                <c:pt idx="0">
                  <c:v>ILeak_Start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Unirrad!$C$2:$C$2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Unirrad!$D$2:$D$2</c:f>
              <c:numCache>
                <c:formatCode>0.00E+00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0F-4979-86E6-3E233871B62D}"/>
            </c:ext>
          </c:extLst>
        </c:ser>
        <c:ser>
          <c:idx val="1"/>
          <c:order val="1"/>
          <c:tx>
            <c:strRef>
              <c:f>Unirrad!$E$1</c:f>
              <c:strCache>
                <c:ptCount val="1"/>
                <c:pt idx="0">
                  <c:v>Ileak_End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Unirrad!$C$2:$C$2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Unirrad!$E$2:$E$2</c:f>
              <c:numCache>
                <c:formatCode>0.00E+00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0F-4979-86E6-3E233871B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65984"/>
        <c:axId val="521428688"/>
      </c:scatterChart>
      <c:valAx>
        <c:axId val="51926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28688"/>
        <c:crosses val="autoZero"/>
        <c:crossBetween val="midCat"/>
      </c:valAx>
      <c:valAx>
        <c:axId val="5214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6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 Mode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Unirrad!$AN$1</c:f>
              <c:strCache>
                <c:ptCount val="1"/>
                <c:pt idx="0">
                  <c:v>CM_Avg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Unirrad!$AN$2:$AN$2</c:f>
              <c:numCache>
                <c:formatCode>General</c:formatCode>
                <c:ptCount val="1"/>
                <c:pt idx="0">
                  <c:v>0.76771716566844805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D7-4FB6-A4DB-2C3F24C17F48}"/>
            </c:ext>
          </c:extLst>
        </c:ser>
        <c:ser>
          <c:idx val="1"/>
          <c:order val="1"/>
          <c:tx>
            <c:strRef>
              <c:f>Unirrad!$AO$1</c:f>
              <c:strCache>
                <c:ptCount val="1"/>
                <c:pt idx="0">
                  <c:v>CM_StDev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Unirrad!$A$2:$A$2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Unirrad!$AO$2:$AO$2</c:f>
              <c:numCache>
                <c:formatCode>General</c:formatCode>
                <c:ptCount val="1"/>
                <c:pt idx="0">
                  <c:v>12.748202710497401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D7-4FB6-A4DB-2C3F24C17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29472"/>
        <c:axId val="521429864"/>
      </c:scatterChart>
      <c:valAx>
        <c:axId val="52142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29864"/>
        <c:crosses val="autoZero"/>
        <c:crossBetween val="midCat"/>
      </c:valAx>
      <c:valAx>
        <c:axId val="52142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2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'34252_008'!$I$1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'34252_008'!$C$2:$C$12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'34252_008'!$I$2:$I$12</c:f>
              <c:numCache>
                <c:formatCode>General</c:formatCode>
                <c:ptCount val="11"/>
                <c:pt idx="0">
                  <c:v>13150.3466796875</c:v>
                </c:pt>
                <c:pt idx="1">
                  <c:v>14064.1044921875</c:v>
                </c:pt>
                <c:pt idx="2">
                  <c:v>15635.0390625</c:v>
                </c:pt>
                <c:pt idx="3">
                  <c:v>15506.326171875</c:v>
                </c:pt>
                <c:pt idx="4">
                  <c:v>13139.6640625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A6-432A-9F27-E2D1FE2EE849}"/>
            </c:ext>
          </c:extLst>
        </c:ser>
        <c:ser>
          <c:idx val="2"/>
          <c:order val="1"/>
          <c:tx>
            <c:strRef>
              <c:f>'34252_008'!$L$1</c:f>
              <c:strCache>
                <c:ptCount val="1"/>
                <c:pt idx="0">
                  <c:v>Seed_med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'34252_008'!$C$2:$C$12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'34252_008'!$L$2:$L$12</c:f>
              <c:numCache>
                <c:formatCode>General</c:formatCode>
                <c:ptCount val="11"/>
                <c:pt idx="0">
                  <c:v>13750</c:v>
                </c:pt>
                <c:pt idx="1">
                  <c:v>12250</c:v>
                </c:pt>
                <c:pt idx="2">
                  <c:v>16350</c:v>
                </c:pt>
                <c:pt idx="3">
                  <c:v>16050</c:v>
                </c:pt>
                <c:pt idx="4">
                  <c:v>13750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A6-432A-9F27-E2D1FE2EE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2952"/>
        <c:axId val="524733344"/>
      </c:scatterChart>
      <c:valAx>
        <c:axId val="52473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</a:t>
                </a:r>
                <a:r>
                  <a:rPr lang="en-US" baseline="0"/>
                  <a:t> (Days @ 21C)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3344"/>
        <c:crosses val="autoZero"/>
        <c:crossBetween val="midCat"/>
      </c:valAx>
      <c:valAx>
        <c:axId val="5247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2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'34252_008'!$N$1</c:f>
              <c:strCache>
                <c:ptCount val="1"/>
                <c:pt idx="0">
                  <c:v>EtaPct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'34252_008'!$C$2:$C$12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'34252_008'!$N$2:$N$12</c:f>
              <c:numCache>
                <c:formatCode>General</c:formatCode>
                <c:ptCount val="11"/>
                <c:pt idx="0">
                  <c:v>0.51865673065185502</c:v>
                </c:pt>
                <c:pt idx="1">
                  <c:v>0.58404183387756303</c:v>
                </c:pt>
                <c:pt idx="2">
                  <c:v>0.50685936212539595</c:v>
                </c:pt>
                <c:pt idx="3">
                  <c:v>0.48700684309005698</c:v>
                </c:pt>
                <c:pt idx="4">
                  <c:v>0.40692377090454102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91-4D41-9277-F4CB3EC36614}"/>
            </c:ext>
          </c:extLst>
        </c:ser>
        <c:ser>
          <c:idx val="1"/>
          <c:order val="1"/>
          <c:tx>
            <c:strRef>
              <c:f>'34252_008'!$O$1</c:f>
              <c:strCache>
                <c:ptCount val="1"/>
                <c:pt idx="0">
                  <c:v>Eff8k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'34252_008'!$C$2:$C$12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'34252_008'!$O$2:$O$12</c:f>
              <c:numCache>
                <c:formatCode>General</c:formatCode>
                <c:ptCount val="11"/>
                <c:pt idx="0">
                  <c:v>0.86815237998962402</c:v>
                </c:pt>
                <c:pt idx="1">
                  <c:v>0.64626437425613403</c:v>
                </c:pt>
                <c:pt idx="2">
                  <c:v>0.93178391456604004</c:v>
                </c:pt>
                <c:pt idx="3">
                  <c:v>0.91886043548583896</c:v>
                </c:pt>
                <c:pt idx="4">
                  <c:v>0.87698411941528298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91-4D41-9277-F4CB3EC36614}"/>
            </c:ext>
          </c:extLst>
        </c:ser>
        <c:ser>
          <c:idx val="2"/>
          <c:order val="2"/>
          <c:tx>
            <c:strRef>
              <c:f>'34252_008'!$P$1</c:f>
              <c:strCache>
                <c:ptCount val="1"/>
                <c:pt idx="0">
                  <c:v>Eff12k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'34252_008'!$C$2:$C$12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'34252_008'!$P$2:$P$12</c:f>
              <c:numCache>
                <c:formatCode>General</c:formatCode>
                <c:ptCount val="11"/>
                <c:pt idx="0">
                  <c:v>0.62230312824249201</c:v>
                </c:pt>
                <c:pt idx="1">
                  <c:v>0.50246733427047696</c:v>
                </c:pt>
                <c:pt idx="2">
                  <c:v>0.75756233930587702</c:v>
                </c:pt>
                <c:pt idx="3">
                  <c:v>0.75081139802932695</c:v>
                </c:pt>
                <c:pt idx="4">
                  <c:v>0.64065253734588601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91-4D41-9277-F4CB3EC36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4128"/>
        <c:axId val="524734520"/>
      </c:scatterChart>
      <c:valAx>
        <c:axId val="5247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4520"/>
        <c:crosses val="autoZero"/>
        <c:crossBetween val="midCat"/>
      </c:valAx>
      <c:valAx>
        <c:axId val="52473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Good</a:t>
            </a:r>
            <a:r>
              <a:rPr lang="en-US" baseline="0"/>
              <a:t> vs Bad Events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'34252_008'!$A$2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'34252_008'!$T$1:$W$1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'34252_008'!$T$2:$W$2</c:f>
              <c:numCache>
                <c:formatCode>General</c:formatCode>
                <c:ptCount val="4"/>
                <c:pt idx="0">
                  <c:v>149</c:v>
                </c:pt>
                <c:pt idx="1">
                  <c:v>11263</c:v>
                </c:pt>
                <c:pt idx="2">
                  <c:v>0</c:v>
                </c:pt>
                <c:pt idx="3">
                  <c:v>37594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7-4C51-9575-D054FDDF8D5B}"/>
            </c:ext>
          </c:extLst>
        </c:ser>
        <c:ser>
          <c:idx val="2"/>
          <c:order val="1"/>
          <c:tx>
            <c:strRef>
              <c:f>'34252_008'!$A$3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'34252_008'!$T$1:$W$1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'34252_008'!$T$3:$W$3</c:f>
              <c:numCache>
                <c:formatCode>General</c:formatCode>
                <c:ptCount val="4"/>
                <c:pt idx="0">
                  <c:v>555</c:v>
                </c:pt>
                <c:pt idx="1">
                  <c:v>11551</c:v>
                </c:pt>
                <c:pt idx="2">
                  <c:v>0</c:v>
                </c:pt>
                <c:pt idx="3">
                  <c:v>37521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F7-4C51-9575-D054FDDF8D5B}"/>
            </c:ext>
          </c:extLst>
        </c:ser>
        <c:ser>
          <c:idx val="3"/>
          <c:order val="2"/>
          <c:tx>
            <c:strRef>
              <c:f>'34252_008'!$A$4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'34252_008'!$T$1:$W$1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'34252_008'!$T$4:$W$4</c:f>
              <c:numCache>
                <c:formatCode>General</c:formatCode>
                <c:ptCount val="4"/>
                <c:pt idx="0">
                  <c:v>76</c:v>
                </c:pt>
                <c:pt idx="1">
                  <c:v>11273</c:v>
                </c:pt>
                <c:pt idx="2">
                  <c:v>0</c:v>
                </c:pt>
                <c:pt idx="3">
                  <c:v>37601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F7-4C51-9575-D054FDDF8D5B}"/>
            </c:ext>
          </c:extLst>
        </c:ser>
        <c:ser>
          <c:idx val="4"/>
          <c:order val="3"/>
          <c:tx>
            <c:strRef>
              <c:f>'34252_008'!$A$5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'34252_008'!$T$1:$W$1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'34252_008'!$T$5:$W$5</c:f>
              <c:numCache>
                <c:formatCode>General</c:formatCode>
                <c:ptCount val="4"/>
                <c:pt idx="0">
                  <c:v>98</c:v>
                </c:pt>
                <c:pt idx="1">
                  <c:v>11092</c:v>
                </c:pt>
                <c:pt idx="2">
                  <c:v>0</c:v>
                </c:pt>
                <c:pt idx="3">
                  <c:v>37797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F7-4C51-9575-D054FDDF8D5B}"/>
            </c:ext>
          </c:extLst>
        </c:ser>
        <c:ser>
          <c:idx val="0"/>
          <c:order val="4"/>
          <c:tx>
            <c:strRef>
              <c:f>'34252_008'!$A$6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'34252_008'!$T$1:$W$1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'34252_008'!$T$6:$W$6</c:f>
              <c:numCache>
                <c:formatCode>General</c:formatCode>
                <c:ptCount val="4"/>
                <c:pt idx="0">
                  <c:v>82</c:v>
                </c:pt>
                <c:pt idx="1">
                  <c:v>11340</c:v>
                </c:pt>
                <c:pt idx="2">
                  <c:v>0</c:v>
                </c:pt>
                <c:pt idx="3">
                  <c:v>37397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D-4DD9-9D86-4CD58A54D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4735304"/>
        <c:axId val="524735696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'34252_008'!$A$7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'34252_008'!$T$1:$W$1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'34252_008'!$T$7:$W$7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60D-4DD9-9D86-4CD58A54D07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'34252_008'!$A$8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'34252_008'!$T$8:$W$8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60D-4DD9-9D86-4CD58A54D07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'34252_008'!$A$9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'34252_008'!$T$9:$W$9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60D-4DD9-9D86-4CD58A54D072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'34252_008'!$A$10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'34252_008'!$T$10:$W$10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60D-4DD9-9D86-4CD58A54D072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'34252_008'!$A$11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'34252_008'!$T$11:$W$11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60D-4DD9-9D86-4CD58A54D072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'34252_008'!$A$12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'34252_008'!$T$12:$W$12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60D-4DD9-9D86-4CD58A54D072}"/>
                  </c:ext>
                </c:extLst>
              </c15:ser>
            </c15:filteredBarSeries>
          </c:ext>
        </c:extLst>
      </c:barChart>
      <c:catAx>
        <c:axId val="52473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5696"/>
        <c:crosses val="autoZero"/>
        <c:auto val="1"/>
        <c:lblAlgn val="ctr"/>
        <c:lblOffset val="100"/>
        <c:noMultiLvlLbl val="0"/>
      </c:catAx>
      <c:valAx>
        <c:axId val="5247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Source Position / 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'34252_008'!$Q$1</c:f>
              <c:strCache>
                <c:ptCount val="1"/>
                <c:pt idx="0">
                  <c:v>HitCntr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'34252_008'!$A$2:$A$12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'34252_008'!$Q$2:$Q$12</c:f>
              <c:numCache>
                <c:formatCode>General</c:formatCode>
                <c:ptCount val="11"/>
                <c:pt idx="0">
                  <c:v>71.793405129005805</c:v>
                </c:pt>
                <c:pt idx="1">
                  <c:v>72.742476786730293</c:v>
                </c:pt>
                <c:pt idx="2">
                  <c:v>68.623592406799006</c:v>
                </c:pt>
                <c:pt idx="3">
                  <c:v>70.201024967506896</c:v>
                </c:pt>
                <c:pt idx="4">
                  <c:v>70.640913980374194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E-4880-8DA1-28E6903B6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36480"/>
        <c:axId val="524736872"/>
      </c:lineChart>
      <c:lineChart>
        <c:grouping val="standard"/>
        <c:varyColors val="0"/>
        <c:ser>
          <c:idx val="2"/>
          <c:order val="1"/>
          <c:tx>
            <c:strRef>
              <c:f>'34252_008'!$R$1</c:f>
              <c:strCache>
                <c:ptCount val="1"/>
                <c:pt idx="0">
                  <c:v>HitWidth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'34252_008'!$A$2:$A$9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'34252_008'!$R$2:$R$12</c:f>
              <c:numCache>
                <c:formatCode>General</c:formatCode>
                <c:ptCount val="11"/>
                <c:pt idx="0">
                  <c:v>2.5449657987479899</c:v>
                </c:pt>
                <c:pt idx="1">
                  <c:v>6.9878272740391596</c:v>
                </c:pt>
                <c:pt idx="2">
                  <c:v>1.9495142124557301</c:v>
                </c:pt>
                <c:pt idx="3">
                  <c:v>1.94599865696761</c:v>
                </c:pt>
                <c:pt idx="4">
                  <c:v>1.9567912329394099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DE-4880-8DA1-28E6903B6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37656"/>
        <c:axId val="524737264"/>
      </c:lineChart>
      <c:catAx>
        <c:axId val="52473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6872"/>
        <c:crosses val="autoZero"/>
        <c:auto val="1"/>
        <c:lblAlgn val="ctr"/>
        <c:lblOffset val="100"/>
        <c:noMultiLvlLbl val="1"/>
      </c:catAx>
      <c:valAx>
        <c:axId val="52473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Strip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6480"/>
        <c:crosses val="autoZero"/>
        <c:crossBetween val="between"/>
      </c:valAx>
      <c:valAx>
        <c:axId val="524737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7656"/>
        <c:crosses val="max"/>
        <c:crossBetween val="between"/>
      </c:valAx>
      <c:catAx>
        <c:axId val="524737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37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Bad Channels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'34252_008'!$S$1</c:f>
              <c:strCache>
                <c:ptCount val="1"/>
                <c:pt idx="0">
                  <c:v>BadCh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'34252_008'!$A$2:$A$12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'34252_008'!$S$2:$S$12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B-466B-B025-5122A88B7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8440"/>
        <c:axId val="524738832"/>
      </c:scatterChart>
      <c:valAx>
        <c:axId val="52473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8832"/>
        <c:crosses val="autoZero"/>
        <c:crossBetween val="midCat"/>
      </c:valAx>
      <c:valAx>
        <c:axId val="5247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Bad Channels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8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'34252_008'!$Y$1</c:f>
              <c:strCache>
                <c:ptCount val="1"/>
                <c:pt idx="0">
                  <c:v>AvgNoise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'34252_008'!$A$2:$A$12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'34252_008'!$Y$2:$Y$12</c:f>
              <c:numCache>
                <c:formatCode>General</c:formatCode>
                <c:ptCount val="11"/>
                <c:pt idx="0">
                  <c:v>3.98860163403292</c:v>
                </c:pt>
                <c:pt idx="1">
                  <c:v>3.88925593824816</c:v>
                </c:pt>
                <c:pt idx="2">
                  <c:v>3.9204394338894502</c:v>
                </c:pt>
                <c:pt idx="3">
                  <c:v>3.8717255933788501</c:v>
                </c:pt>
                <c:pt idx="4">
                  <c:v>3.8530965345747799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F9-475E-97A9-03D5AE38D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9616"/>
        <c:axId val="524740008"/>
      </c:scatterChart>
      <c:scatterChart>
        <c:scatterStyle val="lineMarker"/>
        <c:varyColors val="0"/>
        <c:ser>
          <c:idx val="1"/>
          <c:order val="1"/>
          <c:tx>
            <c:strRef>
              <c:f>'34252_008'!$Z$1</c:f>
              <c:strCache>
                <c:ptCount val="1"/>
                <c:pt idx="0">
                  <c:v>StDevNoise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'34252_008'!$A$2:$A$12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'34252_008'!$Z$2:$Z$12</c:f>
              <c:numCache>
                <c:formatCode>General</c:formatCode>
                <c:ptCount val="11"/>
                <c:pt idx="0">
                  <c:v>0.183836043825994</c:v>
                </c:pt>
                <c:pt idx="1">
                  <c:v>0.124585753315583</c:v>
                </c:pt>
                <c:pt idx="2">
                  <c:v>0.158939990305101</c:v>
                </c:pt>
                <c:pt idx="3">
                  <c:v>0.17017080062137099</c:v>
                </c:pt>
                <c:pt idx="4">
                  <c:v>0.178489203729889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F9-475E-97A9-03D5AE38D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0792"/>
        <c:axId val="524740400"/>
      </c:scatterChart>
      <c:valAx>
        <c:axId val="5247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0008"/>
        <c:crosses val="autoZero"/>
        <c:crossBetween val="midCat"/>
      </c:valAx>
      <c:valAx>
        <c:axId val="52474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Noise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9616"/>
        <c:crosses val="autoZero"/>
        <c:crossBetween val="midCat"/>
      </c:valAx>
      <c:valAx>
        <c:axId val="5247404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</a:t>
                </a:r>
                <a:r>
                  <a:rPr lang="en-US" baseline="0"/>
                  <a:t> Dev (ADC)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0792"/>
        <c:crosses val="max"/>
        <c:crossBetween val="midCat"/>
      </c:valAx>
      <c:valAx>
        <c:axId val="524740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Gains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'34252_008'!$AA$1</c:f>
              <c:strCache>
                <c:ptCount val="1"/>
                <c:pt idx="0">
                  <c:v>AvgGainStrips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'34252_008'!$A$2:$A$12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'34252_008'!$AA$2:$AA$12</c:f>
              <c:numCache>
                <c:formatCode>General</c:formatCode>
                <c:ptCount val="11"/>
                <c:pt idx="0">
                  <c:v>212.451924438476</c:v>
                </c:pt>
                <c:pt idx="1">
                  <c:v>1485.3353881835901</c:v>
                </c:pt>
                <c:pt idx="2">
                  <c:v>194.05605010986301</c:v>
                </c:pt>
                <c:pt idx="3">
                  <c:v>471.07195953369097</c:v>
                </c:pt>
                <c:pt idx="4">
                  <c:v>197.65056823730399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8-4644-983C-D25BC3358CF4}"/>
            </c:ext>
          </c:extLst>
        </c:ser>
        <c:ser>
          <c:idx val="2"/>
          <c:order val="2"/>
          <c:tx>
            <c:strRef>
              <c:f>'34252_008'!$AC$1</c:f>
              <c:strCache>
                <c:ptCount val="1"/>
                <c:pt idx="0">
                  <c:v>AvgGainDel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'34252_008'!$A$2:$A$12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'34252_008'!$AC$2:$AC$12</c:f>
              <c:numCache>
                <c:formatCode>General</c:formatCode>
                <c:ptCount val="11"/>
                <c:pt idx="0">
                  <c:v>209.64225006103501</c:v>
                </c:pt>
                <c:pt idx="1">
                  <c:v>216.369225184122</c:v>
                </c:pt>
                <c:pt idx="2">
                  <c:v>218.376900024414</c:v>
                </c:pt>
                <c:pt idx="3">
                  <c:v>226.344002990722</c:v>
                </c:pt>
                <c:pt idx="4">
                  <c:v>217.97507629394499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28-4644-983C-D25BC3358CF4}"/>
            </c:ext>
          </c:extLst>
        </c:ser>
        <c:ser>
          <c:idx val="4"/>
          <c:order val="4"/>
          <c:tx>
            <c:strRef>
              <c:f>'34252_008'!$AE$1</c:f>
              <c:strCache>
                <c:ptCount val="1"/>
                <c:pt idx="0">
                  <c:v>AvgGainHits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'34252_008'!$A$2:$A$12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'34252_008'!$AE$2:$AE$12</c:f>
              <c:numCache>
                <c:formatCode>General</c:formatCode>
                <c:ptCount val="11"/>
                <c:pt idx="0">
                  <c:v>209.837118716627</c:v>
                </c:pt>
                <c:pt idx="1">
                  <c:v>214.984859433092</c:v>
                </c:pt>
                <c:pt idx="2">
                  <c:v>217.70101152134501</c:v>
                </c:pt>
                <c:pt idx="3">
                  <c:v>226.544565010436</c:v>
                </c:pt>
                <c:pt idx="4">
                  <c:v>219.12791901811801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28-4644-983C-D25BC3358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1576"/>
        <c:axId val="524741968"/>
      </c:lineChart>
      <c:lineChart>
        <c:grouping val="standard"/>
        <c:varyColors val="0"/>
        <c:ser>
          <c:idx val="1"/>
          <c:order val="1"/>
          <c:tx>
            <c:strRef>
              <c:f>'34252_008'!$AB$1</c:f>
              <c:strCache>
                <c:ptCount val="1"/>
                <c:pt idx="0">
                  <c:v>StDevGain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'34252_008'!$A$2:$A$9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'34252_008'!$AB$2:$AB$12</c:f>
              <c:numCache>
                <c:formatCode>General</c:formatCode>
                <c:ptCount val="11"/>
                <c:pt idx="0">
                  <c:v>35.542558689619803</c:v>
                </c:pt>
                <c:pt idx="1">
                  <c:v>8467.9199461418793</c:v>
                </c:pt>
                <c:pt idx="2">
                  <c:v>10.2180124011853</c:v>
                </c:pt>
                <c:pt idx="3">
                  <c:v>654.68133297329496</c:v>
                </c:pt>
                <c:pt idx="4">
                  <c:v>5.4281205489970397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28-4644-983C-D25BC3358CF4}"/>
            </c:ext>
          </c:extLst>
        </c:ser>
        <c:ser>
          <c:idx val="3"/>
          <c:order val="3"/>
          <c:tx>
            <c:strRef>
              <c:f>'34252_008'!$AD$1</c:f>
              <c:strCache>
                <c:ptCount val="1"/>
                <c:pt idx="0">
                  <c:v>StDevGainDel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'34252_008'!$A$2:$A$9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'34252_008'!$AD$2:$AD$12</c:f>
              <c:numCache>
                <c:formatCode>General</c:formatCode>
                <c:ptCount val="11"/>
                <c:pt idx="0">
                  <c:v>6.1996900418741197</c:v>
                </c:pt>
                <c:pt idx="1">
                  <c:v>6.6650688516566001</c:v>
                </c:pt>
                <c:pt idx="2">
                  <c:v>6.6991115504863901</c:v>
                </c:pt>
                <c:pt idx="3">
                  <c:v>5.7761943945359899</c:v>
                </c:pt>
                <c:pt idx="4">
                  <c:v>6.3812150063929298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28-4644-983C-D25BC3358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2752"/>
        <c:axId val="524742360"/>
      </c:lineChart>
      <c:catAx>
        <c:axId val="52474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1968"/>
        <c:crosses val="autoZero"/>
        <c:auto val="1"/>
        <c:lblAlgn val="ctr"/>
        <c:lblOffset val="100"/>
        <c:noMultiLvlLbl val="1"/>
      </c:catAx>
      <c:valAx>
        <c:axId val="5247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1576"/>
        <c:crosses val="autoZero"/>
        <c:crossBetween val="between"/>
      </c:valAx>
      <c:valAx>
        <c:axId val="524742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2752"/>
        <c:crosses val="max"/>
        <c:crossBetween val="between"/>
      </c:valAx>
      <c:catAx>
        <c:axId val="52474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236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'34252_008'!$AF$1</c:f>
              <c:strCache>
                <c:ptCount val="1"/>
                <c:pt idx="0">
                  <c:v>SeedMed_ADC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'34252_008'!$C$2:$C$12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'34252_008'!$AF$2:$AF$12</c:f>
              <c:numCache>
                <c:formatCode>General</c:formatCode>
                <c:ptCount val="11"/>
                <c:pt idx="0">
                  <c:v>40.875</c:v>
                </c:pt>
                <c:pt idx="1">
                  <c:v>35.625</c:v>
                </c:pt>
                <c:pt idx="2">
                  <c:v>46.875</c:v>
                </c:pt>
                <c:pt idx="3">
                  <c:v>44.375</c:v>
                </c:pt>
                <c:pt idx="4">
                  <c:v>39.125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F6-4758-A7AA-65F2E0741C6B}"/>
            </c:ext>
          </c:extLst>
        </c:ser>
        <c:ser>
          <c:idx val="1"/>
          <c:order val="1"/>
          <c:tx>
            <c:strRef>
              <c:f>'34252_008'!$AK$1</c:f>
              <c:strCache>
                <c:ptCount val="1"/>
                <c:pt idx="0">
                  <c:v>SeedMPV_ADC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'34252_008'!$C$2:$C$12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'34252_008'!$AK$2:$AK$12</c:f>
              <c:numCache>
                <c:formatCode>General</c:formatCode>
                <c:ptCount val="11"/>
                <c:pt idx="0">
                  <c:v>62.558574676513601</c:v>
                </c:pt>
                <c:pt idx="1">
                  <c:v>66.149108886718693</c:v>
                </c:pt>
                <c:pt idx="2">
                  <c:v>71.784461975097599</c:v>
                </c:pt>
                <c:pt idx="3">
                  <c:v>68.361541748046804</c:v>
                </c:pt>
                <c:pt idx="4">
                  <c:v>59.8179321289062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F6-4758-A7AA-65F2E0741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3536"/>
        <c:axId val="524743928"/>
      </c:scatterChart>
      <c:valAx>
        <c:axId val="52474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3928"/>
        <c:crosses val="autoZero"/>
        <c:crossBetween val="midCat"/>
      </c:valAx>
      <c:valAx>
        <c:axId val="52474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'34252_008'!$AG$1</c:f>
              <c:strCache>
                <c:ptCount val="1"/>
                <c:pt idx="0">
                  <c:v>ClustMed_ADC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'34252_008'!$C$2:$C$11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'34252_008'!$AG$2:$AG$11</c:f>
              <c:numCache>
                <c:formatCode>General</c:formatCode>
                <c:ptCount val="10"/>
                <c:pt idx="0">
                  <c:v>49.625</c:v>
                </c:pt>
                <c:pt idx="1">
                  <c:v>52.375</c:v>
                </c:pt>
                <c:pt idx="2">
                  <c:v>56.875</c:v>
                </c:pt>
                <c:pt idx="3">
                  <c:v>52.375</c:v>
                </c:pt>
                <c:pt idx="4">
                  <c:v>44.375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C8-44A6-96AE-3FBA2792D63F}"/>
            </c:ext>
          </c:extLst>
        </c:ser>
        <c:ser>
          <c:idx val="3"/>
          <c:order val="1"/>
          <c:tx>
            <c:strRef>
              <c:f>'34252_008'!$AH$1</c:f>
              <c:strCache>
                <c:ptCount val="1"/>
                <c:pt idx="0">
                  <c:v>ClustMPV_ADC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'34252_008'!$C$2:$C$11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'34252_008'!$AH$2:$AH$11</c:f>
              <c:numCache>
                <c:formatCode>General</c:formatCode>
                <c:ptCount val="10"/>
                <c:pt idx="0">
                  <c:v>74.7626953125</c:v>
                </c:pt>
                <c:pt idx="1">
                  <c:v>85.605941772460895</c:v>
                </c:pt>
                <c:pt idx="2">
                  <c:v>86.070007324218693</c:v>
                </c:pt>
                <c:pt idx="3">
                  <c:v>79.570518493652301</c:v>
                </c:pt>
                <c:pt idx="4">
                  <c:v>67.412101745605398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C8-44A6-96AE-3FBA2792D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4712"/>
        <c:axId val="524745104"/>
      </c:scatterChart>
      <c:valAx>
        <c:axId val="52474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5104"/>
        <c:crosses val="autoZero"/>
        <c:crossBetween val="midCat"/>
      </c:valAx>
      <c:valAx>
        <c:axId val="52474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4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'34252_008'!$F$1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'34252_008'!$C$2:$C$12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'34252_008'!$F$2:$F$12</c:f>
              <c:numCache>
                <c:formatCode>General</c:formatCode>
                <c:ptCount val="11"/>
                <c:pt idx="0">
                  <c:v>15674.9072265625</c:v>
                </c:pt>
                <c:pt idx="1">
                  <c:v>18519.095703125</c:v>
                </c:pt>
                <c:pt idx="2">
                  <c:v>18411.22265625</c:v>
                </c:pt>
                <c:pt idx="3">
                  <c:v>17986.712890625</c:v>
                </c:pt>
                <c:pt idx="4">
                  <c:v>14754.529296875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E6-4196-A229-B6BEF2D578FB}"/>
            </c:ext>
          </c:extLst>
        </c:ser>
        <c:ser>
          <c:idx val="3"/>
          <c:order val="1"/>
          <c:tx>
            <c:strRef>
              <c:f>'34252_008'!$M$1</c:f>
              <c:strCache>
                <c:ptCount val="1"/>
                <c:pt idx="0">
                  <c:v>Clust_med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'34252_008'!$C$2:$C$12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'34252_008'!$M$2:$M$12</c:f>
              <c:numCache>
                <c:formatCode>General</c:formatCode>
                <c:ptCount val="11"/>
                <c:pt idx="0">
                  <c:v>16550</c:v>
                </c:pt>
                <c:pt idx="1">
                  <c:v>18150</c:v>
                </c:pt>
                <c:pt idx="2">
                  <c:v>19750</c:v>
                </c:pt>
                <c:pt idx="3">
                  <c:v>18950</c:v>
                </c:pt>
                <c:pt idx="4">
                  <c:v>15550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E6-4196-A229-B6BEF2D57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5888"/>
        <c:axId val="524746280"/>
      </c:scatterChart>
      <c:valAx>
        <c:axId val="52474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6280"/>
        <c:crosses val="autoZero"/>
        <c:crossBetween val="midCat"/>
      </c:valAx>
      <c:valAx>
        <c:axId val="52474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'34252_008'!$F$1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'34252_008'!$A$2:$A$12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'34252_008'!$F$2:$F$12</c:f>
              <c:numCache>
                <c:formatCode>General</c:formatCode>
                <c:ptCount val="11"/>
                <c:pt idx="0">
                  <c:v>15674.9072265625</c:v>
                </c:pt>
                <c:pt idx="1">
                  <c:v>18519.095703125</c:v>
                </c:pt>
                <c:pt idx="2">
                  <c:v>18411.22265625</c:v>
                </c:pt>
                <c:pt idx="3">
                  <c:v>17986.712890625</c:v>
                </c:pt>
                <c:pt idx="4">
                  <c:v>14754.529296875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2A-4571-B12B-8316AE31687E}"/>
            </c:ext>
          </c:extLst>
        </c:ser>
        <c:ser>
          <c:idx val="2"/>
          <c:order val="1"/>
          <c:tx>
            <c:strRef>
              <c:f>'34252_008'!$G$1</c:f>
              <c:strCache>
                <c:ptCount val="1"/>
                <c:pt idx="0">
                  <c:v>Clust_FWHM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'34252_008'!$A$2:$A$12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'34252_008'!$G$2:$G$12</c:f>
              <c:numCache>
                <c:formatCode>General</c:formatCode>
                <c:ptCount val="11"/>
                <c:pt idx="0">
                  <c:v>8068.96923828125</c:v>
                </c:pt>
                <c:pt idx="1">
                  <c:v>9717.65625</c:v>
                </c:pt>
                <c:pt idx="2">
                  <c:v>14451.7001953125</c:v>
                </c:pt>
                <c:pt idx="3">
                  <c:v>8946.1923828125</c:v>
                </c:pt>
                <c:pt idx="4">
                  <c:v>7600.1572265625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2A-4571-B12B-8316AE316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7064"/>
        <c:axId val="524747456"/>
      </c:lineChart>
      <c:lineChart>
        <c:grouping val="standard"/>
        <c:varyColors val="0"/>
        <c:ser>
          <c:idx val="3"/>
          <c:order val="2"/>
          <c:tx>
            <c:strRef>
              <c:f>'34252_008'!$H$1</c:f>
              <c:strCache>
                <c:ptCount val="1"/>
                <c:pt idx="0">
                  <c:v>Clust_Chi2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'34252_008'!$A$2:$A$9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'34252_008'!$H$2:$H$12</c:f>
              <c:numCache>
                <c:formatCode>General</c:formatCode>
                <c:ptCount val="11"/>
                <c:pt idx="0">
                  <c:v>447.28964233398398</c:v>
                </c:pt>
                <c:pt idx="1">
                  <c:v>2669.28466796875</c:v>
                </c:pt>
                <c:pt idx="2">
                  <c:v>510.75875854492102</c:v>
                </c:pt>
                <c:pt idx="3">
                  <c:v>536.71514892578102</c:v>
                </c:pt>
                <c:pt idx="4">
                  <c:v>500.22668457031199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2A-4571-B12B-8316AE316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0424"/>
        <c:axId val="524747848"/>
      </c:lineChart>
      <c:catAx>
        <c:axId val="52474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7456"/>
        <c:crosses val="autoZero"/>
        <c:auto val="1"/>
        <c:lblAlgn val="ctr"/>
        <c:lblOffset val="100"/>
        <c:noMultiLvlLbl val="0"/>
      </c:catAx>
      <c:valAx>
        <c:axId val="5247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7064"/>
        <c:crosses val="autoZero"/>
        <c:crossBetween val="between"/>
      </c:valAx>
      <c:valAx>
        <c:axId val="524747848"/>
        <c:scaling>
          <c:orientation val="minMax"/>
        </c:scaling>
        <c:delete val="0"/>
        <c:axPos val="r"/>
        <c:title>
          <c:tx>
            <c:strRef>
              <c:f>'34252_008'!$CHI$2</c:f>
              <c:strCache>
                <c:ptCount val="1"/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0424"/>
        <c:crosses val="max"/>
        <c:crossBetween val="between"/>
      </c:valAx>
      <c:catAx>
        <c:axId val="526790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7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'34252_008'!$I$1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'34252_008'!$A$2:$A$12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'34252_008'!$I$2:$I$12</c:f>
              <c:numCache>
                <c:formatCode>General</c:formatCode>
                <c:ptCount val="11"/>
                <c:pt idx="0">
                  <c:v>13150.3466796875</c:v>
                </c:pt>
                <c:pt idx="1">
                  <c:v>14064.1044921875</c:v>
                </c:pt>
                <c:pt idx="2">
                  <c:v>15635.0390625</c:v>
                </c:pt>
                <c:pt idx="3">
                  <c:v>15506.326171875</c:v>
                </c:pt>
                <c:pt idx="4">
                  <c:v>13139.6640625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E-46E5-B2DE-37F914E78223}"/>
            </c:ext>
          </c:extLst>
        </c:ser>
        <c:ser>
          <c:idx val="2"/>
          <c:order val="1"/>
          <c:tx>
            <c:strRef>
              <c:f>'34252_008'!$J$1</c:f>
              <c:strCache>
                <c:ptCount val="1"/>
                <c:pt idx="0">
                  <c:v>Seed_FWHM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'34252_008'!$A$2:$A$12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'34252_008'!$J$2:$J$12</c:f>
              <c:numCache>
                <c:formatCode>General</c:formatCode>
                <c:ptCount val="11"/>
                <c:pt idx="0">
                  <c:v>9897.8740234375</c:v>
                </c:pt>
                <c:pt idx="1">
                  <c:v>13727.0478515625</c:v>
                </c:pt>
                <c:pt idx="2">
                  <c:v>11202.9638671875</c:v>
                </c:pt>
                <c:pt idx="3">
                  <c:v>11419.095703125</c:v>
                </c:pt>
                <c:pt idx="4">
                  <c:v>9665.9189453125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E-46E5-B2DE-37F914E78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1208"/>
        <c:axId val="526791600"/>
      </c:lineChart>
      <c:lineChart>
        <c:grouping val="standard"/>
        <c:varyColors val="0"/>
        <c:ser>
          <c:idx val="3"/>
          <c:order val="2"/>
          <c:tx>
            <c:strRef>
              <c:f>'34252_008'!$K$1</c:f>
              <c:strCache>
                <c:ptCount val="1"/>
                <c:pt idx="0">
                  <c:v>Seed_Chi2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'34252_008'!$A$2:$A$9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'34252_008'!$K$2:$K$12</c:f>
              <c:numCache>
                <c:formatCode>General</c:formatCode>
                <c:ptCount val="11"/>
                <c:pt idx="0">
                  <c:v>681.83947753906205</c:v>
                </c:pt>
                <c:pt idx="1">
                  <c:v>3051.84057617187</c:v>
                </c:pt>
                <c:pt idx="2">
                  <c:v>677.06921386718705</c:v>
                </c:pt>
                <c:pt idx="3">
                  <c:v>643.71026611328102</c:v>
                </c:pt>
                <c:pt idx="4">
                  <c:v>539.037841796875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E-46E5-B2DE-37F914E78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2384"/>
        <c:axId val="526791992"/>
      </c:lineChart>
      <c:catAx>
        <c:axId val="52679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1600"/>
        <c:crosses val="autoZero"/>
        <c:auto val="1"/>
        <c:lblAlgn val="ctr"/>
        <c:lblOffset val="100"/>
        <c:noMultiLvlLbl val="0"/>
      </c:catAx>
      <c:valAx>
        <c:axId val="5267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1208"/>
        <c:crosses val="autoZero"/>
        <c:crossBetween val="between"/>
      </c:valAx>
      <c:valAx>
        <c:axId val="526791992"/>
        <c:scaling>
          <c:orientation val="minMax"/>
        </c:scaling>
        <c:delete val="0"/>
        <c:axPos val="r"/>
        <c:title>
          <c:tx>
            <c:strRef>
              <c:f>'34252_008'!$CHI$2</c:f>
              <c:strCache>
                <c:ptCount val="1"/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2384"/>
        <c:crosses val="max"/>
        <c:crossBetween val="between"/>
      </c:valAx>
      <c:catAx>
        <c:axId val="52679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6791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Leakage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'34252_008'!$D$1</c:f>
              <c:strCache>
                <c:ptCount val="1"/>
                <c:pt idx="0">
                  <c:v>ILeak_Start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'34252_008'!$C$2:$C$12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'34252_008'!$D$2:$D$12</c:f>
              <c:numCache>
                <c:formatCode>0.00E+00</c:formatCode>
                <c:ptCount val="11"/>
                <c:pt idx="0">
                  <c:v>5.6468999999999998E-5</c:v>
                </c:pt>
                <c:pt idx="1">
                  <c:v>5.1947999999999998E-5</c:v>
                </c:pt>
                <c:pt idx="2">
                  <c:v>4.5599999999999997E-5</c:v>
                </c:pt>
                <c:pt idx="3">
                  <c:v>3.6900000000000002E-5</c:v>
                </c:pt>
                <c:pt idx="4">
                  <c:v>3.26E-5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3E-401F-AB9A-D74E8A938FF6}"/>
            </c:ext>
          </c:extLst>
        </c:ser>
        <c:ser>
          <c:idx val="1"/>
          <c:order val="1"/>
          <c:tx>
            <c:strRef>
              <c:f>'34252_008'!$E$1</c:f>
              <c:strCache>
                <c:ptCount val="1"/>
                <c:pt idx="0">
                  <c:v>Ileak_End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'34252_008'!$C$2:$C$12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'34252_008'!$E$2:$E$12</c:f>
              <c:numCache>
                <c:formatCode>0.00E+00</c:formatCode>
                <c:ptCount val="11"/>
                <c:pt idx="0">
                  <c:v>5.6094999999999997E-5</c:v>
                </c:pt>
                <c:pt idx="1">
                  <c:v>5.2407000000000002E-5</c:v>
                </c:pt>
                <c:pt idx="2">
                  <c:v>4.6699999999999997E-5</c:v>
                </c:pt>
                <c:pt idx="3">
                  <c:v>3.8000000000000002E-5</c:v>
                </c:pt>
                <c:pt idx="4">
                  <c:v>3.1000000000000001E-5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3E-401F-AB9A-D74E8A938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93168"/>
        <c:axId val="526793560"/>
      </c:scatterChart>
      <c:valAx>
        <c:axId val="52679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3560"/>
        <c:crosses val="autoZero"/>
        <c:crossBetween val="midCat"/>
      </c:valAx>
      <c:valAx>
        <c:axId val="52679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 Mode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'34252_008'!$AN$1</c:f>
              <c:strCache>
                <c:ptCount val="1"/>
                <c:pt idx="0">
                  <c:v>CM_Avg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'34252_008'!$A$2:$A$12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'34252_008'!$AN$2:$AN$12</c:f>
              <c:numCache>
                <c:formatCode>General</c:formatCode>
                <c:ptCount val="11"/>
                <c:pt idx="0">
                  <c:v>0.32812947622538502</c:v>
                </c:pt>
                <c:pt idx="1">
                  <c:v>0.40918920396265202</c:v>
                </c:pt>
                <c:pt idx="2">
                  <c:v>0.25476932601822799</c:v>
                </c:pt>
                <c:pt idx="3">
                  <c:v>0.71748295580327803</c:v>
                </c:pt>
                <c:pt idx="4">
                  <c:v>0.28910548968683503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5A-4A7F-BF0A-E3FD4FE6CB23}"/>
            </c:ext>
          </c:extLst>
        </c:ser>
        <c:ser>
          <c:idx val="1"/>
          <c:order val="1"/>
          <c:tx>
            <c:strRef>
              <c:f>'34252_008'!$AO$1</c:f>
              <c:strCache>
                <c:ptCount val="1"/>
                <c:pt idx="0">
                  <c:v>CM_StDev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'34252_008'!$A$2:$A$12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'34252_008'!$AO$2:$AO$12</c:f>
              <c:numCache>
                <c:formatCode>General</c:formatCode>
                <c:ptCount val="11"/>
                <c:pt idx="0">
                  <c:v>14.976401468730399</c:v>
                </c:pt>
                <c:pt idx="1">
                  <c:v>13.778232574110699</c:v>
                </c:pt>
                <c:pt idx="2">
                  <c:v>14.181162419818801</c:v>
                </c:pt>
                <c:pt idx="3">
                  <c:v>14.881830756029199</c:v>
                </c:pt>
                <c:pt idx="4">
                  <c:v>15.4006345903866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5A-4A7F-BF0A-E3FD4FE6C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94344"/>
        <c:axId val="526794736"/>
      </c:scatterChart>
      <c:valAx>
        <c:axId val="52679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4736"/>
        <c:crosses val="autoZero"/>
        <c:crossBetween val="midCat"/>
      </c:valAx>
      <c:valAx>
        <c:axId val="5267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Collected Charge</a:t>
            </a:r>
            <a:r>
              <a:rPr lang="en-US" baseline="0"/>
              <a:t> vs Annealing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'34252_008'!$AP$1</c:f>
              <c:strCache>
                <c:ptCount val="1"/>
                <c:pt idx="0">
                  <c:v>Seed MPV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'34252_008'!$C$2:$C$11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'34252_008'!$AP$2:$AP$11</c:f>
              <c:numCache>
                <c:formatCode>General</c:formatCode>
                <c:ptCount val="10"/>
                <c:pt idx="0">
                  <c:v>12533.861273082281</c:v>
                </c:pt>
                <c:pt idx="1">
                  <c:v>13083.809277801312</c:v>
                </c:pt>
                <c:pt idx="2">
                  <c:v>14363.772545877238</c:v>
                </c:pt>
                <c:pt idx="3">
                  <c:v>13689.426776723321</c:v>
                </c:pt>
                <c:pt idx="4">
                  <c:v>11992.688217345396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A1-4D55-BE35-A7C08E6F5BE2}"/>
            </c:ext>
          </c:extLst>
        </c:ser>
        <c:ser>
          <c:idx val="1"/>
          <c:order val="1"/>
          <c:tx>
            <c:strRef>
              <c:f>'34252_008'!$AQ$1</c:f>
              <c:strCache>
                <c:ptCount val="1"/>
                <c:pt idx="0">
                  <c:v>Clust 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'34252_008'!$C$2:$C$11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'34252_008'!$AQ$2:$AQ$11</c:f>
              <c:numCache>
                <c:formatCode>General</c:formatCode>
                <c:ptCount val="10"/>
                <c:pt idx="0">
                  <c:v>14940.070967835356</c:v>
                </c:pt>
                <c:pt idx="1">
                  <c:v>17228.279007144269</c:v>
                </c:pt>
                <c:pt idx="2">
                  <c:v>16914.227938205815</c:v>
                </c:pt>
                <c:pt idx="3">
                  <c:v>15879.182879356584</c:v>
                </c:pt>
                <c:pt idx="4">
                  <c:v>13466.590074864045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A1-4D55-BE35-A7C08E6F5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962079"/>
        <c:axId val="1671584687"/>
      </c:scatterChart>
      <c:valAx>
        <c:axId val="154296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(Days @ 21C)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584687"/>
        <c:crosses val="autoZero"/>
        <c:crossBetween val="midCat"/>
      </c:valAx>
      <c:valAx>
        <c:axId val="16715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962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'34253_037'!$I$1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'34253_037'!$C$2:$C$12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'34253_037'!$I$2:$I$12</c:f>
              <c:numCache>
                <c:formatCode>General</c:formatCode>
                <c:ptCount val="11"/>
                <c:pt idx="0">
                  <c:v>13878.0947265625</c:v>
                </c:pt>
                <c:pt idx="1">
                  <c:v>15965.90625</c:v>
                </c:pt>
                <c:pt idx="2">
                  <c:v>15616.21875</c:v>
                </c:pt>
                <c:pt idx="3">
                  <c:v>14687.556640625</c:v>
                </c:pt>
                <c:pt idx="4">
                  <c:v>13015.939453125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4-4791-BBC2-B4E023694EFC}"/>
            </c:ext>
          </c:extLst>
        </c:ser>
        <c:ser>
          <c:idx val="2"/>
          <c:order val="1"/>
          <c:tx>
            <c:strRef>
              <c:f>'34253_037'!$L$1</c:f>
              <c:strCache>
                <c:ptCount val="1"/>
                <c:pt idx="0">
                  <c:v>Seed_med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'34253_037'!$C$2:$C$12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'34253_037'!$L$2:$L$12</c:f>
              <c:numCache>
                <c:formatCode>General</c:formatCode>
                <c:ptCount val="11"/>
                <c:pt idx="0">
                  <c:v>14350</c:v>
                </c:pt>
                <c:pt idx="1">
                  <c:v>16650</c:v>
                </c:pt>
                <c:pt idx="2">
                  <c:v>16150</c:v>
                </c:pt>
                <c:pt idx="3">
                  <c:v>15350</c:v>
                </c:pt>
                <c:pt idx="4">
                  <c:v>13750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64-4791-BBC2-B4E023694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2952"/>
        <c:axId val="524733344"/>
      </c:scatterChart>
      <c:valAx>
        <c:axId val="52473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</a:t>
                </a:r>
                <a:r>
                  <a:rPr lang="en-US" baseline="0"/>
                  <a:t> (Days @ 21C)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3344"/>
        <c:crosses val="autoZero"/>
        <c:crossBetween val="midCat"/>
      </c:valAx>
      <c:valAx>
        <c:axId val="524733344"/>
        <c:scaling>
          <c:orientation val="minMax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2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'34253_037'!$N$1</c:f>
              <c:strCache>
                <c:ptCount val="1"/>
                <c:pt idx="0">
                  <c:v>EtaPct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'34253_037'!$C$2:$C$12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'34253_037'!$N$2:$N$12</c:f>
              <c:numCache>
                <c:formatCode>General</c:formatCode>
                <c:ptCount val="11"/>
                <c:pt idx="0">
                  <c:v>0.51685297489166204</c:v>
                </c:pt>
                <c:pt idx="1">
                  <c:v>0.56194430589675903</c:v>
                </c:pt>
                <c:pt idx="2">
                  <c:v>0.51660114526748602</c:v>
                </c:pt>
                <c:pt idx="3">
                  <c:v>0.44721087813377303</c:v>
                </c:pt>
                <c:pt idx="4">
                  <c:v>0.39685657620429898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BF-4A52-A9E7-3E3E5DCDDD3F}"/>
            </c:ext>
          </c:extLst>
        </c:ser>
        <c:ser>
          <c:idx val="1"/>
          <c:order val="1"/>
          <c:tx>
            <c:strRef>
              <c:f>'34253_037'!$O$1</c:f>
              <c:strCache>
                <c:ptCount val="1"/>
                <c:pt idx="0">
                  <c:v>Eff8k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'34253_037'!$C$2:$C$12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'34253_037'!$O$2:$O$12</c:f>
              <c:numCache>
                <c:formatCode>General</c:formatCode>
                <c:ptCount val="11"/>
                <c:pt idx="0">
                  <c:v>0.88230538368225098</c:v>
                </c:pt>
                <c:pt idx="1">
                  <c:v>0.929759681224823</c:v>
                </c:pt>
                <c:pt idx="2">
                  <c:v>0.92627418041229204</c:v>
                </c:pt>
                <c:pt idx="3">
                  <c:v>0.90753424167633001</c:v>
                </c:pt>
                <c:pt idx="4">
                  <c:v>0.87679058313369695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BF-4A52-A9E7-3E3E5DCDDD3F}"/>
            </c:ext>
          </c:extLst>
        </c:ser>
        <c:ser>
          <c:idx val="2"/>
          <c:order val="2"/>
          <c:tx>
            <c:strRef>
              <c:f>'34253_037'!$P$1</c:f>
              <c:strCache>
                <c:ptCount val="1"/>
                <c:pt idx="0">
                  <c:v>Eff12k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'34253_037'!$C$2:$C$12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'34253_037'!$P$2:$P$12</c:f>
              <c:numCache>
                <c:formatCode>General</c:formatCode>
                <c:ptCount val="11"/>
                <c:pt idx="0">
                  <c:v>0.65799045562744096</c:v>
                </c:pt>
                <c:pt idx="1">
                  <c:v>0.76629430055618197</c:v>
                </c:pt>
                <c:pt idx="2">
                  <c:v>0.75764501094818104</c:v>
                </c:pt>
                <c:pt idx="3">
                  <c:v>0.71803653240203802</c:v>
                </c:pt>
                <c:pt idx="4">
                  <c:v>0.63362336158752397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BF-4A52-A9E7-3E3E5DCDD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4128"/>
        <c:axId val="524734520"/>
      </c:scatterChart>
      <c:valAx>
        <c:axId val="5247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4520"/>
        <c:crosses val="autoZero"/>
        <c:crossBetween val="midCat"/>
      </c:valAx>
      <c:valAx>
        <c:axId val="52473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Good</a:t>
            </a:r>
            <a:r>
              <a:rPr lang="en-US" baseline="0"/>
              <a:t> vs Bad Events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'34253_037'!$A$2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'34253_037'!$T$1:$W$1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'34253_037'!$T$2:$W$2</c:f>
              <c:numCache>
                <c:formatCode>General</c:formatCode>
                <c:ptCount val="4"/>
                <c:pt idx="0">
                  <c:v>15</c:v>
                </c:pt>
                <c:pt idx="1">
                  <c:v>12371</c:v>
                </c:pt>
                <c:pt idx="2">
                  <c:v>0</c:v>
                </c:pt>
                <c:pt idx="3">
                  <c:v>37559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3-4EB5-A758-0E8D20A1B647}"/>
            </c:ext>
          </c:extLst>
        </c:ser>
        <c:ser>
          <c:idx val="2"/>
          <c:order val="1"/>
          <c:tx>
            <c:strRef>
              <c:f>'34253_037'!$A$3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'34253_037'!$T$1:$W$1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'34253_037'!$T$3:$W$3</c:f>
              <c:numCache>
                <c:formatCode>General</c:formatCode>
                <c:ptCount val="4"/>
                <c:pt idx="0">
                  <c:v>24</c:v>
                </c:pt>
                <c:pt idx="1">
                  <c:v>12443</c:v>
                </c:pt>
                <c:pt idx="2">
                  <c:v>0</c:v>
                </c:pt>
                <c:pt idx="3">
                  <c:v>37492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3-4EB5-A758-0E8D20A1B647}"/>
            </c:ext>
          </c:extLst>
        </c:ser>
        <c:ser>
          <c:idx val="3"/>
          <c:order val="2"/>
          <c:tx>
            <c:strRef>
              <c:f>'34253_037'!$A$4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'34253_037'!$T$1:$W$1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'34253_037'!$T$4:$W$4</c:f>
              <c:numCache>
                <c:formatCode>General</c:formatCode>
                <c:ptCount val="4"/>
                <c:pt idx="0">
                  <c:v>82</c:v>
                </c:pt>
                <c:pt idx="1">
                  <c:v>11380</c:v>
                </c:pt>
                <c:pt idx="2">
                  <c:v>0</c:v>
                </c:pt>
                <c:pt idx="3">
                  <c:v>37505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73-4EB5-A758-0E8D20A1B647}"/>
            </c:ext>
          </c:extLst>
        </c:ser>
        <c:ser>
          <c:idx val="4"/>
          <c:order val="3"/>
          <c:tx>
            <c:strRef>
              <c:f>'34253_037'!$A$5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'34253_037'!$T$1:$W$1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'34253_037'!$T$5:$W$5</c:f>
              <c:numCache>
                <c:formatCode>General</c:formatCode>
                <c:ptCount val="4"/>
                <c:pt idx="0">
                  <c:v>40</c:v>
                </c:pt>
                <c:pt idx="1">
                  <c:v>11388</c:v>
                </c:pt>
                <c:pt idx="2">
                  <c:v>0</c:v>
                </c:pt>
                <c:pt idx="3">
                  <c:v>37635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73-4EB5-A758-0E8D20A1B647}"/>
            </c:ext>
          </c:extLst>
        </c:ser>
        <c:ser>
          <c:idx val="0"/>
          <c:order val="4"/>
          <c:tx>
            <c:strRef>
              <c:f>'34253_037'!$A$6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'34253_037'!$T$1:$W$1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'34253_037'!$T$6:$W$6</c:f>
              <c:numCache>
                <c:formatCode>General</c:formatCode>
                <c:ptCount val="4"/>
                <c:pt idx="0">
                  <c:v>56</c:v>
                </c:pt>
                <c:pt idx="1">
                  <c:v>11379</c:v>
                </c:pt>
                <c:pt idx="2">
                  <c:v>0</c:v>
                </c:pt>
                <c:pt idx="3">
                  <c:v>37658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8-4CC5-9560-28C28A76D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4735304"/>
        <c:axId val="524735696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'34253_037'!$A$7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'34253_037'!$T$1:$W$1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'34253_037'!$T$7:$W$7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798-4CC5-9560-28C28A76D680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'34253_037'!$A$8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'34253_037'!$T$8:$W$8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798-4CC5-9560-28C28A76D680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'34253_037'!$A$9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'34253_037'!$T$9:$W$9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798-4CC5-9560-28C28A76D680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'34253_037'!$A$10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'34253_037'!$T$10:$W$10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798-4CC5-9560-28C28A76D680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'34253_037'!$A$11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'34253_037'!$T$11:$W$11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798-4CC5-9560-28C28A76D680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'34253_037'!$A$12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'34253_037'!$T$12:$W$12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798-4CC5-9560-28C28A76D680}"/>
                  </c:ext>
                </c:extLst>
              </c15:ser>
            </c15:filteredBarSeries>
          </c:ext>
        </c:extLst>
      </c:barChart>
      <c:catAx>
        <c:axId val="52473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5696"/>
        <c:crosses val="autoZero"/>
        <c:auto val="1"/>
        <c:lblAlgn val="ctr"/>
        <c:lblOffset val="100"/>
        <c:noMultiLvlLbl val="0"/>
      </c:catAx>
      <c:valAx>
        <c:axId val="5247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Source Position / 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'34253_037'!$Q$1</c:f>
              <c:strCache>
                <c:ptCount val="1"/>
                <c:pt idx="0">
                  <c:v>HitCntr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'34253_037'!$A$2:$A$12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'34253_037'!$Q$2:$Q$12</c:f>
              <c:numCache>
                <c:formatCode>General</c:formatCode>
                <c:ptCount val="11"/>
                <c:pt idx="0">
                  <c:v>86.167618092078101</c:v>
                </c:pt>
                <c:pt idx="1">
                  <c:v>85.861724033475696</c:v>
                </c:pt>
                <c:pt idx="2">
                  <c:v>83.530957905192594</c:v>
                </c:pt>
                <c:pt idx="3">
                  <c:v>83.501907467714005</c:v>
                </c:pt>
                <c:pt idx="4">
                  <c:v>84.535612392251707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EC-402C-9A66-F32A496BC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36480"/>
        <c:axId val="524736872"/>
      </c:lineChart>
      <c:lineChart>
        <c:grouping val="standard"/>
        <c:varyColors val="0"/>
        <c:ser>
          <c:idx val="2"/>
          <c:order val="1"/>
          <c:tx>
            <c:strRef>
              <c:f>'34253_037'!$R$1</c:f>
              <c:strCache>
                <c:ptCount val="1"/>
                <c:pt idx="0">
                  <c:v>HitWidth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'34253_037'!$A$2:$A$9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'34253_037'!$R$2:$R$12</c:f>
              <c:numCache>
                <c:formatCode>General</c:formatCode>
                <c:ptCount val="11"/>
                <c:pt idx="0">
                  <c:v>2.0761081867928302</c:v>
                </c:pt>
                <c:pt idx="1">
                  <c:v>2.16620264555986</c:v>
                </c:pt>
                <c:pt idx="2">
                  <c:v>2.9506200067289101</c:v>
                </c:pt>
                <c:pt idx="3">
                  <c:v>2.8715650882948398</c:v>
                </c:pt>
                <c:pt idx="4">
                  <c:v>2.9618835705620001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EC-402C-9A66-F32A496BC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37656"/>
        <c:axId val="524737264"/>
      </c:lineChart>
      <c:catAx>
        <c:axId val="52473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6872"/>
        <c:crosses val="autoZero"/>
        <c:auto val="1"/>
        <c:lblAlgn val="ctr"/>
        <c:lblOffset val="100"/>
        <c:noMultiLvlLbl val="1"/>
      </c:catAx>
      <c:valAx>
        <c:axId val="52473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Strip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6480"/>
        <c:crosses val="autoZero"/>
        <c:crossBetween val="between"/>
      </c:valAx>
      <c:valAx>
        <c:axId val="524737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7656"/>
        <c:crosses val="max"/>
        <c:crossBetween val="between"/>
      </c:valAx>
      <c:catAx>
        <c:axId val="524737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37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Bad Channels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'34253_037'!$S$1</c:f>
              <c:strCache>
                <c:ptCount val="1"/>
                <c:pt idx="0">
                  <c:v>BadCh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'34253_037'!$A$2:$A$12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'34253_037'!$S$2:$S$12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A0-4F3B-9918-68EB883D0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8440"/>
        <c:axId val="524738832"/>
      </c:scatterChart>
      <c:valAx>
        <c:axId val="52473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8832"/>
        <c:crosses val="autoZero"/>
        <c:crossBetween val="midCat"/>
      </c:valAx>
      <c:valAx>
        <c:axId val="5247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Bad Channels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8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'34253_037'!$Y$1</c:f>
              <c:strCache>
                <c:ptCount val="1"/>
                <c:pt idx="0">
                  <c:v>AvgNoise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'34253_037'!$A$2:$A$12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'34253_037'!$Y$2:$Y$12</c:f>
              <c:numCache>
                <c:formatCode>General</c:formatCode>
                <c:ptCount val="11"/>
                <c:pt idx="0">
                  <c:v>3.9263523037247499</c:v>
                </c:pt>
                <c:pt idx="1">
                  <c:v>3.9006371529030899</c:v>
                </c:pt>
                <c:pt idx="2">
                  <c:v>3.9849845963724899</c:v>
                </c:pt>
                <c:pt idx="3">
                  <c:v>3.89201543159946</c:v>
                </c:pt>
                <c:pt idx="4">
                  <c:v>3.8270837685651502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6-45E3-84BF-E168637BE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9616"/>
        <c:axId val="524740008"/>
      </c:scatterChart>
      <c:scatterChart>
        <c:scatterStyle val="lineMarker"/>
        <c:varyColors val="0"/>
        <c:ser>
          <c:idx val="1"/>
          <c:order val="1"/>
          <c:tx>
            <c:strRef>
              <c:f>'34253_037'!$Z$1</c:f>
              <c:strCache>
                <c:ptCount val="1"/>
                <c:pt idx="0">
                  <c:v>StDevNoise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'34253_037'!$A$2:$A$12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'34253_037'!$Z$2:$Z$12</c:f>
              <c:numCache>
                <c:formatCode>General</c:formatCode>
                <c:ptCount val="11"/>
                <c:pt idx="0">
                  <c:v>3.3348918142408597E-2</c:v>
                </c:pt>
                <c:pt idx="1">
                  <c:v>3.0685946938707801E-2</c:v>
                </c:pt>
                <c:pt idx="2">
                  <c:v>0.126310861559462</c:v>
                </c:pt>
                <c:pt idx="3">
                  <c:v>9.6384439154413401E-2</c:v>
                </c:pt>
                <c:pt idx="4">
                  <c:v>0.125941922490484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56-45E3-84BF-E168637BE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0792"/>
        <c:axId val="524740400"/>
      </c:scatterChart>
      <c:valAx>
        <c:axId val="5247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0008"/>
        <c:crosses val="autoZero"/>
        <c:crossBetween val="midCat"/>
      </c:valAx>
      <c:valAx>
        <c:axId val="52474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Noise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9616"/>
        <c:crosses val="autoZero"/>
        <c:crossBetween val="midCat"/>
      </c:valAx>
      <c:valAx>
        <c:axId val="5247404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</a:t>
                </a:r>
                <a:r>
                  <a:rPr lang="en-US" baseline="0"/>
                  <a:t> Dev (ADC)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0792"/>
        <c:crosses val="max"/>
        <c:crossBetween val="midCat"/>
      </c:valAx>
      <c:valAx>
        <c:axId val="524740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Gains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'34253_037'!$AA$1</c:f>
              <c:strCache>
                <c:ptCount val="1"/>
                <c:pt idx="0">
                  <c:v>AvgGainStrips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'34253_037'!$A$2:$A$12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'34253_037'!$AA$2:$AA$12</c:f>
              <c:numCache>
                <c:formatCode>General</c:formatCode>
                <c:ptCount val="11"/>
                <c:pt idx="0">
                  <c:v>250.821538696289</c:v>
                </c:pt>
                <c:pt idx="1">
                  <c:v>240.52899230956999</c:v>
                </c:pt>
                <c:pt idx="2">
                  <c:v>202.51883239745999</c:v>
                </c:pt>
                <c:pt idx="3">
                  <c:v>277.45763732910098</c:v>
                </c:pt>
                <c:pt idx="4">
                  <c:v>252.69186981201099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3-47FC-873C-CB65AA110336}"/>
            </c:ext>
          </c:extLst>
        </c:ser>
        <c:ser>
          <c:idx val="2"/>
          <c:order val="2"/>
          <c:tx>
            <c:strRef>
              <c:f>'34253_037'!$AC$1</c:f>
              <c:strCache>
                <c:ptCount val="1"/>
                <c:pt idx="0">
                  <c:v>AvgGainDel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'34253_037'!$A$2:$A$12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'34253_037'!$AC$2:$AC$12</c:f>
              <c:numCache>
                <c:formatCode>General</c:formatCode>
                <c:ptCount val="11"/>
                <c:pt idx="0">
                  <c:v>233.585031738281</c:v>
                </c:pt>
                <c:pt idx="1">
                  <c:v>242.081419677734</c:v>
                </c:pt>
                <c:pt idx="2">
                  <c:v>229.50498138427699</c:v>
                </c:pt>
                <c:pt idx="3">
                  <c:v>230.21966064453099</c:v>
                </c:pt>
                <c:pt idx="4">
                  <c:v>227.29363189697199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73-47FC-873C-CB65AA110336}"/>
            </c:ext>
          </c:extLst>
        </c:ser>
        <c:ser>
          <c:idx val="4"/>
          <c:order val="4"/>
          <c:tx>
            <c:strRef>
              <c:f>'34253_037'!$AE$1</c:f>
              <c:strCache>
                <c:ptCount val="1"/>
                <c:pt idx="0">
                  <c:v>AvgGainHits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'34253_037'!$A$2:$A$12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'34253_037'!$AE$2:$AE$12</c:f>
              <c:numCache>
                <c:formatCode>General</c:formatCode>
                <c:ptCount val="11"/>
                <c:pt idx="0">
                  <c:v>232.954982146775</c:v>
                </c:pt>
                <c:pt idx="1">
                  <c:v>242.44420941896701</c:v>
                </c:pt>
                <c:pt idx="2">
                  <c:v>228.96400274912901</c:v>
                </c:pt>
                <c:pt idx="3">
                  <c:v>229.64340567904699</c:v>
                </c:pt>
                <c:pt idx="4">
                  <c:v>226.590766123516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73-47FC-873C-CB65AA110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1576"/>
        <c:axId val="524741968"/>
      </c:lineChart>
      <c:lineChart>
        <c:grouping val="standard"/>
        <c:varyColors val="0"/>
        <c:ser>
          <c:idx val="1"/>
          <c:order val="1"/>
          <c:tx>
            <c:strRef>
              <c:f>'34253_037'!$AB$1</c:f>
              <c:strCache>
                <c:ptCount val="1"/>
                <c:pt idx="0">
                  <c:v>StDevGain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'34253_037'!$A$2:$A$9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'34253_037'!$AB$2:$AB$12</c:f>
              <c:numCache>
                <c:formatCode>General</c:formatCode>
                <c:ptCount val="11"/>
                <c:pt idx="0">
                  <c:v>95.966282832336802</c:v>
                </c:pt>
                <c:pt idx="1">
                  <c:v>40.7011645495311</c:v>
                </c:pt>
                <c:pt idx="2">
                  <c:v>13.6961574662177</c:v>
                </c:pt>
                <c:pt idx="3">
                  <c:v>146.718875348343</c:v>
                </c:pt>
                <c:pt idx="4">
                  <c:v>95.705416199347198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73-47FC-873C-CB65AA110336}"/>
            </c:ext>
          </c:extLst>
        </c:ser>
        <c:ser>
          <c:idx val="3"/>
          <c:order val="3"/>
          <c:tx>
            <c:strRef>
              <c:f>'34253_037'!$AD$1</c:f>
              <c:strCache>
                <c:ptCount val="1"/>
                <c:pt idx="0">
                  <c:v>StDevGainDel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'34253_037'!$A$2:$A$9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'34253_037'!$AD$2:$AD$12</c:f>
              <c:numCache>
                <c:formatCode>General</c:formatCode>
                <c:ptCount val="11"/>
                <c:pt idx="0">
                  <c:v>7.6256623481819199</c:v>
                </c:pt>
                <c:pt idx="1">
                  <c:v>7.6510260876797798</c:v>
                </c:pt>
                <c:pt idx="2">
                  <c:v>7.3494253828864702</c:v>
                </c:pt>
                <c:pt idx="3">
                  <c:v>11.867740888871401</c:v>
                </c:pt>
                <c:pt idx="4">
                  <c:v>10.4632498761916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73-47FC-873C-CB65AA110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2752"/>
        <c:axId val="524742360"/>
      </c:lineChart>
      <c:catAx>
        <c:axId val="52474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1968"/>
        <c:crosses val="autoZero"/>
        <c:auto val="1"/>
        <c:lblAlgn val="ctr"/>
        <c:lblOffset val="100"/>
        <c:noMultiLvlLbl val="1"/>
      </c:catAx>
      <c:valAx>
        <c:axId val="5247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1576"/>
        <c:crosses val="autoZero"/>
        <c:crossBetween val="between"/>
      </c:valAx>
      <c:valAx>
        <c:axId val="524742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2752"/>
        <c:crosses val="max"/>
        <c:crossBetween val="between"/>
      </c:valAx>
      <c:catAx>
        <c:axId val="52474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236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'34253_037'!$AF$1</c:f>
              <c:strCache>
                <c:ptCount val="1"/>
                <c:pt idx="0">
                  <c:v>SeedMed_ADC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'34253_037'!$C$2:$C$12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'34253_037'!$AF$2:$AF$12</c:f>
              <c:numCache>
                <c:formatCode>General</c:formatCode>
                <c:ptCount val="11"/>
                <c:pt idx="0">
                  <c:v>38.625</c:v>
                </c:pt>
                <c:pt idx="1">
                  <c:v>43.125</c:v>
                </c:pt>
                <c:pt idx="2">
                  <c:v>44.125</c:v>
                </c:pt>
                <c:pt idx="3">
                  <c:v>41.625</c:v>
                </c:pt>
                <c:pt idx="4">
                  <c:v>37.875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D9-44FA-9D3D-AAA2DB5ED796}"/>
            </c:ext>
          </c:extLst>
        </c:ser>
        <c:ser>
          <c:idx val="1"/>
          <c:order val="1"/>
          <c:tx>
            <c:strRef>
              <c:f>'34253_037'!$AK$1</c:f>
              <c:strCache>
                <c:ptCount val="1"/>
                <c:pt idx="0">
                  <c:v>SeedMPV_ADC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'34253_037'!$C$2:$C$12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'34253_037'!$AK$2:$AK$12</c:f>
              <c:numCache>
                <c:formatCode>General</c:formatCode>
                <c:ptCount val="11"/>
                <c:pt idx="0">
                  <c:v>59.693462371826101</c:v>
                </c:pt>
                <c:pt idx="1">
                  <c:v>65.995437622070298</c:v>
                </c:pt>
                <c:pt idx="2">
                  <c:v>68.348991394042898</c:v>
                </c:pt>
                <c:pt idx="3">
                  <c:v>64.275695800781193</c:v>
                </c:pt>
                <c:pt idx="4">
                  <c:v>57.580005645751903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D9-44FA-9D3D-AAA2DB5ED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3536"/>
        <c:axId val="524743928"/>
      </c:scatterChart>
      <c:valAx>
        <c:axId val="52474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3928"/>
        <c:crosses val="autoZero"/>
        <c:crossBetween val="midCat"/>
      </c:valAx>
      <c:valAx>
        <c:axId val="52474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'34253_037'!$AG$1</c:f>
              <c:strCache>
                <c:ptCount val="1"/>
                <c:pt idx="0">
                  <c:v>ClustMed_ADC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'34253_037'!$C$2:$C$11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'34253_037'!$AG$2:$AG$11</c:f>
              <c:numCache>
                <c:formatCode>General</c:formatCode>
                <c:ptCount val="10"/>
                <c:pt idx="0">
                  <c:v>46.875</c:v>
                </c:pt>
                <c:pt idx="1">
                  <c:v>52.625</c:v>
                </c:pt>
                <c:pt idx="2">
                  <c:v>53.125</c:v>
                </c:pt>
                <c:pt idx="3">
                  <c:v>48.375</c:v>
                </c:pt>
                <c:pt idx="4">
                  <c:v>42.375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E8-4D0C-8063-33FC8FB8522C}"/>
            </c:ext>
          </c:extLst>
        </c:ser>
        <c:ser>
          <c:idx val="3"/>
          <c:order val="1"/>
          <c:tx>
            <c:strRef>
              <c:f>'34253_037'!$AH$1</c:f>
              <c:strCache>
                <c:ptCount val="1"/>
                <c:pt idx="0">
                  <c:v>ClustMPV_ADC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'34253_037'!$C$2:$C$11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'34253_037'!$AH$2:$AH$11</c:f>
              <c:numCache>
                <c:formatCode>General</c:formatCode>
                <c:ptCount val="10"/>
                <c:pt idx="0">
                  <c:v>71.631500244140597</c:v>
                </c:pt>
                <c:pt idx="1">
                  <c:v>79.966056823730398</c:v>
                </c:pt>
                <c:pt idx="2">
                  <c:v>80.805503845214801</c:v>
                </c:pt>
                <c:pt idx="3">
                  <c:v>73.615074157714801</c:v>
                </c:pt>
                <c:pt idx="4">
                  <c:v>64.084587097167898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E8-4D0C-8063-33FC8FB85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4712"/>
        <c:axId val="524745104"/>
      </c:scatterChart>
      <c:valAx>
        <c:axId val="52474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5104"/>
        <c:crosses val="autoZero"/>
        <c:crossBetween val="midCat"/>
      </c:valAx>
      <c:valAx>
        <c:axId val="52474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4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'34253_037'!$F$1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'34253_037'!$C$2:$C$12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'34253_037'!$F$2:$F$12</c:f>
              <c:numCache>
                <c:formatCode>General</c:formatCode>
                <c:ptCount val="11"/>
                <c:pt idx="0">
                  <c:v>16650.794921875</c:v>
                </c:pt>
                <c:pt idx="1">
                  <c:v>19305.638671875</c:v>
                </c:pt>
                <c:pt idx="2">
                  <c:v>18423.29296875</c:v>
                </c:pt>
                <c:pt idx="3">
                  <c:v>16920.64453125</c:v>
                </c:pt>
                <c:pt idx="4">
                  <c:v>14501.2275390625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B2-48B8-8B1B-DEF6AC81C6BC}"/>
            </c:ext>
          </c:extLst>
        </c:ser>
        <c:ser>
          <c:idx val="3"/>
          <c:order val="1"/>
          <c:tx>
            <c:strRef>
              <c:f>'34253_037'!$M$1</c:f>
              <c:strCache>
                <c:ptCount val="1"/>
                <c:pt idx="0">
                  <c:v>Clust_med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'34253_037'!$C$2:$C$12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'34253_037'!$M$2:$M$12</c:f>
              <c:numCache>
                <c:formatCode>General</c:formatCode>
                <c:ptCount val="11"/>
                <c:pt idx="0">
                  <c:v>17450</c:v>
                </c:pt>
                <c:pt idx="1">
                  <c:v>20450</c:v>
                </c:pt>
                <c:pt idx="2">
                  <c:v>19550</c:v>
                </c:pt>
                <c:pt idx="3">
                  <c:v>17750</c:v>
                </c:pt>
                <c:pt idx="4">
                  <c:v>15350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B2-48B8-8B1B-DEF6AC81C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5888"/>
        <c:axId val="524746280"/>
      </c:scatterChart>
      <c:valAx>
        <c:axId val="52474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6280"/>
        <c:crosses val="autoZero"/>
        <c:crossBetween val="midCat"/>
      </c:valAx>
      <c:valAx>
        <c:axId val="52474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'34253_037'!$F$1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'34253_037'!$A$2:$A$12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'34253_037'!$F$2:$F$12</c:f>
              <c:numCache>
                <c:formatCode>General</c:formatCode>
                <c:ptCount val="11"/>
                <c:pt idx="0">
                  <c:v>16650.794921875</c:v>
                </c:pt>
                <c:pt idx="1">
                  <c:v>19305.638671875</c:v>
                </c:pt>
                <c:pt idx="2">
                  <c:v>18423.29296875</c:v>
                </c:pt>
                <c:pt idx="3">
                  <c:v>16920.64453125</c:v>
                </c:pt>
                <c:pt idx="4">
                  <c:v>14501.2275390625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E8-4F46-A4E0-4CF50A9CCC99}"/>
            </c:ext>
          </c:extLst>
        </c:ser>
        <c:ser>
          <c:idx val="2"/>
          <c:order val="1"/>
          <c:tx>
            <c:strRef>
              <c:f>'34253_037'!$G$1</c:f>
              <c:strCache>
                <c:ptCount val="1"/>
                <c:pt idx="0">
                  <c:v>Clust_FWHM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'34253_037'!$A$2:$A$12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'34253_037'!$G$2:$G$12</c:f>
              <c:numCache>
                <c:formatCode>General</c:formatCode>
                <c:ptCount val="11"/>
                <c:pt idx="0">
                  <c:v>8808.349609375</c:v>
                </c:pt>
                <c:pt idx="1">
                  <c:v>9683.1875</c:v>
                </c:pt>
                <c:pt idx="2">
                  <c:v>9124.916015625</c:v>
                </c:pt>
                <c:pt idx="3">
                  <c:v>8670.15234375</c:v>
                </c:pt>
                <c:pt idx="4">
                  <c:v>7636.84765625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E8-4F46-A4E0-4CF50A9CC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7064"/>
        <c:axId val="524747456"/>
      </c:lineChart>
      <c:lineChart>
        <c:grouping val="standard"/>
        <c:varyColors val="0"/>
        <c:ser>
          <c:idx val="3"/>
          <c:order val="2"/>
          <c:tx>
            <c:strRef>
              <c:f>'34253_037'!$H$1</c:f>
              <c:strCache>
                <c:ptCount val="1"/>
                <c:pt idx="0">
                  <c:v>Clust_Chi2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'34253_037'!$A$2:$A$9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'34253_037'!$H$2:$H$12</c:f>
              <c:numCache>
                <c:formatCode>General</c:formatCode>
                <c:ptCount val="11"/>
                <c:pt idx="0">
                  <c:v>555.72845458984295</c:v>
                </c:pt>
                <c:pt idx="1">
                  <c:v>609.61828613281205</c:v>
                </c:pt>
                <c:pt idx="2">
                  <c:v>538.79681396484295</c:v>
                </c:pt>
                <c:pt idx="3">
                  <c:v>601.55859375</c:v>
                </c:pt>
                <c:pt idx="4">
                  <c:v>433.71188354492102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E8-4F46-A4E0-4CF50A9CC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0424"/>
        <c:axId val="524747848"/>
      </c:lineChart>
      <c:catAx>
        <c:axId val="52474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7456"/>
        <c:crosses val="autoZero"/>
        <c:auto val="1"/>
        <c:lblAlgn val="ctr"/>
        <c:lblOffset val="100"/>
        <c:noMultiLvlLbl val="0"/>
      </c:catAx>
      <c:valAx>
        <c:axId val="5247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7064"/>
        <c:crosses val="autoZero"/>
        <c:crossBetween val="between"/>
      </c:valAx>
      <c:valAx>
        <c:axId val="524747848"/>
        <c:scaling>
          <c:orientation val="minMax"/>
        </c:scaling>
        <c:delete val="0"/>
        <c:axPos val="r"/>
        <c:title>
          <c:tx>
            <c:strRef>
              <c:f>'34253_037'!$CHI$2</c:f>
              <c:strCache>
                <c:ptCount val="1"/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0424"/>
        <c:crosses val="max"/>
        <c:crossBetween val="between"/>
      </c:valAx>
      <c:catAx>
        <c:axId val="526790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7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'34253_037'!$I$1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'34253_037'!$A$2:$A$12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'34253_037'!$I$2:$I$12</c:f>
              <c:numCache>
                <c:formatCode>General</c:formatCode>
                <c:ptCount val="11"/>
                <c:pt idx="0">
                  <c:v>13878.0947265625</c:v>
                </c:pt>
                <c:pt idx="1">
                  <c:v>15965.90625</c:v>
                </c:pt>
                <c:pt idx="2">
                  <c:v>15616.21875</c:v>
                </c:pt>
                <c:pt idx="3">
                  <c:v>14687.556640625</c:v>
                </c:pt>
                <c:pt idx="4">
                  <c:v>13015.939453125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6-4144-96C9-511FB9ECE166}"/>
            </c:ext>
          </c:extLst>
        </c:ser>
        <c:ser>
          <c:idx val="2"/>
          <c:order val="1"/>
          <c:tx>
            <c:strRef>
              <c:f>'34253_037'!$J$1</c:f>
              <c:strCache>
                <c:ptCount val="1"/>
                <c:pt idx="0">
                  <c:v>Seed_FWHM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'34253_037'!$A$2:$A$12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'34253_037'!$J$2:$J$12</c:f>
              <c:numCache>
                <c:formatCode>General</c:formatCode>
                <c:ptCount val="11"/>
                <c:pt idx="0">
                  <c:v>10858.541015625</c:v>
                </c:pt>
                <c:pt idx="1">
                  <c:v>11328.341796875</c:v>
                </c:pt>
                <c:pt idx="2">
                  <c:v>10926.296875</c:v>
                </c:pt>
                <c:pt idx="3">
                  <c:v>11109.103515625</c:v>
                </c:pt>
                <c:pt idx="4">
                  <c:v>9816.8876953125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6-4144-96C9-511FB9ECE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1208"/>
        <c:axId val="526791600"/>
      </c:lineChart>
      <c:lineChart>
        <c:grouping val="standard"/>
        <c:varyColors val="0"/>
        <c:ser>
          <c:idx val="3"/>
          <c:order val="2"/>
          <c:tx>
            <c:strRef>
              <c:f>'34253_037'!$K$1</c:f>
              <c:strCache>
                <c:ptCount val="1"/>
                <c:pt idx="0">
                  <c:v>Seed_Chi2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'34253_037'!$A$2:$A$9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'34253_037'!$K$2:$K$12</c:f>
              <c:numCache>
                <c:formatCode>General</c:formatCode>
                <c:ptCount val="11"/>
                <c:pt idx="0">
                  <c:v>670.17181396484295</c:v>
                </c:pt>
                <c:pt idx="1">
                  <c:v>986.24456787109295</c:v>
                </c:pt>
                <c:pt idx="2">
                  <c:v>776.78240966796795</c:v>
                </c:pt>
                <c:pt idx="3">
                  <c:v>556.26934814453102</c:v>
                </c:pt>
                <c:pt idx="4">
                  <c:v>464.90289306640602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6-4144-96C9-511FB9ECE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2384"/>
        <c:axId val="526791992"/>
      </c:lineChart>
      <c:catAx>
        <c:axId val="52679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1600"/>
        <c:crosses val="autoZero"/>
        <c:auto val="1"/>
        <c:lblAlgn val="ctr"/>
        <c:lblOffset val="100"/>
        <c:noMultiLvlLbl val="0"/>
      </c:catAx>
      <c:valAx>
        <c:axId val="5267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1208"/>
        <c:crosses val="autoZero"/>
        <c:crossBetween val="between"/>
      </c:valAx>
      <c:valAx>
        <c:axId val="526791992"/>
        <c:scaling>
          <c:orientation val="minMax"/>
        </c:scaling>
        <c:delete val="0"/>
        <c:axPos val="r"/>
        <c:title>
          <c:tx>
            <c:strRef>
              <c:f>'34253_037'!$CHI$2</c:f>
              <c:strCache>
                <c:ptCount val="1"/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2384"/>
        <c:crosses val="max"/>
        <c:crossBetween val="between"/>
      </c:valAx>
      <c:catAx>
        <c:axId val="52679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6791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Leakage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'34253_037'!$D$1</c:f>
              <c:strCache>
                <c:ptCount val="1"/>
                <c:pt idx="0">
                  <c:v>ILeak_Start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'34253_037'!$C$2:$C$12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'34253_037'!$D$2:$D$12</c:f>
              <c:numCache>
                <c:formatCode>0.00E+00</c:formatCode>
                <c:ptCount val="11"/>
                <c:pt idx="0">
                  <c:v>5.4894E-5</c:v>
                </c:pt>
                <c:pt idx="1">
                  <c:v>5.7581000000000003E-5</c:v>
                </c:pt>
                <c:pt idx="2">
                  <c:v>5.8944999999999999E-5</c:v>
                </c:pt>
                <c:pt idx="3">
                  <c:v>4.1149000000000002E-5</c:v>
                </c:pt>
                <c:pt idx="4">
                  <c:v>3.4428000000000003E-5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B0-4D17-9A92-C3ADFFC3985E}"/>
            </c:ext>
          </c:extLst>
        </c:ser>
        <c:ser>
          <c:idx val="1"/>
          <c:order val="1"/>
          <c:tx>
            <c:strRef>
              <c:f>'34253_037'!$E$1</c:f>
              <c:strCache>
                <c:ptCount val="1"/>
                <c:pt idx="0">
                  <c:v>Ileak_End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'34253_037'!$C$2:$C$12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'34253_037'!$E$2:$E$12</c:f>
              <c:numCache>
                <c:formatCode>0.00E+00</c:formatCode>
                <c:ptCount val="11"/>
                <c:pt idx="0">
                  <c:v>6.0207999999999997E-5</c:v>
                </c:pt>
                <c:pt idx="1">
                  <c:v>5.8467000000000001E-5</c:v>
                </c:pt>
                <c:pt idx="2">
                  <c:v>6.037E-5</c:v>
                </c:pt>
                <c:pt idx="3">
                  <c:v>4.1288999999999997E-5</c:v>
                </c:pt>
                <c:pt idx="4">
                  <c:v>3.5243000000000001E-5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B0-4D17-9A92-C3ADFFC39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93168"/>
        <c:axId val="526793560"/>
      </c:scatterChart>
      <c:valAx>
        <c:axId val="52679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3560"/>
        <c:crosses val="autoZero"/>
        <c:crossBetween val="midCat"/>
      </c:valAx>
      <c:valAx>
        <c:axId val="52679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 Mode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'34253_037'!$AN$1</c:f>
              <c:strCache>
                <c:ptCount val="1"/>
                <c:pt idx="0">
                  <c:v>CM_Avg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'34253_037'!$A$2:$A$12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'34253_037'!$AN$2:$AN$12</c:f>
              <c:numCache>
                <c:formatCode>General</c:formatCode>
                <c:ptCount val="11"/>
                <c:pt idx="0">
                  <c:v>-0.26710922982178398</c:v>
                </c:pt>
                <c:pt idx="1">
                  <c:v>-9.1207017501893806E-2</c:v>
                </c:pt>
                <c:pt idx="2">
                  <c:v>8.6713801333092602E-2</c:v>
                </c:pt>
                <c:pt idx="3">
                  <c:v>-7.8874525614882895E-2</c:v>
                </c:pt>
                <c:pt idx="4">
                  <c:v>-0.13480765951352899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39-4348-AFF8-C4890DDAB426}"/>
            </c:ext>
          </c:extLst>
        </c:ser>
        <c:ser>
          <c:idx val="1"/>
          <c:order val="1"/>
          <c:tx>
            <c:strRef>
              <c:f>'34253_037'!$AO$1</c:f>
              <c:strCache>
                <c:ptCount val="1"/>
                <c:pt idx="0">
                  <c:v>CM_StDev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'34253_037'!$A$2:$A$12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'34253_037'!$AO$2:$AO$12</c:f>
              <c:numCache>
                <c:formatCode>General</c:formatCode>
                <c:ptCount val="11"/>
                <c:pt idx="0">
                  <c:v>7.6787000404304298</c:v>
                </c:pt>
                <c:pt idx="1">
                  <c:v>7.4566729192612602</c:v>
                </c:pt>
                <c:pt idx="2">
                  <c:v>14.141170778287</c:v>
                </c:pt>
                <c:pt idx="3">
                  <c:v>13.343717571414199</c:v>
                </c:pt>
                <c:pt idx="4">
                  <c:v>13.5559772452687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39-4348-AFF8-C4890DDAB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94344"/>
        <c:axId val="526794736"/>
      </c:scatterChart>
      <c:valAx>
        <c:axId val="52679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4736"/>
        <c:crosses val="autoZero"/>
        <c:crossBetween val="midCat"/>
      </c:valAx>
      <c:valAx>
        <c:axId val="5267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Collected Charge</a:t>
            </a:r>
            <a:r>
              <a:rPr lang="en-US" baseline="0"/>
              <a:t> vs Annealing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'34253_037'!$AP$1</c:f>
              <c:strCache>
                <c:ptCount val="1"/>
                <c:pt idx="0">
                  <c:v>Seed MPV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'34253_037'!$C$2:$C$11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'34253_037'!$AP$2:$AP$11</c:f>
              <c:numCache>
                <c:formatCode>General</c:formatCode>
                <c:ptCount val="10"/>
                <c:pt idx="0">
                  <c:v>11914.8297226101</c:v>
                </c:pt>
                <c:pt idx="1">
                  <c:v>13170.787859411706</c:v>
                </c:pt>
                <c:pt idx="2">
                  <c:v>13640.763231336727</c:v>
                </c:pt>
                <c:pt idx="3">
                  <c:v>12791.62064087531</c:v>
                </c:pt>
                <c:pt idx="4">
                  <c:v>11488.499443997584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51-4EC1-8AC8-05F64C92D0F3}"/>
            </c:ext>
          </c:extLst>
        </c:ser>
        <c:ser>
          <c:idx val="1"/>
          <c:order val="1"/>
          <c:tx>
            <c:strRef>
              <c:f>'34253_037'!$AQ$1</c:f>
              <c:strCache>
                <c:ptCount val="1"/>
                <c:pt idx="0">
                  <c:v>Clust 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'34253_037'!$C$2:$C$11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'34253_037'!$AQ$2:$AQ$11</c:f>
              <c:numCache>
                <c:formatCode>General</c:formatCode>
                <c:ptCount val="10"/>
                <c:pt idx="0">
                  <c:v>14295.289818171001</c:v>
                </c:pt>
                <c:pt idx="1">
                  <c:v>15925.840190732699</c:v>
                </c:pt>
                <c:pt idx="2">
                  <c:v>16092.74186994015</c:v>
                </c:pt>
                <c:pt idx="3">
                  <c:v>14736.451483304112</c:v>
                </c:pt>
                <c:pt idx="4">
                  <c:v>12799.486746214356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51-4EC1-8AC8-05F64C92D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962079"/>
        <c:axId val="1671584687"/>
      </c:scatterChart>
      <c:valAx>
        <c:axId val="154296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(Days @ 21C)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584687"/>
        <c:crosses val="autoZero"/>
        <c:crossBetween val="midCat"/>
      </c:valAx>
      <c:valAx>
        <c:axId val="16715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962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'34254_025'!$I$1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'34254_025'!$C$2:$C$12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'34254_025'!$I$2:$I$12</c:f>
              <c:numCache>
                <c:formatCode>General</c:formatCode>
                <c:ptCount val="11"/>
                <c:pt idx="0">
                  <c:v>13831.9619140625</c:v>
                </c:pt>
                <c:pt idx="1">
                  <c:v>15007.4541015625</c:v>
                </c:pt>
                <c:pt idx="2">
                  <c:v>15160.1591796875</c:v>
                </c:pt>
                <c:pt idx="3">
                  <c:v>15158.2900390625</c:v>
                </c:pt>
                <c:pt idx="4">
                  <c:v>12991.2109375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48-409A-B462-49AC817410A8}"/>
            </c:ext>
          </c:extLst>
        </c:ser>
        <c:ser>
          <c:idx val="2"/>
          <c:order val="1"/>
          <c:tx>
            <c:strRef>
              <c:f>'34254_025'!$L$1</c:f>
              <c:strCache>
                <c:ptCount val="1"/>
                <c:pt idx="0">
                  <c:v>Seed_med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'34254_025'!$C$2:$C$12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'34254_025'!$L$2:$L$12</c:f>
              <c:numCache>
                <c:formatCode>General</c:formatCode>
                <c:ptCount val="11"/>
                <c:pt idx="0">
                  <c:v>14350</c:v>
                </c:pt>
                <c:pt idx="1">
                  <c:v>15550</c:v>
                </c:pt>
                <c:pt idx="2">
                  <c:v>15550</c:v>
                </c:pt>
                <c:pt idx="3">
                  <c:v>15850</c:v>
                </c:pt>
                <c:pt idx="4">
                  <c:v>13650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48-409A-B462-49AC81741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2952"/>
        <c:axId val="524733344"/>
      </c:scatterChart>
      <c:valAx>
        <c:axId val="52473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</a:t>
                </a:r>
                <a:r>
                  <a:rPr lang="en-US" baseline="0"/>
                  <a:t> (Days @ 21C)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3344"/>
        <c:crosses val="autoZero"/>
        <c:crossBetween val="midCat"/>
      </c:valAx>
      <c:valAx>
        <c:axId val="5247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2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'34254_025'!$N$1</c:f>
              <c:strCache>
                <c:ptCount val="1"/>
                <c:pt idx="0">
                  <c:v>EtaPct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'34254_025'!$C$2:$C$12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'34254_025'!$N$2:$N$12</c:f>
              <c:numCache>
                <c:formatCode>General</c:formatCode>
                <c:ptCount val="11"/>
                <c:pt idx="0">
                  <c:v>0.47411569952964699</c:v>
                </c:pt>
                <c:pt idx="1">
                  <c:v>0.473102957010269</c:v>
                </c:pt>
                <c:pt idx="2">
                  <c:v>0.44927948713302601</c:v>
                </c:pt>
                <c:pt idx="3">
                  <c:v>0.431379795074462</c:v>
                </c:pt>
                <c:pt idx="4">
                  <c:v>0.38758072257041898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DB-44B4-93DD-7CD58081F183}"/>
            </c:ext>
          </c:extLst>
        </c:ser>
        <c:ser>
          <c:idx val="1"/>
          <c:order val="1"/>
          <c:tx>
            <c:strRef>
              <c:f>'34254_025'!$O$1</c:f>
              <c:strCache>
                <c:ptCount val="1"/>
                <c:pt idx="0">
                  <c:v>Eff8k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'34254_025'!$C$2:$C$12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'34254_025'!$O$2:$O$12</c:f>
              <c:numCache>
                <c:formatCode>General</c:formatCode>
                <c:ptCount val="11"/>
                <c:pt idx="0">
                  <c:v>0.87873965501785201</c:v>
                </c:pt>
                <c:pt idx="1">
                  <c:v>0.91919445991516102</c:v>
                </c:pt>
                <c:pt idx="2">
                  <c:v>0.88054198026657104</c:v>
                </c:pt>
                <c:pt idx="3">
                  <c:v>0.91771465539932195</c:v>
                </c:pt>
                <c:pt idx="4">
                  <c:v>0.86862051486968905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DB-44B4-93DD-7CD58081F183}"/>
            </c:ext>
          </c:extLst>
        </c:ser>
        <c:ser>
          <c:idx val="2"/>
          <c:order val="2"/>
          <c:tx>
            <c:strRef>
              <c:f>'34254_025'!$P$1</c:f>
              <c:strCache>
                <c:ptCount val="1"/>
                <c:pt idx="0">
                  <c:v>Eff12k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'34254_025'!$C$2:$C$12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'34254_025'!$P$2:$P$12</c:f>
              <c:numCache>
                <c:formatCode>General</c:formatCode>
                <c:ptCount val="11"/>
                <c:pt idx="0">
                  <c:v>0.65188974142074496</c:v>
                </c:pt>
                <c:pt idx="1">
                  <c:v>0.72556453943252497</c:v>
                </c:pt>
                <c:pt idx="2">
                  <c:v>0.70191234350204401</c:v>
                </c:pt>
                <c:pt idx="3">
                  <c:v>0.73765301704406705</c:v>
                </c:pt>
                <c:pt idx="4">
                  <c:v>0.62590533494949296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DB-44B4-93DD-7CD58081F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4128"/>
        <c:axId val="524734520"/>
      </c:scatterChart>
      <c:valAx>
        <c:axId val="5247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4520"/>
        <c:crosses val="autoZero"/>
        <c:crossBetween val="midCat"/>
      </c:valAx>
      <c:valAx>
        <c:axId val="52473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Good</a:t>
            </a:r>
            <a:r>
              <a:rPr lang="en-US" baseline="0"/>
              <a:t> vs Bad Events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'34254_025'!$A$2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'34254_025'!$T$1:$W$1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'34254_025'!$T$2:$W$2</c:f>
              <c:numCache>
                <c:formatCode>General</c:formatCode>
                <c:ptCount val="4"/>
                <c:pt idx="0">
                  <c:v>126</c:v>
                </c:pt>
                <c:pt idx="1">
                  <c:v>11933</c:v>
                </c:pt>
                <c:pt idx="2">
                  <c:v>0</c:v>
                </c:pt>
                <c:pt idx="3">
                  <c:v>37651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4-40A9-BE3C-61DB4AD3FD2E}"/>
            </c:ext>
          </c:extLst>
        </c:ser>
        <c:ser>
          <c:idx val="2"/>
          <c:order val="1"/>
          <c:tx>
            <c:strRef>
              <c:f>'34254_025'!$A$3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'34254_025'!$T$1:$W$1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'34254_025'!$T$3:$W$3</c:f>
              <c:numCache>
                <c:formatCode>General</c:formatCode>
                <c:ptCount val="4"/>
                <c:pt idx="0">
                  <c:v>162</c:v>
                </c:pt>
                <c:pt idx="1">
                  <c:v>11868</c:v>
                </c:pt>
                <c:pt idx="2">
                  <c:v>0</c:v>
                </c:pt>
                <c:pt idx="3">
                  <c:v>37672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24-40A9-BE3C-61DB4AD3FD2E}"/>
            </c:ext>
          </c:extLst>
        </c:ser>
        <c:ser>
          <c:idx val="3"/>
          <c:order val="2"/>
          <c:tx>
            <c:strRef>
              <c:f>'34254_025'!$A$4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'34254_025'!$T$1:$W$1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'34254_025'!$T$4:$W$4</c:f>
              <c:numCache>
                <c:formatCode>General</c:formatCode>
                <c:ptCount val="4"/>
                <c:pt idx="0">
                  <c:v>242</c:v>
                </c:pt>
                <c:pt idx="1">
                  <c:v>11661</c:v>
                </c:pt>
                <c:pt idx="2">
                  <c:v>0</c:v>
                </c:pt>
                <c:pt idx="3">
                  <c:v>37880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24-40A9-BE3C-61DB4AD3FD2E}"/>
            </c:ext>
          </c:extLst>
        </c:ser>
        <c:ser>
          <c:idx val="4"/>
          <c:order val="3"/>
          <c:tx>
            <c:strRef>
              <c:f>'34254_025'!$A$5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'34254_025'!$T$1:$W$1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'34254_025'!$T$5:$W$5</c:f>
              <c:numCache>
                <c:formatCode>General</c:formatCode>
                <c:ptCount val="4"/>
                <c:pt idx="0">
                  <c:v>106</c:v>
                </c:pt>
                <c:pt idx="1">
                  <c:v>12007</c:v>
                </c:pt>
                <c:pt idx="2">
                  <c:v>0</c:v>
                </c:pt>
                <c:pt idx="3">
                  <c:v>37532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24-40A9-BE3C-61DB4AD3FD2E}"/>
            </c:ext>
          </c:extLst>
        </c:ser>
        <c:ser>
          <c:idx val="0"/>
          <c:order val="4"/>
          <c:tx>
            <c:strRef>
              <c:f>'34254_025'!$A$6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'34254_025'!$T$1:$W$1</c:f>
              <c:strCache>
                <c:ptCount val="4"/>
                <c:pt idx="0">
                  <c:v>PedNsyEvt</c:v>
                </c:pt>
                <c:pt idx="1">
                  <c:v>GoodEvt</c:v>
                </c:pt>
                <c:pt idx="2">
                  <c:v>SoftEvt</c:v>
                </c:pt>
                <c:pt idx="3">
                  <c:v>OutTimeEvt</c:v>
                </c:pt>
              </c:strCache>
            </c:strRef>
          </c:cat>
          <c:val>
            <c:numRef>
              <c:f>'34254_025'!$T$6:$W$6</c:f>
              <c:numCache>
                <c:formatCode>General</c:formatCode>
                <c:ptCount val="4"/>
                <c:pt idx="0">
                  <c:v>913</c:v>
                </c:pt>
                <c:pt idx="1">
                  <c:v>11874</c:v>
                </c:pt>
                <c:pt idx="2">
                  <c:v>0</c:v>
                </c:pt>
                <c:pt idx="3">
                  <c:v>37566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0-4213-8492-37209CC34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4735304"/>
        <c:axId val="524735696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'34254_025'!$A$7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'34254_025'!$T$1:$W$1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'34254_025'!$T$7:$W$7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460-4213-8492-37209CC3408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'34254_025'!$A$8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'34254_025'!$T$8:$W$8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460-4213-8492-37209CC3408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'34254_025'!$A$9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'34254_025'!$T$9:$W$9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460-4213-8492-37209CC34088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'34254_025'!$A$10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'34254_025'!$T$10:$W$10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460-4213-8492-37209CC34088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'34254_025'!$A$11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'34254_025'!$T$11:$W$11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460-4213-8492-37209CC34088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'34254_025'!$A$12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'34254_025'!$T$1:$W$1</c15:sqref>
                        </c15:formulaRef>
                      </c:ext>
                    </c:extLst>
                    <c:strCache>
                      <c:ptCount val="4"/>
                      <c:pt idx="0">
                        <c:v>PedNsyEvt</c:v>
                      </c:pt>
                      <c:pt idx="1">
                        <c:v>GoodEvt</c:v>
                      </c:pt>
                      <c:pt idx="2">
                        <c:v>SoftEvt</c:v>
                      </c:pt>
                      <c:pt idx="3">
                        <c:v>OutTimeEvt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'34254_025'!$T$12:$W$12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460-4213-8492-37209CC34088}"/>
                  </c:ext>
                </c:extLst>
              </c15:ser>
            </c15:filteredBarSeries>
          </c:ext>
        </c:extLst>
      </c:barChart>
      <c:catAx>
        <c:axId val="52473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5696"/>
        <c:crosses val="autoZero"/>
        <c:auto val="1"/>
        <c:lblAlgn val="ctr"/>
        <c:lblOffset val="100"/>
        <c:noMultiLvlLbl val="0"/>
      </c:catAx>
      <c:valAx>
        <c:axId val="5247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Source Position / 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'34254_025'!$Q$1</c:f>
              <c:strCache>
                <c:ptCount val="1"/>
                <c:pt idx="0">
                  <c:v>HitCntr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'34254_025'!$A$2:$A$12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'34254_025'!$Q$2:$Q$12</c:f>
              <c:numCache>
                <c:formatCode>General</c:formatCode>
                <c:ptCount val="11"/>
                <c:pt idx="0">
                  <c:v>63.2005576299807</c:v>
                </c:pt>
                <c:pt idx="1">
                  <c:v>62.963960943423203</c:v>
                </c:pt>
                <c:pt idx="2">
                  <c:v>64.414147807829906</c:v>
                </c:pt>
                <c:pt idx="3">
                  <c:v>64.596316833716301</c:v>
                </c:pt>
                <c:pt idx="4">
                  <c:v>64.007826904231194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21-4EFD-8B16-D5D7895F2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36480"/>
        <c:axId val="524736872"/>
      </c:lineChart>
      <c:lineChart>
        <c:grouping val="standard"/>
        <c:varyColors val="0"/>
        <c:ser>
          <c:idx val="2"/>
          <c:order val="1"/>
          <c:tx>
            <c:strRef>
              <c:f>'34254_025'!$R$1</c:f>
              <c:strCache>
                <c:ptCount val="1"/>
                <c:pt idx="0">
                  <c:v>HitWidth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'34254_025'!$A$2:$A$9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'34254_025'!$R$2:$R$12</c:f>
              <c:numCache>
                <c:formatCode>General</c:formatCode>
                <c:ptCount val="11"/>
                <c:pt idx="0">
                  <c:v>2.9290204278909</c:v>
                </c:pt>
                <c:pt idx="1">
                  <c:v>2.9623852585889598</c:v>
                </c:pt>
                <c:pt idx="2">
                  <c:v>1.8985728855461601</c:v>
                </c:pt>
                <c:pt idx="3">
                  <c:v>2.2108742908545098</c:v>
                </c:pt>
                <c:pt idx="4">
                  <c:v>2.18532108783385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21-4EFD-8B16-D5D7895F2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37656"/>
        <c:axId val="524737264"/>
      </c:lineChart>
      <c:catAx>
        <c:axId val="52473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6872"/>
        <c:crosses val="autoZero"/>
        <c:auto val="1"/>
        <c:lblAlgn val="ctr"/>
        <c:lblOffset val="100"/>
        <c:noMultiLvlLbl val="1"/>
      </c:catAx>
      <c:valAx>
        <c:axId val="52473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Strip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6480"/>
        <c:crosses val="autoZero"/>
        <c:crossBetween val="between"/>
      </c:valAx>
      <c:valAx>
        <c:axId val="524737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7656"/>
        <c:crosses val="max"/>
        <c:crossBetween val="between"/>
      </c:valAx>
      <c:catAx>
        <c:axId val="524737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37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Bad Channels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'34254_025'!$S$1</c:f>
              <c:strCache>
                <c:ptCount val="1"/>
                <c:pt idx="0">
                  <c:v>BadCh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'34254_025'!$A$2:$A$12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'34254_025'!$S$2:$S$12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AC-4ED9-A1ED-89C5B69D8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8440"/>
        <c:axId val="524738832"/>
      </c:scatterChart>
      <c:valAx>
        <c:axId val="52473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8832"/>
        <c:crosses val="autoZero"/>
        <c:crossBetween val="midCat"/>
      </c:valAx>
      <c:valAx>
        <c:axId val="5247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Bad Channels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8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'34254_025'!$Y$1</c:f>
              <c:strCache>
                <c:ptCount val="1"/>
                <c:pt idx="0">
                  <c:v>AvgNoise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'34254_025'!$A$2:$A$12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'34254_025'!$Y$2:$Y$12</c:f>
              <c:numCache>
                <c:formatCode>General</c:formatCode>
                <c:ptCount val="11"/>
                <c:pt idx="0">
                  <c:v>3.4345349011458</c:v>
                </c:pt>
                <c:pt idx="1">
                  <c:v>3.6440305823328698</c:v>
                </c:pt>
                <c:pt idx="2">
                  <c:v>3.40888993840055</c:v>
                </c:pt>
                <c:pt idx="3">
                  <c:v>3.3255747348060001</c:v>
                </c:pt>
                <c:pt idx="4">
                  <c:v>3.8466416333501301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7-4BBC-B58B-CDFA94A15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9616"/>
        <c:axId val="524740008"/>
      </c:scatterChart>
      <c:scatterChart>
        <c:scatterStyle val="lineMarker"/>
        <c:varyColors val="0"/>
        <c:ser>
          <c:idx val="1"/>
          <c:order val="1"/>
          <c:tx>
            <c:strRef>
              <c:f>'34254_025'!$Z$1</c:f>
              <c:strCache>
                <c:ptCount val="1"/>
                <c:pt idx="0">
                  <c:v>StDevNoise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'34254_025'!$A$2:$A$12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'34254_025'!$Z$2:$Z$12</c:f>
              <c:numCache>
                <c:formatCode>General</c:formatCode>
                <c:ptCount val="11"/>
                <c:pt idx="0">
                  <c:v>0.41228591617186799</c:v>
                </c:pt>
                <c:pt idx="1">
                  <c:v>0.40336596506726402</c:v>
                </c:pt>
                <c:pt idx="2">
                  <c:v>0.377283347655262</c:v>
                </c:pt>
                <c:pt idx="3">
                  <c:v>0.416638418976222</c:v>
                </c:pt>
                <c:pt idx="4">
                  <c:v>0.24257179597662001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37-4BBC-B58B-CDFA94A15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0792"/>
        <c:axId val="524740400"/>
      </c:scatterChart>
      <c:valAx>
        <c:axId val="5247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0008"/>
        <c:crosses val="autoZero"/>
        <c:crossBetween val="midCat"/>
      </c:valAx>
      <c:valAx>
        <c:axId val="52474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Noise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9616"/>
        <c:crosses val="autoZero"/>
        <c:crossBetween val="midCat"/>
      </c:valAx>
      <c:valAx>
        <c:axId val="5247404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</a:t>
                </a:r>
                <a:r>
                  <a:rPr lang="en-US" baseline="0"/>
                  <a:t> Dev (ADC)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0792"/>
        <c:crosses val="max"/>
        <c:crossBetween val="midCat"/>
      </c:valAx>
      <c:valAx>
        <c:axId val="524740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Gains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'34254_025'!$AA$1</c:f>
              <c:strCache>
                <c:ptCount val="1"/>
                <c:pt idx="0">
                  <c:v>AvgGainStrips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'34254_025'!$A$2:$A$12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'34254_025'!$AA$2:$AA$12</c:f>
              <c:numCache>
                <c:formatCode>General</c:formatCode>
                <c:ptCount val="11"/>
                <c:pt idx="0">
                  <c:v>282.48838058172402</c:v>
                </c:pt>
                <c:pt idx="1">
                  <c:v>292.98372844621201</c:v>
                </c:pt>
                <c:pt idx="2">
                  <c:v>261.45584635831801</c:v>
                </c:pt>
                <c:pt idx="3">
                  <c:v>264.92444805070397</c:v>
                </c:pt>
                <c:pt idx="4">
                  <c:v>265.60739994048998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87-48EE-87ED-6F03A1014B02}"/>
            </c:ext>
          </c:extLst>
        </c:ser>
        <c:ser>
          <c:idx val="2"/>
          <c:order val="2"/>
          <c:tx>
            <c:strRef>
              <c:f>'34254_025'!$AC$1</c:f>
              <c:strCache>
                <c:ptCount val="1"/>
                <c:pt idx="0">
                  <c:v>AvgGainDel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'34254_025'!$A$2:$A$12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'34254_025'!$AC$2:$AC$12</c:f>
              <c:numCache>
                <c:formatCode>General</c:formatCode>
                <c:ptCount val="11"/>
                <c:pt idx="0">
                  <c:v>263.08459771848101</c:v>
                </c:pt>
                <c:pt idx="1">
                  <c:v>240.15144138710099</c:v>
                </c:pt>
                <c:pt idx="2">
                  <c:v>252.36009247448899</c:v>
                </c:pt>
                <c:pt idx="3">
                  <c:v>271.19460580863199</c:v>
                </c:pt>
                <c:pt idx="4">
                  <c:v>224.52893257141099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7-48EE-87ED-6F03A1014B02}"/>
            </c:ext>
          </c:extLst>
        </c:ser>
        <c:ser>
          <c:idx val="4"/>
          <c:order val="4"/>
          <c:tx>
            <c:strRef>
              <c:f>'34254_025'!$AE$1</c:f>
              <c:strCache>
                <c:ptCount val="1"/>
                <c:pt idx="0">
                  <c:v>AvgGainHits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'34254_025'!$A$2:$A$12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'34254_025'!$AE$2:$AE$12</c:f>
              <c:numCache>
                <c:formatCode>General</c:formatCode>
                <c:ptCount val="11"/>
                <c:pt idx="0">
                  <c:v>263.50001996721198</c:v>
                </c:pt>
                <c:pt idx="1">
                  <c:v>240.38327055078599</c:v>
                </c:pt>
                <c:pt idx="2">
                  <c:v>252.226175061123</c:v>
                </c:pt>
                <c:pt idx="3">
                  <c:v>274.30787028920901</c:v>
                </c:pt>
                <c:pt idx="4">
                  <c:v>224.25941735372601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87-48EE-87ED-6F03A1014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1576"/>
        <c:axId val="524741968"/>
      </c:lineChart>
      <c:lineChart>
        <c:grouping val="standard"/>
        <c:varyColors val="0"/>
        <c:ser>
          <c:idx val="1"/>
          <c:order val="1"/>
          <c:tx>
            <c:strRef>
              <c:f>'34254_025'!$AB$1</c:f>
              <c:strCache>
                <c:ptCount val="1"/>
                <c:pt idx="0">
                  <c:v>StDevGain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'34254_025'!$A$2:$A$9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'34254_025'!$AB$2:$AB$12</c:f>
              <c:numCache>
                <c:formatCode>General</c:formatCode>
                <c:ptCount val="11"/>
                <c:pt idx="0">
                  <c:v>184.092313209732</c:v>
                </c:pt>
                <c:pt idx="1">
                  <c:v>249.68509912014301</c:v>
                </c:pt>
                <c:pt idx="2">
                  <c:v>30.020569442534399</c:v>
                </c:pt>
                <c:pt idx="3">
                  <c:v>34.664649925050597</c:v>
                </c:pt>
                <c:pt idx="4">
                  <c:v>201.571101472799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87-48EE-87ED-6F03A1014B02}"/>
            </c:ext>
          </c:extLst>
        </c:ser>
        <c:ser>
          <c:idx val="3"/>
          <c:order val="3"/>
          <c:tx>
            <c:strRef>
              <c:f>'34254_025'!$AD$1</c:f>
              <c:strCache>
                <c:ptCount val="1"/>
                <c:pt idx="0">
                  <c:v>StDevGainDel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'34254_025'!$A$2:$A$9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'34254_025'!$AD$2:$AD$12</c:f>
              <c:numCache>
                <c:formatCode>General</c:formatCode>
                <c:ptCount val="11"/>
                <c:pt idx="0">
                  <c:v>7.1618221790449397</c:v>
                </c:pt>
                <c:pt idx="1">
                  <c:v>6.2449118399782604</c:v>
                </c:pt>
                <c:pt idx="2">
                  <c:v>7.28607959007023</c:v>
                </c:pt>
                <c:pt idx="3">
                  <c:v>5.82060633006129</c:v>
                </c:pt>
                <c:pt idx="4">
                  <c:v>10.443000647493299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87-48EE-87ED-6F03A1014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2752"/>
        <c:axId val="524742360"/>
      </c:lineChart>
      <c:catAx>
        <c:axId val="52474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1968"/>
        <c:crosses val="autoZero"/>
        <c:auto val="1"/>
        <c:lblAlgn val="ctr"/>
        <c:lblOffset val="100"/>
        <c:noMultiLvlLbl val="1"/>
      </c:catAx>
      <c:valAx>
        <c:axId val="5247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1576"/>
        <c:crosses val="autoZero"/>
        <c:crossBetween val="between"/>
      </c:valAx>
      <c:valAx>
        <c:axId val="524742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2752"/>
        <c:crosses val="max"/>
        <c:crossBetween val="between"/>
      </c:valAx>
      <c:catAx>
        <c:axId val="52474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236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'34254_025'!$AF$1</c:f>
              <c:strCache>
                <c:ptCount val="1"/>
                <c:pt idx="0">
                  <c:v>SeedMed_ADC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'34254_025'!$C$2:$C$12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'34254_025'!$AF$2:$AF$12</c:f>
              <c:numCache>
                <c:formatCode>General</c:formatCode>
                <c:ptCount val="11"/>
                <c:pt idx="0">
                  <c:v>34.125</c:v>
                </c:pt>
                <c:pt idx="1">
                  <c:v>40.625</c:v>
                </c:pt>
                <c:pt idx="2">
                  <c:v>38.625</c:v>
                </c:pt>
                <c:pt idx="3">
                  <c:v>36.125</c:v>
                </c:pt>
                <c:pt idx="4">
                  <c:v>37.875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FC-48E9-A752-DCC432FE39C9}"/>
            </c:ext>
          </c:extLst>
        </c:ser>
        <c:ser>
          <c:idx val="1"/>
          <c:order val="1"/>
          <c:tx>
            <c:strRef>
              <c:f>'34254_025'!$AK$1</c:f>
              <c:strCache>
                <c:ptCount val="1"/>
                <c:pt idx="0">
                  <c:v>SeedMPV_ADC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'34254_025'!$C$2:$C$12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'34254_025'!$AK$2:$AK$12</c:f>
              <c:numCache>
                <c:formatCode>General</c:formatCode>
                <c:ptCount val="11"/>
                <c:pt idx="0">
                  <c:v>52.636993408203097</c:v>
                </c:pt>
                <c:pt idx="1">
                  <c:v>62.424846649169901</c:v>
                </c:pt>
                <c:pt idx="2">
                  <c:v>60.052547454833899</c:v>
                </c:pt>
                <c:pt idx="3">
                  <c:v>55.315883636474602</c:v>
                </c:pt>
                <c:pt idx="4">
                  <c:v>58.069602966308501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FC-48E9-A752-DCC432FE3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3536"/>
        <c:axId val="524743928"/>
      </c:scatterChart>
      <c:valAx>
        <c:axId val="52474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3928"/>
        <c:crosses val="autoZero"/>
        <c:crossBetween val="midCat"/>
      </c:valAx>
      <c:valAx>
        <c:axId val="52474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'34254_025'!$AG$1</c:f>
              <c:strCache>
                <c:ptCount val="1"/>
                <c:pt idx="0">
                  <c:v>ClustMed_ADC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'34254_025'!$C$2:$C$11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'34254_025'!$AG$2:$AG$11</c:f>
              <c:numCache>
                <c:formatCode>General</c:formatCode>
                <c:ptCount val="10"/>
                <c:pt idx="0">
                  <c:v>40.625</c:v>
                </c:pt>
                <c:pt idx="1">
                  <c:v>48.625</c:v>
                </c:pt>
                <c:pt idx="2">
                  <c:v>45.625</c:v>
                </c:pt>
                <c:pt idx="3">
                  <c:v>41.625</c:v>
                </c:pt>
                <c:pt idx="4">
                  <c:v>42.625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E8-454C-852B-3722F79E3149}"/>
            </c:ext>
          </c:extLst>
        </c:ser>
        <c:ser>
          <c:idx val="3"/>
          <c:order val="1"/>
          <c:tx>
            <c:strRef>
              <c:f>'34254_025'!$AH$1</c:f>
              <c:strCache>
                <c:ptCount val="1"/>
                <c:pt idx="0">
                  <c:v>ClustMPV_ADC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'34254_025'!$C$2:$C$11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'34254_025'!$AH$2:$AH$11</c:f>
              <c:numCache>
                <c:formatCode>General</c:formatCode>
                <c:ptCount val="10"/>
                <c:pt idx="0">
                  <c:v>62.037925720214801</c:v>
                </c:pt>
                <c:pt idx="1">
                  <c:v>74.437309265136705</c:v>
                </c:pt>
                <c:pt idx="2">
                  <c:v>70.426277160644503</c:v>
                </c:pt>
                <c:pt idx="3">
                  <c:v>63.619804382324197</c:v>
                </c:pt>
                <c:pt idx="4">
                  <c:v>64.564788818359304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E8-454C-852B-3722F79E3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4712"/>
        <c:axId val="524745104"/>
      </c:scatterChart>
      <c:valAx>
        <c:axId val="52474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5104"/>
        <c:crosses val="autoZero"/>
        <c:crossBetween val="midCat"/>
      </c:valAx>
      <c:valAx>
        <c:axId val="52474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4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'34254_025'!$F$1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'34254_025'!$C$2:$C$12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'34254_025'!$F$2:$F$12</c:f>
              <c:numCache>
                <c:formatCode>General</c:formatCode>
                <c:ptCount val="11"/>
                <c:pt idx="0">
                  <c:v>16362.0048828125</c:v>
                </c:pt>
                <c:pt idx="1">
                  <c:v>17899.181640625</c:v>
                </c:pt>
                <c:pt idx="2">
                  <c:v>17871.939453125</c:v>
                </c:pt>
                <c:pt idx="3">
                  <c:v>17463.52734375</c:v>
                </c:pt>
                <c:pt idx="4">
                  <c:v>14409.5537109375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0B-4D23-B73F-00697FCF05E6}"/>
            </c:ext>
          </c:extLst>
        </c:ser>
        <c:ser>
          <c:idx val="3"/>
          <c:order val="1"/>
          <c:tx>
            <c:strRef>
              <c:f>'34254_025'!$M$1</c:f>
              <c:strCache>
                <c:ptCount val="1"/>
                <c:pt idx="0">
                  <c:v>Clust_med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'34254_025'!$C$2:$C$12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'34254_025'!$M$2:$M$12</c:f>
              <c:numCache>
                <c:formatCode>General</c:formatCode>
                <c:ptCount val="11"/>
                <c:pt idx="0">
                  <c:v>17150</c:v>
                </c:pt>
                <c:pt idx="1">
                  <c:v>18750</c:v>
                </c:pt>
                <c:pt idx="2">
                  <c:v>18550</c:v>
                </c:pt>
                <c:pt idx="3">
                  <c:v>18250</c:v>
                </c:pt>
                <c:pt idx="4">
                  <c:v>15250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0B-4D23-B73F-00697FCF0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5888"/>
        <c:axId val="524746280"/>
      </c:scatterChart>
      <c:valAx>
        <c:axId val="52474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6280"/>
        <c:crosses val="autoZero"/>
        <c:crossBetween val="midCat"/>
      </c:valAx>
      <c:valAx>
        <c:axId val="52474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'34254_025'!$F$1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'34254_025'!$A$2:$A$12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'34254_025'!$F$2:$F$12</c:f>
              <c:numCache>
                <c:formatCode>General</c:formatCode>
                <c:ptCount val="11"/>
                <c:pt idx="0">
                  <c:v>16362.0048828125</c:v>
                </c:pt>
                <c:pt idx="1">
                  <c:v>17899.181640625</c:v>
                </c:pt>
                <c:pt idx="2">
                  <c:v>17871.939453125</c:v>
                </c:pt>
                <c:pt idx="3">
                  <c:v>17463.52734375</c:v>
                </c:pt>
                <c:pt idx="4">
                  <c:v>14409.5537109375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25-4E21-A2E2-34D012CCD0B8}"/>
            </c:ext>
          </c:extLst>
        </c:ser>
        <c:ser>
          <c:idx val="2"/>
          <c:order val="1"/>
          <c:tx>
            <c:strRef>
              <c:f>'34254_025'!$G$1</c:f>
              <c:strCache>
                <c:ptCount val="1"/>
                <c:pt idx="0">
                  <c:v>Clust_FWHM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'34254_025'!$A$2:$A$12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'34254_025'!$G$2:$G$12</c:f>
              <c:numCache>
                <c:formatCode>General</c:formatCode>
                <c:ptCount val="11"/>
                <c:pt idx="0">
                  <c:v>8900.5146484375</c:v>
                </c:pt>
                <c:pt idx="1">
                  <c:v>9142.841796875</c:v>
                </c:pt>
                <c:pt idx="2">
                  <c:v>9183.998046875</c:v>
                </c:pt>
                <c:pt idx="3">
                  <c:v>8902.451171875</c:v>
                </c:pt>
                <c:pt idx="4">
                  <c:v>7689.28271484375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25-4E21-A2E2-34D012CCD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7064"/>
        <c:axId val="524747456"/>
      </c:lineChart>
      <c:lineChart>
        <c:grouping val="standard"/>
        <c:varyColors val="0"/>
        <c:ser>
          <c:idx val="3"/>
          <c:order val="2"/>
          <c:tx>
            <c:strRef>
              <c:f>'34254_025'!$H$1</c:f>
              <c:strCache>
                <c:ptCount val="1"/>
                <c:pt idx="0">
                  <c:v>Clust_Chi2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'34254_025'!$A$2:$A$9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'34254_025'!$H$2:$H$12</c:f>
              <c:numCache>
                <c:formatCode>General</c:formatCode>
                <c:ptCount val="11"/>
                <c:pt idx="0">
                  <c:v>414.61633300781199</c:v>
                </c:pt>
                <c:pt idx="1">
                  <c:v>483.51422119140602</c:v>
                </c:pt>
                <c:pt idx="2">
                  <c:v>831.46331787109295</c:v>
                </c:pt>
                <c:pt idx="3">
                  <c:v>453.956787109375</c:v>
                </c:pt>
                <c:pt idx="4">
                  <c:v>515.79016113281205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25-4E21-A2E2-34D012CCD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0424"/>
        <c:axId val="524747848"/>
      </c:lineChart>
      <c:catAx>
        <c:axId val="52474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7456"/>
        <c:crosses val="autoZero"/>
        <c:auto val="1"/>
        <c:lblAlgn val="ctr"/>
        <c:lblOffset val="100"/>
        <c:noMultiLvlLbl val="0"/>
      </c:catAx>
      <c:valAx>
        <c:axId val="5247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7064"/>
        <c:crosses val="autoZero"/>
        <c:crossBetween val="between"/>
      </c:valAx>
      <c:valAx>
        <c:axId val="5247478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0424"/>
        <c:crosses val="max"/>
        <c:crossBetween val="between"/>
      </c:valAx>
      <c:catAx>
        <c:axId val="526790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7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'34254_025'!$I$1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'34254_025'!$A$2:$A$12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'34254_025'!$I$2:$I$12</c:f>
              <c:numCache>
                <c:formatCode>General</c:formatCode>
                <c:ptCount val="11"/>
                <c:pt idx="0">
                  <c:v>13831.9619140625</c:v>
                </c:pt>
                <c:pt idx="1">
                  <c:v>15007.4541015625</c:v>
                </c:pt>
                <c:pt idx="2">
                  <c:v>15160.1591796875</c:v>
                </c:pt>
                <c:pt idx="3">
                  <c:v>15158.2900390625</c:v>
                </c:pt>
                <c:pt idx="4">
                  <c:v>12991.2109375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B1-430F-8052-37D4A3961062}"/>
            </c:ext>
          </c:extLst>
        </c:ser>
        <c:ser>
          <c:idx val="2"/>
          <c:order val="1"/>
          <c:tx>
            <c:strRef>
              <c:f>'34254_025'!$J$1</c:f>
              <c:strCache>
                <c:ptCount val="1"/>
                <c:pt idx="0">
                  <c:v>Seed_FWHM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'34254_025'!$A$2:$A$12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'34254_025'!$J$2:$J$12</c:f>
              <c:numCache>
                <c:formatCode>General</c:formatCode>
                <c:ptCount val="11"/>
                <c:pt idx="0">
                  <c:v>11394.0390625</c:v>
                </c:pt>
                <c:pt idx="1">
                  <c:v>11297.7099609375</c:v>
                </c:pt>
                <c:pt idx="2">
                  <c:v>11934.759765625</c:v>
                </c:pt>
                <c:pt idx="3">
                  <c:v>11171.28515625</c:v>
                </c:pt>
                <c:pt idx="4">
                  <c:v>10143.5576171875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B1-430F-8052-37D4A3961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1208"/>
        <c:axId val="526791600"/>
      </c:lineChart>
      <c:lineChart>
        <c:grouping val="standard"/>
        <c:varyColors val="0"/>
        <c:ser>
          <c:idx val="3"/>
          <c:order val="2"/>
          <c:tx>
            <c:strRef>
              <c:f>'34254_025'!$K$1</c:f>
              <c:strCache>
                <c:ptCount val="1"/>
                <c:pt idx="0">
                  <c:v>Seed_Chi2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'34254_025'!$A$2:$A$9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'34254_025'!$K$2:$K$12</c:f>
              <c:numCache>
                <c:formatCode>General</c:formatCode>
                <c:ptCount val="11"/>
                <c:pt idx="0">
                  <c:v>571.34094238281205</c:v>
                </c:pt>
                <c:pt idx="1">
                  <c:v>586.37017822265602</c:v>
                </c:pt>
                <c:pt idx="2">
                  <c:v>905.54772949218705</c:v>
                </c:pt>
                <c:pt idx="3">
                  <c:v>586.36767578125</c:v>
                </c:pt>
                <c:pt idx="4">
                  <c:v>516.68713378906205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B1-430F-8052-37D4A3961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2384"/>
        <c:axId val="526791992"/>
      </c:lineChart>
      <c:catAx>
        <c:axId val="52679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1600"/>
        <c:crosses val="autoZero"/>
        <c:auto val="1"/>
        <c:lblAlgn val="ctr"/>
        <c:lblOffset val="100"/>
        <c:noMultiLvlLbl val="0"/>
      </c:catAx>
      <c:valAx>
        <c:axId val="5267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1208"/>
        <c:crosses val="autoZero"/>
        <c:crossBetween val="between"/>
      </c:valAx>
      <c:valAx>
        <c:axId val="5267919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2384"/>
        <c:crosses val="max"/>
        <c:crossBetween val="between"/>
      </c:valAx>
      <c:catAx>
        <c:axId val="52679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6791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Leakage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'34254_025'!$D$1</c:f>
              <c:strCache>
                <c:ptCount val="1"/>
                <c:pt idx="0">
                  <c:v>ILeak_Start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'34254_025'!$C$2:$C$12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'34254_025'!$D$2:$D$12</c:f>
              <c:numCache>
                <c:formatCode>0.00E+00</c:formatCode>
                <c:ptCount val="11"/>
                <c:pt idx="0">
                  <c:v>5.38E-5</c:v>
                </c:pt>
                <c:pt idx="1">
                  <c:v>4.9700000000000002E-5</c:v>
                </c:pt>
                <c:pt idx="2">
                  <c:v>3.8841000000000003E-5</c:v>
                </c:pt>
                <c:pt idx="3">
                  <c:v>3.2706000000000002E-5</c:v>
                </c:pt>
                <c:pt idx="4">
                  <c:v>2.8535999999999999E-5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5D-4F60-842B-CC850C5E5C64}"/>
            </c:ext>
          </c:extLst>
        </c:ser>
        <c:ser>
          <c:idx val="1"/>
          <c:order val="1"/>
          <c:tx>
            <c:strRef>
              <c:f>'34254_025'!$E$1</c:f>
              <c:strCache>
                <c:ptCount val="1"/>
                <c:pt idx="0">
                  <c:v>Ileak_End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'34254_025'!$C$2:$C$12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'34254_025'!$E$2:$E$12</c:f>
              <c:numCache>
                <c:formatCode>0.00E+00</c:formatCode>
                <c:ptCount val="11"/>
                <c:pt idx="0">
                  <c:v>5.4299999999999998E-5</c:v>
                </c:pt>
                <c:pt idx="1">
                  <c:v>5.0000000000000002E-5</c:v>
                </c:pt>
                <c:pt idx="2">
                  <c:v>3.8713E-5</c:v>
                </c:pt>
                <c:pt idx="3">
                  <c:v>3.3034999999999998E-5</c:v>
                </c:pt>
                <c:pt idx="4">
                  <c:v>2.7121E-5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5D-4F60-842B-CC850C5E5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93168"/>
        <c:axId val="526793560"/>
      </c:scatterChart>
      <c:valAx>
        <c:axId val="52679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3560"/>
        <c:crosses val="autoZero"/>
        <c:crossBetween val="midCat"/>
      </c:valAx>
      <c:valAx>
        <c:axId val="52679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 Mode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'34254_025'!$AN$1</c:f>
              <c:strCache>
                <c:ptCount val="1"/>
                <c:pt idx="0">
                  <c:v>CM_Avg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'34254_025'!$A$2:$A$12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'34254_025'!$AN$2:$AN$12</c:f>
              <c:numCache>
                <c:formatCode>General</c:formatCode>
                <c:ptCount val="11"/>
                <c:pt idx="0">
                  <c:v>-0.18583361867253101</c:v>
                </c:pt>
                <c:pt idx="1">
                  <c:v>2.70192490924589E-2</c:v>
                </c:pt>
                <c:pt idx="2">
                  <c:v>-0.27234924166788299</c:v>
                </c:pt>
                <c:pt idx="3">
                  <c:v>-0.240754994082998</c:v>
                </c:pt>
                <c:pt idx="4">
                  <c:v>-0.237771246319226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33-4561-BE54-285C5F4C92F4}"/>
            </c:ext>
          </c:extLst>
        </c:ser>
        <c:ser>
          <c:idx val="1"/>
          <c:order val="1"/>
          <c:tx>
            <c:strRef>
              <c:f>'34254_025'!$AO$1</c:f>
              <c:strCache>
                <c:ptCount val="1"/>
                <c:pt idx="0">
                  <c:v>CM_StDev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'34254_025'!$A$2:$A$12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'34254_025'!$AO$2:$AO$12</c:f>
              <c:numCache>
                <c:formatCode>General</c:formatCode>
                <c:ptCount val="11"/>
                <c:pt idx="0">
                  <c:v>10.465307357205001</c:v>
                </c:pt>
                <c:pt idx="1">
                  <c:v>10.571401674199</c:v>
                </c:pt>
                <c:pt idx="2">
                  <c:v>10.835374734869299</c:v>
                </c:pt>
                <c:pt idx="3">
                  <c:v>10.541997801951499</c:v>
                </c:pt>
                <c:pt idx="4">
                  <c:v>12.2401456737134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33-4561-BE54-285C5F4C9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94344"/>
        <c:axId val="526794736"/>
      </c:scatterChart>
      <c:valAx>
        <c:axId val="52679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4736"/>
        <c:crosses val="autoZero"/>
        <c:crossBetween val="midCat"/>
      </c:valAx>
      <c:valAx>
        <c:axId val="5267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Collected Charge</a:t>
            </a:r>
            <a:r>
              <a:rPr lang="en-US" baseline="0"/>
              <a:t> vs Annealing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'34254_025'!$AP$1</c:f>
              <c:strCache>
                <c:ptCount val="1"/>
                <c:pt idx="0">
                  <c:v>Seed MPV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'34254_025'!$C$2:$C$11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'34254_025'!$AP$2:$AP$11</c:f>
              <c:numCache>
                <c:formatCode>General</c:formatCode>
                <c:ptCount val="10"/>
                <c:pt idx="0">
                  <c:v>10498.64202346827</c:v>
                </c:pt>
                <c:pt idx="1">
                  <c:v>12486.271667055849</c:v>
                </c:pt>
                <c:pt idx="2">
                  <c:v>12021.083201228957</c:v>
                </c:pt>
                <c:pt idx="3">
                  <c:v>11052.02706949733</c:v>
                </c:pt>
                <c:pt idx="4">
                  <c:v>11585.877722146106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62-4244-BAE0-B1E5C2169090}"/>
            </c:ext>
          </c:extLst>
        </c:ser>
        <c:ser>
          <c:idx val="1"/>
          <c:order val="1"/>
          <c:tx>
            <c:strRef>
              <c:f>'34254_025'!$AQ$1</c:f>
              <c:strCache>
                <c:ptCount val="1"/>
                <c:pt idx="0">
                  <c:v>Clust 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'34254_025'!$C$2:$C$11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'34254_025'!$AQ$2:$AQ$11</c:f>
              <c:numCache>
                <c:formatCode>General</c:formatCode>
                <c:ptCount val="10"/>
                <c:pt idx="0">
                  <c:v>12418.978097116249</c:v>
                </c:pt>
                <c:pt idx="1">
                  <c:v>14892.20243955656</c:v>
                </c:pt>
                <c:pt idx="2">
                  <c:v>14171.359850970281</c:v>
                </c:pt>
                <c:pt idx="3">
                  <c:v>12732.793503400255</c:v>
                </c:pt>
                <c:pt idx="4">
                  <c:v>12850.790286509311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62-4244-BAE0-B1E5C2169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962079"/>
        <c:axId val="1671584687"/>
      </c:scatterChart>
      <c:valAx>
        <c:axId val="154296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(Days @ 21C)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584687"/>
        <c:crosses val="autoZero"/>
        <c:crossBetween val="midCat"/>
      </c:valAx>
      <c:valAx>
        <c:axId val="16715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962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'34340_040'!$I$1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'34340_040'!$C$2:$C$12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'34340_040'!$I$2:$I$12</c:f>
              <c:numCache>
                <c:formatCode>General</c:formatCode>
                <c:ptCount val="11"/>
                <c:pt idx="0">
                  <c:v>14508.2080078125</c:v>
                </c:pt>
                <c:pt idx="1">
                  <c:v>16018.8984375</c:v>
                </c:pt>
                <c:pt idx="2">
                  <c:v>17127.38671875</c:v>
                </c:pt>
                <c:pt idx="3">
                  <c:v>15796.52734375</c:v>
                </c:pt>
                <c:pt idx="4">
                  <c:v>15623.51953125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53-4E47-90B3-4B5CCE6BAB52}"/>
            </c:ext>
          </c:extLst>
        </c:ser>
        <c:ser>
          <c:idx val="2"/>
          <c:order val="1"/>
          <c:tx>
            <c:strRef>
              <c:f>'34340_040'!$L$1</c:f>
              <c:strCache>
                <c:ptCount val="1"/>
                <c:pt idx="0">
                  <c:v>Seed_med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'34340_040'!$C$2:$C$12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'34340_040'!$L$2:$L$12</c:f>
              <c:numCache>
                <c:formatCode>General</c:formatCode>
                <c:ptCount val="11"/>
                <c:pt idx="0">
                  <c:v>15250</c:v>
                </c:pt>
                <c:pt idx="1">
                  <c:v>16850</c:v>
                </c:pt>
                <c:pt idx="2">
                  <c:v>18050</c:v>
                </c:pt>
                <c:pt idx="3">
                  <c:v>16550</c:v>
                </c:pt>
                <c:pt idx="4">
                  <c:v>16450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53-4E47-90B3-4B5CCE6BA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2952"/>
        <c:axId val="524733344"/>
      </c:scatterChart>
      <c:valAx>
        <c:axId val="52473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</a:t>
                </a:r>
                <a:r>
                  <a:rPr lang="en-US" baseline="0"/>
                  <a:t> (Days @ 21C)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3344"/>
        <c:crosses val="autoZero"/>
        <c:crossBetween val="midCat"/>
      </c:valAx>
      <c:valAx>
        <c:axId val="5247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2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'34340_040'!$N$1</c:f>
              <c:strCache>
                <c:ptCount val="1"/>
                <c:pt idx="0">
                  <c:v>EtaPct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'34340_040'!$C$2:$C$12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'34340_040'!$N$2:$N$12</c:f>
              <c:numCache>
                <c:formatCode>General</c:formatCode>
                <c:ptCount val="11"/>
                <c:pt idx="0">
                  <c:v>0.70886969566345204</c:v>
                </c:pt>
                <c:pt idx="1">
                  <c:v>0.67128860950469904</c:v>
                </c:pt>
                <c:pt idx="2">
                  <c:v>0.66589415073394698</c:v>
                </c:pt>
                <c:pt idx="3">
                  <c:v>0.684520304203033</c:v>
                </c:pt>
                <c:pt idx="4">
                  <c:v>0.68970948457717896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0C-4322-B63B-CDDFE3018458}"/>
            </c:ext>
          </c:extLst>
        </c:ser>
        <c:ser>
          <c:idx val="1"/>
          <c:order val="1"/>
          <c:tx>
            <c:strRef>
              <c:f>'34340_040'!$O$1</c:f>
              <c:strCache>
                <c:ptCount val="1"/>
                <c:pt idx="0">
                  <c:v>Eff8k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'34340_040'!$C$2:$C$12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'34340_040'!$O$2:$O$12</c:f>
              <c:numCache>
                <c:formatCode>General</c:formatCode>
                <c:ptCount val="11"/>
                <c:pt idx="0">
                  <c:v>0.91980975866317705</c:v>
                </c:pt>
                <c:pt idx="1">
                  <c:v>0.96115601062774603</c:v>
                </c:pt>
                <c:pt idx="2">
                  <c:v>0.97829759120941095</c:v>
                </c:pt>
                <c:pt idx="3">
                  <c:v>0.96023643016815097</c:v>
                </c:pt>
                <c:pt idx="4">
                  <c:v>0.95516043901443404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0C-4322-B63B-CDDFE3018458}"/>
            </c:ext>
          </c:extLst>
        </c:ser>
        <c:ser>
          <c:idx val="2"/>
          <c:order val="2"/>
          <c:tx>
            <c:strRef>
              <c:f>'34340_040'!$P$1</c:f>
              <c:strCache>
                <c:ptCount val="1"/>
                <c:pt idx="0">
                  <c:v>Eff12k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'34340_040'!$C$2:$C$12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'34340_040'!$P$2:$P$12</c:f>
              <c:numCache>
                <c:formatCode>General</c:formatCode>
                <c:ptCount val="11"/>
                <c:pt idx="0">
                  <c:v>0.70523172616958596</c:v>
                </c:pt>
                <c:pt idx="1">
                  <c:v>0.79883986711501997</c:v>
                </c:pt>
                <c:pt idx="2">
                  <c:v>0.83821046352386397</c:v>
                </c:pt>
                <c:pt idx="3">
                  <c:v>0.78640514612197798</c:v>
                </c:pt>
                <c:pt idx="4">
                  <c:v>0.79306155443191495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70C-4322-B63B-CDDFE3018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4128"/>
        <c:axId val="524734520"/>
      </c:scatterChart>
      <c:valAx>
        <c:axId val="5247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4520"/>
        <c:crosses val="autoZero"/>
        <c:crossBetween val="midCat"/>
      </c:valAx>
      <c:valAx>
        <c:axId val="52473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Good</a:t>
            </a:r>
            <a:r>
              <a:rPr lang="en-US" baseline="0"/>
              <a:t> vs Bad Events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'34340_040'!$T$1</c:f>
              <c:strCache>
                <c:ptCount val="1"/>
                <c:pt idx="0">
                  <c:v>PedNsyEvt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'34340_040'!$T$2:$T$12</c:f>
              <c:numCache>
                <c:formatCode>General</c:formatCode>
                <c:ptCount val="11"/>
                <c:pt idx="0">
                  <c:v>16</c:v>
                </c:pt>
                <c:pt idx="1">
                  <c:v>12</c:v>
                </c:pt>
                <c:pt idx="2">
                  <c:v>17</c:v>
                </c:pt>
                <c:pt idx="3">
                  <c:v>25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B-4518-9544-8B575578BE80}"/>
            </c:ext>
          </c:extLst>
        </c:ser>
        <c:ser>
          <c:idx val="2"/>
          <c:order val="1"/>
          <c:tx>
            <c:strRef>
              <c:f>'34340_040'!$U$1</c:f>
              <c:strCache>
                <c:ptCount val="1"/>
                <c:pt idx="0">
                  <c:v>GoodEvt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'34340_040'!$U$2:$U$12</c:f>
              <c:numCache>
                <c:formatCode>General</c:formatCode>
                <c:ptCount val="11"/>
                <c:pt idx="0">
                  <c:v>9041</c:v>
                </c:pt>
                <c:pt idx="1">
                  <c:v>9654</c:v>
                </c:pt>
                <c:pt idx="2">
                  <c:v>11243</c:v>
                </c:pt>
                <c:pt idx="3">
                  <c:v>11166</c:v>
                </c:pt>
                <c:pt idx="4">
                  <c:v>11530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7B-4518-9544-8B575578BE80}"/>
            </c:ext>
          </c:extLst>
        </c:ser>
        <c:ser>
          <c:idx val="3"/>
          <c:order val="2"/>
          <c:tx>
            <c:strRef>
              <c:f>'34340_040'!$V$1</c:f>
              <c:strCache>
                <c:ptCount val="1"/>
                <c:pt idx="0">
                  <c:v>SoftEvt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'34340_040'!$V$2:$V$12</c:f>
              <c:numCache>
                <c:formatCode>General</c:formatCode>
                <c:ptCount val="11"/>
                <c:pt idx="0">
                  <c:v>26735</c:v>
                </c:pt>
                <c:pt idx="1">
                  <c:v>24635</c:v>
                </c:pt>
                <c:pt idx="2">
                  <c:v>19805</c:v>
                </c:pt>
                <c:pt idx="3">
                  <c:v>20227</c:v>
                </c:pt>
                <c:pt idx="4">
                  <c:v>20348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7B-4518-9544-8B575578BE80}"/>
            </c:ext>
          </c:extLst>
        </c:ser>
        <c:ser>
          <c:idx val="4"/>
          <c:order val="3"/>
          <c:tx>
            <c:strRef>
              <c:f>'34340_040'!$W$1</c:f>
              <c:strCache>
                <c:ptCount val="1"/>
                <c:pt idx="0">
                  <c:v>OutTimeEvt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'34340_040'!$W$2:$W$12</c:f>
              <c:numCache>
                <c:formatCode>General</c:formatCode>
                <c:ptCount val="11"/>
                <c:pt idx="0">
                  <c:v>13649</c:v>
                </c:pt>
                <c:pt idx="1">
                  <c:v>15023</c:v>
                </c:pt>
                <c:pt idx="2">
                  <c:v>18129</c:v>
                </c:pt>
                <c:pt idx="3">
                  <c:v>17848</c:v>
                </c:pt>
                <c:pt idx="4">
                  <c:v>17547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7B-4518-9544-8B575578B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4735304"/>
        <c:axId val="524735696"/>
      </c:barChart>
      <c:catAx>
        <c:axId val="52473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5696"/>
        <c:crosses val="autoZero"/>
        <c:auto val="1"/>
        <c:lblAlgn val="ctr"/>
        <c:lblOffset val="100"/>
        <c:noMultiLvlLbl val="0"/>
      </c:catAx>
      <c:valAx>
        <c:axId val="5247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Source Position / 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'34340_040'!$Q$1</c:f>
              <c:strCache>
                <c:ptCount val="1"/>
                <c:pt idx="0">
                  <c:v>HitCntr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'34340_040'!$Q$2:$Q$12</c:f>
              <c:numCache>
                <c:formatCode>General</c:formatCode>
                <c:ptCount val="11"/>
                <c:pt idx="0">
                  <c:v>90.328650461804799</c:v>
                </c:pt>
                <c:pt idx="1">
                  <c:v>92.308698408264902</c:v>
                </c:pt>
                <c:pt idx="2">
                  <c:v>88.2052755147337</c:v>
                </c:pt>
                <c:pt idx="3">
                  <c:v>92.525084966598698</c:v>
                </c:pt>
                <c:pt idx="4">
                  <c:v>92.167171384475793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57-42EA-A433-F19B13F52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36480"/>
        <c:axId val="524736872"/>
      </c:lineChart>
      <c:lineChart>
        <c:grouping val="standard"/>
        <c:varyColors val="0"/>
        <c:ser>
          <c:idx val="2"/>
          <c:order val="1"/>
          <c:tx>
            <c:strRef>
              <c:f>'34340_040'!$R$1</c:f>
              <c:strCache>
                <c:ptCount val="1"/>
                <c:pt idx="0">
                  <c:v>HitWidth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'34340_040'!$A$2:$A$9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'34340_040'!$R$2:$R$12</c:f>
              <c:numCache>
                <c:formatCode>General</c:formatCode>
                <c:ptCount val="11"/>
                <c:pt idx="0">
                  <c:v>3.0316365093131101</c:v>
                </c:pt>
                <c:pt idx="1">
                  <c:v>1.9404713767515001</c:v>
                </c:pt>
                <c:pt idx="2">
                  <c:v>2.2176137570885901</c:v>
                </c:pt>
                <c:pt idx="3">
                  <c:v>2.2987267525250901</c:v>
                </c:pt>
                <c:pt idx="4">
                  <c:v>2.1629386822691199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57-42EA-A433-F19B13F52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37656"/>
        <c:axId val="524737264"/>
      </c:lineChart>
      <c:catAx>
        <c:axId val="52473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6872"/>
        <c:crosses val="autoZero"/>
        <c:auto val="1"/>
        <c:lblAlgn val="ctr"/>
        <c:lblOffset val="100"/>
        <c:noMultiLvlLbl val="1"/>
      </c:catAx>
      <c:valAx>
        <c:axId val="52473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Strip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6480"/>
        <c:crosses val="autoZero"/>
        <c:crossBetween val="between"/>
      </c:valAx>
      <c:valAx>
        <c:axId val="524737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7656"/>
        <c:crosses val="max"/>
        <c:crossBetween val="between"/>
      </c:valAx>
      <c:catAx>
        <c:axId val="524737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37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Bad Channels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'34340_040'!$S$1</c:f>
              <c:strCache>
                <c:ptCount val="1"/>
                <c:pt idx="0">
                  <c:v>BadCh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'34340_040'!$S$2:$S$12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C8-4032-B58D-EBADBA864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8440"/>
        <c:axId val="524738832"/>
      </c:scatterChart>
      <c:valAx>
        <c:axId val="52473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8832"/>
        <c:crosses val="autoZero"/>
        <c:crossBetween val="midCat"/>
      </c:valAx>
      <c:valAx>
        <c:axId val="5247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Bad Channels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8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'34340_040'!$Y$1</c:f>
              <c:strCache>
                <c:ptCount val="1"/>
                <c:pt idx="0">
                  <c:v>AvgNoise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'34340_040'!$Y$2:$Y$12</c:f>
              <c:numCache>
                <c:formatCode>General</c:formatCode>
                <c:ptCount val="11"/>
                <c:pt idx="0">
                  <c:v>3.4092772419346402</c:v>
                </c:pt>
                <c:pt idx="1">
                  <c:v>3.4301826394809898</c:v>
                </c:pt>
                <c:pt idx="2">
                  <c:v>3.51802675878697</c:v>
                </c:pt>
                <c:pt idx="3">
                  <c:v>3.4553302652788802</c:v>
                </c:pt>
                <c:pt idx="4">
                  <c:v>3.4056246110723301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2D-4025-B155-34D6774E7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9616"/>
        <c:axId val="524740008"/>
      </c:scatterChart>
      <c:scatterChart>
        <c:scatterStyle val="lineMarker"/>
        <c:varyColors val="0"/>
        <c:ser>
          <c:idx val="1"/>
          <c:order val="1"/>
          <c:tx>
            <c:strRef>
              <c:f>'34340_040'!$Z$1</c:f>
              <c:strCache>
                <c:ptCount val="1"/>
                <c:pt idx="0">
                  <c:v>StDevNoise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'34340_040'!$Z$2:$Z$12</c:f>
              <c:numCache>
                <c:formatCode>General</c:formatCode>
                <c:ptCount val="11"/>
                <c:pt idx="0">
                  <c:v>6.8256348179073306E-2</c:v>
                </c:pt>
                <c:pt idx="1">
                  <c:v>6.2663306857644596E-2</c:v>
                </c:pt>
                <c:pt idx="2">
                  <c:v>7.7556306307289505E-2</c:v>
                </c:pt>
                <c:pt idx="3">
                  <c:v>9.53191163260277E-2</c:v>
                </c:pt>
                <c:pt idx="4">
                  <c:v>6.4035294276919993E-2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2D-4025-B155-34D6774E7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0792"/>
        <c:axId val="524740400"/>
      </c:scatterChart>
      <c:valAx>
        <c:axId val="5247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0008"/>
        <c:crosses val="autoZero"/>
        <c:crossBetween val="midCat"/>
      </c:valAx>
      <c:valAx>
        <c:axId val="52474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Noise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9616"/>
        <c:crosses val="autoZero"/>
        <c:crossBetween val="midCat"/>
      </c:valAx>
      <c:valAx>
        <c:axId val="5247404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</a:t>
                </a:r>
                <a:r>
                  <a:rPr lang="en-US" baseline="0"/>
                  <a:t> Dev (ADC)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0792"/>
        <c:crosses val="max"/>
        <c:crossBetween val="midCat"/>
      </c:valAx>
      <c:valAx>
        <c:axId val="524740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Gains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'34340_040'!$AA$1</c:f>
              <c:strCache>
                <c:ptCount val="1"/>
                <c:pt idx="0">
                  <c:v>AvgGainStrips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'34340_040'!$AA$2:$AA$12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C-43B8-AC95-E50796154B40}"/>
            </c:ext>
          </c:extLst>
        </c:ser>
        <c:ser>
          <c:idx val="2"/>
          <c:order val="2"/>
          <c:tx>
            <c:strRef>
              <c:f>'34340_040'!$AC$1</c:f>
              <c:strCache>
                <c:ptCount val="1"/>
                <c:pt idx="0">
                  <c:v>AvgGainDel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'34340_040'!$AC$2:$AC$12</c:f>
              <c:numCache>
                <c:formatCode>General</c:formatCode>
                <c:ptCount val="11"/>
                <c:pt idx="0">
                  <c:v>245.688928985595</c:v>
                </c:pt>
                <c:pt idx="1">
                  <c:v>245.130600738525</c:v>
                </c:pt>
                <c:pt idx="2">
                  <c:v>254.469799194335</c:v>
                </c:pt>
                <c:pt idx="3">
                  <c:v>243.750684814453</c:v>
                </c:pt>
                <c:pt idx="4">
                  <c:v>256.97317352294903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C-43B8-AC95-E50796154B40}"/>
            </c:ext>
          </c:extLst>
        </c:ser>
        <c:ser>
          <c:idx val="4"/>
          <c:order val="4"/>
          <c:tx>
            <c:strRef>
              <c:f>'34340_040'!$AE$1</c:f>
              <c:strCache>
                <c:ptCount val="1"/>
                <c:pt idx="0">
                  <c:v>AvgGainHits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'34340_040'!$AE$2:$AE$12</c:f>
              <c:numCache>
                <c:formatCode>General</c:formatCode>
                <c:ptCount val="11"/>
                <c:pt idx="0">
                  <c:v>249.61572504522499</c:v>
                </c:pt>
                <c:pt idx="1">
                  <c:v>249.24170138486599</c:v>
                </c:pt>
                <c:pt idx="2">
                  <c:v>254.47263810374901</c:v>
                </c:pt>
                <c:pt idx="3">
                  <c:v>240.156177228541</c:v>
                </c:pt>
                <c:pt idx="4">
                  <c:v>254.22984534804201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2C-43B8-AC95-E5079615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1576"/>
        <c:axId val="524741968"/>
      </c:lineChart>
      <c:lineChart>
        <c:grouping val="standard"/>
        <c:varyColors val="0"/>
        <c:ser>
          <c:idx val="1"/>
          <c:order val="1"/>
          <c:tx>
            <c:strRef>
              <c:f>'34340_040'!$AB$1</c:f>
              <c:strCache>
                <c:ptCount val="1"/>
                <c:pt idx="0">
                  <c:v>StDevGain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'34340_040'!$A$2:$A$9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'34340_040'!$AB$2:$AB$12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2C-43B8-AC95-E50796154B40}"/>
            </c:ext>
          </c:extLst>
        </c:ser>
        <c:ser>
          <c:idx val="3"/>
          <c:order val="3"/>
          <c:tx>
            <c:strRef>
              <c:f>'34340_040'!$AD$1</c:f>
              <c:strCache>
                <c:ptCount val="1"/>
                <c:pt idx="0">
                  <c:v>StDevGainDel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'34340_040'!$A$2:$A$9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'34340_040'!$AD$2:$AD$12</c:f>
              <c:numCache>
                <c:formatCode>General</c:formatCode>
                <c:ptCount val="11"/>
                <c:pt idx="0">
                  <c:v>4.5662752650487999</c:v>
                </c:pt>
                <c:pt idx="1">
                  <c:v>5.9314312057173701</c:v>
                </c:pt>
                <c:pt idx="2">
                  <c:v>8.5176291929896806</c:v>
                </c:pt>
                <c:pt idx="3">
                  <c:v>7.65702775419307</c:v>
                </c:pt>
                <c:pt idx="4">
                  <c:v>8.48821196914467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2C-43B8-AC95-E5079615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2752"/>
        <c:axId val="524742360"/>
      </c:lineChart>
      <c:catAx>
        <c:axId val="52474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1968"/>
        <c:crosses val="autoZero"/>
        <c:auto val="1"/>
        <c:lblAlgn val="ctr"/>
        <c:lblOffset val="100"/>
        <c:noMultiLvlLbl val="1"/>
      </c:catAx>
      <c:valAx>
        <c:axId val="5247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1576"/>
        <c:crosses val="autoZero"/>
        <c:crossBetween val="between"/>
      </c:valAx>
      <c:valAx>
        <c:axId val="524742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2752"/>
        <c:crosses val="max"/>
        <c:crossBetween val="between"/>
      </c:valAx>
      <c:catAx>
        <c:axId val="52474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236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'34340_040'!$AF$1</c:f>
              <c:strCache>
                <c:ptCount val="1"/>
                <c:pt idx="0">
                  <c:v>SeedMed_ADC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'34340_040'!$C$2:$C$12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'34340_040'!$AF$2:$AF$12</c:f>
              <c:numCache>
                <c:formatCode>General</c:formatCode>
                <c:ptCount val="11"/>
                <c:pt idx="0">
                  <c:v>38.125</c:v>
                </c:pt>
                <c:pt idx="1">
                  <c:v>42.125</c:v>
                </c:pt>
                <c:pt idx="2">
                  <c:v>44.375</c:v>
                </c:pt>
                <c:pt idx="3">
                  <c:v>43.125</c:v>
                </c:pt>
                <c:pt idx="4">
                  <c:v>40.625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5A-47CA-9E92-D9923DD9AACE}"/>
            </c:ext>
          </c:extLst>
        </c:ser>
        <c:ser>
          <c:idx val="1"/>
          <c:order val="1"/>
          <c:tx>
            <c:strRef>
              <c:f>'34340_040'!$AK$1</c:f>
              <c:strCache>
                <c:ptCount val="1"/>
                <c:pt idx="0">
                  <c:v>SeedMPV_ADC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'34340_040'!$C$2:$C$12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'34340_040'!$AK$2:$AK$12</c:f>
              <c:numCache>
                <c:formatCode>General</c:formatCode>
                <c:ptCount val="11"/>
                <c:pt idx="0">
                  <c:v>57.998340606689403</c:v>
                </c:pt>
                <c:pt idx="1">
                  <c:v>64.513252258300696</c:v>
                </c:pt>
                <c:pt idx="2">
                  <c:v>67.244514465332003</c:v>
                </c:pt>
                <c:pt idx="3">
                  <c:v>66.007400512695298</c:v>
                </c:pt>
                <c:pt idx="4">
                  <c:v>61.362209320068303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5A-47CA-9E92-D9923DD9A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3536"/>
        <c:axId val="524743928"/>
      </c:scatterChart>
      <c:valAx>
        <c:axId val="52474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3928"/>
        <c:crosses val="autoZero"/>
        <c:crossBetween val="midCat"/>
      </c:valAx>
      <c:valAx>
        <c:axId val="52474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'34340_040'!$AG$1</c:f>
              <c:strCache>
                <c:ptCount val="1"/>
                <c:pt idx="0">
                  <c:v>ClustMed_ADC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'34340_040'!$C$2:$C$11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'34340_040'!$AG$2:$AG$11</c:f>
              <c:numCache>
                <c:formatCode>General</c:formatCode>
                <c:ptCount val="10"/>
                <c:pt idx="0">
                  <c:v>44.625</c:v>
                </c:pt>
                <c:pt idx="1">
                  <c:v>49.875</c:v>
                </c:pt>
                <c:pt idx="2">
                  <c:v>52.125</c:v>
                </c:pt>
                <c:pt idx="3">
                  <c:v>49.625</c:v>
                </c:pt>
                <c:pt idx="4">
                  <c:v>44.875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A2-4FBF-94B1-E2CCB8F7CB3C}"/>
            </c:ext>
          </c:extLst>
        </c:ser>
        <c:ser>
          <c:idx val="3"/>
          <c:order val="1"/>
          <c:tx>
            <c:strRef>
              <c:f>'34340_040'!$AH$1</c:f>
              <c:strCache>
                <c:ptCount val="1"/>
                <c:pt idx="0">
                  <c:v>ClustMPV_ADC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'34340_040'!$C$2:$C$11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'34340_040'!$AH$2:$AH$11</c:f>
              <c:numCache>
                <c:formatCode>General</c:formatCode>
                <c:ptCount val="10"/>
                <c:pt idx="0">
                  <c:v>66.816123962402301</c:v>
                </c:pt>
                <c:pt idx="1">
                  <c:v>75.081886291503906</c:v>
                </c:pt>
                <c:pt idx="2">
                  <c:v>78.363693237304602</c:v>
                </c:pt>
                <c:pt idx="3">
                  <c:v>74.614486694335895</c:v>
                </c:pt>
                <c:pt idx="4">
                  <c:v>67.579933166503906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A2-4FBF-94B1-E2CCB8F7C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4712"/>
        <c:axId val="524745104"/>
      </c:scatterChart>
      <c:valAx>
        <c:axId val="52474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5104"/>
        <c:crosses val="autoZero"/>
        <c:crossBetween val="midCat"/>
      </c:valAx>
      <c:valAx>
        <c:axId val="52474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4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'34340_040'!$F$1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'34340_040'!$C$2:$C$12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'34340_040'!$F$2:$F$12</c:f>
              <c:numCache>
                <c:formatCode>General</c:formatCode>
                <c:ptCount val="11"/>
                <c:pt idx="0">
                  <c:v>16712.404296875</c:v>
                </c:pt>
                <c:pt idx="1">
                  <c:v>18735.302734375</c:v>
                </c:pt>
                <c:pt idx="2">
                  <c:v>19972.548828125</c:v>
                </c:pt>
                <c:pt idx="3">
                  <c:v>17888.48046875</c:v>
                </c:pt>
                <c:pt idx="4">
                  <c:v>17136.388671875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5F-4D17-8C2A-53049819494A}"/>
            </c:ext>
          </c:extLst>
        </c:ser>
        <c:ser>
          <c:idx val="3"/>
          <c:order val="1"/>
          <c:tx>
            <c:strRef>
              <c:f>'34340_040'!$M$1</c:f>
              <c:strCache>
                <c:ptCount val="1"/>
                <c:pt idx="0">
                  <c:v>Clust_med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'34340_040'!$C$2:$C$12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'34340_040'!$M$2:$M$12</c:f>
              <c:numCache>
                <c:formatCode>General</c:formatCode>
                <c:ptCount val="11"/>
                <c:pt idx="0">
                  <c:v>17750</c:v>
                </c:pt>
                <c:pt idx="1">
                  <c:v>19950</c:v>
                </c:pt>
                <c:pt idx="2">
                  <c:v>21250</c:v>
                </c:pt>
                <c:pt idx="3">
                  <c:v>19050</c:v>
                </c:pt>
                <c:pt idx="4">
                  <c:v>18250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5F-4D17-8C2A-530498194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5888"/>
        <c:axId val="524746280"/>
      </c:scatterChart>
      <c:valAx>
        <c:axId val="52474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6280"/>
        <c:crosses val="autoZero"/>
        <c:crossBetween val="midCat"/>
      </c:valAx>
      <c:valAx>
        <c:axId val="52474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'34340_040'!$F$1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'34340_040'!$F$2:$F$12</c:f>
              <c:numCache>
                <c:formatCode>General</c:formatCode>
                <c:ptCount val="11"/>
                <c:pt idx="0">
                  <c:v>16712.404296875</c:v>
                </c:pt>
                <c:pt idx="1">
                  <c:v>18735.302734375</c:v>
                </c:pt>
                <c:pt idx="2">
                  <c:v>19972.548828125</c:v>
                </c:pt>
                <c:pt idx="3">
                  <c:v>17888.48046875</c:v>
                </c:pt>
                <c:pt idx="4">
                  <c:v>17136.388671875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0-429F-B969-57A0BCC2629B}"/>
            </c:ext>
          </c:extLst>
        </c:ser>
        <c:ser>
          <c:idx val="2"/>
          <c:order val="1"/>
          <c:tx>
            <c:strRef>
              <c:f>'34340_040'!$G$1</c:f>
              <c:strCache>
                <c:ptCount val="1"/>
                <c:pt idx="0">
                  <c:v>Clust_FWHM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'34340_040'!$G$2:$G$12</c:f>
              <c:numCache>
                <c:formatCode>General</c:formatCode>
                <c:ptCount val="11"/>
                <c:pt idx="0">
                  <c:v>8686.5390625</c:v>
                </c:pt>
                <c:pt idx="1">
                  <c:v>9383.4345703125</c:v>
                </c:pt>
                <c:pt idx="2">
                  <c:v>9940.3740234375</c:v>
                </c:pt>
                <c:pt idx="3">
                  <c:v>8917.041015625</c:v>
                </c:pt>
                <c:pt idx="4">
                  <c:v>8717.287109375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00-429F-B969-57A0BCC26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7064"/>
        <c:axId val="524747456"/>
      </c:lineChart>
      <c:lineChart>
        <c:grouping val="standard"/>
        <c:varyColors val="0"/>
        <c:ser>
          <c:idx val="3"/>
          <c:order val="2"/>
          <c:tx>
            <c:strRef>
              <c:f>'34340_040'!$H$1</c:f>
              <c:strCache>
                <c:ptCount val="1"/>
                <c:pt idx="0">
                  <c:v>Clust_Chi2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'34340_040'!$A$2:$A$9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'34340_040'!$H$2:$H$12</c:f>
              <c:numCache>
                <c:formatCode>General</c:formatCode>
                <c:ptCount val="11"/>
                <c:pt idx="0">
                  <c:v>181.138427734375</c:v>
                </c:pt>
                <c:pt idx="1">
                  <c:v>160.98757934570301</c:v>
                </c:pt>
                <c:pt idx="2">
                  <c:v>282.48101806640602</c:v>
                </c:pt>
                <c:pt idx="3">
                  <c:v>256.8125</c:v>
                </c:pt>
                <c:pt idx="4">
                  <c:v>169.34579467773401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00-429F-B969-57A0BCC26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0424"/>
        <c:axId val="524747848"/>
      </c:lineChart>
      <c:catAx>
        <c:axId val="52474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7456"/>
        <c:crosses val="autoZero"/>
        <c:auto val="1"/>
        <c:lblAlgn val="ctr"/>
        <c:lblOffset val="100"/>
        <c:noMultiLvlLbl val="0"/>
      </c:catAx>
      <c:valAx>
        <c:axId val="5247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7064"/>
        <c:crosses val="autoZero"/>
        <c:crossBetween val="between"/>
      </c:valAx>
      <c:valAx>
        <c:axId val="524747848"/>
        <c:scaling>
          <c:orientation val="minMax"/>
        </c:scaling>
        <c:delete val="0"/>
        <c:axPos val="r"/>
        <c:title>
          <c:tx>
            <c:strRef>
              <c:f>'34340_040'!$CHI$2</c:f>
              <c:strCache>
                <c:ptCount val="1"/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0424"/>
        <c:crosses val="max"/>
        <c:crossBetween val="between"/>
      </c:valAx>
      <c:catAx>
        <c:axId val="526790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7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'34340_040'!$I$1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'34340_040'!$I$2:$I$12</c:f>
              <c:numCache>
                <c:formatCode>General</c:formatCode>
                <c:ptCount val="11"/>
                <c:pt idx="0">
                  <c:v>14508.2080078125</c:v>
                </c:pt>
                <c:pt idx="1">
                  <c:v>16018.8984375</c:v>
                </c:pt>
                <c:pt idx="2">
                  <c:v>17127.38671875</c:v>
                </c:pt>
                <c:pt idx="3">
                  <c:v>15796.52734375</c:v>
                </c:pt>
                <c:pt idx="4">
                  <c:v>15623.51953125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AB-4BB0-ACC2-96B8EB840619}"/>
            </c:ext>
          </c:extLst>
        </c:ser>
        <c:ser>
          <c:idx val="2"/>
          <c:order val="1"/>
          <c:tx>
            <c:strRef>
              <c:f>'34340_040'!$J$1</c:f>
              <c:strCache>
                <c:ptCount val="1"/>
                <c:pt idx="0">
                  <c:v>Seed_FWHM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'34340_040'!$J$2:$J$12</c:f>
              <c:numCache>
                <c:formatCode>General</c:formatCode>
                <c:ptCount val="11"/>
                <c:pt idx="0">
                  <c:v>11758.04296875</c:v>
                </c:pt>
                <c:pt idx="1">
                  <c:v>11967.1396484375</c:v>
                </c:pt>
                <c:pt idx="2">
                  <c:v>11488.677734375</c:v>
                </c:pt>
                <c:pt idx="3">
                  <c:v>10445.443359375</c:v>
                </c:pt>
                <c:pt idx="4">
                  <c:v>10839.4296875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AB-4BB0-ACC2-96B8EB840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1208"/>
        <c:axId val="526791600"/>
      </c:lineChart>
      <c:lineChart>
        <c:grouping val="standard"/>
        <c:varyColors val="0"/>
        <c:ser>
          <c:idx val="3"/>
          <c:order val="2"/>
          <c:tx>
            <c:strRef>
              <c:f>'34340_040'!$K$1</c:f>
              <c:strCache>
                <c:ptCount val="1"/>
                <c:pt idx="0">
                  <c:v>Seed_Chi2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'34340_040'!$A$2:$A$9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'34340_040'!$K$2:$K$12</c:f>
              <c:numCache>
                <c:formatCode>General</c:formatCode>
                <c:ptCount val="11"/>
                <c:pt idx="0">
                  <c:v>282.55291748046801</c:v>
                </c:pt>
                <c:pt idx="1">
                  <c:v>190.36300659179599</c:v>
                </c:pt>
                <c:pt idx="2">
                  <c:v>582.63098144531205</c:v>
                </c:pt>
                <c:pt idx="3">
                  <c:v>656.29974365234295</c:v>
                </c:pt>
                <c:pt idx="4">
                  <c:v>397.27792358398398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AB-4BB0-ACC2-96B8EB840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2384"/>
        <c:axId val="526791992"/>
      </c:lineChart>
      <c:catAx>
        <c:axId val="52679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1600"/>
        <c:crosses val="autoZero"/>
        <c:auto val="1"/>
        <c:lblAlgn val="ctr"/>
        <c:lblOffset val="100"/>
        <c:noMultiLvlLbl val="0"/>
      </c:catAx>
      <c:valAx>
        <c:axId val="5267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1208"/>
        <c:crosses val="autoZero"/>
        <c:crossBetween val="between"/>
      </c:valAx>
      <c:valAx>
        <c:axId val="526791992"/>
        <c:scaling>
          <c:orientation val="minMax"/>
        </c:scaling>
        <c:delete val="0"/>
        <c:axPos val="r"/>
        <c:title>
          <c:tx>
            <c:strRef>
              <c:f>'34340_040'!$CHI$2</c:f>
              <c:strCache>
                <c:ptCount val="1"/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2384"/>
        <c:crosses val="max"/>
        <c:crossBetween val="between"/>
      </c:valAx>
      <c:catAx>
        <c:axId val="52679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6791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Leakage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'34340_040'!$D$1</c:f>
              <c:strCache>
                <c:ptCount val="1"/>
                <c:pt idx="0">
                  <c:v>ILeak_Start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'34340_040'!$C$2:$C$12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'34340_040'!$D$2:$D$12</c:f>
              <c:numCache>
                <c:formatCode>0.00E+00</c:formatCode>
                <c:ptCount val="11"/>
                <c:pt idx="0">
                  <c:v>5.4894E-5</c:v>
                </c:pt>
                <c:pt idx="1">
                  <c:v>5.7581000000000003E-5</c:v>
                </c:pt>
                <c:pt idx="2">
                  <c:v>5.9456999999999997E-5</c:v>
                </c:pt>
                <c:pt idx="3">
                  <c:v>5.1996999999999997E-5</c:v>
                </c:pt>
                <c:pt idx="4">
                  <c:v>4.6718999999999998E-5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E4-4376-984D-5D18ED9A67F9}"/>
            </c:ext>
          </c:extLst>
        </c:ser>
        <c:ser>
          <c:idx val="1"/>
          <c:order val="1"/>
          <c:tx>
            <c:strRef>
              <c:f>'34340_040'!$E$1</c:f>
              <c:strCache>
                <c:ptCount val="1"/>
                <c:pt idx="0">
                  <c:v>Ileak_End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'34340_040'!$C$2:$C$12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'34340_040'!$E$2:$E$12</c:f>
              <c:numCache>
                <c:formatCode>0.00E+00</c:formatCode>
                <c:ptCount val="11"/>
                <c:pt idx="0">
                  <c:v>6.0207999999999997E-5</c:v>
                </c:pt>
                <c:pt idx="1">
                  <c:v>5.8467000000000001E-5</c:v>
                </c:pt>
                <c:pt idx="2">
                  <c:v>5.9893999999999999E-5</c:v>
                </c:pt>
                <c:pt idx="3">
                  <c:v>5.0646999999999998E-5</c:v>
                </c:pt>
                <c:pt idx="4">
                  <c:v>4.6415999999999997E-5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E4-4376-984D-5D18ED9A6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93168"/>
        <c:axId val="526793560"/>
      </c:scatterChart>
      <c:valAx>
        <c:axId val="52679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3560"/>
        <c:crosses val="autoZero"/>
        <c:crossBetween val="midCat"/>
      </c:valAx>
      <c:valAx>
        <c:axId val="52679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 Mode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'34340_040'!$AN$1</c:f>
              <c:strCache>
                <c:ptCount val="1"/>
                <c:pt idx="0">
                  <c:v>CM_Avg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'34340_040'!$AN$2:$AN$12</c:f>
              <c:numCache>
                <c:formatCode>General</c:formatCode>
                <c:ptCount val="11"/>
                <c:pt idx="0">
                  <c:v>-0.258477565611203</c:v>
                </c:pt>
                <c:pt idx="1">
                  <c:v>-0.60561584571829996</c:v>
                </c:pt>
                <c:pt idx="2">
                  <c:v>7.7564042501885103E-2</c:v>
                </c:pt>
                <c:pt idx="3">
                  <c:v>-0.322251648040492</c:v>
                </c:pt>
                <c:pt idx="4">
                  <c:v>0.12107151391519499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38-4538-AF9D-8605089DB82B}"/>
            </c:ext>
          </c:extLst>
        </c:ser>
        <c:ser>
          <c:idx val="1"/>
          <c:order val="1"/>
          <c:tx>
            <c:strRef>
              <c:f>'34340_040'!$AO$1</c:f>
              <c:strCache>
                <c:ptCount val="1"/>
                <c:pt idx="0">
                  <c:v>CM_StDev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'34340_040'!$A$2:$A$12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'34340_040'!$AO$2:$AO$12</c:f>
              <c:numCache>
                <c:formatCode>General</c:formatCode>
                <c:ptCount val="11"/>
                <c:pt idx="0">
                  <c:v>13.3603929022063</c:v>
                </c:pt>
                <c:pt idx="1">
                  <c:v>13.538672326096799</c:v>
                </c:pt>
                <c:pt idx="2">
                  <c:v>13.8431207684973</c:v>
                </c:pt>
                <c:pt idx="3">
                  <c:v>13.6832160587982</c:v>
                </c:pt>
                <c:pt idx="4">
                  <c:v>12.1713505922941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38-4538-AF9D-8605089DB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94344"/>
        <c:axId val="526794736"/>
      </c:scatterChart>
      <c:valAx>
        <c:axId val="52679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4736"/>
        <c:crosses val="autoZero"/>
        <c:crossBetween val="midCat"/>
      </c:valAx>
      <c:valAx>
        <c:axId val="5267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Collected Charge</a:t>
            </a:r>
            <a:r>
              <a:rPr lang="en-US" baseline="0"/>
              <a:t> vs Annealing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'34340_040'!$AP$1</c:f>
              <c:strCache>
                <c:ptCount val="1"/>
                <c:pt idx="0">
                  <c:v>Seed MPV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'34340_040'!$C$2:$C$11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'34340_040'!$AP$2:$AP$11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6B-467F-96A0-2CAAB8150471}"/>
            </c:ext>
          </c:extLst>
        </c:ser>
        <c:ser>
          <c:idx val="1"/>
          <c:order val="1"/>
          <c:tx>
            <c:strRef>
              <c:f>'34340_040'!$AQ$1</c:f>
              <c:strCache>
                <c:ptCount val="1"/>
                <c:pt idx="0">
                  <c:v>Clust 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'34340_040'!$C$2:$C$11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'34340_040'!$AQ$2:$AQ$11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6B-467F-96A0-2CAAB8150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962079"/>
        <c:axId val="1671584687"/>
      </c:scatterChart>
      <c:valAx>
        <c:axId val="154296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(Days @ 21C)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584687"/>
        <c:crosses val="autoZero"/>
        <c:crossBetween val="midCat"/>
      </c:valAx>
      <c:valAx>
        <c:axId val="16715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962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'34341_012'!$I$1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'34341_012'!$C$2:$C$12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'34341_012'!$I$2:$I$12</c:f>
              <c:numCache>
                <c:formatCode>General</c:formatCode>
                <c:ptCount val="11"/>
                <c:pt idx="0">
                  <c:v>13309.2978515625</c:v>
                </c:pt>
                <c:pt idx="1">
                  <c:v>14614.5146484375</c:v>
                </c:pt>
                <c:pt idx="2">
                  <c:v>14977.615234375</c:v>
                </c:pt>
                <c:pt idx="3">
                  <c:v>15215.265625</c:v>
                </c:pt>
                <c:pt idx="4">
                  <c:v>13854.579100000001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B5-4121-A2E9-588EF5DD061F}"/>
            </c:ext>
          </c:extLst>
        </c:ser>
        <c:ser>
          <c:idx val="2"/>
          <c:order val="1"/>
          <c:tx>
            <c:strRef>
              <c:f>'34341_012'!$L$1</c:f>
              <c:strCache>
                <c:ptCount val="1"/>
                <c:pt idx="0">
                  <c:v>Seed_med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'34341_012'!$C$2:$C$12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'34341_012'!$L$2:$L$12</c:f>
              <c:numCache>
                <c:formatCode>General</c:formatCode>
                <c:ptCount val="11"/>
                <c:pt idx="0">
                  <c:v>14050</c:v>
                </c:pt>
                <c:pt idx="1">
                  <c:v>15450</c:v>
                </c:pt>
                <c:pt idx="2">
                  <c:v>15550</c:v>
                </c:pt>
                <c:pt idx="3">
                  <c:v>15850</c:v>
                </c:pt>
                <c:pt idx="4">
                  <c:v>14650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B5-4121-A2E9-588EF5DD0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2952"/>
        <c:axId val="524733344"/>
      </c:scatterChart>
      <c:valAx>
        <c:axId val="52473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</a:t>
                </a:r>
                <a:r>
                  <a:rPr lang="en-US" baseline="0"/>
                  <a:t> (Days @ 21C)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3344"/>
        <c:crosses val="autoZero"/>
        <c:crossBetween val="midCat"/>
      </c:valAx>
      <c:valAx>
        <c:axId val="5247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2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'34341_012'!$N$1</c:f>
              <c:strCache>
                <c:ptCount val="1"/>
                <c:pt idx="0">
                  <c:v>EtaPct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'34341_012'!$C$2:$C$12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'34341_012'!$N$2:$N$12</c:f>
              <c:numCache>
                <c:formatCode>General</c:formatCode>
                <c:ptCount val="11"/>
                <c:pt idx="0">
                  <c:v>0.68986696004867498</c:v>
                </c:pt>
                <c:pt idx="1">
                  <c:v>0.68194669485092096</c:v>
                </c:pt>
                <c:pt idx="2">
                  <c:v>0.68780153989791804</c:v>
                </c:pt>
                <c:pt idx="3">
                  <c:v>0.673850357532501</c:v>
                </c:pt>
                <c:pt idx="4">
                  <c:v>0.68136143999999998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3B-4F1C-AA84-7926BDA173B7}"/>
            </c:ext>
          </c:extLst>
        </c:ser>
        <c:ser>
          <c:idx val="1"/>
          <c:order val="1"/>
          <c:tx>
            <c:strRef>
              <c:f>'34341_012'!$O$1</c:f>
              <c:strCache>
                <c:ptCount val="1"/>
                <c:pt idx="0">
                  <c:v>Eff8k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'34341_012'!$C$2:$C$12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'34341_012'!$O$2:$O$12</c:f>
              <c:numCache>
                <c:formatCode>General</c:formatCode>
                <c:ptCount val="11"/>
                <c:pt idx="0">
                  <c:v>0.89445674419402998</c:v>
                </c:pt>
                <c:pt idx="1">
                  <c:v>0.93255448341369596</c:v>
                </c:pt>
                <c:pt idx="2">
                  <c:v>0.93460601568222001</c:v>
                </c:pt>
                <c:pt idx="3">
                  <c:v>0.93732035160064697</c:v>
                </c:pt>
                <c:pt idx="4">
                  <c:v>0.91559464000000002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3B-4F1C-AA84-7926BDA173B7}"/>
            </c:ext>
          </c:extLst>
        </c:ser>
        <c:ser>
          <c:idx val="2"/>
          <c:order val="2"/>
          <c:tx>
            <c:strRef>
              <c:f>'34341_012'!$P$1</c:f>
              <c:strCache>
                <c:ptCount val="1"/>
                <c:pt idx="0">
                  <c:v>Eff12k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'34341_012'!$C$2:$C$12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'34341_012'!$P$2:$P$12</c:f>
              <c:numCache>
                <c:formatCode>General</c:formatCode>
                <c:ptCount val="11"/>
                <c:pt idx="0">
                  <c:v>0.64467847347259499</c:v>
                </c:pt>
                <c:pt idx="1">
                  <c:v>0.72407561540603604</c:v>
                </c:pt>
                <c:pt idx="2">
                  <c:v>0.72420793771743697</c:v>
                </c:pt>
                <c:pt idx="3">
                  <c:v>0.74279093742370605</c:v>
                </c:pt>
                <c:pt idx="4">
                  <c:v>0.69480180999999996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3B-4F1C-AA84-7926BDA17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4128"/>
        <c:axId val="524734520"/>
      </c:scatterChart>
      <c:valAx>
        <c:axId val="5247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4520"/>
        <c:crosses val="autoZero"/>
        <c:crossBetween val="midCat"/>
      </c:valAx>
      <c:valAx>
        <c:axId val="52473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Good</a:t>
            </a:r>
            <a:r>
              <a:rPr lang="en-US" baseline="0"/>
              <a:t> vs Bad Events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'34341_012'!$T$1</c:f>
              <c:strCache>
                <c:ptCount val="1"/>
                <c:pt idx="0">
                  <c:v>PedNsyEvt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'34341_012'!$T$2:$T$12</c:f>
              <c:numCache>
                <c:formatCode>General</c:formatCode>
                <c:ptCount val="11"/>
                <c:pt idx="0">
                  <c:v>2177</c:v>
                </c:pt>
                <c:pt idx="1">
                  <c:v>2434</c:v>
                </c:pt>
                <c:pt idx="2">
                  <c:v>2509</c:v>
                </c:pt>
                <c:pt idx="3">
                  <c:v>2372</c:v>
                </c:pt>
                <c:pt idx="4">
                  <c:v>2927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E-41AB-9454-F89F55B0DC1E}"/>
            </c:ext>
          </c:extLst>
        </c:ser>
        <c:ser>
          <c:idx val="2"/>
          <c:order val="1"/>
          <c:tx>
            <c:strRef>
              <c:f>'34341_012'!$U$1</c:f>
              <c:strCache>
                <c:ptCount val="1"/>
                <c:pt idx="0">
                  <c:v>GoodEvt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'34341_012'!$U$2:$U$12</c:f>
              <c:numCache>
                <c:formatCode>General</c:formatCode>
                <c:ptCount val="11"/>
                <c:pt idx="0">
                  <c:v>9020</c:v>
                </c:pt>
                <c:pt idx="1">
                  <c:v>8303</c:v>
                </c:pt>
                <c:pt idx="2">
                  <c:v>4924</c:v>
                </c:pt>
                <c:pt idx="3">
                  <c:v>10785</c:v>
                </c:pt>
                <c:pt idx="4">
                  <c:v>7618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FE-41AB-9454-F89F55B0DC1E}"/>
            </c:ext>
          </c:extLst>
        </c:ser>
        <c:ser>
          <c:idx val="3"/>
          <c:order val="2"/>
          <c:tx>
            <c:strRef>
              <c:f>'34341_012'!$V$1</c:f>
              <c:strCache>
                <c:ptCount val="1"/>
                <c:pt idx="0">
                  <c:v>SoftEvt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'34341_012'!$V$2:$V$12</c:f>
              <c:numCache>
                <c:formatCode>General</c:formatCode>
                <c:ptCount val="11"/>
                <c:pt idx="0">
                  <c:v>22397</c:v>
                </c:pt>
                <c:pt idx="1">
                  <c:v>22283</c:v>
                </c:pt>
                <c:pt idx="2">
                  <c:v>21035</c:v>
                </c:pt>
                <c:pt idx="3">
                  <c:v>21417</c:v>
                </c:pt>
                <c:pt idx="4">
                  <c:v>21574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FE-41AB-9454-F89F55B0DC1E}"/>
            </c:ext>
          </c:extLst>
        </c:ser>
        <c:ser>
          <c:idx val="4"/>
          <c:order val="3"/>
          <c:tx>
            <c:strRef>
              <c:f>'34341_012'!$W$1</c:f>
              <c:strCache>
                <c:ptCount val="1"/>
                <c:pt idx="0">
                  <c:v>OutTimeEvt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'34341_012'!$W$2:$W$12</c:f>
              <c:numCache>
                <c:formatCode>General</c:formatCode>
                <c:ptCount val="11"/>
                <c:pt idx="0">
                  <c:v>17769</c:v>
                </c:pt>
                <c:pt idx="1">
                  <c:v>19035</c:v>
                </c:pt>
                <c:pt idx="2">
                  <c:v>23640</c:v>
                </c:pt>
                <c:pt idx="3">
                  <c:v>16896</c:v>
                </c:pt>
                <c:pt idx="4">
                  <c:v>17511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FE-41AB-9454-F89F55B0D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4735304"/>
        <c:axId val="524735696"/>
      </c:barChart>
      <c:catAx>
        <c:axId val="52473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5696"/>
        <c:crosses val="autoZero"/>
        <c:auto val="1"/>
        <c:lblAlgn val="ctr"/>
        <c:lblOffset val="100"/>
        <c:noMultiLvlLbl val="0"/>
      </c:catAx>
      <c:valAx>
        <c:axId val="5247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Source Position / 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'34341_012'!$Q$1</c:f>
              <c:strCache>
                <c:ptCount val="1"/>
                <c:pt idx="0">
                  <c:v>HitCntr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'34341_012'!$Q$2:$Q$12</c:f>
              <c:numCache>
                <c:formatCode>General</c:formatCode>
                <c:ptCount val="11"/>
                <c:pt idx="0">
                  <c:v>55.169625791627801</c:v>
                </c:pt>
                <c:pt idx="1">
                  <c:v>51.8689022343045</c:v>
                </c:pt>
                <c:pt idx="2">
                  <c:v>55.261077555860098</c:v>
                </c:pt>
                <c:pt idx="3">
                  <c:v>52.991773702623902</c:v>
                </c:pt>
                <c:pt idx="4">
                  <c:v>52.998215999999999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E2-4528-995D-687744209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36480"/>
        <c:axId val="524736872"/>
      </c:lineChart>
      <c:lineChart>
        <c:grouping val="standard"/>
        <c:varyColors val="0"/>
        <c:ser>
          <c:idx val="2"/>
          <c:order val="1"/>
          <c:tx>
            <c:strRef>
              <c:f>'34341_012'!$R$1</c:f>
              <c:strCache>
                <c:ptCount val="1"/>
                <c:pt idx="0">
                  <c:v>HitWidth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'34341_012'!$A$2:$A$9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'34341_012'!$R$2:$R$12</c:f>
              <c:numCache>
                <c:formatCode>General</c:formatCode>
                <c:ptCount val="11"/>
                <c:pt idx="0">
                  <c:v>1.97957405165415</c:v>
                </c:pt>
                <c:pt idx="1">
                  <c:v>3.3662076277381798</c:v>
                </c:pt>
                <c:pt idx="2">
                  <c:v>2.38771289834636</c:v>
                </c:pt>
                <c:pt idx="3">
                  <c:v>2.1532224585156401</c:v>
                </c:pt>
                <c:pt idx="4">
                  <c:v>1.98802032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E2-4528-995D-687744209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37656"/>
        <c:axId val="524737264"/>
      </c:lineChart>
      <c:catAx>
        <c:axId val="52473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6872"/>
        <c:crosses val="autoZero"/>
        <c:auto val="1"/>
        <c:lblAlgn val="ctr"/>
        <c:lblOffset val="100"/>
        <c:noMultiLvlLbl val="1"/>
      </c:catAx>
      <c:valAx>
        <c:axId val="52473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Strip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6480"/>
        <c:crosses val="autoZero"/>
        <c:crossBetween val="between"/>
      </c:valAx>
      <c:valAx>
        <c:axId val="524737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7656"/>
        <c:crosses val="max"/>
        <c:crossBetween val="between"/>
      </c:valAx>
      <c:catAx>
        <c:axId val="524737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37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Bad Channels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'34341_012'!$S$1</c:f>
              <c:strCache>
                <c:ptCount val="1"/>
                <c:pt idx="0">
                  <c:v>BadCh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'34341_012'!$S$2:$S$12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D-4786-99A1-9DE9363C2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8440"/>
        <c:axId val="524738832"/>
      </c:scatterChart>
      <c:valAx>
        <c:axId val="52473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8832"/>
        <c:crosses val="autoZero"/>
        <c:crossBetween val="midCat"/>
      </c:valAx>
      <c:valAx>
        <c:axId val="5247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Bad Channels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8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'34341_012'!$Y$1</c:f>
              <c:strCache>
                <c:ptCount val="1"/>
                <c:pt idx="0">
                  <c:v>AvgNoise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'34341_012'!$Y$2:$Y$12</c:f>
              <c:numCache>
                <c:formatCode>General</c:formatCode>
                <c:ptCount val="11"/>
                <c:pt idx="0">
                  <c:v>4.4552455243141997</c:v>
                </c:pt>
                <c:pt idx="1">
                  <c:v>4.4313767554810903</c:v>
                </c:pt>
                <c:pt idx="2">
                  <c:v>4.4216656137802097</c:v>
                </c:pt>
                <c:pt idx="3">
                  <c:v>4.3814187224785499</c:v>
                </c:pt>
                <c:pt idx="4">
                  <c:v>4.3844214900000003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B7-4747-8CEF-934E6FEA8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9616"/>
        <c:axId val="524740008"/>
      </c:scatterChart>
      <c:scatterChart>
        <c:scatterStyle val="lineMarker"/>
        <c:varyColors val="0"/>
        <c:ser>
          <c:idx val="1"/>
          <c:order val="1"/>
          <c:tx>
            <c:strRef>
              <c:f>'34341_012'!$Z$1</c:f>
              <c:strCache>
                <c:ptCount val="1"/>
                <c:pt idx="0">
                  <c:v>StDevNoise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'34341_012'!$Z$2:$Z$12</c:f>
              <c:numCache>
                <c:formatCode>General</c:formatCode>
                <c:ptCount val="11"/>
                <c:pt idx="0">
                  <c:v>7.9858601341873295E-2</c:v>
                </c:pt>
                <c:pt idx="1">
                  <c:v>5.8220334917631497E-2</c:v>
                </c:pt>
                <c:pt idx="2">
                  <c:v>5.8766543095680697E-2</c:v>
                </c:pt>
                <c:pt idx="3">
                  <c:v>7.0208930510525597E-2</c:v>
                </c:pt>
                <c:pt idx="4">
                  <c:v>0.14418988999999999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B7-4747-8CEF-934E6FEA8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0792"/>
        <c:axId val="524740400"/>
      </c:scatterChart>
      <c:valAx>
        <c:axId val="5247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0008"/>
        <c:crosses val="autoZero"/>
        <c:crossBetween val="midCat"/>
      </c:valAx>
      <c:valAx>
        <c:axId val="52474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Noise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9616"/>
        <c:crosses val="autoZero"/>
        <c:crossBetween val="midCat"/>
      </c:valAx>
      <c:valAx>
        <c:axId val="5247404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</a:t>
                </a:r>
                <a:r>
                  <a:rPr lang="en-US" baseline="0"/>
                  <a:t> Dev (ADC)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0792"/>
        <c:crosses val="max"/>
        <c:crossBetween val="midCat"/>
      </c:valAx>
      <c:valAx>
        <c:axId val="524740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Gains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'34341_012'!$AA$1</c:f>
              <c:strCache>
                <c:ptCount val="1"/>
                <c:pt idx="0">
                  <c:v>AvgGainStrips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'34341_012'!$AA$2:$AA$12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1B-4C09-BB52-BC31BF17FFC8}"/>
            </c:ext>
          </c:extLst>
        </c:ser>
        <c:ser>
          <c:idx val="2"/>
          <c:order val="2"/>
          <c:tx>
            <c:strRef>
              <c:f>'34341_012'!$AC$1</c:f>
              <c:strCache>
                <c:ptCount val="1"/>
                <c:pt idx="0">
                  <c:v>AvgGainDel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'34341_012'!$AC$2:$AC$12</c:f>
              <c:numCache>
                <c:formatCode>General</c:formatCode>
                <c:ptCount val="11"/>
                <c:pt idx="0">
                  <c:v>186.76369635264001</c:v>
                </c:pt>
                <c:pt idx="1">
                  <c:v>187.969212849934</c:v>
                </c:pt>
                <c:pt idx="2">
                  <c:v>185.22069867451901</c:v>
                </c:pt>
                <c:pt idx="3">
                  <c:v>189.25724315643299</c:v>
                </c:pt>
                <c:pt idx="4">
                  <c:v>183.953971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1B-4C09-BB52-BC31BF17FFC8}"/>
            </c:ext>
          </c:extLst>
        </c:ser>
        <c:ser>
          <c:idx val="4"/>
          <c:order val="4"/>
          <c:tx>
            <c:strRef>
              <c:f>'34341_012'!$AE$1</c:f>
              <c:strCache>
                <c:ptCount val="1"/>
                <c:pt idx="0">
                  <c:v>AvgGainHits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'34341_012'!$AE$2:$AE$12</c:f>
              <c:numCache>
                <c:formatCode>General</c:formatCode>
                <c:ptCount val="11"/>
                <c:pt idx="0">
                  <c:v>186.23186970832401</c:v>
                </c:pt>
                <c:pt idx="1">
                  <c:v>187.49421501014001</c:v>
                </c:pt>
                <c:pt idx="2">
                  <c:v>184.64438681361</c:v>
                </c:pt>
                <c:pt idx="3">
                  <c:v>189.13030224561899</c:v>
                </c:pt>
                <c:pt idx="4">
                  <c:v>184.02874800000001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1B-4C09-BB52-BC31BF17F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1576"/>
        <c:axId val="524741968"/>
      </c:lineChart>
      <c:lineChart>
        <c:grouping val="standard"/>
        <c:varyColors val="0"/>
        <c:ser>
          <c:idx val="1"/>
          <c:order val="1"/>
          <c:tx>
            <c:strRef>
              <c:f>'34341_012'!$AB$1</c:f>
              <c:strCache>
                <c:ptCount val="1"/>
                <c:pt idx="0">
                  <c:v>StDevGain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'34341_012'!$A$2:$A$9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'34341_012'!$AB$2:$AB$12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1B-4C09-BB52-BC31BF17FFC8}"/>
            </c:ext>
          </c:extLst>
        </c:ser>
        <c:ser>
          <c:idx val="3"/>
          <c:order val="3"/>
          <c:tx>
            <c:strRef>
              <c:f>'34341_012'!$AD$1</c:f>
              <c:strCache>
                <c:ptCount val="1"/>
                <c:pt idx="0">
                  <c:v>StDevGainDel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'34341_012'!$A$2:$A$9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'34341_012'!$AD$2:$AD$12</c:f>
              <c:numCache>
                <c:formatCode>General</c:formatCode>
                <c:ptCount val="11"/>
                <c:pt idx="0">
                  <c:v>3.9991764667237399</c:v>
                </c:pt>
                <c:pt idx="1">
                  <c:v>3.2108488928988002</c:v>
                </c:pt>
                <c:pt idx="2">
                  <c:v>3.4166714944488401</c:v>
                </c:pt>
                <c:pt idx="3">
                  <c:v>4.3702199919991296</c:v>
                </c:pt>
                <c:pt idx="4">
                  <c:v>3.3514345900000002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1B-4C09-BB52-BC31BF17F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2752"/>
        <c:axId val="524742360"/>
      </c:lineChart>
      <c:catAx>
        <c:axId val="52474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1968"/>
        <c:crosses val="autoZero"/>
        <c:auto val="1"/>
        <c:lblAlgn val="ctr"/>
        <c:lblOffset val="100"/>
        <c:noMultiLvlLbl val="1"/>
      </c:catAx>
      <c:valAx>
        <c:axId val="5247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1576"/>
        <c:crosses val="autoZero"/>
        <c:crossBetween val="between"/>
      </c:valAx>
      <c:valAx>
        <c:axId val="524742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2752"/>
        <c:crosses val="max"/>
        <c:crossBetween val="between"/>
      </c:valAx>
      <c:catAx>
        <c:axId val="52474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236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'34341_012'!$AF$1</c:f>
              <c:strCache>
                <c:ptCount val="1"/>
                <c:pt idx="0">
                  <c:v>SeedMed_ADC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'34341_012'!$C$2:$C$12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'34341_012'!$AF$2:$AF$12</c:f>
              <c:numCache>
                <c:formatCode>General</c:formatCode>
                <c:ptCount val="11"/>
                <c:pt idx="0">
                  <c:v>46.875</c:v>
                </c:pt>
                <c:pt idx="1">
                  <c:v>51.625</c:v>
                </c:pt>
                <c:pt idx="2">
                  <c:v>52.625</c:v>
                </c:pt>
                <c:pt idx="3">
                  <c:v>52.375</c:v>
                </c:pt>
                <c:pt idx="4">
                  <c:v>49.875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FB-4A92-AFE5-34FEA1714789}"/>
            </c:ext>
          </c:extLst>
        </c:ser>
        <c:ser>
          <c:idx val="1"/>
          <c:order val="1"/>
          <c:tx>
            <c:strRef>
              <c:f>'34341_012'!$AK$1</c:f>
              <c:strCache>
                <c:ptCount val="1"/>
                <c:pt idx="0">
                  <c:v>SeedMPV_ADC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'34341_012'!$C$2:$C$12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'34341_012'!$AK$2:$AK$12</c:f>
              <c:numCache>
                <c:formatCode>General</c:formatCode>
                <c:ptCount val="11"/>
                <c:pt idx="0">
                  <c:v>71.3153076171875</c:v>
                </c:pt>
                <c:pt idx="1">
                  <c:v>77.895393371582003</c:v>
                </c:pt>
                <c:pt idx="2">
                  <c:v>80.568679809570298</c:v>
                </c:pt>
                <c:pt idx="3">
                  <c:v>80.255500793457003</c:v>
                </c:pt>
                <c:pt idx="4">
                  <c:v>74.804557799999998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FB-4A92-AFE5-34FEA1714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3536"/>
        <c:axId val="524743928"/>
      </c:scatterChart>
      <c:valAx>
        <c:axId val="52474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3928"/>
        <c:crosses val="autoZero"/>
        <c:crossBetween val="midCat"/>
      </c:valAx>
      <c:valAx>
        <c:axId val="52474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'34341_012'!$AG$1</c:f>
              <c:strCache>
                <c:ptCount val="1"/>
                <c:pt idx="0">
                  <c:v>ClustMed_ADC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'34341_012'!$C$2:$C$11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'34341_012'!$AG$2:$AG$11</c:f>
              <c:numCache>
                <c:formatCode>General</c:formatCode>
                <c:ptCount val="10"/>
                <c:pt idx="0">
                  <c:v>53.875</c:v>
                </c:pt>
                <c:pt idx="1">
                  <c:v>60.375</c:v>
                </c:pt>
                <c:pt idx="2">
                  <c:v>61.125</c:v>
                </c:pt>
                <c:pt idx="3">
                  <c:v>59.875</c:v>
                </c:pt>
                <c:pt idx="4">
                  <c:v>54.125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AA-4BFC-846E-08EE17443A6D}"/>
            </c:ext>
          </c:extLst>
        </c:ser>
        <c:ser>
          <c:idx val="3"/>
          <c:order val="1"/>
          <c:tx>
            <c:strRef>
              <c:f>'34341_012'!$AH$1</c:f>
              <c:strCache>
                <c:ptCount val="1"/>
                <c:pt idx="0">
                  <c:v>ClustMPV_ADC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'34341_012'!$C$2:$C$11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'34341_012'!$AH$2:$AH$11</c:f>
              <c:numCache>
                <c:formatCode>General</c:formatCode>
                <c:ptCount val="10"/>
                <c:pt idx="0">
                  <c:v>81.237495422363196</c:v>
                </c:pt>
                <c:pt idx="1">
                  <c:v>90.537811279296804</c:v>
                </c:pt>
                <c:pt idx="2">
                  <c:v>92.130142211914006</c:v>
                </c:pt>
                <c:pt idx="3">
                  <c:v>90.134017944335895</c:v>
                </c:pt>
                <c:pt idx="4">
                  <c:v>81.611503600000006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AA-4BFC-846E-08EE17443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4712"/>
        <c:axId val="524745104"/>
      </c:scatterChart>
      <c:valAx>
        <c:axId val="52474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5104"/>
        <c:crosses val="autoZero"/>
        <c:crossBetween val="midCat"/>
      </c:valAx>
      <c:valAx>
        <c:axId val="52474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4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'34341_012'!$F$1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'34341_012'!$C$2:$C$12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'34341_012'!$F$2:$F$12</c:f>
              <c:numCache>
                <c:formatCode>General</c:formatCode>
                <c:ptCount val="11"/>
                <c:pt idx="0">
                  <c:v>15154.8369140625</c:v>
                </c:pt>
                <c:pt idx="1">
                  <c:v>16927.451171875</c:v>
                </c:pt>
                <c:pt idx="2">
                  <c:v>17049.19140625</c:v>
                </c:pt>
                <c:pt idx="3">
                  <c:v>16995.64453125</c:v>
                </c:pt>
                <c:pt idx="4">
                  <c:v>14927.0049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66-4F37-A699-76511CA11132}"/>
            </c:ext>
          </c:extLst>
        </c:ser>
        <c:ser>
          <c:idx val="3"/>
          <c:order val="1"/>
          <c:tx>
            <c:strRef>
              <c:f>'34341_012'!$M$1</c:f>
              <c:strCache>
                <c:ptCount val="1"/>
                <c:pt idx="0">
                  <c:v>Clust_med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'34341_012'!$C$2:$C$12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'34341_012'!$M$2:$M$12</c:f>
              <c:numCache>
                <c:formatCode>General</c:formatCode>
                <c:ptCount val="11"/>
                <c:pt idx="0">
                  <c:v>16150</c:v>
                </c:pt>
                <c:pt idx="1">
                  <c:v>18250</c:v>
                </c:pt>
                <c:pt idx="2">
                  <c:v>18150</c:v>
                </c:pt>
                <c:pt idx="3">
                  <c:v>18250</c:v>
                </c:pt>
                <c:pt idx="4">
                  <c:v>15950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66-4F37-A699-76511CA11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5888"/>
        <c:axId val="524746280"/>
      </c:scatterChart>
      <c:valAx>
        <c:axId val="52474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6280"/>
        <c:crosses val="autoZero"/>
        <c:crossBetween val="midCat"/>
      </c:valAx>
      <c:valAx>
        <c:axId val="52474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'34341_012'!$F$1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'34341_012'!$F$2:$F$12</c:f>
              <c:numCache>
                <c:formatCode>General</c:formatCode>
                <c:ptCount val="11"/>
                <c:pt idx="0">
                  <c:v>15154.8369140625</c:v>
                </c:pt>
                <c:pt idx="1">
                  <c:v>16927.451171875</c:v>
                </c:pt>
                <c:pt idx="2">
                  <c:v>17049.19140625</c:v>
                </c:pt>
                <c:pt idx="3">
                  <c:v>16995.64453125</c:v>
                </c:pt>
                <c:pt idx="4">
                  <c:v>14927.0049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96-4FDA-AB0F-303C92613CC1}"/>
            </c:ext>
          </c:extLst>
        </c:ser>
        <c:ser>
          <c:idx val="2"/>
          <c:order val="1"/>
          <c:tx>
            <c:strRef>
              <c:f>'34341_012'!$G$1</c:f>
              <c:strCache>
                <c:ptCount val="1"/>
                <c:pt idx="0">
                  <c:v>Clust_FWHM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'34341_012'!$G$2:$G$12</c:f>
              <c:numCache>
                <c:formatCode>General</c:formatCode>
                <c:ptCount val="11"/>
                <c:pt idx="0">
                  <c:v>8140.2216796875</c:v>
                </c:pt>
                <c:pt idx="1">
                  <c:v>8924.5244140625</c:v>
                </c:pt>
                <c:pt idx="2">
                  <c:v>8714.1806640625</c:v>
                </c:pt>
                <c:pt idx="3">
                  <c:v>8993.0166015625</c:v>
                </c:pt>
                <c:pt idx="4">
                  <c:v>8057.0322299999998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6-4FDA-AB0F-303C92613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7064"/>
        <c:axId val="524747456"/>
      </c:lineChart>
      <c:lineChart>
        <c:grouping val="standard"/>
        <c:varyColors val="0"/>
        <c:ser>
          <c:idx val="3"/>
          <c:order val="2"/>
          <c:tx>
            <c:strRef>
              <c:f>'34341_012'!$H$1</c:f>
              <c:strCache>
                <c:ptCount val="1"/>
                <c:pt idx="0">
                  <c:v>Clust_Chi2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'34341_012'!$A$2:$A$9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'34341_012'!$H$2:$H$12</c:f>
              <c:numCache>
                <c:formatCode>General</c:formatCode>
                <c:ptCount val="11"/>
                <c:pt idx="0">
                  <c:v>156.411865234375</c:v>
                </c:pt>
                <c:pt idx="1">
                  <c:v>147.96577453613199</c:v>
                </c:pt>
                <c:pt idx="2">
                  <c:v>93.846466064453097</c:v>
                </c:pt>
                <c:pt idx="3">
                  <c:v>134.83793640136699</c:v>
                </c:pt>
                <c:pt idx="4">
                  <c:v>90.259582499999993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96-4FDA-AB0F-303C92613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0424"/>
        <c:axId val="524747848"/>
      </c:lineChart>
      <c:catAx>
        <c:axId val="52474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7456"/>
        <c:crosses val="autoZero"/>
        <c:auto val="1"/>
        <c:lblAlgn val="ctr"/>
        <c:lblOffset val="100"/>
        <c:noMultiLvlLbl val="0"/>
      </c:catAx>
      <c:valAx>
        <c:axId val="5247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7064"/>
        <c:crosses val="autoZero"/>
        <c:crossBetween val="between"/>
      </c:valAx>
      <c:valAx>
        <c:axId val="524747848"/>
        <c:scaling>
          <c:orientation val="minMax"/>
        </c:scaling>
        <c:delete val="0"/>
        <c:axPos val="r"/>
        <c:title>
          <c:tx>
            <c:strRef>
              <c:f>'34341_012'!$CHI$2</c:f>
              <c:strCache>
                <c:ptCount val="1"/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0424"/>
        <c:crosses val="max"/>
        <c:crossBetween val="between"/>
      </c:valAx>
      <c:catAx>
        <c:axId val="526790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7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'34341_012'!$I$1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'34341_012'!$I$2:$I$12</c:f>
              <c:numCache>
                <c:formatCode>General</c:formatCode>
                <c:ptCount val="11"/>
                <c:pt idx="0">
                  <c:v>13309.2978515625</c:v>
                </c:pt>
                <c:pt idx="1">
                  <c:v>14614.5146484375</c:v>
                </c:pt>
                <c:pt idx="2">
                  <c:v>14977.615234375</c:v>
                </c:pt>
                <c:pt idx="3">
                  <c:v>15215.265625</c:v>
                </c:pt>
                <c:pt idx="4">
                  <c:v>13854.579100000001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BE-4208-A3CA-120172A923D6}"/>
            </c:ext>
          </c:extLst>
        </c:ser>
        <c:ser>
          <c:idx val="2"/>
          <c:order val="1"/>
          <c:tx>
            <c:strRef>
              <c:f>'34341_012'!$J$1</c:f>
              <c:strCache>
                <c:ptCount val="1"/>
                <c:pt idx="0">
                  <c:v>Seed_FWHM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'34341_012'!$J$2:$J$12</c:f>
              <c:numCache>
                <c:formatCode>General</c:formatCode>
                <c:ptCount val="11"/>
                <c:pt idx="0">
                  <c:v>10324.0478515625</c:v>
                </c:pt>
                <c:pt idx="1">
                  <c:v>11672.05859375</c:v>
                </c:pt>
                <c:pt idx="2">
                  <c:v>11389.9541015625</c:v>
                </c:pt>
                <c:pt idx="3">
                  <c:v>11644</c:v>
                </c:pt>
                <c:pt idx="4">
                  <c:v>10624.749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BE-4208-A3CA-120172A92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1208"/>
        <c:axId val="526791600"/>
      </c:lineChart>
      <c:lineChart>
        <c:grouping val="standard"/>
        <c:varyColors val="0"/>
        <c:ser>
          <c:idx val="3"/>
          <c:order val="2"/>
          <c:tx>
            <c:strRef>
              <c:f>'34341_012'!$K$1</c:f>
              <c:strCache>
                <c:ptCount val="1"/>
                <c:pt idx="0">
                  <c:v>Seed_Chi2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'34341_012'!$A$2:$A$9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'34341_012'!$K$2:$K$12</c:f>
              <c:numCache>
                <c:formatCode>General</c:formatCode>
                <c:ptCount val="11"/>
                <c:pt idx="0">
                  <c:v>351.963623046875</c:v>
                </c:pt>
                <c:pt idx="1">
                  <c:v>190.52110290527301</c:v>
                </c:pt>
                <c:pt idx="2">
                  <c:v>196.886474609375</c:v>
                </c:pt>
                <c:pt idx="3">
                  <c:v>402.19265747070301</c:v>
                </c:pt>
                <c:pt idx="4">
                  <c:v>225.785416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BE-4208-A3CA-120172A92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2384"/>
        <c:axId val="526791992"/>
      </c:lineChart>
      <c:catAx>
        <c:axId val="52679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1600"/>
        <c:crosses val="autoZero"/>
        <c:auto val="1"/>
        <c:lblAlgn val="ctr"/>
        <c:lblOffset val="100"/>
        <c:noMultiLvlLbl val="0"/>
      </c:catAx>
      <c:valAx>
        <c:axId val="5267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1208"/>
        <c:crosses val="autoZero"/>
        <c:crossBetween val="between"/>
      </c:valAx>
      <c:valAx>
        <c:axId val="526791992"/>
        <c:scaling>
          <c:orientation val="minMax"/>
        </c:scaling>
        <c:delete val="0"/>
        <c:axPos val="r"/>
        <c:title>
          <c:tx>
            <c:strRef>
              <c:f>'34341_012'!$CHI$2</c:f>
              <c:strCache>
                <c:ptCount val="1"/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2384"/>
        <c:crosses val="max"/>
        <c:crossBetween val="between"/>
      </c:valAx>
      <c:catAx>
        <c:axId val="52679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6791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Leakage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'34341_012'!$D$1</c:f>
              <c:strCache>
                <c:ptCount val="1"/>
                <c:pt idx="0">
                  <c:v>ILeak_Start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'34341_012'!$C$2:$C$12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'34341_012'!$D$2:$D$12</c:f>
              <c:numCache>
                <c:formatCode>0.00E+00</c:formatCode>
                <c:ptCount val="11"/>
                <c:pt idx="0">
                  <c:v>6.0232000000000002E-5</c:v>
                </c:pt>
                <c:pt idx="1">
                  <c:v>5.9366E-5</c:v>
                </c:pt>
                <c:pt idx="2">
                  <c:v>5.5909000000000003E-5</c:v>
                </c:pt>
                <c:pt idx="3">
                  <c:v>4.9026000000000001E-5</c:v>
                </c:pt>
                <c:pt idx="4">
                  <c:v>4.3652999999999997E-5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DD-42CD-9D91-5F8CFFC832EE}"/>
            </c:ext>
          </c:extLst>
        </c:ser>
        <c:ser>
          <c:idx val="1"/>
          <c:order val="1"/>
          <c:tx>
            <c:strRef>
              <c:f>'34341_012'!$E$1</c:f>
              <c:strCache>
                <c:ptCount val="1"/>
                <c:pt idx="0">
                  <c:v>Ileak_End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'34341_012'!$C$2:$C$12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'34341_012'!$E$2:$E$12</c:f>
              <c:numCache>
                <c:formatCode>0.00E+00</c:formatCode>
                <c:ptCount val="11"/>
                <c:pt idx="0">
                  <c:v>6.0575000000000002E-5</c:v>
                </c:pt>
                <c:pt idx="1">
                  <c:v>5.9222999999999999E-5</c:v>
                </c:pt>
                <c:pt idx="2">
                  <c:v>5.5413E-5</c:v>
                </c:pt>
                <c:pt idx="3">
                  <c:v>4.9505000000000001E-5</c:v>
                </c:pt>
                <c:pt idx="4">
                  <c:v>4.2432999999999998E-5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DD-42CD-9D91-5F8CFFC83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93168"/>
        <c:axId val="526793560"/>
      </c:scatterChart>
      <c:valAx>
        <c:axId val="52679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3560"/>
        <c:crosses val="autoZero"/>
        <c:crossBetween val="midCat"/>
      </c:valAx>
      <c:valAx>
        <c:axId val="52679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 Mode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'34341_012'!$AN$1</c:f>
              <c:strCache>
                <c:ptCount val="1"/>
                <c:pt idx="0">
                  <c:v>CM_Avg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'34341_012'!$AN$2:$AN$12</c:f>
              <c:numCache>
                <c:formatCode>General</c:formatCode>
                <c:ptCount val="11"/>
                <c:pt idx="0">
                  <c:v>0.53955834203703101</c:v>
                </c:pt>
                <c:pt idx="1">
                  <c:v>-4.5858457806378199E-2</c:v>
                </c:pt>
                <c:pt idx="2">
                  <c:v>0.57801290745321798</c:v>
                </c:pt>
                <c:pt idx="3">
                  <c:v>-0.29928263919304399</c:v>
                </c:pt>
                <c:pt idx="4">
                  <c:v>-1.4545395999999999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E4-477C-9E5F-236AA8881160}"/>
            </c:ext>
          </c:extLst>
        </c:ser>
        <c:ser>
          <c:idx val="1"/>
          <c:order val="1"/>
          <c:tx>
            <c:strRef>
              <c:f>'34341_012'!$AO$1</c:f>
              <c:strCache>
                <c:ptCount val="1"/>
                <c:pt idx="0">
                  <c:v>CM_StDev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'34341_012'!$A$2:$A$12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'34341_012'!$AO$2:$AO$12</c:f>
              <c:numCache>
                <c:formatCode>General</c:formatCode>
                <c:ptCount val="11"/>
                <c:pt idx="0">
                  <c:v>15.0489833904658</c:v>
                </c:pt>
                <c:pt idx="1">
                  <c:v>12.8798932291888</c:v>
                </c:pt>
                <c:pt idx="2">
                  <c:v>14.223135389305501</c:v>
                </c:pt>
                <c:pt idx="3">
                  <c:v>14.552289908978199</c:v>
                </c:pt>
                <c:pt idx="4">
                  <c:v>21.738972499999999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E4-477C-9E5F-236AA8881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94344"/>
        <c:axId val="526794736"/>
      </c:scatterChart>
      <c:valAx>
        <c:axId val="52679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4736"/>
        <c:crosses val="autoZero"/>
        <c:crossBetween val="midCat"/>
      </c:valAx>
      <c:valAx>
        <c:axId val="5267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Collected Charge</a:t>
            </a:r>
            <a:r>
              <a:rPr lang="en-US" baseline="0"/>
              <a:t> vs Annealing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'34341_012'!$AP$1</c:f>
              <c:strCache>
                <c:ptCount val="1"/>
                <c:pt idx="0">
                  <c:v>Seed MPV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'34341_012'!$C$2:$C$11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'34341_012'!$AP$2:$AP$11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7-4640-9F0C-2742972362FE}"/>
            </c:ext>
          </c:extLst>
        </c:ser>
        <c:ser>
          <c:idx val="1"/>
          <c:order val="1"/>
          <c:tx>
            <c:strRef>
              <c:f>'34341_012'!$AQ$1</c:f>
              <c:strCache>
                <c:ptCount val="1"/>
                <c:pt idx="0">
                  <c:v>Clust 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'34341_012'!$C$2:$C$11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'34341_012'!$AQ$2:$AQ$11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D7-4640-9F0C-274297236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962079"/>
        <c:axId val="1671584687"/>
      </c:scatterChart>
      <c:valAx>
        <c:axId val="154296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(Days @ 21C)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584687"/>
        <c:crosses val="autoZero"/>
        <c:crossBetween val="midCat"/>
      </c:valAx>
      <c:valAx>
        <c:axId val="16715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962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'36696_039'!$I$1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'36696_039'!$C$2:$C$12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'36696_039'!$I$2:$I$12</c:f>
              <c:numCache>
                <c:formatCode>General</c:formatCode>
                <c:ptCount val="11"/>
                <c:pt idx="0">
                  <c:v>13239.6025390625</c:v>
                </c:pt>
                <c:pt idx="1">
                  <c:v>14603.2207</c:v>
                </c:pt>
                <c:pt idx="2">
                  <c:v>15082.5967</c:v>
                </c:pt>
                <c:pt idx="3">
                  <c:v>15021.218800000001</c:v>
                </c:pt>
                <c:pt idx="4">
                  <c:v>13022.7217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64-1142-A522-79340A6E7B68}"/>
            </c:ext>
          </c:extLst>
        </c:ser>
        <c:ser>
          <c:idx val="2"/>
          <c:order val="1"/>
          <c:tx>
            <c:strRef>
              <c:f>'36696_039'!$L$1</c:f>
              <c:strCache>
                <c:ptCount val="1"/>
                <c:pt idx="0">
                  <c:v>Seed_med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'36696_039'!$C$2:$C$12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'36696_039'!$L$2:$L$12</c:f>
              <c:numCache>
                <c:formatCode>General</c:formatCode>
                <c:ptCount val="11"/>
                <c:pt idx="0">
                  <c:v>13950</c:v>
                </c:pt>
                <c:pt idx="1">
                  <c:v>15250</c:v>
                </c:pt>
                <c:pt idx="2">
                  <c:v>15750</c:v>
                </c:pt>
                <c:pt idx="3">
                  <c:v>15750</c:v>
                </c:pt>
                <c:pt idx="4">
                  <c:v>13750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64-1142-A522-79340A6E7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2952"/>
        <c:axId val="524733344"/>
      </c:scatterChart>
      <c:valAx>
        <c:axId val="524732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</a:t>
                </a:r>
                <a:r>
                  <a:rPr lang="en-US" baseline="0"/>
                  <a:t> (Days @ 21C)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3344"/>
        <c:crosses val="autoZero"/>
        <c:crossBetween val="midCat"/>
      </c:valAx>
      <c:valAx>
        <c:axId val="5247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2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'36696_039'!$N$1</c:f>
              <c:strCache>
                <c:ptCount val="1"/>
                <c:pt idx="0">
                  <c:v>EtaPct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'36696_039'!$C$2:$C$12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'36696_039'!$N$2:$N$12</c:f>
              <c:numCache>
                <c:formatCode>General</c:formatCode>
                <c:ptCount val="11"/>
                <c:pt idx="0">
                  <c:v>0.70214056968688898</c:v>
                </c:pt>
                <c:pt idx="1">
                  <c:v>0.66553854999999995</c:v>
                </c:pt>
                <c:pt idx="2">
                  <c:v>0.68119227999999998</c:v>
                </c:pt>
                <c:pt idx="3">
                  <c:v>0.67821043999999997</c:v>
                </c:pt>
                <c:pt idx="4">
                  <c:v>0.70342875000000005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DE-8F45-8C3A-F4253EC72281}"/>
            </c:ext>
          </c:extLst>
        </c:ser>
        <c:ser>
          <c:idx val="1"/>
          <c:order val="1"/>
          <c:tx>
            <c:strRef>
              <c:f>'36696_039'!$O$1</c:f>
              <c:strCache>
                <c:ptCount val="1"/>
                <c:pt idx="0">
                  <c:v>Eff8k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'36696_039'!$C$2:$C$12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'36696_039'!$O$2:$O$12</c:f>
              <c:numCache>
                <c:formatCode>General</c:formatCode>
                <c:ptCount val="11"/>
                <c:pt idx="0">
                  <c:v>0.89058089256286599</c:v>
                </c:pt>
                <c:pt idx="1">
                  <c:v>0.93536531999999994</c:v>
                </c:pt>
                <c:pt idx="2">
                  <c:v>0.94432198999999994</c:v>
                </c:pt>
                <c:pt idx="3">
                  <c:v>0.94364815999999996</c:v>
                </c:pt>
                <c:pt idx="4">
                  <c:v>0.88628845999999994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DE-8F45-8C3A-F4253EC72281}"/>
            </c:ext>
          </c:extLst>
        </c:ser>
        <c:ser>
          <c:idx val="2"/>
          <c:order val="2"/>
          <c:tx>
            <c:strRef>
              <c:f>'36696_039'!$P$1</c:f>
              <c:strCache>
                <c:ptCount val="1"/>
                <c:pt idx="0">
                  <c:v>Eff12k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'36696_039'!$C$2:$C$12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'36696_039'!$P$2:$P$12</c:f>
              <c:numCache>
                <c:formatCode>General</c:formatCode>
                <c:ptCount val="11"/>
                <c:pt idx="0">
                  <c:v>0.64007663726806596</c:v>
                </c:pt>
                <c:pt idx="1">
                  <c:v>0.71725035000000004</c:v>
                </c:pt>
                <c:pt idx="2">
                  <c:v>0.74096786999999997</c:v>
                </c:pt>
                <c:pt idx="3">
                  <c:v>0.75073445000000005</c:v>
                </c:pt>
                <c:pt idx="4">
                  <c:v>0.64016788999999996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DE-8F45-8C3A-F4253EC72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4128"/>
        <c:axId val="524734520"/>
      </c:scatterChart>
      <c:valAx>
        <c:axId val="5247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4520"/>
        <c:crosses val="autoZero"/>
        <c:crossBetween val="midCat"/>
      </c:valAx>
      <c:valAx>
        <c:axId val="52473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Good</a:t>
            </a:r>
            <a:r>
              <a:rPr lang="en-US" baseline="0"/>
              <a:t> vs Bad Events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'36696_039'!$T$1</c:f>
              <c:strCache>
                <c:ptCount val="1"/>
                <c:pt idx="0">
                  <c:v>PedNsyEvt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'36696_039'!$T$2:$T$12</c:f>
              <c:numCache>
                <c:formatCode>General</c:formatCode>
                <c:ptCount val="11"/>
                <c:pt idx="0">
                  <c:v>312</c:v>
                </c:pt>
                <c:pt idx="1">
                  <c:v>374</c:v>
                </c:pt>
                <c:pt idx="2">
                  <c:v>314</c:v>
                </c:pt>
                <c:pt idx="3">
                  <c:v>226</c:v>
                </c:pt>
                <c:pt idx="4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1-C449-A8C4-9BABDA38E08B}"/>
            </c:ext>
          </c:extLst>
        </c:ser>
        <c:ser>
          <c:idx val="2"/>
          <c:order val="1"/>
          <c:tx>
            <c:strRef>
              <c:f>'36696_039'!$U$1</c:f>
              <c:strCache>
                <c:ptCount val="1"/>
                <c:pt idx="0">
                  <c:v>GoodEvt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'36696_039'!$U$2:$U$12</c:f>
              <c:numCache>
                <c:formatCode>General</c:formatCode>
                <c:ptCount val="11"/>
                <c:pt idx="0">
                  <c:v>9916</c:v>
                </c:pt>
                <c:pt idx="1">
                  <c:v>9252</c:v>
                </c:pt>
                <c:pt idx="2">
                  <c:v>10435</c:v>
                </c:pt>
                <c:pt idx="3">
                  <c:v>11233</c:v>
                </c:pt>
                <c:pt idx="4">
                  <c:v>7862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1-C449-A8C4-9BABDA38E08B}"/>
            </c:ext>
          </c:extLst>
        </c:ser>
        <c:ser>
          <c:idx val="3"/>
          <c:order val="2"/>
          <c:tx>
            <c:strRef>
              <c:f>'36696_039'!$V$1</c:f>
              <c:strCache>
                <c:ptCount val="1"/>
                <c:pt idx="0">
                  <c:v>SoftEvt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'36696_039'!$V$2:$V$12</c:f>
              <c:numCache>
                <c:formatCode>General</c:formatCode>
                <c:ptCount val="11"/>
                <c:pt idx="0">
                  <c:v>21881</c:v>
                </c:pt>
                <c:pt idx="1">
                  <c:v>20890</c:v>
                </c:pt>
                <c:pt idx="2">
                  <c:v>20678</c:v>
                </c:pt>
                <c:pt idx="3">
                  <c:v>20576</c:v>
                </c:pt>
                <c:pt idx="4">
                  <c:v>24149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01-C449-A8C4-9BABDA38E08B}"/>
            </c:ext>
          </c:extLst>
        </c:ser>
        <c:ser>
          <c:idx val="4"/>
          <c:order val="3"/>
          <c:tx>
            <c:strRef>
              <c:f>'36696_039'!$W$1</c:f>
              <c:strCache>
                <c:ptCount val="1"/>
                <c:pt idx="0">
                  <c:v>OutTimeEvt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'36696_039'!$W$2:$W$12</c:f>
              <c:numCache>
                <c:formatCode>General</c:formatCode>
                <c:ptCount val="11"/>
                <c:pt idx="0">
                  <c:v>16630</c:v>
                </c:pt>
                <c:pt idx="1">
                  <c:v>16988</c:v>
                </c:pt>
                <c:pt idx="2">
                  <c:v>17602</c:v>
                </c:pt>
                <c:pt idx="3">
                  <c:v>17288</c:v>
                </c:pt>
                <c:pt idx="4">
                  <c:v>15040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01-C449-A8C4-9BABDA38E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4735304"/>
        <c:axId val="524735696"/>
      </c:barChart>
      <c:catAx>
        <c:axId val="52473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5696"/>
        <c:crosses val="autoZero"/>
        <c:auto val="1"/>
        <c:lblAlgn val="ctr"/>
        <c:lblOffset val="100"/>
        <c:noMultiLvlLbl val="0"/>
      </c:catAx>
      <c:valAx>
        <c:axId val="5247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Events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Source Position / 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'36696_039'!$Q$1</c:f>
              <c:strCache>
                <c:ptCount val="1"/>
                <c:pt idx="0">
                  <c:v>HitCntr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'36696_039'!$Q$2:$Q$12</c:f>
              <c:numCache>
                <c:formatCode>General</c:formatCode>
                <c:ptCount val="11"/>
                <c:pt idx="0">
                  <c:v>48.7730770760026</c:v>
                </c:pt>
                <c:pt idx="1">
                  <c:v>47.226362199999997</c:v>
                </c:pt>
                <c:pt idx="2">
                  <c:v>48.947332600000003</c:v>
                </c:pt>
                <c:pt idx="3">
                  <c:v>49.124993500000002</c:v>
                </c:pt>
                <c:pt idx="4">
                  <c:v>53.572106900000001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15-D849-A146-2BEC2ECB0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36480"/>
        <c:axId val="524736872"/>
      </c:lineChart>
      <c:lineChart>
        <c:grouping val="standard"/>
        <c:varyColors val="0"/>
        <c:ser>
          <c:idx val="2"/>
          <c:order val="1"/>
          <c:tx>
            <c:strRef>
              <c:f>'36696_039'!$R$1</c:f>
              <c:strCache>
                <c:ptCount val="1"/>
                <c:pt idx="0">
                  <c:v>HitWidth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'36696_039'!$A$2:$A$9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'36696_039'!$R$2:$R$12</c:f>
              <c:numCache>
                <c:formatCode>General</c:formatCode>
                <c:ptCount val="11"/>
                <c:pt idx="0">
                  <c:v>3.33798149837917</c:v>
                </c:pt>
                <c:pt idx="1">
                  <c:v>3.0732690200000001</c:v>
                </c:pt>
                <c:pt idx="2">
                  <c:v>2.2658208700000002</c:v>
                </c:pt>
                <c:pt idx="3">
                  <c:v>2.1941668299999999</c:v>
                </c:pt>
                <c:pt idx="4">
                  <c:v>3.1667013599999998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15-D849-A146-2BEC2ECB0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37656"/>
        <c:axId val="524737264"/>
      </c:lineChart>
      <c:catAx>
        <c:axId val="52473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6872"/>
        <c:crosses val="autoZero"/>
        <c:auto val="1"/>
        <c:lblAlgn val="ctr"/>
        <c:lblOffset val="100"/>
        <c:noMultiLvlLbl val="1"/>
      </c:catAx>
      <c:valAx>
        <c:axId val="52473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Strip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6480"/>
        <c:crosses val="autoZero"/>
        <c:crossBetween val="between"/>
      </c:valAx>
      <c:valAx>
        <c:axId val="524737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7656"/>
        <c:crosses val="max"/>
        <c:crossBetween val="between"/>
      </c:valAx>
      <c:catAx>
        <c:axId val="524737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37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Bad Channels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'36696_039'!$S$1</c:f>
              <c:strCache>
                <c:ptCount val="1"/>
                <c:pt idx="0">
                  <c:v>BadCh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'36696_039'!$S$2:$S$12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CD-A044-BECC-E7B6EB6B2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8440"/>
        <c:axId val="524738832"/>
      </c:scatterChart>
      <c:valAx>
        <c:axId val="52473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8832"/>
        <c:crosses val="autoZero"/>
        <c:crossBetween val="midCat"/>
      </c:valAx>
      <c:valAx>
        <c:axId val="5247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Bad Channels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8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'36696_039'!$Y$1</c:f>
              <c:strCache>
                <c:ptCount val="1"/>
                <c:pt idx="0">
                  <c:v>AvgNoise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'36696_039'!$Y$2:$Y$12</c:f>
              <c:numCache>
                <c:formatCode>General</c:formatCode>
                <c:ptCount val="11"/>
                <c:pt idx="0">
                  <c:v>4.5210682134045603</c:v>
                </c:pt>
                <c:pt idx="1">
                  <c:v>4.5178800499999996</c:v>
                </c:pt>
                <c:pt idx="2">
                  <c:v>4.5094776799999998</c:v>
                </c:pt>
                <c:pt idx="3">
                  <c:v>4.4484889299999999</c:v>
                </c:pt>
                <c:pt idx="4">
                  <c:v>4.3753590300000003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0-164E-A8CF-2508D092E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39616"/>
        <c:axId val="524740008"/>
      </c:scatterChart>
      <c:scatterChart>
        <c:scatterStyle val="lineMarker"/>
        <c:varyColors val="0"/>
        <c:ser>
          <c:idx val="1"/>
          <c:order val="1"/>
          <c:tx>
            <c:strRef>
              <c:f>'36696_039'!$Z$1</c:f>
              <c:strCache>
                <c:ptCount val="1"/>
                <c:pt idx="0">
                  <c:v>StDevNoise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'36696_039'!$Z$2:$Z$12</c:f>
              <c:numCache>
                <c:formatCode>General</c:formatCode>
                <c:ptCount val="11"/>
                <c:pt idx="0">
                  <c:v>7.0927596761269002E-2</c:v>
                </c:pt>
                <c:pt idx="1">
                  <c:v>7.4236389999999999E-2</c:v>
                </c:pt>
                <c:pt idx="2">
                  <c:v>9.0935730000000006E-2</c:v>
                </c:pt>
                <c:pt idx="3">
                  <c:v>8.2545610000000005E-2</c:v>
                </c:pt>
                <c:pt idx="4">
                  <c:v>9.2757909999999999E-2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60-164E-A8CF-2508D092E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0792"/>
        <c:axId val="524740400"/>
      </c:scatterChart>
      <c:valAx>
        <c:axId val="52473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0008"/>
        <c:crosses val="autoZero"/>
        <c:crossBetween val="midCat"/>
      </c:valAx>
      <c:valAx>
        <c:axId val="52474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Noise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39616"/>
        <c:crosses val="autoZero"/>
        <c:crossBetween val="midCat"/>
      </c:valAx>
      <c:valAx>
        <c:axId val="5247404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</a:t>
                </a:r>
                <a:r>
                  <a:rPr lang="en-US" baseline="0"/>
                  <a:t> Dev (ADC)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0792"/>
        <c:crosses val="max"/>
        <c:crossBetween val="midCat"/>
      </c:valAx>
      <c:valAx>
        <c:axId val="524740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 Gains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'36696_039'!$AA$1</c:f>
              <c:strCache>
                <c:ptCount val="1"/>
                <c:pt idx="0">
                  <c:v>AvgGainStrips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'36696_039'!$AA$2:$AA$12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4D-6244-A2A5-A8A777797558}"/>
            </c:ext>
          </c:extLst>
        </c:ser>
        <c:ser>
          <c:idx val="2"/>
          <c:order val="2"/>
          <c:tx>
            <c:strRef>
              <c:f>'36696_039'!$AC$1</c:f>
              <c:strCache>
                <c:ptCount val="1"/>
                <c:pt idx="0">
                  <c:v>AvgGainDel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'36696_039'!$AC$2:$AC$12</c:f>
              <c:numCache>
                <c:formatCode>General</c:formatCode>
                <c:ptCount val="11"/>
                <c:pt idx="0">
                  <c:v>186.36760711669899</c:v>
                </c:pt>
                <c:pt idx="1">
                  <c:v>186.07749000000001</c:v>
                </c:pt>
                <c:pt idx="2">
                  <c:v>186.48917399999999</c:v>
                </c:pt>
                <c:pt idx="3">
                  <c:v>190.18251900000001</c:v>
                </c:pt>
                <c:pt idx="4">
                  <c:v>184.51601099999999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4D-6244-A2A5-A8A777797558}"/>
            </c:ext>
          </c:extLst>
        </c:ser>
        <c:ser>
          <c:idx val="4"/>
          <c:order val="4"/>
          <c:tx>
            <c:strRef>
              <c:f>'36696_039'!$AE$1</c:f>
              <c:strCache>
                <c:ptCount val="1"/>
                <c:pt idx="0">
                  <c:v>AvgGainHits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'36696_039'!$AE$2:$AE$12</c:f>
              <c:numCache>
                <c:formatCode>General</c:formatCode>
                <c:ptCount val="11"/>
                <c:pt idx="0">
                  <c:v>187.34851947172601</c:v>
                </c:pt>
                <c:pt idx="1">
                  <c:v>187.53740300000001</c:v>
                </c:pt>
                <c:pt idx="2">
                  <c:v>187.96905799999999</c:v>
                </c:pt>
                <c:pt idx="3">
                  <c:v>191.18791899999999</c:v>
                </c:pt>
                <c:pt idx="4">
                  <c:v>183.97996800000001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4D-6244-A2A5-A8A777797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1576"/>
        <c:axId val="524741968"/>
      </c:lineChart>
      <c:lineChart>
        <c:grouping val="standard"/>
        <c:varyColors val="0"/>
        <c:ser>
          <c:idx val="1"/>
          <c:order val="1"/>
          <c:tx>
            <c:strRef>
              <c:f>'36696_039'!$AB$1</c:f>
              <c:strCache>
                <c:ptCount val="1"/>
                <c:pt idx="0">
                  <c:v>StDevGain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'36696_039'!$A$2:$A$9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'36696_039'!$AB$2:$AB$12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4D-6244-A2A5-A8A777797558}"/>
            </c:ext>
          </c:extLst>
        </c:ser>
        <c:ser>
          <c:idx val="3"/>
          <c:order val="3"/>
          <c:tx>
            <c:strRef>
              <c:f>'36696_039'!$AD$1</c:f>
              <c:strCache>
                <c:ptCount val="1"/>
                <c:pt idx="0">
                  <c:v>StDevGainDel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'36696_039'!$A$2:$A$9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'36696_039'!$AD$2:$AD$12</c:f>
              <c:numCache>
                <c:formatCode>General</c:formatCode>
                <c:ptCount val="11"/>
                <c:pt idx="0">
                  <c:v>2.9886301470055598</c:v>
                </c:pt>
                <c:pt idx="1">
                  <c:v>2.9962310400000001</c:v>
                </c:pt>
                <c:pt idx="2">
                  <c:v>3.0828633299999999</c:v>
                </c:pt>
                <c:pt idx="3">
                  <c:v>3.1297330699999999</c:v>
                </c:pt>
                <c:pt idx="4">
                  <c:v>2.77063317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4D-6244-A2A5-A8A777797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2752"/>
        <c:axId val="524742360"/>
      </c:lineChart>
      <c:catAx>
        <c:axId val="52474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Step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1968"/>
        <c:crosses val="autoZero"/>
        <c:auto val="1"/>
        <c:lblAlgn val="ctr"/>
        <c:lblOffset val="100"/>
        <c:noMultiLvlLbl val="1"/>
      </c:catAx>
      <c:valAx>
        <c:axId val="5247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1576"/>
        <c:crosses val="autoZero"/>
        <c:crossBetween val="between"/>
      </c:valAx>
      <c:valAx>
        <c:axId val="524742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2752"/>
        <c:crosses val="max"/>
        <c:crossBetween val="between"/>
      </c:valAx>
      <c:catAx>
        <c:axId val="52474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236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'36696_039'!$AF$1</c:f>
              <c:strCache>
                <c:ptCount val="1"/>
                <c:pt idx="0">
                  <c:v>SeedMed_ADC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'36696_039'!$C$2:$C$12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'36696_039'!$AF$2:$AF$12</c:f>
              <c:numCache>
                <c:formatCode>General</c:formatCode>
                <c:ptCount val="11"/>
                <c:pt idx="0">
                  <c:v>46.625</c:v>
                </c:pt>
                <c:pt idx="1">
                  <c:v>50.875</c:v>
                </c:pt>
                <c:pt idx="2">
                  <c:v>52.125</c:v>
                </c:pt>
                <c:pt idx="3">
                  <c:v>51.375</c:v>
                </c:pt>
                <c:pt idx="4">
                  <c:v>46.625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7D-5B49-8D95-B7EA35AA84E6}"/>
            </c:ext>
          </c:extLst>
        </c:ser>
        <c:ser>
          <c:idx val="1"/>
          <c:order val="1"/>
          <c:tx>
            <c:strRef>
              <c:f>'36696_039'!$AK$1</c:f>
              <c:strCache>
                <c:ptCount val="1"/>
                <c:pt idx="0">
                  <c:v>SeedMPV_ADC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'36696_039'!$C$2:$C$12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'36696_039'!$AK$2:$AK$12</c:f>
              <c:numCache>
                <c:formatCode>General</c:formatCode>
                <c:ptCount val="11"/>
                <c:pt idx="0">
                  <c:v>70.574272155761705</c:v>
                </c:pt>
                <c:pt idx="1">
                  <c:v>77.831954999999994</c:v>
                </c:pt>
                <c:pt idx="2">
                  <c:v>80.072021500000005</c:v>
                </c:pt>
                <c:pt idx="3">
                  <c:v>78.619575499999996</c:v>
                </c:pt>
                <c:pt idx="4">
                  <c:v>70.638732899999994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7D-5B49-8D95-B7EA35AA8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3536"/>
        <c:axId val="524743928"/>
      </c:scatterChart>
      <c:valAx>
        <c:axId val="52474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3928"/>
        <c:crosses val="autoZero"/>
        <c:crossBetween val="midCat"/>
      </c:valAx>
      <c:valAx>
        <c:axId val="52474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 (ADC)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'36696_039'!$AG$1</c:f>
              <c:strCache>
                <c:ptCount val="1"/>
                <c:pt idx="0">
                  <c:v>ClustMed_ADC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'36696_039'!$C$2:$C$11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'36696_039'!$AG$2:$AG$11</c:f>
              <c:numCache>
                <c:formatCode>General</c:formatCode>
                <c:ptCount val="10"/>
                <c:pt idx="0">
                  <c:v>52.375</c:v>
                </c:pt>
                <c:pt idx="1">
                  <c:v>58.125</c:v>
                </c:pt>
                <c:pt idx="2">
                  <c:v>59.875</c:v>
                </c:pt>
                <c:pt idx="3">
                  <c:v>57.375</c:v>
                </c:pt>
                <c:pt idx="4">
                  <c:v>50.625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92-FF49-8CB8-9284E0A2E5A0}"/>
            </c:ext>
          </c:extLst>
        </c:ser>
        <c:ser>
          <c:idx val="3"/>
          <c:order val="1"/>
          <c:tx>
            <c:strRef>
              <c:f>'36696_039'!$AH$1</c:f>
              <c:strCache>
                <c:ptCount val="1"/>
                <c:pt idx="0">
                  <c:v>ClustMPV_ADC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'36696_039'!$C$2:$C$11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'36696_039'!$AH$2:$AH$11</c:f>
              <c:numCache>
                <c:formatCode>General</c:formatCode>
                <c:ptCount val="10"/>
                <c:pt idx="0">
                  <c:v>78.589447021484304</c:v>
                </c:pt>
                <c:pt idx="1">
                  <c:v>87.464996299999996</c:v>
                </c:pt>
                <c:pt idx="2">
                  <c:v>90.235038799999998</c:v>
                </c:pt>
                <c:pt idx="3">
                  <c:v>86.228111299999995</c:v>
                </c:pt>
                <c:pt idx="4">
                  <c:v>76.978500400000001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92-FF49-8CB8-9284E0A2E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4712"/>
        <c:axId val="524745104"/>
      </c:scatterChart>
      <c:valAx>
        <c:axId val="52474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5104"/>
        <c:crosses val="autoZero"/>
        <c:crossBetween val="midCat"/>
      </c:valAx>
      <c:valAx>
        <c:axId val="52474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(ADC)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4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'36696_039'!$F$1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'36696_039'!$C$2:$C$12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'36696_039'!$F$2:$F$12</c:f>
              <c:numCache>
                <c:formatCode>General</c:formatCode>
                <c:ptCount val="11"/>
                <c:pt idx="0">
                  <c:v>14713.50390625</c:v>
                </c:pt>
                <c:pt idx="1">
                  <c:v>16427.580099999999</c:v>
                </c:pt>
                <c:pt idx="2">
                  <c:v>16963.894499999999</c:v>
                </c:pt>
                <c:pt idx="3">
                  <c:v>16493.033200000002</c:v>
                </c:pt>
                <c:pt idx="4">
                  <c:v>14175.9863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FB-9D4E-A239-03B5962E0FCB}"/>
            </c:ext>
          </c:extLst>
        </c:ser>
        <c:ser>
          <c:idx val="3"/>
          <c:order val="1"/>
          <c:tx>
            <c:strRef>
              <c:f>'36696_039'!$M$1</c:f>
              <c:strCache>
                <c:ptCount val="1"/>
                <c:pt idx="0">
                  <c:v>Clust_med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'36696_039'!$C$2:$C$12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'36696_039'!$M$2:$M$12</c:f>
              <c:numCache>
                <c:formatCode>General</c:formatCode>
                <c:ptCount val="11"/>
                <c:pt idx="0">
                  <c:v>15750</c:v>
                </c:pt>
                <c:pt idx="1">
                  <c:v>17450</c:v>
                </c:pt>
                <c:pt idx="2">
                  <c:v>18050</c:v>
                </c:pt>
                <c:pt idx="3">
                  <c:v>17550</c:v>
                </c:pt>
                <c:pt idx="4">
                  <c:v>14950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FB-9D4E-A239-03B5962E0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745888"/>
        <c:axId val="524746280"/>
      </c:scatterChart>
      <c:valAx>
        <c:axId val="52474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Annealing (Days @ 21C)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6280"/>
        <c:crosses val="autoZero"/>
        <c:crossBetween val="midCat"/>
      </c:valAx>
      <c:valAx>
        <c:axId val="52474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'36696_039'!$F$1</c:f>
              <c:strCache>
                <c:ptCount val="1"/>
                <c:pt idx="0">
                  <c:v>Clust_MPV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'36696_039'!$F$2:$F$12</c:f>
              <c:numCache>
                <c:formatCode>General</c:formatCode>
                <c:ptCount val="11"/>
                <c:pt idx="0">
                  <c:v>14713.50390625</c:v>
                </c:pt>
                <c:pt idx="1">
                  <c:v>16427.580099999999</c:v>
                </c:pt>
                <c:pt idx="2">
                  <c:v>16963.894499999999</c:v>
                </c:pt>
                <c:pt idx="3">
                  <c:v>16493.033200000002</c:v>
                </c:pt>
                <c:pt idx="4">
                  <c:v>14175.9863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AA-AD41-888B-126B763FD3E5}"/>
            </c:ext>
          </c:extLst>
        </c:ser>
        <c:ser>
          <c:idx val="2"/>
          <c:order val="1"/>
          <c:tx>
            <c:strRef>
              <c:f>'36696_039'!$G$1</c:f>
              <c:strCache>
                <c:ptCount val="1"/>
                <c:pt idx="0">
                  <c:v>Clust_FWHM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'36696_039'!$G$2:$G$12</c:f>
              <c:numCache>
                <c:formatCode>General</c:formatCode>
                <c:ptCount val="11"/>
                <c:pt idx="0">
                  <c:v>7718.91259765625</c:v>
                </c:pt>
                <c:pt idx="1">
                  <c:v>8401.4199200000003</c:v>
                </c:pt>
                <c:pt idx="2">
                  <c:v>8527.9375</c:v>
                </c:pt>
                <c:pt idx="3">
                  <c:v>8350.7529300000006</c:v>
                </c:pt>
                <c:pt idx="4">
                  <c:v>7977.0517600000003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AA-AD41-888B-126B763FD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747064"/>
        <c:axId val="524747456"/>
      </c:lineChart>
      <c:lineChart>
        <c:grouping val="standard"/>
        <c:varyColors val="0"/>
        <c:ser>
          <c:idx val="3"/>
          <c:order val="2"/>
          <c:tx>
            <c:strRef>
              <c:f>'36696_039'!$H$1</c:f>
              <c:strCache>
                <c:ptCount val="1"/>
                <c:pt idx="0">
                  <c:v>Clust_Chi2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'36696_039'!$A$2:$A$9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'36696_039'!$H$2:$H$12</c:f>
              <c:numCache>
                <c:formatCode>General</c:formatCode>
                <c:ptCount val="11"/>
                <c:pt idx="0">
                  <c:v>201.18086242675699</c:v>
                </c:pt>
                <c:pt idx="1">
                  <c:v>149.88294999999999</c:v>
                </c:pt>
                <c:pt idx="2">
                  <c:v>146.711243</c:v>
                </c:pt>
                <c:pt idx="3">
                  <c:v>169.74423200000001</c:v>
                </c:pt>
                <c:pt idx="4">
                  <c:v>137.81547499999999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AA-AD41-888B-126B763FD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0424"/>
        <c:axId val="524747848"/>
      </c:lineChart>
      <c:catAx>
        <c:axId val="52474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7456"/>
        <c:crosses val="autoZero"/>
        <c:auto val="1"/>
        <c:lblAlgn val="ctr"/>
        <c:lblOffset val="100"/>
        <c:noMultiLvlLbl val="0"/>
      </c:catAx>
      <c:valAx>
        <c:axId val="5247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747064"/>
        <c:crosses val="autoZero"/>
        <c:crossBetween val="between"/>
      </c:valAx>
      <c:valAx>
        <c:axId val="524747848"/>
        <c:scaling>
          <c:orientation val="minMax"/>
        </c:scaling>
        <c:delete val="0"/>
        <c:axPos val="r"/>
        <c:title>
          <c:tx>
            <c:strRef>
              <c:f>'36696_039'!$CHI$2</c:f>
              <c:strCache>
                <c:ptCount val="1"/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0424"/>
        <c:crosses val="max"/>
        <c:crossBetween val="between"/>
      </c:valAx>
      <c:catAx>
        <c:axId val="526790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4747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Seed MPV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'36696_039'!$I$1</c:f>
              <c:strCache>
                <c:ptCount val="1"/>
                <c:pt idx="0">
                  <c:v>Seed_MPV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'36696_039'!$I$2:$I$12</c:f>
              <c:numCache>
                <c:formatCode>General</c:formatCode>
                <c:ptCount val="11"/>
                <c:pt idx="0">
                  <c:v>13239.6025390625</c:v>
                </c:pt>
                <c:pt idx="1">
                  <c:v>14603.2207</c:v>
                </c:pt>
                <c:pt idx="2">
                  <c:v>15082.5967</c:v>
                </c:pt>
                <c:pt idx="3">
                  <c:v>15021.218800000001</c:v>
                </c:pt>
                <c:pt idx="4">
                  <c:v>13022.7217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3-2D40-85E7-AF141D99E083}"/>
            </c:ext>
          </c:extLst>
        </c:ser>
        <c:ser>
          <c:idx val="2"/>
          <c:order val="1"/>
          <c:tx>
            <c:strRef>
              <c:f>'36696_039'!$J$1</c:f>
              <c:strCache>
                <c:ptCount val="1"/>
                <c:pt idx="0">
                  <c:v>Seed_FWHM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'36696_039'!$J$2:$J$12</c:f>
              <c:numCache>
                <c:formatCode>General</c:formatCode>
                <c:ptCount val="11"/>
                <c:pt idx="0">
                  <c:v>9917.66796875</c:v>
                </c:pt>
                <c:pt idx="1">
                  <c:v>9788.61816</c:v>
                </c:pt>
                <c:pt idx="2">
                  <c:v>10380.3613</c:v>
                </c:pt>
                <c:pt idx="3">
                  <c:v>10443.2549</c:v>
                </c:pt>
                <c:pt idx="4">
                  <c:v>10316.765600000001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13-2D40-85E7-AF141D99E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1208"/>
        <c:axId val="526791600"/>
      </c:lineChart>
      <c:lineChart>
        <c:grouping val="standard"/>
        <c:varyColors val="0"/>
        <c:ser>
          <c:idx val="3"/>
          <c:order val="2"/>
          <c:tx>
            <c:strRef>
              <c:f>'36696_039'!$K$1</c:f>
              <c:strCache>
                <c:ptCount val="1"/>
                <c:pt idx="0">
                  <c:v>Seed_Chi2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'36696_039'!$A$2:$A$9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'36696_039'!$K$2:$K$12</c:f>
              <c:numCache>
                <c:formatCode>General</c:formatCode>
                <c:ptCount val="11"/>
                <c:pt idx="0">
                  <c:v>488.35220336914</c:v>
                </c:pt>
                <c:pt idx="1">
                  <c:v>638.94915800000001</c:v>
                </c:pt>
                <c:pt idx="2">
                  <c:v>576.02270499999997</c:v>
                </c:pt>
                <c:pt idx="3">
                  <c:v>484.73150600000002</c:v>
                </c:pt>
                <c:pt idx="4">
                  <c:v>145.121307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13-2D40-85E7-AF141D99E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2384"/>
        <c:axId val="526791992"/>
      </c:lineChart>
      <c:catAx>
        <c:axId val="52679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1600"/>
        <c:crosses val="autoZero"/>
        <c:auto val="1"/>
        <c:lblAlgn val="ctr"/>
        <c:lblOffset val="100"/>
        <c:noMultiLvlLbl val="0"/>
      </c:catAx>
      <c:valAx>
        <c:axId val="5267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1208"/>
        <c:crosses val="autoZero"/>
        <c:crossBetween val="between"/>
      </c:valAx>
      <c:valAx>
        <c:axId val="526791992"/>
        <c:scaling>
          <c:orientation val="minMax"/>
        </c:scaling>
        <c:delete val="0"/>
        <c:axPos val="r"/>
        <c:title>
          <c:tx>
            <c:strRef>
              <c:f>'36696_039'!$CHI$2</c:f>
              <c:strCache>
                <c:ptCount val="1"/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2384"/>
        <c:crosses val="max"/>
        <c:crossBetween val="between"/>
      </c:valAx>
      <c:catAx>
        <c:axId val="52679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6791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Leakage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'36696_039'!$D$1</c:f>
              <c:strCache>
                <c:ptCount val="1"/>
                <c:pt idx="0">
                  <c:v>ILeak_Start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'36696_039'!$C$2:$C$12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'36696_039'!$D$2:$D$12</c:f>
              <c:numCache>
                <c:formatCode>0.00E+00</c:formatCode>
                <c:ptCount val="11"/>
                <c:pt idx="0">
                  <c:v>6.3119000000000003E-5</c:v>
                </c:pt>
                <c:pt idx="1">
                  <c:v>6.1698000000000005E-5</c:v>
                </c:pt>
                <c:pt idx="2">
                  <c:v>5.4415E-5</c:v>
                </c:pt>
                <c:pt idx="3">
                  <c:v>4.5238000000000003E-5</c:v>
                </c:pt>
                <c:pt idx="4">
                  <c:v>3.7972999999999997E-5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55-FE49-9A5D-A32B2DFE4542}"/>
            </c:ext>
          </c:extLst>
        </c:ser>
        <c:ser>
          <c:idx val="1"/>
          <c:order val="1"/>
          <c:tx>
            <c:strRef>
              <c:f>'36696_039'!$E$1</c:f>
              <c:strCache>
                <c:ptCount val="1"/>
                <c:pt idx="0">
                  <c:v>Ileak_End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'36696_039'!$C$2:$C$12</c:f>
              <c:numCache>
                <c:formatCode>General</c:formatCode>
                <c:ptCount val="11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'36696_039'!$E$2:$E$12</c:f>
              <c:numCache>
                <c:formatCode>0.00E+00</c:formatCode>
                <c:ptCount val="11"/>
                <c:pt idx="0">
                  <c:v>6.2623E-5</c:v>
                </c:pt>
                <c:pt idx="1">
                  <c:v>6.071E-5</c:v>
                </c:pt>
                <c:pt idx="2">
                  <c:v>5.3749000000000003E-5</c:v>
                </c:pt>
                <c:pt idx="3">
                  <c:v>4.4542999999999997E-5</c:v>
                </c:pt>
                <c:pt idx="4">
                  <c:v>3.8064E-5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55-FE49-9A5D-A32B2DFE4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93168"/>
        <c:axId val="526793560"/>
      </c:scatterChart>
      <c:valAx>
        <c:axId val="52679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3560"/>
        <c:crosses val="autoZero"/>
        <c:crossBetween val="midCat"/>
      </c:valAx>
      <c:valAx>
        <c:axId val="52679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 Mode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'36696_039'!$AN$1</c:f>
              <c:strCache>
                <c:ptCount val="1"/>
                <c:pt idx="0">
                  <c:v>CM_Avg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'36696_039'!$AN$2:$AN$12</c:f>
              <c:numCache>
                <c:formatCode>General</c:formatCode>
                <c:ptCount val="11"/>
                <c:pt idx="0">
                  <c:v>0.129763531613488</c:v>
                </c:pt>
                <c:pt idx="1">
                  <c:v>-0.45226729999999998</c:v>
                </c:pt>
                <c:pt idx="2">
                  <c:v>-0.29572300000000001</c:v>
                </c:pt>
                <c:pt idx="3">
                  <c:v>0.49985506000000002</c:v>
                </c:pt>
                <c:pt idx="4">
                  <c:v>0.49629190000000001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B0-F244-96CA-5B263B9CA3F9}"/>
            </c:ext>
          </c:extLst>
        </c:ser>
        <c:ser>
          <c:idx val="1"/>
          <c:order val="1"/>
          <c:tx>
            <c:strRef>
              <c:f>'36696_039'!$AO$1</c:f>
              <c:strCache>
                <c:ptCount val="1"/>
                <c:pt idx="0">
                  <c:v>CM_StDev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'36696_039'!$A$2:$A$12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'36696_039'!$AO$2:$AO$12</c:f>
              <c:numCache>
                <c:formatCode>General</c:formatCode>
                <c:ptCount val="11"/>
                <c:pt idx="0">
                  <c:v>17.9096904733887</c:v>
                </c:pt>
                <c:pt idx="1">
                  <c:v>20.6976795</c:v>
                </c:pt>
                <c:pt idx="2">
                  <c:v>16.722894199999999</c:v>
                </c:pt>
                <c:pt idx="3">
                  <c:v>14.456612</c:v>
                </c:pt>
                <c:pt idx="4">
                  <c:v>21.635257200000002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B0-F244-96CA-5B263B9CA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94344"/>
        <c:axId val="526794736"/>
      </c:scatterChart>
      <c:valAx>
        <c:axId val="52679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4736"/>
        <c:crosses val="autoZero"/>
        <c:crossBetween val="midCat"/>
      </c:valAx>
      <c:valAx>
        <c:axId val="5267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9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Collected Charge</a:t>
            </a:r>
            <a:r>
              <a:rPr lang="en-US" baseline="0"/>
              <a:t> vs Annealing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'36696_039'!$AP$1</c:f>
              <c:strCache>
                <c:ptCount val="1"/>
                <c:pt idx="0">
                  <c:v>Seed MPV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'36696_039'!$C$2:$C$11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'36696_039'!$AP$2:$AP$11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6A-A84D-8289-1E1DF87244D7}"/>
            </c:ext>
          </c:extLst>
        </c:ser>
        <c:ser>
          <c:idx val="1"/>
          <c:order val="1"/>
          <c:tx>
            <c:strRef>
              <c:f>'36696_039'!$AQ$1</c:f>
              <c:strCache>
                <c:ptCount val="1"/>
                <c:pt idx="0">
                  <c:v>Clust MPV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'36696_039'!$C$2:$C$11</c:f>
              <c:numCache>
                <c:formatCode>General</c:formatCode>
                <c:ptCount val="10"/>
                <c:pt idx="0">
                  <c:v>2.966388888888889</c:v>
                </c:pt>
                <c:pt idx="1">
                  <c:v>11.865555555555556</c:v>
                </c:pt>
                <c:pt idx="2">
                  <c:v>29.663888888888888</c:v>
                </c:pt>
                <c:pt idx="3">
                  <c:v>74.159722222222229</c:v>
                </c:pt>
                <c:pt idx="4">
                  <c:v>163.1513888888889</c:v>
                </c:pt>
              </c:numCache>
            </c:numRef>
          </c:xVal>
          <c:yVal>
            <c:numRef>
              <c:f>'36696_039'!$AQ$2:$AQ$11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6A-A84D-8289-1E1DF8724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962079"/>
        <c:axId val="1671584687"/>
      </c:scatterChart>
      <c:valAx>
        <c:axId val="154296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Annealing (Days @ 21C)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584687"/>
        <c:crosses val="autoZero"/>
        <c:crossBetween val="midCat"/>
      </c:valAx>
      <c:valAx>
        <c:axId val="16715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(e-)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962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F7B6AE-D215-4FC1-8BDF-D9CE5312A16E}">
  <sheetPr/>
  <sheetViews>
    <sheetView zoomScale="71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39A6EA-F8FF-4903-8215-0ABCD783F63D}">
  <sheetPr/>
  <sheetViews>
    <sheetView zoomScale="66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F7E672-F88B-4E25-95C0-A9CD77202DF8}">
  <sheetPr/>
  <sheetViews>
    <sheetView zoomScale="66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Chart1"/>
  <sheetViews>
    <sheetView zoomScale="13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Chart2"/>
  <sheetViews>
    <sheetView zoomScale="13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3"/>
  <sheetViews>
    <sheetView zoomScale="136" workbookViewId="0" zoomToFit="1"/>
  </sheetViews>
  <pageMargins left="0.7" right="0.7" top="0.75" bottom="0.75" header="0.3" footer="0.3"/>
  <pageSetup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77BC25-BB04-447F-B3CE-C76D779B2B33}">
  <sheetPr/>
  <sheetViews>
    <sheetView zoomScale="136" workbookViewId="0" zoomToFit="1"/>
  </sheetViews>
  <pageMargins left="0.7" right="0.7" top="0.75" bottom="0.75" header="0.3" footer="0.3"/>
  <pageSetup orientation="landscape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04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13" Type="http://schemas.openxmlformats.org/officeDocument/2006/relationships/chart" Target="../charts/chart35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12" Type="http://schemas.openxmlformats.org/officeDocument/2006/relationships/chart" Target="../charts/chart34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5" Type="http://schemas.openxmlformats.org/officeDocument/2006/relationships/chart" Target="../charts/chart3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Relationship Id="rId14" Type="http://schemas.openxmlformats.org/officeDocument/2006/relationships/chart" Target="../charts/chart36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5.xml"/><Relationship Id="rId13" Type="http://schemas.openxmlformats.org/officeDocument/2006/relationships/chart" Target="../charts/chart50.xml"/><Relationship Id="rId3" Type="http://schemas.openxmlformats.org/officeDocument/2006/relationships/chart" Target="../charts/chart40.xml"/><Relationship Id="rId7" Type="http://schemas.openxmlformats.org/officeDocument/2006/relationships/chart" Target="../charts/chart44.xml"/><Relationship Id="rId12" Type="http://schemas.openxmlformats.org/officeDocument/2006/relationships/chart" Target="../charts/chart49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3.xml"/><Relationship Id="rId11" Type="http://schemas.openxmlformats.org/officeDocument/2006/relationships/chart" Target="../charts/chart48.xml"/><Relationship Id="rId5" Type="http://schemas.openxmlformats.org/officeDocument/2006/relationships/chart" Target="../charts/chart42.xml"/><Relationship Id="rId15" Type="http://schemas.openxmlformats.org/officeDocument/2006/relationships/chart" Target="../charts/chart52.xml"/><Relationship Id="rId10" Type="http://schemas.openxmlformats.org/officeDocument/2006/relationships/chart" Target="../charts/chart47.xml"/><Relationship Id="rId4" Type="http://schemas.openxmlformats.org/officeDocument/2006/relationships/chart" Target="../charts/chart41.xml"/><Relationship Id="rId9" Type="http://schemas.openxmlformats.org/officeDocument/2006/relationships/chart" Target="../charts/chart46.xml"/><Relationship Id="rId14" Type="http://schemas.openxmlformats.org/officeDocument/2006/relationships/chart" Target="../charts/chart51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0.xml"/><Relationship Id="rId13" Type="http://schemas.openxmlformats.org/officeDocument/2006/relationships/chart" Target="../charts/chart65.xml"/><Relationship Id="rId3" Type="http://schemas.openxmlformats.org/officeDocument/2006/relationships/chart" Target="../charts/chart55.xml"/><Relationship Id="rId7" Type="http://schemas.openxmlformats.org/officeDocument/2006/relationships/chart" Target="../charts/chart59.xml"/><Relationship Id="rId12" Type="http://schemas.openxmlformats.org/officeDocument/2006/relationships/chart" Target="../charts/chart64.xml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8.xml"/><Relationship Id="rId11" Type="http://schemas.openxmlformats.org/officeDocument/2006/relationships/chart" Target="../charts/chart63.xml"/><Relationship Id="rId5" Type="http://schemas.openxmlformats.org/officeDocument/2006/relationships/chart" Target="../charts/chart57.xml"/><Relationship Id="rId15" Type="http://schemas.openxmlformats.org/officeDocument/2006/relationships/chart" Target="../charts/chart67.xml"/><Relationship Id="rId10" Type="http://schemas.openxmlformats.org/officeDocument/2006/relationships/chart" Target="../charts/chart62.xml"/><Relationship Id="rId4" Type="http://schemas.openxmlformats.org/officeDocument/2006/relationships/chart" Target="../charts/chart56.xml"/><Relationship Id="rId9" Type="http://schemas.openxmlformats.org/officeDocument/2006/relationships/chart" Target="../charts/chart61.xml"/><Relationship Id="rId14" Type="http://schemas.openxmlformats.org/officeDocument/2006/relationships/chart" Target="../charts/chart66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5.xml"/><Relationship Id="rId13" Type="http://schemas.openxmlformats.org/officeDocument/2006/relationships/chart" Target="../charts/chart80.xml"/><Relationship Id="rId3" Type="http://schemas.openxmlformats.org/officeDocument/2006/relationships/chart" Target="../charts/chart70.xml"/><Relationship Id="rId7" Type="http://schemas.openxmlformats.org/officeDocument/2006/relationships/chart" Target="../charts/chart74.xml"/><Relationship Id="rId12" Type="http://schemas.openxmlformats.org/officeDocument/2006/relationships/chart" Target="../charts/chart79.xml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3.xml"/><Relationship Id="rId11" Type="http://schemas.openxmlformats.org/officeDocument/2006/relationships/chart" Target="../charts/chart78.xml"/><Relationship Id="rId5" Type="http://schemas.openxmlformats.org/officeDocument/2006/relationships/chart" Target="../charts/chart72.xml"/><Relationship Id="rId15" Type="http://schemas.openxmlformats.org/officeDocument/2006/relationships/chart" Target="../charts/chart82.xml"/><Relationship Id="rId10" Type="http://schemas.openxmlformats.org/officeDocument/2006/relationships/chart" Target="../charts/chart77.xml"/><Relationship Id="rId4" Type="http://schemas.openxmlformats.org/officeDocument/2006/relationships/chart" Target="../charts/chart71.xml"/><Relationship Id="rId9" Type="http://schemas.openxmlformats.org/officeDocument/2006/relationships/chart" Target="../charts/chart76.xml"/><Relationship Id="rId14" Type="http://schemas.openxmlformats.org/officeDocument/2006/relationships/chart" Target="../charts/chart81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0.xml"/><Relationship Id="rId13" Type="http://schemas.openxmlformats.org/officeDocument/2006/relationships/chart" Target="../charts/chart95.xml"/><Relationship Id="rId3" Type="http://schemas.openxmlformats.org/officeDocument/2006/relationships/chart" Target="../charts/chart85.xml"/><Relationship Id="rId7" Type="http://schemas.openxmlformats.org/officeDocument/2006/relationships/chart" Target="../charts/chart89.xml"/><Relationship Id="rId12" Type="http://schemas.openxmlformats.org/officeDocument/2006/relationships/chart" Target="../charts/chart94.xml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8.xml"/><Relationship Id="rId11" Type="http://schemas.openxmlformats.org/officeDocument/2006/relationships/chart" Target="../charts/chart93.xml"/><Relationship Id="rId5" Type="http://schemas.openxmlformats.org/officeDocument/2006/relationships/chart" Target="../charts/chart87.xml"/><Relationship Id="rId15" Type="http://schemas.openxmlformats.org/officeDocument/2006/relationships/chart" Target="../charts/chart97.xml"/><Relationship Id="rId10" Type="http://schemas.openxmlformats.org/officeDocument/2006/relationships/chart" Target="../charts/chart92.xml"/><Relationship Id="rId4" Type="http://schemas.openxmlformats.org/officeDocument/2006/relationships/chart" Target="../charts/chart86.xml"/><Relationship Id="rId9" Type="http://schemas.openxmlformats.org/officeDocument/2006/relationships/chart" Target="../charts/chart91.xml"/><Relationship Id="rId14" Type="http://schemas.openxmlformats.org/officeDocument/2006/relationships/chart" Target="../charts/chart96.xm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5.xml"/><Relationship Id="rId13" Type="http://schemas.openxmlformats.org/officeDocument/2006/relationships/chart" Target="../charts/chart110.xml"/><Relationship Id="rId3" Type="http://schemas.openxmlformats.org/officeDocument/2006/relationships/chart" Target="../charts/chart100.xml"/><Relationship Id="rId7" Type="http://schemas.openxmlformats.org/officeDocument/2006/relationships/chart" Target="../charts/chart104.xml"/><Relationship Id="rId12" Type="http://schemas.openxmlformats.org/officeDocument/2006/relationships/chart" Target="../charts/chart109.xml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3.xml"/><Relationship Id="rId11" Type="http://schemas.openxmlformats.org/officeDocument/2006/relationships/chart" Target="../charts/chart108.xml"/><Relationship Id="rId5" Type="http://schemas.openxmlformats.org/officeDocument/2006/relationships/chart" Target="../charts/chart102.xml"/><Relationship Id="rId15" Type="http://schemas.openxmlformats.org/officeDocument/2006/relationships/chart" Target="../charts/chart112.xml"/><Relationship Id="rId10" Type="http://schemas.openxmlformats.org/officeDocument/2006/relationships/chart" Target="../charts/chart107.xml"/><Relationship Id="rId4" Type="http://schemas.openxmlformats.org/officeDocument/2006/relationships/chart" Target="../charts/chart101.xml"/><Relationship Id="rId9" Type="http://schemas.openxmlformats.org/officeDocument/2006/relationships/chart" Target="../charts/chart106.xml"/><Relationship Id="rId14" Type="http://schemas.openxmlformats.org/officeDocument/2006/relationships/chart" Target="../charts/chart1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AD93BB-99E4-4037-B886-86D7A74F56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89212F-80F3-4123-A819-999A988AA9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33BFC3-0F8D-42C4-B930-7132369AB9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EF33C6-1657-476F-985D-559D655B68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</xdr:colOff>
      <xdr:row>2</xdr:row>
      <xdr:rowOff>47625</xdr:rowOff>
    </xdr:from>
    <xdr:to>
      <xdr:col>9</xdr:col>
      <xdr:colOff>595312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357187</xdr:colOff>
      <xdr:row>2</xdr:row>
      <xdr:rowOff>19050</xdr:rowOff>
    </xdr:from>
    <xdr:to>
      <xdr:col>18</xdr:col>
      <xdr:colOff>52387</xdr:colOff>
      <xdr:row>16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271462</xdr:colOff>
      <xdr:row>2</xdr:row>
      <xdr:rowOff>95250</xdr:rowOff>
    </xdr:from>
    <xdr:to>
      <xdr:col>25</xdr:col>
      <xdr:colOff>576262</xdr:colOff>
      <xdr:row>16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204787</xdr:colOff>
      <xdr:row>31</xdr:row>
      <xdr:rowOff>161925</xdr:rowOff>
    </xdr:from>
    <xdr:to>
      <xdr:col>17</xdr:col>
      <xdr:colOff>509587</xdr:colOff>
      <xdr:row>46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185737</xdr:colOff>
      <xdr:row>16</xdr:row>
      <xdr:rowOff>171450</xdr:rowOff>
    </xdr:from>
    <xdr:to>
      <xdr:col>17</xdr:col>
      <xdr:colOff>490537</xdr:colOff>
      <xdr:row>31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157162</xdr:colOff>
      <xdr:row>16</xdr:row>
      <xdr:rowOff>57150</xdr:rowOff>
    </xdr:from>
    <xdr:to>
      <xdr:col>25</xdr:col>
      <xdr:colOff>461962</xdr:colOff>
      <xdr:row>30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290512</xdr:colOff>
      <xdr:row>31</xdr:row>
      <xdr:rowOff>76200</xdr:rowOff>
    </xdr:from>
    <xdr:to>
      <xdr:col>9</xdr:col>
      <xdr:colOff>595312</xdr:colOff>
      <xdr:row>45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52387</xdr:colOff>
      <xdr:row>2</xdr:row>
      <xdr:rowOff>114300</xdr:rowOff>
    </xdr:from>
    <xdr:to>
      <xdr:col>33</xdr:col>
      <xdr:colOff>357187</xdr:colOff>
      <xdr:row>17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57150</xdr:colOff>
      <xdr:row>16</xdr:row>
      <xdr:rowOff>104775</xdr:rowOff>
    </xdr:from>
    <xdr:to>
      <xdr:col>33</xdr:col>
      <xdr:colOff>361950</xdr:colOff>
      <xdr:row>30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285750</xdr:colOff>
      <xdr:row>16</xdr:row>
      <xdr:rowOff>76200</xdr:rowOff>
    </xdr:from>
    <xdr:to>
      <xdr:col>9</xdr:col>
      <xdr:colOff>590550</xdr:colOff>
      <xdr:row>30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95250</xdr:colOff>
      <xdr:row>31</xdr:row>
      <xdr:rowOff>152400</xdr:rowOff>
    </xdr:from>
    <xdr:to>
      <xdr:col>25</xdr:col>
      <xdr:colOff>400050</xdr:colOff>
      <xdr:row>46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23812</xdr:colOff>
      <xdr:row>31</xdr:row>
      <xdr:rowOff>114300</xdr:rowOff>
    </xdr:from>
    <xdr:to>
      <xdr:col>33</xdr:col>
      <xdr:colOff>328612</xdr:colOff>
      <xdr:row>46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466725</xdr:colOff>
      <xdr:row>2</xdr:row>
      <xdr:rowOff>0</xdr:rowOff>
    </xdr:from>
    <xdr:to>
      <xdr:col>41</xdr:col>
      <xdr:colOff>161925</xdr:colOff>
      <xdr:row>15</xdr:row>
      <xdr:rowOff>166687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457200</xdr:colOff>
      <xdr:row>16</xdr:row>
      <xdr:rowOff>128587</xdr:rowOff>
    </xdr:from>
    <xdr:to>
      <xdr:col>41</xdr:col>
      <xdr:colOff>152400</xdr:colOff>
      <xdr:row>31</xdr:row>
      <xdr:rowOff>14287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</xdr:colOff>
      <xdr:row>12</xdr:row>
      <xdr:rowOff>47625</xdr:rowOff>
    </xdr:from>
    <xdr:to>
      <xdr:col>9</xdr:col>
      <xdr:colOff>595312</xdr:colOff>
      <xdr:row>26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02CFF-044A-4BED-B3B0-78F56F355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357187</xdr:colOff>
      <xdr:row>12</xdr:row>
      <xdr:rowOff>19050</xdr:rowOff>
    </xdr:from>
    <xdr:to>
      <xdr:col>18</xdr:col>
      <xdr:colOff>52387</xdr:colOff>
      <xdr:row>26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9A1F5E-C117-42D9-BF90-343D0516A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271462</xdr:colOff>
      <xdr:row>12</xdr:row>
      <xdr:rowOff>66675</xdr:rowOff>
    </xdr:from>
    <xdr:to>
      <xdr:col>25</xdr:col>
      <xdr:colOff>576262</xdr:colOff>
      <xdr:row>26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A5E10C-4E84-4F78-BAE8-11A6ACF04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204787</xdr:colOff>
      <xdr:row>41</xdr:row>
      <xdr:rowOff>161925</xdr:rowOff>
    </xdr:from>
    <xdr:to>
      <xdr:col>17</xdr:col>
      <xdr:colOff>509587</xdr:colOff>
      <xdr:row>56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DC3CDB-B87C-4ADC-A945-179DC8CEA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185737</xdr:colOff>
      <xdr:row>26</xdr:row>
      <xdr:rowOff>171450</xdr:rowOff>
    </xdr:from>
    <xdr:to>
      <xdr:col>17</xdr:col>
      <xdr:colOff>490537</xdr:colOff>
      <xdr:row>41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35FFE4-4853-4406-BFA3-EE345415F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157162</xdr:colOff>
      <xdr:row>26</xdr:row>
      <xdr:rowOff>57150</xdr:rowOff>
    </xdr:from>
    <xdr:to>
      <xdr:col>25</xdr:col>
      <xdr:colOff>461962</xdr:colOff>
      <xdr:row>40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DE487C-5465-4603-890E-1E39FF64D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290512</xdr:colOff>
      <xdr:row>41</xdr:row>
      <xdr:rowOff>76200</xdr:rowOff>
    </xdr:from>
    <xdr:to>
      <xdr:col>9</xdr:col>
      <xdr:colOff>595312</xdr:colOff>
      <xdr:row>55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DA610A-44FE-4E51-A17B-B13BBF8BF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204787</xdr:colOff>
      <xdr:row>12</xdr:row>
      <xdr:rowOff>47625</xdr:rowOff>
    </xdr:from>
    <xdr:to>
      <xdr:col>33</xdr:col>
      <xdr:colOff>509587</xdr:colOff>
      <xdr:row>26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F08AAC-AC6F-4AB8-A80D-AA2370624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57150</xdr:colOff>
      <xdr:row>26</xdr:row>
      <xdr:rowOff>104775</xdr:rowOff>
    </xdr:from>
    <xdr:to>
      <xdr:col>33</xdr:col>
      <xdr:colOff>361950</xdr:colOff>
      <xdr:row>40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B9F88D-EE0F-4BE7-86CE-DDB57FF99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285750</xdr:colOff>
      <xdr:row>26</xdr:row>
      <xdr:rowOff>76200</xdr:rowOff>
    </xdr:from>
    <xdr:to>
      <xdr:col>9</xdr:col>
      <xdr:colOff>590550</xdr:colOff>
      <xdr:row>40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B74950B-874A-4F8A-B562-5CA5A61EF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95250</xdr:colOff>
      <xdr:row>41</xdr:row>
      <xdr:rowOff>152400</xdr:rowOff>
    </xdr:from>
    <xdr:to>
      <xdr:col>25</xdr:col>
      <xdr:colOff>400050</xdr:colOff>
      <xdr:row>56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127424C-AA67-4CE2-990A-E89A0DD9C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23812</xdr:colOff>
      <xdr:row>41</xdr:row>
      <xdr:rowOff>114300</xdr:rowOff>
    </xdr:from>
    <xdr:to>
      <xdr:col>33</xdr:col>
      <xdr:colOff>328612</xdr:colOff>
      <xdr:row>56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D271E6B-2D84-49FC-A578-A0226F8A3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542925</xdr:colOff>
      <xdr:row>12</xdr:row>
      <xdr:rowOff>42862</xdr:rowOff>
    </xdr:from>
    <xdr:to>
      <xdr:col>41</xdr:col>
      <xdr:colOff>238125</xdr:colOff>
      <xdr:row>26</xdr:row>
      <xdr:rowOff>119062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3718CDA-CEEF-4326-9EC1-C0C497FF0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561975</xdr:colOff>
      <xdr:row>26</xdr:row>
      <xdr:rowOff>185737</xdr:rowOff>
    </xdr:from>
    <xdr:to>
      <xdr:col>41</xdr:col>
      <xdr:colOff>257175</xdr:colOff>
      <xdr:row>41</xdr:row>
      <xdr:rowOff>71437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540E4CC-C5EE-4B4F-AA5A-BD8179FD2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33</xdr:col>
      <xdr:colOff>600075</xdr:colOff>
      <xdr:row>41</xdr:row>
      <xdr:rowOff>142875</xdr:rowOff>
    </xdr:from>
    <xdr:to>
      <xdr:col>41</xdr:col>
      <xdr:colOff>295275</xdr:colOff>
      <xdr:row>56</xdr:row>
      <xdr:rowOff>28575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42E3585-7176-4642-A052-20874DB67E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</xdr:colOff>
      <xdr:row>12</xdr:row>
      <xdr:rowOff>47625</xdr:rowOff>
    </xdr:from>
    <xdr:to>
      <xdr:col>9</xdr:col>
      <xdr:colOff>595312</xdr:colOff>
      <xdr:row>26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24B9DA-B8A7-435B-9D1B-6D5BB6E6CF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357187</xdr:colOff>
      <xdr:row>12</xdr:row>
      <xdr:rowOff>19050</xdr:rowOff>
    </xdr:from>
    <xdr:to>
      <xdr:col>18</xdr:col>
      <xdr:colOff>52387</xdr:colOff>
      <xdr:row>26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0DFCEB-73E4-4379-8154-A2A7B142EE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271462</xdr:colOff>
      <xdr:row>12</xdr:row>
      <xdr:rowOff>66675</xdr:rowOff>
    </xdr:from>
    <xdr:to>
      <xdr:col>25</xdr:col>
      <xdr:colOff>576262</xdr:colOff>
      <xdr:row>26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19C3D8-DA3B-4F81-AD4B-EB98FE6ED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204787</xdr:colOff>
      <xdr:row>41</xdr:row>
      <xdr:rowOff>161925</xdr:rowOff>
    </xdr:from>
    <xdr:to>
      <xdr:col>17</xdr:col>
      <xdr:colOff>509587</xdr:colOff>
      <xdr:row>56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BF8C89-6B9B-43B6-9298-300770EC3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185737</xdr:colOff>
      <xdr:row>26</xdr:row>
      <xdr:rowOff>171450</xdr:rowOff>
    </xdr:from>
    <xdr:to>
      <xdr:col>17</xdr:col>
      <xdr:colOff>490537</xdr:colOff>
      <xdr:row>41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E0D325-61B2-451A-8394-F307429B7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157162</xdr:colOff>
      <xdr:row>26</xdr:row>
      <xdr:rowOff>57150</xdr:rowOff>
    </xdr:from>
    <xdr:to>
      <xdr:col>25</xdr:col>
      <xdr:colOff>461962</xdr:colOff>
      <xdr:row>40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6E7E2F-A7CE-4096-B348-0236E92A3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290512</xdr:colOff>
      <xdr:row>41</xdr:row>
      <xdr:rowOff>76200</xdr:rowOff>
    </xdr:from>
    <xdr:to>
      <xdr:col>9</xdr:col>
      <xdr:colOff>595312</xdr:colOff>
      <xdr:row>55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162594-672B-449B-B7E5-B3BF4F2389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204787</xdr:colOff>
      <xdr:row>12</xdr:row>
      <xdr:rowOff>47625</xdr:rowOff>
    </xdr:from>
    <xdr:to>
      <xdr:col>33</xdr:col>
      <xdr:colOff>509587</xdr:colOff>
      <xdr:row>26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3867168-6359-4D3C-9DAB-58EE83667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57150</xdr:colOff>
      <xdr:row>26</xdr:row>
      <xdr:rowOff>104775</xdr:rowOff>
    </xdr:from>
    <xdr:to>
      <xdr:col>33</xdr:col>
      <xdr:colOff>361950</xdr:colOff>
      <xdr:row>40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90237ED-2739-471F-847E-251A02487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285750</xdr:colOff>
      <xdr:row>26</xdr:row>
      <xdr:rowOff>76200</xdr:rowOff>
    </xdr:from>
    <xdr:to>
      <xdr:col>9</xdr:col>
      <xdr:colOff>590550</xdr:colOff>
      <xdr:row>40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13FBA8E-6310-49D9-A849-204573266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95250</xdr:colOff>
      <xdr:row>41</xdr:row>
      <xdr:rowOff>152400</xdr:rowOff>
    </xdr:from>
    <xdr:to>
      <xdr:col>25</xdr:col>
      <xdr:colOff>400050</xdr:colOff>
      <xdr:row>56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1035F73-D87B-4070-A5A5-E9647BBDC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23812</xdr:colOff>
      <xdr:row>41</xdr:row>
      <xdr:rowOff>114300</xdr:rowOff>
    </xdr:from>
    <xdr:to>
      <xdr:col>33</xdr:col>
      <xdr:colOff>328612</xdr:colOff>
      <xdr:row>56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DD92718-59C3-40C8-BA4D-CFFD81C1E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542925</xdr:colOff>
      <xdr:row>12</xdr:row>
      <xdr:rowOff>42862</xdr:rowOff>
    </xdr:from>
    <xdr:to>
      <xdr:col>41</xdr:col>
      <xdr:colOff>238125</xdr:colOff>
      <xdr:row>26</xdr:row>
      <xdr:rowOff>119062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8EFFED8-8BDA-492B-85C8-C0B09BFEC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561975</xdr:colOff>
      <xdr:row>26</xdr:row>
      <xdr:rowOff>185737</xdr:rowOff>
    </xdr:from>
    <xdr:to>
      <xdr:col>41</xdr:col>
      <xdr:colOff>257175</xdr:colOff>
      <xdr:row>41</xdr:row>
      <xdr:rowOff>71437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56C14D4-858F-4051-A047-06A38CF6CC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33</xdr:col>
      <xdr:colOff>600075</xdr:colOff>
      <xdr:row>41</xdr:row>
      <xdr:rowOff>142875</xdr:rowOff>
    </xdr:from>
    <xdr:to>
      <xdr:col>41</xdr:col>
      <xdr:colOff>295275</xdr:colOff>
      <xdr:row>56</xdr:row>
      <xdr:rowOff>28575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FCC34DB-5067-42E8-95CB-A254CC65B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</xdr:colOff>
      <xdr:row>12</xdr:row>
      <xdr:rowOff>47625</xdr:rowOff>
    </xdr:from>
    <xdr:to>
      <xdr:col>9</xdr:col>
      <xdr:colOff>595312</xdr:colOff>
      <xdr:row>26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843C5B-6F7A-4328-B1AE-F31A8D8C1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357187</xdr:colOff>
      <xdr:row>12</xdr:row>
      <xdr:rowOff>19050</xdr:rowOff>
    </xdr:from>
    <xdr:to>
      <xdr:col>18</xdr:col>
      <xdr:colOff>52387</xdr:colOff>
      <xdr:row>26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582C5C-3897-428D-B7DA-BD2516702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271462</xdr:colOff>
      <xdr:row>12</xdr:row>
      <xdr:rowOff>66675</xdr:rowOff>
    </xdr:from>
    <xdr:to>
      <xdr:col>25</xdr:col>
      <xdr:colOff>576262</xdr:colOff>
      <xdr:row>26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9653D6-7A45-4C48-9C2C-94E3A4D36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204787</xdr:colOff>
      <xdr:row>41</xdr:row>
      <xdr:rowOff>161925</xdr:rowOff>
    </xdr:from>
    <xdr:to>
      <xdr:col>17</xdr:col>
      <xdr:colOff>509587</xdr:colOff>
      <xdr:row>56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9E5EF0-4499-4D51-9213-1BF13C397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185737</xdr:colOff>
      <xdr:row>26</xdr:row>
      <xdr:rowOff>171450</xdr:rowOff>
    </xdr:from>
    <xdr:to>
      <xdr:col>17</xdr:col>
      <xdr:colOff>490537</xdr:colOff>
      <xdr:row>41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980DF1-F20B-4AEB-A667-AEAC8DFBA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157162</xdr:colOff>
      <xdr:row>26</xdr:row>
      <xdr:rowOff>57150</xdr:rowOff>
    </xdr:from>
    <xdr:to>
      <xdr:col>25</xdr:col>
      <xdr:colOff>461962</xdr:colOff>
      <xdr:row>40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C7DD0F-E51E-4B68-AFF1-FC2DA18F8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290512</xdr:colOff>
      <xdr:row>41</xdr:row>
      <xdr:rowOff>76200</xdr:rowOff>
    </xdr:from>
    <xdr:to>
      <xdr:col>9</xdr:col>
      <xdr:colOff>595312</xdr:colOff>
      <xdr:row>55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8AA02F7-AB9C-4260-A527-6D2E43143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204787</xdr:colOff>
      <xdr:row>12</xdr:row>
      <xdr:rowOff>47625</xdr:rowOff>
    </xdr:from>
    <xdr:to>
      <xdr:col>33</xdr:col>
      <xdr:colOff>509587</xdr:colOff>
      <xdr:row>26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8AF8884-8BF4-44E0-B2C6-508B0C9F0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57150</xdr:colOff>
      <xdr:row>26</xdr:row>
      <xdr:rowOff>104775</xdr:rowOff>
    </xdr:from>
    <xdr:to>
      <xdr:col>33</xdr:col>
      <xdr:colOff>361950</xdr:colOff>
      <xdr:row>40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B46DA9C-AEE6-4343-90A1-BBC599AAD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285750</xdr:colOff>
      <xdr:row>26</xdr:row>
      <xdr:rowOff>76200</xdr:rowOff>
    </xdr:from>
    <xdr:to>
      <xdr:col>9</xdr:col>
      <xdr:colOff>590550</xdr:colOff>
      <xdr:row>40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D6FAD0C-31EA-4CDD-A485-D997BB3725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95250</xdr:colOff>
      <xdr:row>41</xdr:row>
      <xdr:rowOff>152400</xdr:rowOff>
    </xdr:from>
    <xdr:to>
      <xdr:col>25</xdr:col>
      <xdr:colOff>400050</xdr:colOff>
      <xdr:row>56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46B6E9B-085E-490D-816C-82EAE2E2A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23812</xdr:colOff>
      <xdr:row>41</xdr:row>
      <xdr:rowOff>114300</xdr:rowOff>
    </xdr:from>
    <xdr:to>
      <xdr:col>33</xdr:col>
      <xdr:colOff>328612</xdr:colOff>
      <xdr:row>56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04CEE1E-A62B-4AF0-8A40-EC9784800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542925</xdr:colOff>
      <xdr:row>12</xdr:row>
      <xdr:rowOff>42862</xdr:rowOff>
    </xdr:from>
    <xdr:to>
      <xdr:col>41</xdr:col>
      <xdr:colOff>238125</xdr:colOff>
      <xdr:row>26</xdr:row>
      <xdr:rowOff>119062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40C01AB-640D-4B28-B0E7-061825C63B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561975</xdr:colOff>
      <xdr:row>26</xdr:row>
      <xdr:rowOff>185737</xdr:rowOff>
    </xdr:from>
    <xdr:to>
      <xdr:col>41</xdr:col>
      <xdr:colOff>257175</xdr:colOff>
      <xdr:row>41</xdr:row>
      <xdr:rowOff>71437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F457F41-590F-4C1F-B085-2753847EF9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33</xdr:col>
      <xdr:colOff>600075</xdr:colOff>
      <xdr:row>41</xdr:row>
      <xdr:rowOff>142875</xdr:rowOff>
    </xdr:from>
    <xdr:to>
      <xdr:col>41</xdr:col>
      <xdr:colOff>295275</xdr:colOff>
      <xdr:row>56</xdr:row>
      <xdr:rowOff>28575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0234B87-295F-4D68-8071-C65AA270E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</xdr:colOff>
      <xdr:row>12</xdr:row>
      <xdr:rowOff>47625</xdr:rowOff>
    </xdr:from>
    <xdr:to>
      <xdr:col>9</xdr:col>
      <xdr:colOff>595312</xdr:colOff>
      <xdr:row>26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C94CFC-9B4B-41E2-8432-F81B953E4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357187</xdr:colOff>
      <xdr:row>12</xdr:row>
      <xdr:rowOff>19050</xdr:rowOff>
    </xdr:from>
    <xdr:to>
      <xdr:col>18</xdr:col>
      <xdr:colOff>52387</xdr:colOff>
      <xdr:row>26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EB31E8-3657-4C62-A348-7D74EFC96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271462</xdr:colOff>
      <xdr:row>12</xdr:row>
      <xdr:rowOff>66675</xdr:rowOff>
    </xdr:from>
    <xdr:to>
      <xdr:col>25</xdr:col>
      <xdr:colOff>576262</xdr:colOff>
      <xdr:row>26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1AA2FD-E257-4B3B-B054-8DE9B4309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204787</xdr:colOff>
      <xdr:row>41</xdr:row>
      <xdr:rowOff>161925</xdr:rowOff>
    </xdr:from>
    <xdr:to>
      <xdr:col>17</xdr:col>
      <xdr:colOff>509587</xdr:colOff>
      <xdr:row>56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8C0E5E-58A1-4FCE-B60F-67AA3845EF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185737</xdr:colOff>
      <xdr:row>26</xdr:row>
      <xdr:rowOff>171450</xdr:rowOff>
    </xdr:from>
    <xdr:to>
      <xdr:col>17</xdr:col>
      <xdr:colOff>490537</xdr:colOff>
      <xdr:row>41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66493A-9975-469B-B2A9-96EA226D9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157162</xdr:colOff>
      <xdr:row>26</xdr:row>
      <xdr:rowOff>57150</xdr:rowOff>
    </xdr:from>
    <xdr:to>
      <xdr:col>25</xdr:col>
      <xdr:colOff>461962</xdr:colOff>
      <xdr:row>40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2B6EC39-0F78-4D57-8808-067D71EA89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290512</xdr:colOff>
      <xdr:row>41</xdr:row>
      <xdr:rowOff>76200</xdr:rowOff>
    </xdr:from>
    <xdr:to>
      <xdr:col>9</xdr:col>
      <xdr:colOff>595312</xdr:colOff>
      <xdr:row>55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74FF319-3959-4482-9DB8-9135ADB7AC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204787</xdr:colOff>
      <xdr:row>12</xdr:row>
      <xdr:rowOff>47625</xdr:rowOff>
    </xdr:from>
    <xdr:to>
      <xdr:col>33</xdr:col>
      <xdr:colOff>509587</xdr:colOff>
      <xdr:row>26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1F172B9-03A8-490D-8DF6-37F3E3237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57150</xdr:colOff>
      <xdr:row>26</xdr:row>
      <xdr:rowOff>104775</xdr:rowOff>
    </xdr:from>
    <xdr:to>
      <xdr:col>33</xdr:col>
      <xdr:colOff>361950</xdr:colOff>
      <xdr:row>40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A76175B-7AFA-4464-89BE-93675B9C3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285750</xdr:colOff>
      <xdr:row>26</xdr:row>
      <xdr:rowOff>76200</xdr:rowOff>
    </xdr:from>
    <xdr:to>
      <xdr:col>9</xdr:col>
      <xdr:colOff>590550</xdr:colOff>
      <xdr:row>40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A1A49BC-0914-4B80-92C2-ECBFA5DDB1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95250</xdr:colOff>
      <xdr:row>41</xdr:row>
      <xdr:rowOff>152400</xdr:rowOff>
    </xdr:from>
    <xdr:to>
      <xdr:col>25</xdr:col>
      <xdr:colOff>400050</xdr:colOff>
      <xdr:row>56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3334D01-61CB-474E-9DC1-35018236E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23812</xdr:colOff>
      <xdr:row>41</xdr:row>
      <xdr:rowOff>114300</xdr:rowOff>
    </xdr:from>
    <xdr:to>
      <xdr:col>33</xdr:col>
      <xdr:colOff>328612</xdr:colOff>
      <xdr:row>56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4FD4263-75E1-4298-B78D-AB8B1AD851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542925</xdr:colOff>
      <xdr:row>12</xdr:row>
      <xdr:rowOff>42862</xdr:rowOff>
    </xdr:from>
    <xdr:to>
      <xdr:col>41</xdr:col>
      <xdr:colOff>238125</xdr:colOff>
      <xdr:row>26</xdr:row>
      <xdr:rowOff>119062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753FA09-C381-4CA8-9DDC-F3CCE8A68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561975</xdr:colOff>
      <xdr:row>26</xdr:row>
      <xdr:rowOff>185737</xdr:rowOff>
    </xdr:from>
    <xdr:to>
      <xdr:col>41</xdr:col>
      <xdr:colOff>257175</xdr:colOff>
      <xdr:row>41</xdr:row>
      <xdr:rowOff>71437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54F8AD1-DCA5-4FF8-BF14-4E1BA5DDB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33</xdr:col>
      <xdr:colOff>600075</xdr:colOff>
      <xdr:row>41</xdr:row>
      <xdr:rowOff>142875</xdr:rowOff>
    </xdr:from>
    <xdr:to>
      <xdr:col>41</xdr:col>
      <xdr:colOff>295275</xdr:colOff>
      <xdr:row>56</xdr:row>
      <xdr:rowOff>28575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FA63C24-74D6-4E7C-B270-B201F5C8E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</xdr:colOff>
      <xdr:row>12</xdr:row>
      <xdr:rowOff>47625</xdr:rowOff>
    </xdr:from>
    <xdr:to>
      <xdr:col>9</xdr:col>
      <xdr:colOff>595312</xdr:colOff>
      <xdr:row>26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687D6-033F-4CA4-B009-3BA58E47F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357187</xdr:colOff>
      <xdr:row>12</xdr:row>
      <xdr:rowOff>19050</xdr:rowOff>
    </xdr:from>
    <xdr:to>
      <xdr:col>18</xdr:col>
      <xdr:colOff>52387</xdr:colOff>
      <xdr:row>26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54C2D5-EAEE-4FDF-B2CD-0EE325EF2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271462</xdr:colOff>
      <xdr:row>12</xdr:row>
      <xdr:rowOff>66675</xdr:rowOff>
    </xdr:from>
    <xdr:to>
      <xdr:col>25</xdr:col>
      <xdr:colOff>576262</xdr:colOff>
      <xdr:row>26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6CDFE6-9E22-4CB4-A294-17D4AC5FE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204787</xdr:colOff>
      <xdr:row>41</xdr:row>
      <xdr:rowOff>161925</xdr:rowOff>
    </xdr:from>
    <xdr:to>
      <xdr:col>17</xdr:col>
      <xdr:colOff>509587</xdr:colOff>
      <xdr:row>56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2E14AD-A637-40E8-B681-EAE12330A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185737</xdr:colOff>
      <xdr:row>26</xdr:row>
      <xdr:rowOff>171450</xdr:rowOff>
    </xdr:from>
    <xdr:to>
      <xdr:col>17</xdr:col>
      <xdr:colOff>490537</xdr:colOff>
      <xdr:row>41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6B4F6B-92D6-40EF-8894-D6933226E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157162</xdr:colOff>
      <xdr:row>26</xdr:row>
      <xdr:rowOff>57150</xdr:rowOff>
    </xdr:from>
    <xdr:to>
      <xdr:col>25</xdr:col>
      <xdr:colOff>461962</xdr:colOff>
      <xdr:row>40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D06CE7-054B-4F88-99B0-F87DB0A05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290512</xdr:colOff>
      <xdr:row>41</xdr:row>
      <xdr:rowOff>76200</xdr:rowOff>
    </xdr:from>
    <xdr:to>
      <xdr:col>9</xdr:col>
      <xdr:colOff>595312</xdr:colOff>
      <xdr:row>55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FDFA8E8-1493-45A3-BBA8-1608E181C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204787</xdr:colOff>
      <xdr:row>12</xdr:row>
      <xdr:rowOff>47625</xdr:rowOff>
    </xdr:from>
    <xdr:to>
      <xdr:col>33</xdr:col>
      <xdr:colOff>509587</xdr:colOff>
      <xdr:row>26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0864A8-A010-4907-BE98-21D164CBC2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57150</xdr:colOff>
      <xdr:row>26</xdr:row>
      <xdr:rowOff>104775</xdr:rowOff>
    </xdr:from>
    <xdr:to>
      <xdr:col>33</xdr:col>
      <xdr:colOff>361950</xdr:colOff>
      <xdr:row>40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57858D8-0070-4C82-BD71-A36478FEA7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285750</xdr:colOff>
      <xdr:row>26</xdr:row>
      <xdr:rowOff>76200</xdr:rowOff>
    </xdr:from>
    <xdr:to>
      <xdr:col>9</xdr:col>
      <xdr:colOff>590550</xdr:colOff>
      <xdr:row>40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BFC2764-97AC-43EB-9E9C-DF81D2554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95250</xdr:colOff>
      <xdr:row>41</xdr:row>
      <xdr:rowOff>152400</xdr:rowOff>
    </xdr:from>
    <xdr:to>
      <xdr:col>25</xdr:col>
      <xdr:colOff>400050</xdr:colOff>
      <xdr:row>56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CD9E444-D8D5-4896-8B7C-26FC002DC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23812</xdr:colOff>
      <xdr:row>41</xdr:row>
      <xdr:rowOff>114300</xdr:rowOff>
    </xdr:from>
    <xdr:to>
      <xdr:col>33</xdr:col>
      <xdr:colOff>328612</xdr:colOff>
      <xdr:row>56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3CFCDF1-C3FC-4FC1-AE76-04986AB7C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542925</xdr:colOff>
      <xdr:row>12</xdr:row>
      <xdr:rowOff>42862</xdr:rowOff>
    </xdr:from>
    <xdr:to>
      <xdr:col>41</xdr:col>
      <xdr:colOff>238125</xdr:colOff>
      <xdr:row>26</xdr:row>
      <xdr:rowOff>119062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6FE5BB2-93A7-442D-B397-3432163AA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561975</xdr:colOff>
      <xdr:row>26</xdr:row>
      <xdr:rowOff>185737</xdr:rowOff>
    </xdr:from>
    <xdr:to>
      <xdr:col>41</xdr:col>
      <xdr:colOff>257175</xdr:colOff>
      <xdr:row>41</xdr:row>
      <xdr:rowOff>71437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2AA6D2D-9845-4A25-B635-B36A67945A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33</xdr:col>
      <xdr:colOff>600075</xdr:colOff>
      <xdr:row>41</xdr:row>
      <xdr:rowOff>142875</xdr:rowOff>
    </xdr:from>
    <xdr:to>
      <xdr:col>41</xdr:col>
      <xdr:colOff>295275</xdr:colOff>
      <xdr:row>56</xdr:row>
      <xdr:rowOff>28575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9756574-E54F-495C-B725-3170213D7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</xdr:colOff>
      <xdr:row>12</xdr:row>
      <xdr:rowOff>47625</xdr:rowOff>
    </xdr:from>
    <xdr:to>
      <xdr:col>9</xdr:col>
      <xdr:colOff>595312</xdr:colOff>
      <xdr:row>26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F5D96-BBDA-BA47-A595-544CDA6A2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357187</xdr:colOff>
      <xdr:row>12</xdr:row>
      <xdr:rowOff>19050</xdr:rowOff>
    </xdr:from>
    <xdr:to>
      <xdr:col>18</xdr:col>
      <xdr:colOff>52387</xdr:colOff>
      <xdr:row>26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A3FEBA-FE9F-454B-AC35-CA6661B53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271462</xdr:colOff>
      <xdr:row>12</xdr:row>
      <xdr:rowOff>66675</xdr:rowOff>
    </xdr:from>
    <xdr:to>
      <xdr:col>25</xdr:col>
      <xdr:colOff>576262</xdr:colOff>
      <xdr:row>26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C2C8B5-5D31-2E4A-A065-60F7C89C6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204787</xdr:colOff>
      <xdr:row>41</xdr:row>
      <xdr:rowOff>161925</xdr:rowOff>
    </xdr:from>
    <xdr:to>
      <xdr:col>17</xdr:col>
      <xdr:colOff>509587</xdr:colOff>
      <xdr:row>56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36B2BE-A1AA-B341-A14C-7906784D7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185737</xdr:colOff>
      <xdr:row>26</xdr:row>
      <xdr:rowOff>171450</xdr:rowOff>
    </xdr:from>
    <xdr:to>
      <xdr:col>17</xdr:col>
      <xdr:colOff>490537</xdr:colOff>
      <xdr:row>41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BF21C1-D7B6-3C4C-B4FC-BCB37AC20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157162</xdr:colOff>
      <xdr:row>26</xdr:row>
      <xdr:rowOff>57150</xdr:rowOff>
    </xdr:from>
    <xdr:to>
      <xdr:col>25</xdr:col>
      <xdr:colOff>461962</xdr:colOff>
      <xdr:row>40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A457CA-BAA4-5447-8514-F3CA92F10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290512</xdr:colOff>
      <xdr:row>41</xdr:row>
      <xdr:rowOff>76200</xdr:rowOff>
    </xdr:from>
    <xdr:to>
      <xdr:col>9</xdr:col>
      <xdr:colOff>595312</xdr:colOff>
      <xdr:row>55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7706D57-595D-6C4C-B06F-7C85503DD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204787</xdr:colOff>
      <xdr:row>12</xdr:row>
      <xdr:rowOff>47625</xdr:rowOff>
    </xdr:from>
    <xdr:to>
      <xdr:col>33</xdr:col>
      <xdr:colOff>509587</xdr:colOff>
      <xdr:row>26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4877D9-468B-FE48-826D-A9F3B6777F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57150</xdr:colOff>
      <xdr:row>26</xdr:row>
      <xdr:rowOff>104775</xdr:rowOff>
    </xdr:from>
    <xdr:to>
      <xdr:col>33</xdr:col>
      <xdr:colOff>361950</xdr:colOff>
      <xdr:row>40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DAFE6CF-C82E-2A43-83C2-21360B20C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285750</xdr:colOff>
      <xdr:row>26</xdr:row>
      <xdr:rowOff>76200</xdr:rowOff>
    </xdr:from>
    <xdr:to>
      <xdr:col>9</xdr:col>
      <xdr:colOff>590550</xdr:colOff>
      <xdr:row>40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2321F0A-DF4C-E54E-A81B-46E7F165A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95250</xdr:colOff>
      <xdr:row>41</xdr:row>
      <xdr:rowOff>152400</xdr:rowOff>
    </xdr:from>
    <xdr:to>
      <xdr:col>25</xdr:col>
      <xdr:colOff>400050</xdr:colOff>
      <xdr:row>56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6261114-5304-EA40-980A-3465AA324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23812</xdr:colOff>
      <xdr:row>41</xdr:row>
      <xdr:rowOff>114300</xdr:rowOff>
    </xdr:from>
    <xdr:to>
      <xdr:col>33</xdr:col>
      <xdr:colOff>328612</xdr:colOff>
      <xdr:row>56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35E7E10-B899-644F-9CA1-E9F7AEC6B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542925</xdr:colOff>
      <xdr:row>12</xdr:row>
      <xdr:rowOff>42862</xdr:rowOff>
    </xdr:from>
    <xdr:to>
      <xdr:col>41</xdr:col>
      <xdr:colOff>238125</xdr:colOff>
      <xdr:row>26</xdr:row>
      <xdr:rowOff>119062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95002AF-3B18-D94B-B129-8B22CC503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561975</xdr:colOff>
      <xdr:row>26</xdr:row>
      <xdr:rowOff>185737</xdr:rowOff>
    </xdr:from>
    <xdr:to>
      <xdr:col>41</xdr:col>
      <xdr:colOff>257175</xdr:colOff>
      <xdr:row>41</xdr:row>
      <xdr:rowOff>71437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1FC1485-015C-DF43-BA85-5C4EC1E84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33</xdr:col>
      <xdr:colOff>600075</xdr:colOff>
      <xdr:row>41</xdr:row>
      <xdr:rowOff>142875</xdr:rowOff>
    </xdr:from>
    <xdr:to>
      <xdr:col>41</xdr:col>
      <xdr:colOff>295275</xdr:colOff>
      <xdr:row>56</xdr:row>
      <xdr:rowOff>28575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A85D671-8979-044E-ADB4-A6AF38D22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PreProduction/Irradiation%20Studies/Pre-Production/Alibava_PreProd_800V_Andre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Testing/Alibava/Alibava%20Plots/Alibava_PSS_600V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edADC_v_Ann"/>
      <sheetName val="SeedMPV_v_Ann (2)"/>
      <sheetName val="SeedMPVADC_v_Ann"/>
      <sheetName val="SeedMPV_v_Ann"/>
      <sheetName val="IvAnn"/>
      <sheetName val="Unirrad"/>
      <sheetName val="34254_025"/>
      <sheetName val="34253_037"/>
      <sheetName val="34252_00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C2">
            <v>2.966388888888889</v>
          </cell>
          <cell r="I2">
            <v>14956.576171875</v>
          </cell>
        </row>
        <row r="3">
          <cell r="C3">
            <v>11.865555555555556</v>
          </cell>
          <cell r="I3">
            <v>16190.0380859375</v>
          </cell>
        </row>
        <row r="4">
          <cell r="C4">
            <v>29.663888888888888</v>
          </cell>
          <cell r="I4">
            <v>16311.82421875</v>
          </cell>
        </row>
        <row r="5">
          <cell r="C5">
            <v>74.159722222222229</v>
          </cell>
          <cell r="I5">
            <v>17201.841796875</v>
          </cell>
        </row>
        <row r="6">
          <cell r="C6">
            <v>163.1513888888889</v>
          </cell>
          <cell r="I6">
            <v>15108.2392578125</v>
          </cell>
        </row>
      </sheetData>
      <sheetData sheetId="7">
        <row r="2">
          <cell r="C2">
            <v>2.966388888888889</v>
          </cell>
          <cell r="I2">
            <v>15775.81640625</v>
          </cell>
        </row>
        <row r="3">
          <cell r="C3">
            <v>11.865555555555556</v>
          </cell>
          <cell r="I3">
            <v>17355.212890625</v>
          </cell>
        </row>
        <row r="4">
          <cell r="C4">
            <v>29.663888888888888</v>
          </cell>
          <cell r="I4">
            <v>16393.228515625</v>
          </cell>
        </row>
        <row r="5">
          <cell r="C5">
            <v>74.159722222222229</v>
          </cell>
          <cell r="I5">
            <v>16168.98828125</v>
          </cell>
        </row>
        <row r="6">
          <cell r="C6">
            <v>163.1513888888889</v>
          </cell>
          <cell r="I6">
            <v>14797.6220703125</v>
          </cell>
        </row>
      </sheetData>
      <sheetData sheetId="8">
        <row r="2">
          <cell r="C2">
            <v>2.966388888888889</v>
          </cell>
          <cell r="I2">
            <v>14427.72265625</v>
          </cell>
        </row>
        <row r="3">
          <cell r="C3">
            <v>11.865555555555556</v>
          </cell>
          <cell r="I3">
            <v>16111.80078125</v>
          </cell>
        </row>
        <row r="4">
          <cell r="C4">
            <v>29.663888888888888</v>
          </cell>
          <cell r="I4">
            <v>16329.82421875</v>
          </cell>
        </row>
        <row r="5">
          <cell r="C5">
            <v>74.159722222222229</v>
          </cell>
          <cell r="I5">
            <v>17216.63671875</v>
          </cell>
        </row>
        <row r="6">
          <cell r="C6">
            <v>163.1513888888889</v>
          </cell>
          <cell r="I6">
            <v>15274.16015625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4340_040"/>
      <sheetName val="600v800"/>
      <sheetName val="SeedADC_v_Ann"/>
      <sheetName val="SeedMPVADC_v_Ann"/>
      <sheetName val="SeedMPV_v_Ann"/>
      <sheetName val="IvAnn"/>
      <sheetName val="Unirrad"/>
      <sheetName val="34254_025"/>
      <sheetName val="34253_037"/>
      <sheetName val="31_4e14"/>
      <sheetName val="37_11e14"/>
      <sheetName val="39_15e14"/>
      <sheetName val="40_15e1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>
        <row r="2">
          <cell r="C2">
            <v>0.74159722222222224</v>
          </cell>
          <cell r="AP2">
            <v>12647.861907107792</v>
          </cell>
        </row>
        <row r="3">
          <cell r="C3">
            <v>1.4831944444444445</v>
          </cell>
          <cell r="AP3">
            <v>14265.803620918305</v>
          </cell>
        </row>
        <row r="4">
          <cell r="C4">
            <v>4.4495833333333339</v>
          </cell>
          <cell r="AP4">
            <v>15604.803386840116</v>
          </cell>
        </row>
        <row r="5">
          <cell r="C5">
            <v>10.382361111111111</v>
          </cell>
          <cell r="AP5">
            <v>16233.498304135219</v>
          </cell>
        </row>
        <row r="6">
          <cell r="C6">
            <v>22.247916666666669</v>
          </cell>
          <cell r="AP6">
            <v>16780.45434506092</v>
          </cell>
        </row>
        <row r="7">
          <cell r="C7">
            <v>37.079861111111114</v>
          </cell>
          <cell r="AP7">
            <v>16867.994876584155</v>
          </cell>
        </row>
        <row r="8">
          <cell r="C8">
            <v>57.84458333333334</v>
          </cell>
          <cell r="AP8">
            <v>16684.071614874127</v>
          </cell>
        </row>
        <row r="9">
          <cell r="C9">
            <v>94.924444444444447</v>
          </cell>
          <cell r="AP9">
            <v>16326.454600455194</v>
          </cell>
        </row>
        <row r="10">
          <cell r="C10">
            <v>179.4665277777778</v>
          </cell>
          <cell r="AP10">
            <v>14787.037419337768</v>
          </cell>
        </row>
        <row r="11">
          <cell r="C11">
            <v>357.44986111111115</v>
          </cell>
          <cell r="AP11">
            <v>13466.033170027456</v>
          </cell>
        </row>
      </sheetData>
      <sheetData sheetId="10">
        <row r="2">
          <cell r="C2">
            <v>0.74159722222222224</v>
          </cell>
          <cell r="AP2">
            <v>8142.5978013403665</v>
          </cell>
        </row>
        <row r="3">
          <cell r="C3">
            <v>2.2247916666666669</v>
          </cell>
          <cell r="AP3">
            <v>8822.6788827513665</v>
          </cell>
        </row>
        <row r="4">
          <cell r="C4">
            <v>5.1911805555555555</v>
          </cell>
          <cell r="AP4">
            <v>9625.657967007628</v>
          </cell>
        </row>
        <row r="5">
          <cell r="C5">
            <v>11.123958333333334</v>
          </cell>
          <cell r="AP5">
            <v>10316.369024737298</v>
          </cell>
        </row>
        <row r="6">
          <cell r="C6">
            <v>22.98951388888889</v>
          </cell>
          <cell r="AP6">
            <v>11485.761130022705</v>
          </cell>
        </row>
        <row r="7">
          <cell r="C7">
            <v>37.821458333333332</v>
          </cell>
          <cell r="AP7">
            <v>11964.447120696239</v>
          </cell>
        </row>
        <row r="8">
          <cell r="C8">
            <v>58.586180555555558</v>
          </cell>
          <cell r="AP8">
            <v>11740.642035129831</v>
          </cell>
        </row>
        <row r="9">
          <cell r="C9">
            <v>95.666041666666672</v>
          </cell>
          <cell r="AP9">
            <v>11161.178197021231</v>
          </cell>
        </row>
        <row r="10">
          <cell r="C10">
            <v>180.208125</v>
          </cell>
          <cell r="AP10">
            <v>10233.635636758016</v>
          </cell>
        </row>
        <row r="11">
          <cell r="C11">
            <v>358.19145833333334</v>
          </cell>
          <cell r="AP11">
            <v>9000.0812988909347</v>
          </cell>
        </row>
      </sheetData>
      <sheetData sheetId="11"/>
      <sheetData sheetId="12">
        <row r="2">
          <cell r="C2">
            <v>0.74159722222222224</v>
          </cell>
          <cell r="AP2">
            <v>7092.2430217525689</v>
          </cell>
        </row>
        <row r="3">
          <cell r="C3">
            <v>2.2247916666666669</v>
          </cell>
          <cell r="AP3">
            <v>6879.5086937515416</v>
          </cell>
        </row>
        <row r="4">
          <cell r="C4">
            <v>9.344125</v>
          </cell>
          <cell r="AP4">
            <v>7792.6795097190734</v>
          </cell>
        </row>
        <row r="5">
          <cell r="C5">
            <v>13.793708333333335</v>
          </cell>
          <cell r="AP5">
            <v>8133.5720216262507</v>
          </cell>
        </row>
        <row r="6">
          <cell r="C6">
            <v>22.98951388888889</v>
          </cell>
          <cell r="AP6">
            <v>8370.5234578940253</v>
          </cell>
        </row>
        <row r="7">
          <cell r="C7">
            <v>38.266416666666672</v>
          </cell>
          <cell r="AP7">
            <v>9154.6383829657771</v>
          </cell>
        </row>
        <row r="8">
          <cell r="C8">
            <v>58.586180555555558</v>
          </cell>
          <cell r="AP8">
            <v>8990.7528900825891</v>
          </cell>
        </row>
        <row r="9">
          <cell r="C9">
            <v>97.149236111111108</v>
          </cell>
          <cell r="AP9">
            <v>8346.9192982642453</v>
          </cell>
        </row>
        <row r="10">
          <cell r="C10">
            <v>180.208125</v>
          </cell>
          <cell r="AP10">
            <v>7931.1609525582207</v>
          </cell>
        </row>
        <row r="11">
          <cell r="C11">
            <v>358.19145833333334</v>
          </cell>
          <cell r="AP11">
            <v>7146.4577976026048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P51"/>
  <sheetViews>
    <sheetView workbookViewId="0">
      <selection activeCell="E51" sqref="E51:M51"/>
    </sheetView>
  </sheetViews>
  <sheetFormatPr baseColWidth="10" defaultColWidth="8.83203125" defaultRowHeight="15" x14ac:dyDescent="0.2"/>
  <sheetData>
    <row r="1" spans="1:42" x14ac:dyDescent="0.2">
      <c r="A1" t="s">
        <v>28</v>
      </c>
      <c r="B1" t="s">
        <v>1</v>
      </c>
      <c r="C1" t="s">
        <v>2</v>
      </c>
      <c r="D1" t="s">
        <v>42</v>
      </c>
      <c r="E1" t="s">
        <v>41</v>
      </c>
      <c r="F1" t="s">
        <v>10</v>
      </c>
      <c r="G1" t="s">
        <v>33</v>
      </c>
      <c r="H1" t="s">
        <v>11</v>
      </c>
      <c r="I1" t="s">
        <v>0</v>
      </c>
      <c r="J1" t="s">
        <v>34</v>
      </c>
      <c r="K1" t="s">
        <v>12</v>
      </c>
      <c r="L1" t="s">
        <v>13</v>
      </c>
      <c r="M1" t="s">
        <v>14</v>
      </c>
      <c r="N1" t="s">
        <v>15</v>
      </c>
      <c r="O1" t="s">
        <v>26</v>
      </c>
      <c r="P1" t="s">
        <v>27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4</v>
      </c>
      <c r="Z1" t="s">
        <v>5</v>
      </c>
      <c r="AA1" t="s">
        <v>24</v>
      </c>
      <c r="AB1" t="s">
        <v>23</v>
      </c>
      <c r="AC1" t="s">
        <v>35</v>
      </c>
      <c r="AD1" t="s">
        <v>36</v>
      </c>
      <c r="AE1" t="s">
        <v>25</v>
      </c>
      <c r="AF1" t="s">
        <v>30</v>
      </c>
      <c r="AG1" t="s">
        <v>32</v>
      </c>
      <c r="AH1" t="s">
        <v>31</v>
      </c>
      <c r="AI1" t="s">
        <v>33</v>
      </c>
      <c r="AJ1" t="s">
        <v>11</v>
      </c>
      <c r="AK1" t="s">
        <v>29</v>
      </c>
      <c r="AL1" t="s">
        <v>34</v>
      </c>
      <c r="AM1" t="s">
        <v>12</v>
      </c>
      <c r="AN1" t="s">
        <v>39</v>
      </c>
      <c r="AO1" t="s">
        <v>40</v>
      </c>
    </row>
    <row r="2" spans="1:42" x14ac:dyDescent="0.2">
      <c r="A2">
        <v>0</v>
      </c>
      <c r="C2">
        <v>1</v>
      </c>
      <c r="D2" s="1"/>
      <c r="E2" s="1"/>
      <c r="F2">
        <v>28068.4921875</v>
      </c>
      <c r="G2">
        <v>10488.779296875</v>
      </c>
      <c r="H2">
        <v>144.11862182617099</v>
      </c>
      <c r="I2">
        <v>23994.046875</v>
      </c>
      <c r="J2">
        <v>13973.2333984375</v>
      </c>
      <c r="K2">
        <v>242.25538635253901</v>
      </c>
      <c r="L2">
        <v>25050</v>
      </c>
      <c r="M2">
        <v>30450</v>
      </c>
      <c r="N2">
        <v>0.70047867298126198</v>
      </c>
      <c r="O2">
        <v>0.99736249446868896</v>
      </c>
      <c r="P2">
        <v>0.98973250389099099</v>
      </c>
      <c r="Q2">
        <v>85.715788189272899</v>
      </c>
      <c r="R2">
        <v>3.0014756122218098</v>
      </c>
      <c r="S2">
        <v>5</v>
      </c>
      <c r="T2">
        <v>52</v>
      </c>
      <c r="U2">
        <v>10616</v>
      </c>
      <c r="V2">
        <v>15841</v>
      </c>
      <c r="W2">
        <v>22771</v>
      </c>
      <c r="X2">
        <v>3433</v>
      </c>
      <c r="Y2">
        <v>3.6417405315348201</v>
      </c>
      <c r="Z2">
        <v>0.14420365450342901</v>
      </c>
      <c r="AA2">
        <v>232.12571822765199</v>
      </c>
      <c r="AB2">
        <v>47.313895215664402</v>
      </c>
      <c r="AC2">
        <v>225.98311526276299</v>
      </c>
      <c r="AD2">
        <v>4.71713861160638</v>
      </c>
      <c r="AE2">
        <v>227.16064938108801</v>
      </c>
      <c r="AF2">
        <v>68.875</v>
      </c>
      <c r="AG2">
        <v>83.625</v>
      </c>
      <c r="AH2">
        <v>19.107721328735298</v>
      </c>
      <c r="AI2">
        <v>10488.779296875</v>
      </c>
      <c r="AJ2">
        <v>144.11862182617099</v>
      </c>
      <c r="AK2">
        <v>105.752326965332</v>
      </c>
      <c r="AL2">
        <v>10488.779296875</v>
      </c>
      <c r="AM2">
        <v>144.11862182617099</v>
      </c>
      <c r="AN2">
        <v>0.76771716566844805</v>
      </c>
      <c r="AO2">
        <v>12.748202710497401</v>
      </c>
      <c r="AP2">
        <f>0.95*I2*AA2/AC2</f>
        <v>23413.933336093021</v>
      </c>
    </row>
    <row r="49" spans="1:40" x14ac:dyDescent="0.2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 t="s">
        <v>33</v>
      </c>
      <c r="G49" t="s">
        <v>11</v>
      </c>
      <c r="H49" t="s">
        <v>0</v>
      </c>
      <c r="I49" t="s">
        <v>34</v>
      </c>
      <c r="J49" t="s">
        <v>12</v>
      </c>
      <c r="K49" t="s">
        <v>13</v>
      </c>
      <c r="L49" t="s">
        <v>14</v>
      </c>
      <c r="M49" t="s">
        <v>15</v>
      </c>
      <c r="N49" t="s">
        <v>26</v>
      </c>
      <c r="O49" t="s">
        <v>27</v>
      </c>
      <c r="P49" t="s">
        <v>16</v>
      </c>
      <c r="Q49" t="s">
        <v>3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4</v>
      </c>
      <c r="Y49" t="s">
        <v>5</v>
      </c>
      <c r="Z49" t="s">
        <v>24</v>
      </c>
      <c r="AA49" t="s">
        <v>23</v>
      </c>
      <c r="AB49" t="s">
        <v>35</v>
      </c>
      <c r="AC49" t="s">
        <v>36</v>
      </c>
      <c r="AD49" t="s">
        <v>25</v>
      </c>
      <c r="AE49" t="s">
        <v>37</v>
      </c>
      <c r="AF49" t="s">
        <v>38</v>
      </c>
      <c r="AG49" t="s">
        <v>43</v>
      </c>
      <c r="AH49" t="s">
        <v>44</v>
      </c>
    </row>
    <row r="50" spans="1:40" x14ac:dyDescent="0.2">
      <c r="A50" t="s">
        <v>45</v>
      </c>
      <c r="B50">
        <v>-800</v>
      </c>
      <c r="C50">
        <v>0</v>
      </c>
      <c r="D50">
        <v>0</v>
      </c>
      <c r="E50">
        <v>28068.4921875</v>
      </c>
      <c r="F50">
        <v>10488.779296875</v>
      </c>
      <c r="G50">
        <v>144.11862182617099</v>
      </c>
      <c r="H50">
        <v>23994.046875</v>
      </c>
      <c r="I50">
        <v>13973.2333984375</v>
      </c>
      <c r="J50">
        <v>242.25538635253901</v>
      </c>
      <c r="K50">
        <v>25050</v>
      </c>
      <c r="L50">
        <v>30450</v>
      </c>
      <c r="M50">
        <v>0.70047867298126198</v>
      </c>
      <c r="N50">
        <v>0.99736249446868896</v>
      </c>
      <c r="O50">
        <v>0.98973250389099099</v>
      </c>
      <c r="P50">
        <v>85.715788189272899</v>
      </c>
      <c r="Q50">
        <v>3.0014756122218098</v>
      </c>
      <c r="R50">
        <v>5</v>
      </c>
      <c r="S50">
        <v>52</v>
      </c>
      <c r="T50">
        <v>10616</v>
      </c>
      <c r="U50">
        <v>15841</v>
      </c>
      <c r="V50">
        <v>22771</v>
      </c>
      <c r="W50">
        <v>3433</v>
      </c>
      <c r="X50">
        <v>3.6417405315348201</v>
      </c>
      <c r="Y50">
        <v>0.14420365450342901</v>
      </c>
      <c r="Z50">
        <v>232.12571822765199</v>
      </c>
      <c r="AA50">
        <v>47.313895215664402</v>
      </c>
      <c r="AB50">
        <v>225.98311526276299</v>
      </c>
      <c r="AC50">
        <v>4.71713861160638</v>
      </c>
      <c r="AD50">
        <v>227.16064938108801</v>
      </c>
      <c r="AE50">
        <v>68.875</v>
      </c>
      <c r="AF50">
        <v>83.625</v>
      </c>
      <c r="AG50">
        <v>19.107721328735298</v>
      </c>
      <c r="AH50">
        <v>10488.779296875</v>
      </c>
      <c r="AI50">
        <v>144.11862182617099</v>
      </c>
      <c r="AJ50">
        <v>105.752326965332</v>
      </c>
      <c r="AK50">
        <v>10488.779296875</v>
      </c>
      <c r="AL50">
        <v>144.11862182617099</v>
      </c>
      <c r="AM50">
        <v>0.76771716566844805</v>
      </c>
      <c r="AN50">
        <v>12.748202710497401</v>
      </c>
    </row>
    <row r="51" spans="1:40" x14ac:dyDescent="0.2">
      <c r="A51" t="s">
        <v>46</v>
      </c>
      <c r="B51">
        <v>-800</v>
      </c>
      <c r="C51">
        <v>0</v>
      </c>
      <c r="D51">
        <v>0</v>
      </c>
      <c r="E51">
        <v>27511.3359375</v>
      </c>
      <c r="F51">
        <v>14697.8837890625</v>
      </c>
      <c r="G51">
        <v>224.97665405273401</v>
      </c>
      <c r="H51">
        <v>22727.1796875</v>
      </c>
      <c r="I51">
        <v>15954.92578125</v>
      </c>
      <c r="J51">
        <v>232.0751953125</v>
      </c>
      <c r="K51">
        <v>23550</v>
      </c>
      <c r="L51">
        <v>29250</v>
      </c>
      <c r="M51">
        <v>0.67333167791366499</v>
      </c>
      <c r="N51">
        <v>0.95794099569320601</v>
      </c>
      <c r="O51">
        <v>0.92697215080261197</v>
      </c>
      <c r="P51">
        <v>43.0166488451273</v>
      </c>
      <c r="Q51">
        <v>6.5060883654618999</v>
      </c>
      <c r="R51">
        <v>8</v>
      </c>
      <c r="S51">
        <v>65</v>
      </c>
      <c r="T51">
        <v>4779</v>
      </c>
      <c r="U51">
        <v>35263</v>
      </c>
      <c r="V51">
        <v>9559</v>
      </c>
      <c r="W51">
        <v>3596</v>
      </c>
      <c r="X51">
        <v>3.77569664533197</v>
      </c>
      <c r="Y51">
        <v>0.21694766988730199</v>
      </c>
      <c r="Z51">
        <v>231.64516601562499</v>
      </c>
      <c r="AA51">
        <v>21.761763566535301</v>
      </c>
      <c r="AB51">
        <v>225.031167602539</v>
      </c>
      <c r="AC51">
        <v>6.0422748980762497</v>
      </c>
      <c r="AD51">
        <v>222.426215001732</v>
      </c>
      <c r="AE51">
        <v>66.375</v>
      </c>
      <c r="AF51">
        <v>80.625</v>
      </c>
      <c r="AG51">
        <v>124.485137939453</v>
      </c>
      <c r="AH51">
        <v>14697.8837890625</v>
      </c>
      <c r="AI51">
        <v>224.97665405273401</v>
      </c>
      <c r="AJ51">
        <v>102.78017425537099</v>
      </c>
      <c r="AK51">
        <v>14697.8837890625</v>
      </c>
      <c r="AL51">
        <v>224.97665405273401</v>
      </c>
      <c r="AM51">
        <v>1.0559931748763201</v>
      </c>
      <c r="AN51">
        <v>12.915134422160101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7249-5B2E-4053-828C-594DDE34268D}">
  <dimension ref="A1:AQ64"/>
  <sheetViews>
    <sheetView topLeftCell="A40" workbookViewId="0">
      <selection activeCell="H11" sqref="H11"/>
    </sheetView>
  </sheetViews>
  <sheetFormatPr baseColWidth="10" defaultColWidth="8.83203125" defaultRowHeight="15" x14ac:dyDescent="0.2"/>
  <sheetData>
    <row r="1" spans="1:43" x14ac:dyDescent="0.2">
      <c r="A1" t="s">
        <v>28</v>
      </c>
      <c r="B1" t="s">
        <v>1</v>
      </c>
      <c r="C1" t="s">
        <v>2</v>
      </c>
      <c r="D1" t="s">
        <v>42</v>
      </c>
      <c r="E1" t="s">
        <v>41</v>
      </c>
      <c r="F1" t="s">
        <v>10</v>
      </c>
      <c r="G1" t="s">
        <v>33</v>
      </c>
      <c r="H1" t="s">
        <v>11</v>
      </c>
      <c r="I1" t="s">
        <v>0</v>
      </c>
      <c r="J1" t="s">
        <v>34</v>
      </c>
      <c r="K1" t="s">
        <v>12</v>
      </c>
      <c r="L1" t="s">
        <v>13</v>
      </c>
      <c r="M1" t="s">
        <v>14</v>
      </c>
      <c r="N1" t="s">
        <v>15</v>
      </c>
      <c r="O1" t="s">
        <v>26</v>
      </c>
      <c r="P1" t="s">
        <v>27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4</v>
      </c>
      <c r="Z1" t="s">
        <v>5</v>
      </c>
      <c r="AA1" t="s">
        <v>24</v>
      </c>
      <c r="AB1" t="s">
        <v>23</v>
      </c>
      <c r="AC1" t="s">
        <v>35</v>
      </c>
      <c r="AD1" t="s">
        <v>36</v>
      </c>
      <c r="AE1" t="s">
        <v>25</v>
      </c>
      <c r="AF1" t="s">
        <v>30</v>
      </c>
      <c r="AG1" t="s">
        <v>32</v>
      </c>
      <c r="AH1" t="s">
        <v>31</v>
      </c>
      <c r="AI1" t="s">
        <v>33</v>
      </c>
      <c r="AJ1" t="s">
        <v>11</v>
      </c>
      <c r="AK1" t="s">
        <v>29</v>
      </c>
      <c r="AL1" t="s">
        <v>34</v>
      </c>
      <c r="AM1" t="s">
        <v>12</v>
      </c>
      <c r="AN1" t="s">
        <v>39</v>
      </c>
      <c r="AO1" t="s">
        <v>40</v>
      </c>
      <c r="AP1" t="s">
        <v>47</v>
      </c>
      <c r="AQ1" t="s">
        <v>48</v>
      </c>
    </row>
    <row r="2" spans="1:43" x14ac:dyDescent="0.2">
      <c r="A2">
        <v>1</v>
      </c>
      <c r="B2">
        <v>20</v>
      </c>
      <c r="C2">
        <f>B2*213.58/(60*24)</f>
        <v>2.966388888888889</v>
      </c>
      <c r="D2" s="2">
        <v>5.6468999999999998E-5</v>
      </c>
      <c r="E2" s="2">
        <v>5.6094999999999997E-5</v>
      </c>
      <c r="F2">
        <v>15674.9072265625</v>
      </c>
      <c r="G2">
        <v>8068.96923828125</v>
      </c>
      <c r="H2">
        <v>447.28964233398398</v>
      </c>
      <c r="I2">
        <v>13150.3466796875</v>
      </c>
      <c r="J2">
        <v>9897.8740234375</v>
      </c>
      <c r="K2">
        <v>681.83947753906205</v>
      </c>
      <c r="L2">
        <v>13750</v>
      </c>
      <c r="M2">
        <v>16550</v>
      </c>
      <c r="N2">
        <v>0.51865673065185502</v>
      </c>
      <c r="O2">
        <v>0.86815237998962402</v>
      </c>
      <c r="P2">
        <v>0.62230312824249201</v>
      </c>
      <c r="Q2">
        <v>71.793405129005805</v>
      </c>
      <c r="R2">
        <v>2.5449657987479899</v>
      </c>
      <c r="S2">
        <v>0</v>
      </c>
      <c r="T2">
        <v>149</v>
      </c>
      <c r="U2">
        <v>11263</v>
      </c>
      <c r="V2">
        <v>0</v>
      </c>
      <c r="W2">
        <v>37594</v>
      </c>
      <c r="X2">
        <v>4490</v>
      </c>
      <c r="Y2">
        <v>3.98860163403292</v>
      </c>
      <c r="Z2">
        <v>0.183836043825994</v>
      </c>
      <c r="AA2">
        <v>212.451924438476</v>
      </c>
      <c r="AB2">
        <v>35.542558689619803</v>
      </c>
      <c r="AC2">
        <v>209.64225006103501</v>
      </c>
      <c r="AD2">
        <v>6.1996900418741197</v>
      </c>
      <c r="AE2">
        <v>209.837118716627</v>
      </c>
      <c r="AF2">
        <v>40.875</v>
      </c>
      <c r="AG2">
        <v>49.625</v>
      </c>
      <c r="AH2">
        <v>74.7626953125</v>
      </c>
      <c r="AI2">
        <v>8068.96923828125</v>
      </c>
      <c r="AJ2">
        <v>447.28964233398398</v>
      </c>
      <c r="AK2">
        <v>62.558574676513601</v>
      </c>
      <c r="AL2">
        <v>8068.96923828125</v>
      </c>
      <c r="AM2">
        <v>447.28964233398398</v>
      </c>
      <c r="AN2">
        <v>0.32812947622538502</v>
      </c>
      <c r="AO2">
        <v>14.976401468730399</v>
      </c>
      <c r="AP2">
        <f>I2*200/AE2</f>
        <v>12533.861273082281</v>
      </c>
      <c r="AQ2">
        <f>F2*200/AE2</f>
        <v>14940.070967835356</v>
      </c>
    </row>
    <row r="3" spans="1:43" x14ac:dyDescent="0.2">
      <c r="A3">
        <v>2</v>
      </c>
      <c r="B3">
        <v>80</v>
      </c>
      <c r="C3">
        <f>B3*213.58/(60*24)</f>
        <v>11.865555555555556</v>
      </c>
      <c r="D3" s="2">
        <v>5.1947999999999998E-5</v>
      </c>
      <c r="E3" s="2">
        <v>5.2407000000000002E-5</v>
      </c>
      <c r="F3">
        <v>18519.095703125</v>
      </c>
      <c r="G3">
        <v>9717.65625</v>
      </c>
      <c r="H3">
        <v>2669.28466796875</v>
      </c>
      <c r="I3">
        <v>14064.1044921875</v>
      </c>
      <c r="J3">
        <v>13727.0478515625</v>
      </c>
      <c r="K3">
        <v>3051.84057617187</v>
      </c>
      <c r="L3">
        <v>12250</v>
      </c>
      <c r="M3">
        <v>18150</v>
      </c>
      <c r="N3">
        <v>0.58404183387756303</v>
      </c>
      <c r="O3">
        <v>0.64626437425613403</v>
      </c>
      <c r="P3">
        <v>0.50246733427047696</v>
      </c>
      <c r="Q3">
        <v>72.742476786730293</v>
      </c>
      <c r="R3">
        <v>6.9878272740391596</v>
      </c>
      <c r="S3">
        <v>2</v>
      </c>
      <c r="T3">
        <v>555</v>
      </c>
      <c r="U3">
        <v>11551</v>
      </c>
      <c r="V3">
        <v>0</v>
      </c>
      <c r="W3">
        <v>37521</v>
      </c>
      <c r="X3">
        <v>3783</v>
      </c>
      <c r="Y3">
        <v>3.88925593824816</v>
      </c>
      <c r="Z3">
        <v>0.124585753315583</v>
      </c>
      <c r="AA3">
        <v>1485.3353881835901</v>
      </c>
      <c r="AB3">
        <v>8467.9199461418793</v>
      </c>
      <c r="AC3">
        <v>216.369225184122</v>
      </c>
      <c r="AD3">
        <v>6.6650688516566001</v>
      </c>
      <c r="AE3">
        <v>214.984859433092</v>
      </c>
      <c r="AF3">
        <v>35.625</v>
      </c>
      <c r="AG3">
        <v>52.375</v>
      </c>
      <c r="AH3">
        <v>85.605941772460895</v>
      </c>
      <c r="AI3">
        <v>9717.65625</v>
      </c>
      <c r="AJ3">
        <v>2669.28466796875</v>
      </c>
      <c r="AK3">
        <v>66.149108886718693</v>
      </c>
      <c r="AL3">
        <v>9717.65625</v>
      </c>
      <c r="AM3">
        <v>2669.28466796875</v>
      </c>
      <c r="AN3">
        <v>0.40918920396265202</v>
      </c>
      <c r="AO3">
        <v>13.778232574110699</v>
      </c>
      <c r="AP3">
        <f t="shared" ref="AP3:AP6" si="0">I3*200/AE3</f>
        <v>13083.809277801312</v>
      </c>
      <c r="AQ3">
        <f>F3*200/AE3</f>
        <v>17228.279007144269</v>
      </c>
    </row>
    <row r="4" spans="1:43" x14ac:dyDescent="0.2">
      <c r="A4">
        <v>3</v>
      </c>
      <c r="B4">
        <v>200</v>
      </c>
      <c r="C4">
        <f>B4*213.58/(60*24)</f>
        <v>29.663888888888888</v>
      </c>
      <c r="D4" s="2">
        <v>4.5599999999999997E-5</v>
      </c>
      <c r="E4" s="2">
        <v>4.6699999999999997E-5</v>
      </c>
      <c r="F4">
        <v>18411.22265625</v>
      </c>
      <c r="G4">
        <v>14451.7001953125</v>
      </c>
      <c r="H4">
        <v>510.75875854492102</v>
      </c>
      <c r="I4">
        <v>15635.0390625</v>
      </c>
      <c r="J4">
        <v>11202.9638671875</v>
      </c>
      <c r="K4">
        <v>677.06921386718705</v>
      </c>
      <c r="L4">
        <v>16350</v>
      </c>
      <c r="M4">
        <v>19750</v>
      </c>
      <c r="N4">
        <v>0.50685936212539595</v>
      </c>
      <c r="O4">
        <v>0.93178391456604004</v>
      </c>
      <c r="P4">
        <v>0.75756233930587702</v>
      </c>
      <c r="Q4">
        <v>68.623592406799006</v>
      </c>
      <c r="R4">
        <v>1.9495142124557301</v>
      </c>
      <c r="S4">
        <v>0</v>
      </c>
      <c r="T4">
        <v>76</v>
      </c>
      <c r="U4">
        <v>11273</v>
      </c>
      <c r="V4">
        <v>0</v>
      </c>
      <c r="W4">
        <v>37601</v>
      </c>
      <c r="X4">
        <v>4553</v>
      </c>
      <c r="Y4">
        <v>3.9204394338894502</v>
      </c>
      <c r="Z4">
        <v>0.158939990305101</v>
      </c>
      <c r="AA4">
        <v>194.05605010986301</v>
      </c>
      <c r="AB4">
        <v>10.2180124011853</v>
      </c>
      <c r="AC4">
        <v>218.376900024414</v>
      </c>
      <c r="AD4">
        <v>6.6991115504863901</v>
      </c>
      <c r="AE4">
        <v>217.70101152134501</v>
      </c>
      <c r="AF4">
        <v>46.875</v>
      </c>
      <c r="AG4">
        <v>56.875</v>
      </c>
      <c r="AH4">
        <v>86.070007324218693</v>
      </c>
      <c r="AI4">
        <v>14451.7001953125</v>
      </c>
      <c r="AJ4">
        <v>510.75875854492102</v>
      </c>
      <c r="AK4">
        <v>71.784461975097599</v>
      </c>
      <c r="AL4">
        <v>14451.7001953125</v>
      </c>
      <c r="AM4">
        <v>510.75875854492102</v>
      </c>
      <c r="AN4">
        <v>0.25476932601822799</v>
      </c>
      <c r="AO4">
        <v>14.181162419818801</v>
      </c>
      <c r="AP4">
        <f t="shared" si="0"/>
        <v>14363.772545877238</v>
      </c>
      <c r="AQ4">
        <f>F4*200/AE4</f>
        <v>16914.227938205815</v>
      </c>
    </row>
    <row r="5" spans="1:43" x14ac:dyDescent="0.2">
      <c r="A5">
        <v>4</v>
      </c>
      <c r="B5">
        <v>500</v>
      </c>
      <c r="C5">
        <f>B5*213.58/(60*24)</f>
        <v>74.159722222222229</v>
      </c>
      <c r="D5" s="2">
        <v>3.6900000000000002E-5</v>
      </c>
      <c r="E5" s="2">
        <v>3.8000000000000002E-5</v>
      </c>
      <c r="F5">
        <v>17986.712890625</v>
      </c>
      <c r="G5">
        <v>8946.1923828125</v>
      </c>
      <c r="H5">
        <v>536.71514892578102</v>
      </c>
      <c r="I5">
        <v>15506.326171875</v>
      </c>
      <c r="J5">
        <v>11419.095703125</v>
      </c>
      <c r="K5">
        <v>643.71026611328102</v>
      </c>
      <c r="L5">
        <v>16050</v>
      </c>
      <c r="M5">
        <v>18950</v>
      </c>
      <c r="N5">
        <v>0.48700684309005698</v>
      </c>
      <c r="O5">
        <v>0.91886043548583896</v>
      </c>
      <c r="P5">
        <v>0.75081139802932695</v>
      </c>
      <c r="Q5">
        <v>70.201024967506896</v>
      </c>
      <c r="R5">
        <v>1.94599865696761</v>
      </c>
      <c r="S5">
        <v>0</v>
      </c>
      <c r="T5">
        <v>98</v>
      </c>
      <c r="U5">
        <v>11092</v>
      </c>
      <c r="V5">
        <v>0</v>
      </c>
      <c r="W5">
        <v>37797</v>
      </c>
      <c r="X5">
        <v>4767</v>
      </c>
      <c r="Y5">
        <v>3.8717255933788501</v>
      </c>
      <c r="Z5">
        <v>0.17017080062137099</v>
      </c>
      <c r="AA5">
        <v>471.07195953369097</v>
      </c>
      <c r="AB5">
        <v>654.68133297329496</v>
      </c>
      <c r="AC5">
        <v>226.344002990722</v>
      </c>
      <c r="AD5">
        <v>5.7761943945359899</v>
      </c>
      <c r="AE5">
        <v>226.544565010436</v>
      </c>
      <c r="AF5">
        <v>44.375</v>
      </c>
      <c r="AG5">
        <v>52.375</v>
      </c>
      <c r="AH5">
        <v>79.570518493652301</v>
      </c>
      <c r="AI5">
        <v>8946.1923828125</v>
      </c>
      <c r="AJ5">
        <v>536.71514892578102</v>
      </c>
      <c r="AK5">
        <v>68.361541748046804</v>
      </c>
      <c r="AL5">
        <v>8946.1923828125</v>
      </c>
      <c r="AM5">
        <v>536.71514892578102</v>
      </c>
      <c r="AN5">
        <v>0.71748295580327803</v>
      </c>
      <c r="AO5">
        <v>14.881830756029199</v>
      </c>
      <c r="AP5">
        <f t="shared" si="0"/>
        <v>13689.426776723321</v>
      </c>
      <c r="AQ5">
        <f>F5*200/AE5</f>
        <v>15879.182879356584</v>
      </c>
    </row>
    <row r="6" spans="1:43" x14ac:dyDescent="0.2">
      <c r="A6">
        <v>5</v>
      </c>
      <c r="B6">
        <v>1100</v>
      </c>
      <c r="C6">
        <f>B6*213.58/(60*24)</f>
        <v>163.1513888888889</v>
      </c>
      <c r="D6" s="2">
        <v>3.26E-5</v>
      </c>
      <c r="E6" s="2">
        <v>3.1000000000000001E-5</v>
      </c>
      <c r="F6">
        <v>14754.529296875</v>
      </c>
      <c r="G6">
        <v>7600.1572265625</v>
      </c>
      <c r="H6">
        <v>500.22668457031199</v>
      </c>
      <c r="I6">
        <v>13139.6640625</v>
      </c>
      <c r="J6">
        <v>9665.9189453125</v>
      </c>
      <c r="K6">
        <v>539.037841796875</v>
      </c>
      <c r="L6">
        <v>13750</v>
      </c>
      <c r="M6">
        <v>15550</v>
      </c>
      <c r="N6">
        <v>0.40692377090454102</v>
      </c>
      <c r="O6">
        <v>0.87698411941528298</v>
      </c>
      <c r="P6">
        <v>0.64065253734588601</v>
      </c>
      <c r="Q6">
        <v>70.640913980374194</v>
      </c>
      <c r="R6">
        <v>1.9567912329394099</v>
      </c>
      <c r="S6">
        <v>0</v>
      </c>
      <c r="T6">
        <v>82</v>
      </c>
      <c r="U6">
        <v>11340</v>
      </c>
      <c r="V6">
        <v>0</v>
      </c>
      <c r="W6">
        <v>37397</v>
      </c>
      <c r="X6">
        <v>4885</v>
      </c>
      <c r="Y6">
        <v>3.8530965345747799</v>
      </c>
      <c r="Z6">
        <v>0.178489203729889</v>
      </c>
      <c r="AA6">
        <v>197.65056823730399</v>
      </c>
      <c r="AB6">
        <v>5.4281205489970397</v>
      </c>
      <c r="AC6">
        <v>217.97507629394499</v>
      </c>
      <c r="AD6">
        <v>6.3812150063929298</v>
      </c>
      <c r="AE6">
        <v>219.12791901811801</v>
      </c>
      <c r="AF6">
        <v>39.125</v>
      </c>
      <c r="AG6">
        <v>44.375</v>
      </c>
      <c r="AH6">
        <v>67.412101745605398</v>
      </c>
      <c r="AI6">
        <v>7600.1572265625</v>
      </c>
      <c r="AJ6">
        <v>500.22668457031199</v>
      </c>
      <c r="AK6">
        <v>59.8179321289062</v>
      </c>
      <c r="AL6">
        <v>7600.1572265625</v>
      </c>
      <c r="AM6">
        <v>500.22668457031199</v>
      </c>
      <c r="AN6">
        <v>0.28910548968683503</v>
      </c>
      <c r="AO6">
        <v>15.4006345903866</v>
      </c>
      <c r="AP6">
        <f t="shared" si="0"/>
        <v>11992.688217345396</v>
      </c>
      <c r="AQ6">
        <f>F6*200/AE6</f>
        <v>13466.590074864045</v>
      </c>
    </row>
    <row r="7" spans="1:43" x14ac:dyDescent="0.2">
      <c r="D7" s="2"/>
      <c r="E7" s="2"/>
    </row>
    <row r="8" spans="1:43" x14ac:dyDescent="0.2">
      <c r="D8" s="2"/>
      <c r="E8" s="2"/>
    </row>
    <row r="9" spans="1:43" x14ac:dyDescent="0.2">
      <c r="D9" s="2"/>
      <c r="E9" s="2"/>
    </row>
    <row r="10" spans="1:43" x14ac:dyDescent="0.2">
      <c r="D10" s="2"/>
      <c r="E10" s="2"/>
    </row>
    <row r="11" spans="1:43" x14ac:dyDescent="0.2">
      <c r="D11" s="2"/>
      <c r="E11" s="2"/>
    </row>
    <row r="59" spans="1:40" x14ac:dyDescent="0.2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33</v>
      </c>
      <c r="G59" t="s">
        <v>11</v>
      </c>
      <c r="H59" t="s">
        <v>0</v>
      </c>
      <c r="I59" t="s">
        <v>34</v>
      </c>
      <c r="J59" t="s">
        <v>12</v>
      </c>
      <c r="K59" t="s">
        <v>13</v>
      </c>
      <c r="L59" t="s">
        <v>14</v>
      </c>
      <c r="M59" t="s">
        <v>15</v>
      </c>
      <c r="N59" t="s">
        <v>26</v>
      </c>
      <c r="O59" t="s">
        <v>27</v>
      </c>
      <c r="P59" t="s">
        <v>16</v>
      </c>
      <c r="Q59" t="s">
        <v>3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4</v>
      </c>
      <c r="Y59" t="s">
        <v>5</v>
      </c>
      <c r="Z59" t="s">
        <v>24</v>
      </c>
      <c r="AA59" t="s">
        <v>23</v>
      </c>
      <c r="AB59" t="s">
        <v>35</v>
      </c>
      <c r="AC59" t="s">
        <v>36</v>
      </c>
      <c r="AD59" t="s">
        <v>25</v>
      </c>
      <c r="AE59" t="s">
        <v>37</v>
      </c>
      <c r="AF59" t="s">
        <v>38</v>
      </c>
      <c r="AG59" t="s">
        <v>43</v>
      </c>
      <c r="AH59" t="s">
        <v>44</v>
      </c>
    </row>
    <row r="60" spans="1:40" x14ac:dyDescent="0.2">
      <c r="A60" t="s">
        <v>59</v>
      </c>
      <c r="B60">
        <v>-600</v>
      </c>
      <c r="C60">
        <v>0</v>
      </c>
      <c r="D60">
        <v>0</v>
      </c>
      <c r="E60">
        <v>15674.9072265625</v>
      </c>
      <c r="F60">
        <v>8068.96923828125</v>
      </c>
      <c r="G60">
        <v>447.28964233398398</v>
      </c>
      <c r="H60">
        <v>13150.3466796875</v>
      </c>
      <c r="I60">
        <v>9897.8740234375</v>
      </c>
      <c r="J60">
        <v>681.83947753906205</v>
      </c>
      <c r="K60">
        <v>13750</v>
      </c>
      <c r="L60">
        <v>16550</v>
      </c>
      <c r="M60">
        <v>0.51865673065185502</v>
      </c>
      <c r="N60">
        <v>0.86815237998962402</v>
      </c>
      <c r="O60">
        <v>0.62230312824249201</v>
      </c>
      <c r="P60">
        <v>71.793405129005805</v>
      </c>
      <c r="Q60">
        <v>2.5449657987479899</v>
      </c>
      <c r="R60">
        <v>0</v>
      </c>
      <c r="S60">
        <v>149</v>
      </c>
      <c r="T60">
        <v>11263</v>
      </c>
      <c r="U60">
        <v>0</v>
      </c>
      <c r="V60">
        <v>37594</v>
      </c>
      <c r="W60">
        <v>4490</v>
      </c>
      <c r="X60">
        <v>3.98860163403292</v>
      </c>
      <c r="Y60">
        <v>0.183836043825994</v>
      </c>
      <c r="Z60">
        <v>212.451924438476</v>
      </c>
      <c r="AA60">
        <v>35.542558689619803</v>
      </c>
      <c r="AB60">
        <v>209.64225006103501</v>
      </c>
      <c r="AC60">
        <v>6.1996900418741197</v>
      </c>
      <c r="AD60">
        <v>209.837118716627</v>
      </c>
      <c r="AE60">
        <v>40.875</v>
      </c>
      <c r="AF60">
        <v>49.625</v>
      </c>
      <c r="AG60">
        <v>74.7626953125</v>
      </c>
      <c r="AH60">
        <v>8068.96923828125</v>
      </c>
      <c r="AI60">
        <v>447.28964233398398</v>
      </c>
      <c r="AJ60">
        <v>62.558574676513601</v>
      </c>
      <c r="AK60">
        <v>8068.96923828125</v>
      </c>
      <c r="AL60">
        <v>447.28964233398398</v>
      </c>
      <c r="AM60">
        <v>0.32812947622538502</v>
      </c>
      <c r="AN60">
        <v>14.976401468730399</v>
      </c>
    </row>
    <row r="61" spans="1:40" x14ac:dyDescent="0.2">
      <c r="A61" t="s">
        <v>60</v>
      </c>
      <c r="B61">
        <v>-600</v>
      </c>
      <c r="C61">
        <v>0</v>
      </c>
      <c r="D61">
        <v>0</v>
      </c>
      <c r="E61">
        <v>18519.095703125</v>
      </c>
      <c r="F61">
        <v>9717.65625</v>
      </c>
      <c r="G61">
        <v>2669.28466796875</v>
      </c>
      <c r="H61">
        <v>14064.1044921875</v>
      </c>
      <c r="I61">
        <v>13727.0478515625</v>
      </c>
      <c r="J61">
        <v>3051.84057617187</v>
      </c>
      <c r="K61">
        <v>12250</v>
      </c>
      <c r="L61">
        <v>18150</v>
      </c>
      <c r="M61">
        <v>0.58404183387756303</v>
      </c>
      <c r="N61">
        <v>0.64626437425613403</v>
      </c>
      <c r="O61">
        <v>0.50246733427047696</v>
      </c>
      <c r="P61">
        <v>72.742476786730293</v>
      </c>
      <c r="Q61">
        <v>6.9878272740391596</v>
      </c>
      <c r="R61">
        <v>2</v>
      </c>
      <c r="S61">
        <v>555</v>
      </c>
      <c r="T61">
        <v>11551</v>
      </c>
      <c r="U61">
        <v>0</v>
      </c>
      <c r="V61">
        <v>37521</v>
      </c>
      <c r="W61">
        <v>3783</v>
      </c>
      <c r="X61">
        <v>3.88925593824816</v>
      </c>
      <c r="Y61">
        <v>0.124585753315583</v>
      </c>
      <c r="Z61">
        <v>1485.3353881835901</v>
      </c>
      <c r="AA61">
        <v>8467.9199461418793</v>
      </c>
      <c r="AB61">
        <v>216.369225184122</v>
      </c>
      <c r="AC61">
        <v>6.6650688516566001</v>
      </c>
      <c r="AD61">
        <v>214.984859433092</v>
      </c>
      <c r="AE61">
        <v>35.625</v>
      </c>
      <c r="AF61">
        <v>52.375</v>
      </c>
      <c r="AG61">
        <v>85.605941772460895</v>
      </c>
      <c r="AH61">
        <v>9717.65625</v>
      </c>
      <c r="AI61">
        <v>2669.28466796875</v>
      </c>
      <c r="AJ61">
        <v>66.149108886718693</v>
      </c>
      <c r="AK61">
        <v>9717.65625</v>
      </c>
      <c r="AL61">
        <v>2669.28466796875</v>
      </c>
      <c r="AM61">
        <v>0.40918920396265202</v>
      </c>
      <c r="AN61">
        <v>13.778232574110699</v>
      </c>
    </row>
    <row r="62" spans="1:40" x14ac:dyDescent="0.2">
      <c r="A62" t="s">
        <v>61</v>
      </c>
      <c r="B62">
        <v>-600</v>
      </c>
      <c r="C62">
        <v>0</v>
      </c>
      <c r="D62">
        <v>0</v>
      </c>
      <c r="E62">
        <v>18411.22265625</v>
      </c>
      <c r="F62">
        <v>14451.7001953125</v>
      </c>
      <c r="G62">
        <v>510.75875854492102</v>
      </c>
      <c r="H62">
        <v>15635.0390625</v>
      </c>
      <c r="I62">
        <v>11202.9638671875</v>
      </c>
      <c r="J62">
        <v>677.06921386718705</v>
      </c>
      <c r="K62">
        <v>16350</v>
      </c>
      <c r="L62">
        <v>19750</v>
      </c>
      <c r="M62">
        <v>0.50685936212539595</v>
      </c>
      <c r="N62">
        <v>0.93178391456604004</v>
      </c>
      <c r="O62">
        <v>0.75756233930587702</v>
      </c>
      <c r="P62">
        <v>68.623592406799006</v>
      </c>
      <c r="Q62">
        <v>1.9495142124557301</v>
      </c>
      <c r="R62">
        <v>0</v>
      </c>
      <c r="S62">
        <v>76</v>
      </c>
      <c r="T62">
        <v>11273</v>
      </c>
      <c r="U62">
        <v>0</v>
      </c>
      <c r="V62">
        <v>37601</v>
      </c>
      <c r="W62">
        <v>4553</v>
      </c>
      <c r="X62">
        <v>3.9204394338894502</v>
      </c>
      <c r="Y62">
        <v>0.158939990305101</v>
      </c>
      <c r="Z62">
        <v>194.05605010986301</v>
      </c>
      <c r="AA62">
        <v>10.2180124011853</v>
      </c>
      <c r="AB62">
        <v>218.376900024414</v>
      </c>
      <c r="AC62">
        <v>6.6991115504863901</v>
      </c>
      <c r="AD62">
        <v>217.70101152134501</v>
      </c>
      <c r="AE62">
        <v>46.875</v>
      </c>
      <c r="AF62">
        <v>56.875</v>
      </c>
      <c r="AG62">
        <v>86.070007324218693</v>
      </c>
      <c r="AH62">
        <v>14451.7001953125</v>
      </c>
      <c r="AI62">
        <v>510.75875854492102</v>
      </c>
      <c r="AJ62">
        <v>71.784461975097599</v>
      </c>
      <c r="AK62">
        <v>14451.7001953125</v>
      </c>
      <c r="AL62">
        <v>510.75875854492102</v>
      </c>
      <c r="AM62">
        <v>0.25476932601822799</v>
      </c>
      <c r="AN62">
        <v>14.181162419818801</v>
      </c>
    </row>
    <row r="63" spans="1:40" x14ac:dyDescent="0.2">
      <c r="A63" t="s">
        <v>62</v>
      </c>
      <c r="B63">
        <v>-600</v>
      </c>
      <c r="C63">
        <v>0</v>
      </c>
      <c r="D63">
        <v>0</v>
      </c>
      <c r="E63">
        <v>17986.712890625</v>
      </c>
      <c r="F63">
        <v>8946.1923828125</v>
      </c>
      <c r="G63">
        <v>536.71514892578102</v>
      </c>
      <c r="H63">
        <v>15506.326171875</v>
      </c>
      <c r="I63">
        <v>11419.095703125</v>
      </c>
      <c r="J63">
        <v>643.71026611328102</v>
      </c>
      <c r="K63">
        <v>16050</v>
      </c>
      <c r="L63">
        <v>18950</v>
      </c>
      <c r="M63">
        <v>0.48700684309005698</v>
      </c>
      <c r="N63">
        <v>0.91886043548583896</v>
      </c>
      <c r="O63">
        <v>0.75081139802932695</v>
      </c>
      <c r="P63">
        <v>70.201024967506896</v>
      </c>
      <c r="Q63">
        <v>1.94599865696761</v>
      </c>
      <c r="R63">
        <v>0</v>
      </c>
      <c r="S63">
        <v>98</v>
      </c>
      <c r="T63">
        <v>11092</v>
      </c>
      <c r="U63">
        <v>0</v>
      </c>
      <c r="V63">
        <v>37797</v>
      </c>
      <c r="W63">
        <v>4767</v>
      </c>
      <c r="X63">
        <v>3.8717255933788501</v>
      </c>
      <c r="Y63">
        <v>0.17017080062137099</v>
      </c>
      <c r="Z63">
        <v>471.07195953369097</v>
      </c>
      <c r="AA63">
        <v>654.68133297329496</v>
      </c>
      <c r="AB63">
        <v>226.344002990722</v>
      </c>
      <c r="AC63">
        <v>5.7761943945359899</v>
      </c>
      <c r="AD63">
        <v>226.544565010436</v>
      </c>
      <c r="AE63">
        <v>44.375</v>
      </c>
      <c r="AF63">
        <v>52.375</v>
      </c>
      <c r="AG63">
        <v>79.570518493652301</v>
      </c>
      <c r="AH63">
        <v>8946.1923828125</v>
      </c>
      <c r="AI63">
        <v>536.71514892578102</v>
      </c>
      <c r="AJ63">
        <v>68.361541748046804</v>
      </c>
      <c r="AK63">
        <v>8946.1923828125</v>
      </c>
      <c r="AL63">
        <v>536.71514892578102</v>
      </c>
      <c r="AM63">
        <v>0.71748295580327803</v>
      </c>
      <c r="AN63">
        <v>14.881830756029199</v>
      </c>
    </row>
    <row r="64" spans="1:40" x14ac:dyDescent="0.2">
      <c r="A64" t="s">
        <v>63</v>
      </c>
      <c r="B64">
        <v>-600</v>
      </c>
      <c r="C64">
        <v>0</v>
      </c>
      <c r="D64">
        <v>0</v>
      </c>
      <c r="E64">
        <v>14754.529296875</v>
      </c>
      <c r="F64">
        <v>7600.1572265625</v>
      </c>
      <c r="G64">
        <v>500.22668457031199</v>
      </c>
      <c r="H64">
        <v>13139.6640625</v>
      </c>
      <c r="I64">
        <v>9665.9189453125</v>
      </c>
      <c r="J64">
        <v>539.037841796875</v>
      </c>
      <c r="K64">
        <v>13750</v>
      </c>
      <c r="L64">
        <v>15550</v>
      </c>
      <c r="M64">
        <v>0.40692377090454102</v>
      </c>
      <c r="N64">
        <v>0.87698411941528298</v>
      </c>
      <c r="O64">
        <v>0.64065253734588601</v>
      </c>
      <c r="P64">
        <v>70.640913980374194</v>
      </c>
      <c r="Q64">
        <v>1.9567912329394099</v>
      </c>
      <c r="R64">
        <v>0</v>
      </c>
      <c r="S64">
        <v>82</v>
      </c>
      <c r="T64">
        <v>11340</v>
      </c>
      <c r="U64">
        <v>0</v>
      </c>
      <c r="V64">
        <v>37397</v>
      </c>
      <c r="W64">
        <v>4885</v>
      </c>
      <c r="X64">
        <v>3.8530965345747799</v>
      </c>
      <c r="Y64">
        <v>0.178489203729889</v>
      </c>
      <c r="Z64">
        <v>197.65056823730399</v>
      </c>
      <c r="AA64">
        <v>5.4281205489970397</v>
      </c>
      <c r="AB64">
        <v>217.97507629394499</v>
      </c>
      <c r="AC64">
        <v>6.3812150063929298</v>
      </c>
      <c r="AD64">
        <v>219.12791901811801</v>
      </c>
      <c r="AE64">
        <v>39.125</v>
      </c>
      <c r="AF64">
        <v>44.375</v>
      </c>
      <c r="AG64">
        <v>67.412101745605398</v>
      </c>
      <c r="AH64">
        <v>7600.1572265625</v>
      </c>
      <c r="AI64">
        <v>500.22668457031199</v>
      </c>
      <c r="AJ64">
        <v>59.8179321289062</v>
      </c>
      <c r="AK64">
        <v>7600.1572265625</v>
      </c>
      <c r="AL64">
        <v>500.22668457031199</v>
      </c>
      <c r="AM64">
        <v>0.28910548968683503</v>
      </c>
      <c r="AN64">
        <v>15.4006345903866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268C-7B9F-493F-9C8B-D25E122BE910}">
  <dimension ref="A1:AQ64"/>
  <sheetViews>
    <sheetView workbookViewId="0">
      <selection activeCell="F2" sqref="F2:AO6"/>
    </sheetView>
  </sheetViews>
  <sheetFormatPr baseColWidth="10" defaultColWidth="8.83203125" defaultRowHeight="15" x14ac:dyDescent="0.2"/>
  <sheetData>
    <row r="1" spans="1:43" x14ac:dyDescent="0.2">
      <c r="A1" t="s">
        <v>28</v>
      </c>
      <c r="B1" t="s">
        <v>1</v>
      </c>
      <c r="C1" t="s">
        <v>2</v>
      </c>
      <c r="D1" t="s">
        <v>42</v>
      </c>
      <c r="E1" t="s">
        <v>41</v>
      </c>
      <c r="F1" t="s">
        <v>10</v>
      </c>
      <c r="G1" t="s">
        <v>33</v>
      </c>
      <c r="H1" t="s">
        <v>11</v>
      </c>
      <c r="I1" t="s">
        <v>0</v>
      </c>
      <c r="J1" t="s">
        <v>34</v>
      </c>
      <c r="K1" t="s">
        <v>12</v>
      </c>
      <c r="L1" t="s">
        <v>13</v>
      </c>
      <c r="M1" t="s">
        <v>14</v>
      </c>
      <c r="N1" t="s">
        <v>15</v>
      </c>
      <c r="O1" t="s">
        <v>26</v>
      </c>
      <c r="P1" t="s">
        <v>27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4</v>
      </c>
      <c r="Z1" t="s">
        <v>5</v>
      </c>
      <c r="AA1" t="s">
        <v>24</v>
      </c>
      <c r="AB1" t="s">
        <v>23</v>
      </c>
      <c r="AC1" t="s">
        <v>35</v>
      </c>
      <c r="AD1" t="s">
        <v>36</v>
      </c>
      <c r="AE1" t="s">
        <v>25</v>
      </c>
      <c r="AF1" t="s">
        <v>30</v>
      </c>
      <c r="AG1" t="s">
        <v>32</v>
      </c>
      <c r="AH1" t="s">
        <v>31</v>
      </c>
      <c r="AI1" t="s">
        <v>33</v>
      </c>
      <c r="AJ1" t="s">
        <v>11</v>
      </c>
      <c r="AK1" t="s">
        <v>29</v>
      </c>
      <c r="AL1" t="s">
        <v>34</v>
      </c>
      <c r="AM1" t="s">
        <v>12</v>
      </c>
      <c r="AN1" t="s">
        <v>39</v>
      </c>
      <c r="AO1" t="s">
        <v>40</v>
      </c>
      <c r="AP1" t="s">
        <v>47</v>
      </c>
      <c r="AQ1" t="s">
        <v>48</v>
      </c>
    </row>
    <row r="2" spans="1:43" x14ac:dyDescent="0.2">
      <c r="A2">
        <v>1</v>
      </c>
      <c r="B2">
        <v>20</v>
      </c>
      <c r="C2">
        <f>B2*213.58/(60*24)</f>
        <v>2.966388888888889</v>
      </c>
      <c r="D2" s="2">
        <v>5.4894E-5</v>
      </c>
      <c r="E2" s="2">
        <v>6.0207999999999997E-5</v>
      </c>
      <c r="F2">
        <v>16650.794921875</v>
      </c>
      <c r="G2">
        <v>8808.349609375</v>
      </c>
      <c r="H2">
        <v>555.72845458984295</v>
      </c>
      <c r="I2">
        <v>13878.0947265625</v>
      </c>
      <c r="J2">
        <v>10858.541015625</v>
      </c>
      <c r="K2">
        <v>670.17181396484295</v>
      </c>
      <c r="L2">
        <v>14350</v>
      </c>
      <c r="M2">
        <v>17450</v>
      </c>
      <c r="N2">
        <v>0.51685297489166204</v>
      </c>
      <c r="O2">
        <v>0.88230538368225098</v>
      </c>
      <c r="P2">
        <v>0.65799045562744096</v>
      </c>
      <c r="Q2">
        <v>86.167618092078101</v>
      </c>
      <c r="R2">
        <v>2.0761081867928302</v>
      </c>
      <c r="S2">
        <v>0</v>
      </c>
      <c r="T2">
        <v>15</v>
      </c>
      <c r="U2">
        <v>12371</v>
      </c>
      <c r="V2">
        <v>0</v>
      </c>
      <c r="W2">
        <v>37559</v>
      </c>
      <c r="X2">
        <v>324</v>
      </c>
      <c r="Y2">
        <v>3.9263523037247499</v>
      </c>
      <c r="Z2">
        <v>3.3348918142408597E-2</v>
      </c>
      <c r="AA2">
        <v>250.821538696289</v>
      </c>
      <c r="AB2">
        <v>95.966282832336802</v>
      </c>
      <c r="AC2">
        <v>233.585031738281</v>
      </c>
      <c r="AD2">
        <v>7.6256623481819199</v>
      </c>
      <c r="AE2">
        <v>232.954982146775</v>
      </c>
      <c r="AF2">
        <v>38.625</v>
      </c>
      <c r="AG2">
        <v>46.875</v>
      </c>
      <c r="AH2">
        <v>71.631500244140597</v>
      </c>
      <c r="AI2">
        <v>8808.349609375</v>
      </c>
      <c r="AJ2">
        <v>555.72845458984295</v>
      </c>
      <c r="AK2">
        <v>59.693462371826101</v>
      </c>
      <c r="AL2">
        <v>8808.349609375</v>
      </c>
      <c r="AM2">
        <v>555.72845458984295</v>
      </c>
      <c r="AN2">
        <v>-0.26710922982178398</v>
      </c>
      <c r="AO2">
        <v>7.6787000404304298</v>
      </c>
      <c r="AP2">
        <f>I2*200/AE2</f>
        <v>11914.8297226101</v>
      </c>
      <c r="AQ2">
        <f>F2*200/AE2</f>
        <v>14295.289818171001</v>
      </c>
    </row>
    <row r="3" spans="1:43" x14ac:dyDescent="0.2">
      <c r="A3">
        <v>2</v>
      </c>
      <c r="B3">
        <v>80</v>
      </c>
      <c r="C3">
        <f>B3*213.58/(60*24)</f>
        <v>11.865555555555556</v>
      </c>
      <c r="D3" s="2">
        <v>5.7581000000000003E-5</v>
      </c>
      <c r="E3" s="2">
        <v>5.8467000000000001E-5</v>
      </c>
      <c r="F3">
        <v>19305.638671875</v>
      </c>
      <c r="G3">
        <v>9683.1875</v>
      </c>
      <c r="H3">
        <v>609.61828613281205</v>
      </c>
      <c r="I3">
        <v>15965.90625</v>
      </c>
      <c r="J3">
        <v>11328.341796875</v>
      </c>
      <c r="K3">
        <v>986.24456787109295</v>
      </c>
      <c r="L3">
        <v>16650</v>
      </c>
      <c r="M3">
        <v>20450</v>
      </c>
      <c r="N3">
        <v>0.56194430589675903</v>
      </c>
      <c r="O3">
        <v>0.929759681224823</v>
      </c>
      <c r="P3">
        <v>0.76629430055618197</v>
      </c>
      <c r="Q3">
        <v>85.861724033475696</v>
      </c>
      <c r="R3">
        <v>2.16620264555986</v>
      </c>
      <c r="S3">
        <v>0</v>
      </c>
      <c r="T3">
        <v>24</v>
      </c>
      <c r="U3">
        <v>12443</v>
      </c>
      <c r="V3">
        <v>0</v>
      </c>
      <c r="W3">
        <v>37492</v>
      </c>
      <c r="X3">
        <v>243</v>
      </c>
      <c r="Y3">
        <v>3.9006371529030899</v>
      </c>
      <c r="Z3">
        <v>3.0685946938707801E-2</v>
      </c>
      <c r="AA3">
        <v>240.52899230956999</v>
      </c>
      <c r="AB3">
        <v>40.7011645495311</v>
      </c>
      <c r="AC3">
        <v>242.081419677734</v>
      </c>
      <c r="AD3">
        <v>7.6510260876797798</v>
      </c>
      <c r="AE3">
        <v>242.44420941896701</v>
      </c>
      <c r="AF3">
        <v>43.125</v>
      </c>
      <c r="AG3">
        <v>52.625</v>
      </c>
      <c r="AH3">
        <v>79.966056823730398</v>
      </c>
      <c r="AI3">
        <v>9683.1875</v>
      </c>
      <c r="AJ3">
        <v>609.61828613281205</v>
      </c>
      <c r="AK3">
        <v>65.995437622070298</v>
      </c>
      <c r="AL3">
        <v>9683.1875</v>
      </c>
      <c r="AM3">
        <v>609.61828613281205</v>
      </c>
      <c r="AN3">
        <v>-9.1207017501893806E-2</v>
      </c>
      <c r="AO3">
        <v>7.4566729192612602</v>
      </c>
      <c r="AP3">
        <f t="shared" ref="AP3:AP6" si="0">I3*200/AE3</f>
        <v>13170.787859411706</v>
      </c>
      <c r="AQ3">
        <f>F3*200/AE3</f>
        <v>15925.840190732699</v>
      </c>
    </row>
    <row r="4" spans="1:43" x14ac:dyDescent="0.2">
      <c r="A4">
        <v>3</v>
      </c>
      <c r="B4">
        <v>200</v>
      </c>
      <c r="C4">
        <f>B4*213.58/(60*24)</f>
        <v>29.663888888888888</v>
      </c>
      <c r="D4" s="2">
        <v>5.8944999999999999E-5</v>
      </c>
      <c r="E4" s="2">
        <v>6.037E-5</v>
      </c>
      <c r="F4">
        <v>18423.29296875</v>
      </c>
      <c r="G4">
        <v>9124.916015625</v>
      </c>
      <c r="H4">
        <v>538.79681396484295</v>
      </c>
      <c r="I4">
        <v>15616.21875</v>
      </c>
      <c r="J4">
        <v>10926.296875</v>
      </c>
      <c r="K4">
        <v>776.78240966796795</v>
      </c>
      <c r="L4">
        <v>16150</v>
      </c>
      <c r="M4">
        <v>19550</v>
      </c>
      <c r="N4">
        <v>0.51660114526748602</v>
      </c>
      <c r="O4">
        <v>0.92627418041229204</v>
      </c>
      <c r="P4">
        <v>0.75764501094818104</v>
      </c>
      <c r="Q4">
        <v>83.530957905192594</v>
      </c>
      <c r="R4">
        <v>2.9506200067289101</v>
      </c>
      <c r="S4">
        <v>0</v>
      </c>
      <c r="T4">
        <v>82</v>
      </c>
      <c r="U4">
        <v>11380</v>
      </c>
      <c r="V4">
        <v>0</v>
      </c>
      <c r="W4">
        <v>37505</v>
      </c>
      <c r="X4">
        <v>4496</v>
      </c>
      <c r="Y4">
        <v>3.9849845963724899</v>
      </c>
      <c r="Z4">
        <v>0.126310861559462</v>
      </c>
      <c r="AA4">
        <v>202.51883239745999</v>
      </c>
      <c r="AB4">
        <v>13.6961574662177</v>
      </c>
      <c r="AC4">
        <v>229.50498138427699</v>
      </c>
      <c r="AD4">
        <v>7.3494253828864702</v>
      </c>
      <c r="AE4">
        <v>228.96400274912901</v>
      </c>
      <c r="AF4">
        <v>44.125</v>
      </c>
      <c r="AG4">
        <v>53.125</v>
      </c>
      <c r="AH4">
        <v>80.805503845214801</v>
      </c>
      <c r="AI4">
        <v>9124.916015625</v>
      </c>
      <c r="AJ4">
        <v>538.79681396484295</v>
      </c>
      <c r="AK4">
        <v>68.348991394042898</v>
      </c>
      <c r="AL4">
        <v>9124.916015625</v>
      </c>
      <c r="AM4">
        <v>538.79681396484295</v>
      </c>
      <c r="AN4">
        <v>8.6713801333092602E-2</v>
      </c>
      <c r="AO4">
        <v>14.141170778287</v>
      </c>
      <c r="AP4">
        <f t="shared" si="0"/>
        <v>13640.763231336727</v>
      </c>
      <c r="AQ4">
        <f>F4*200/AE4</f>
        <v>16092.74186994015</v>
      </c>
    </row>
    <row r="5" spans="1:43" x14ac:dyDescent="0.2">
      <c r="A5">
        <v>4</v>
      </c>
      <c r="B5">
        <v>500</v>
      </c>
      <c r="C5">
        <f>B5*213.58/(60*24)</f>
        <v>74.159722222222229</v>
      </c>
      <c r="D5" s="2">
        <v>4.1149000000000002E-5</v>
      </c>
      <c r="E5" s="2">
        <v>4.1288999999999997E-5</v>
      </c>
      <c r="F5">
        <v>16920.64453125</v>
      </c>
      <c r="G5">
        <v>8670.15234375</v>
      </c>
      <c r="H5">
        <v>601.55859375</v>
      </c>
      <c r="I5">
        <v>14687.556640625</v>
      </c>
      <c r="J5">
        <v>11109.103515625</v>
      </c>
      <c r="K5">
        <v>556.26934814453102</v>
      </c>
      <c r="L5">
        <v>15350</v>
      </c>
      <c r="M5">
        <v>17750</v>
      </c>
      <c r="N5">
        <v>0.44721087813377303</v>
      </c>
      <c r="O5">
        <v>0.90753424167633001</v>
      </c>
      <c r="P5">
        <v>0.71803653240203802</v>
      </c>
      <c r="Q5">
        <v>83.501907467714005</v>
      </c>
      <c r="R5">
        <v>2.8715650882948398</v>
      </c>
      <c r="S5">
        <v>0</v>
      </c>
      <c r="T5">
        <v>40</v>
      </c>
      <c r="U5">
        <v>11388</v>
      </c>
      <c r="V5">
        <v>0</v>
      </c>
      <c r="W5">
        <v>37635</v>
      </c>
      <c r="X5">
        <v>3792</v>
      </c>
      <c r="Y5">
        <v>3.89201543159946</v>
      </c>
      <c r="Z5">
        <v>9.6384439154413401E-2</v>
      </c>
      <c r="AA5">
        <v>277.45763732910098</v>
      </c>
      <c r="AB5">
        <v>146.718875348343</v>
      </c>
      <c r="AC5">
        <v>230.21966064453099</v>
      </c>
      <c r="AD5">
        <v>11.867740888871401</v>
      </c>
      <c r="AE5">
        <v>229.64340567904699</v>
      </c>
      <c r="AF5">
        <v>41.625</v>
      </c>
      <c r="AG5">
        <v>48.375</v>
      </c>
      <c r="AH5">
        <v>73.615074157714801</v>
      </c>
      <c r="AI5">
        <v>8670.15234375</v>
      </c>
      <c r="AJ5">
        <v>601.55859375</v>
      </c>
      <c r="AK5">
        <v>64.275695800781193</v>
      </c>
      <c r="AL5">
        <v>8670.15234375</v>
      </c>
      <c r="AM5">
        <v>601.55859375</v>
      </c>
      <c r="AN5">
        <v>-7.8874525614882895E-2</v>
      </c>
      <c r="AO5">
        <v>13.343717571414199</v>
      </c>
      <c r="AP5">
        <f t="shared" si="0"/>
        <v>12791.62064087531</v>
      </c>
      <c r="AQ5">
        <f>F5*200/AE5</f>
        <v>14736.451483304112</v>
      </c>
    </row>
    <row r="6" spans="1:43" x14ac:dyDescent="0.2">
      <c r="A6">
        <v>5</v>
      </c>
      <c r="B6">
        <v>1100</v>
      </c>
      <c r="C6">
        <f>B6*213.58/(60*24)</f>
        <v>163.1513888888889</v>
      </c>
      <c r="D6" s="2">
        <v>3.4428000000000003E-5</v>
      </c>
      <c r="E6" s="2">
        <v>3.5243000000000001E-5</v>
      </c>
      <c r="F6">
        <v>14501.2275390625</v>
      </c>
      <c r="G6">
        <v>7636.84765625</v>
      </c>
      <c r="H6">
        <v>433.71188354492102</v>
      </c>
      <c r="I6">
        <v>13015.939453125</v>
      </c>
      <c r="J6">
        <v>9816.8876953125</v>
      </c>
      <c r="K6">
        <v>464.90289306640602</v>
      </c>
      <c r="L6">
        <v>13750</v>
      </c>
      <c r="M6">
        <v>15350</v>
      </c>
      <c r="N6">
        <v>0.39685657620429898</v>
      </c>
      <c r="O6">
        <v>0.87679058313369695</v>
      </c>
      <c r="P6">
        <v>0.63362336158752397</v>
      </c>
      <c r="Q6">
        <v>84.535612392251707</v>
      </c>
      <c r="R6">
        <v>2.9618835705620001</v>
      </c>
      <c r="S6">
        <v>0</v>
      </c>
      <c r="T6">
        <v>56</v>
      </c>
      <c r="U6">
        <v>11379</v>
      </c>
      <c r="V6">
        <v>0</v>
      </c>
      <c r="W6">
        <v>37658</v>
      </c>
      <c r="X6">
        <v>3934</v>
      </c>
      <c r="Y6">
        <v>3.8270837685651502</v>
      </c>
      <c r="Z6">
        <v>0.125941922490484</v>
      </c>
      <c r="AA6">
        <v>252.69186981201099</v>
      </c>
      <c r="AB6">
        <v>95.705416199347198</v>
      </c>
      <c r="AC6">
        <v>227.29363189697199</v>
      </c>
      <c r="AD6">
        <v>10.4632498761916</v>
      </c>
      <c r="AE6">
        <v>226.590766123516</v>
      </c>
      <c r="AF6">
        <v>37.875</v>
      </c>
      <c r="AG6">
        <v>42.375</v>
      </c>
      <c r="AH6">
        <v>64.084587097167898</v>
      </c>
      <c r="AI6">
        <v>7636.84765625</v>
      </c>
      <c r="AJ6">
        <v>433.71188354492102</v>
      </c>
      <c r="AK6">
        <v>57.580005645751903</v>
      </c>
      <c r="AL6">
        <v>7636.84765625</v>
      </c>
      <c r="AM6">
        <v>433.71188354492102</v>
      </c>
      <c r="AN6">
        <v>-0.13480765951352899</v>
      </c>
      <c r="AO6">
        <v>13.5559772452687</v>
      </c>
      <c r="AP6">
        <f t="shared" si="0"/>
        <v>11488.499443997584</v>
      </c>
      <c r="AQ6">
        <f>F6*200/AE6</f>
        <v>12799.486746214356</v>
      </c>
    </row>
    <row r="7" spans="1:43" x14ac:dyDescent="0.2">
      <c r="D7" s="2"/>
      <c r="E7" s="2"/>
    </row>
    <row r="8" spans="1:43" x14ac:dyDescent="0.2">
      <c r="D8" s="2"/>
      <c r="E8" s="2"/>
    </row>
    <row r="9" spans="1:43" x14ac:dyDescent="0.2">
      <c r="D9" s="2"/>
      <c r="E9" s="2"/>
    </row>
    <row r="10" spans="1:43" x14ac:dyDescent="0.2">
      <c r="D10" s="2"/>
      <c r="E10" s="2"/>
    </row>
    <row r="11" spans="1:43" x14ac:dyDescent="0.2">
      <c r="D11" s="2"/>
      <c r="E11" s="2"/>
    </row>
    <row r="59" spans="1:40" x14ac:dyDescent="0.2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33</v>
      </c>
      <c r="G59" t="s">
        <v>11</v>
      </c>
      <c r="H59" t="s">
        <v>0</v>
      </c>
      <c r="I59" t="s">
        <v>34</v>
      </c>
      <c r="J59" t="s">
        <v>12</v>
      </c>
      <c r="K59" t="s">
        <v>13</v>
      </c>
      <c r="L59" t="s">
        <v>14</v>
      </c>
      <c r="M59" t="s">
        <v>15</v>
      </c>
      <c r="N59" t="s">
        <v>26</v>
      </c>
      <c r="O59" t="s">
        <v>27</v>
      </c>
      <c r="P59" t="s">
        <v>16</v>
      </c>
      <c r="Q59" t="s">
        <v>3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4</v>
      </c>
      <c r="Y59" t="s">
        <v>5</v>
      </c>
      <c r="Z59" t="s">
        <v>24</v>
      </c>
      <c r="AA59" t="s">
        <v>23</v>
      </c>
      <c r="AB59" t="s">
        <v>35</v>
      </c>
      <c r="AC59" t="s">
        <v>36</v>
      </c>
      <c r="AD59" t="s">
        <v>25</v>
      </c>
      <c r="AE59" t="s">
        <v>37</v>
      </c>
      <c r="AF59" t="s">
        <v>38</v>
      </c>
      <c r="AG59" t="s">
        <v>43</v>
      </c>
      <c r="AH59" t="s">
        <v>44</v>
      </c>
    </row>
    <row r="60" spans="1:40" x14ac:dyDescent="0.2">
      <c r="A60" t="s">
        <v>54</v>
      </c>
      <c r="B60">
        <v>-600</v>
      </c>
      <c r="C60">
        <v>0</v>
      </c>
      <c r="D60">
        <v>0</v>
      </c>
      <c r="E60">
        <v>16650.794921875</v>
      </c>
      <c r="F60">
        <v>8808.349609375</v>
      </c>
      <c r="G60">
        <v>555.72845458984295</v>
      </c>
      <c r="H60">
        <v>13878.0947265625</v>
      </c>
      <c r="I60">
        <v>10858.541015625</v>
      </c>
      <c r="J60">
        <v>670.17181396484295</v>
      </c>
      <c r="K60">
        <v>14350</v>
      </c>
      <c r="L60">
        <v>17450</v>
      </c>
      <c r="M60">
        <v>0.51685297489166204</v>
      </c>
      <c r="N60">
        <v>0.88230538368225098</v>
      </c>
      <c r="O60">
        <v>0.65799045562744096</v>
      </c>
      <c r="P60">
        <v>86.167618092078101</v>
      </c>
      <c r="Q60">
        <v>2.0761081867928302</v>
      </c>
      <c r="R60">
        <v>0</v>
      </c>
      <c r="S60">
        <v>15</v>
      </c>
      <c r="T60">
        <v>12371</v>
      </c>
      <c r="U60">
        <v>0</v>
      </c>
      <c r="V60">
        <v>37559</v>
      </c>
      <c r="W60">
        <v>324</v>
      </c>
      <c r="X60">
        <v>3.9263523037247499</v>
      </c>
      <c r="Y60">
        <v>3.3348918142408597E-2</v>
      </c>
      <c r="Z60">
        <v>250.821538696289</v>
      </c>
      <c r="AA60">
        <v>95.966282832336802</v>
      </c>
      <c r="AB60">
        <v>233.585031738281</v>
      </c>
      <c r="AC60">
        <v>7.6256623481819199</v>
      </c>
      <c r="AD60">
        <v>232.954982146775</v>
      </c>
      <c r="AE60">
        <v>38.625</v>
      </c>
      <c r="AF60">
        <v>46.875</v>
      </c>
      <c r="AG60">
        <v>71.631500244140597</v>
      </c>
      <c r="AH60">
        <v>8808.349609375</v>
      </c>
      <c r="AI60">
        <v>555.72845458984295</v>
      </c>
      <c r="AJ60">
        <v>59.693462371826101</v>
      </c>
      <c r="AK60">
        <v>8808.349609375</v>
      </c>
      <c r="AL60">
        <v>555.72845458984295</v>
      </c>
      <c r="AM60">
        <v>-0.26710922982178398</v>
      </c>
      <c r="AN60">
        <v>7.6787000404304298</v>
      </c>
    </row>
    <row r="61" spans="1:40" x14ac:dyDescent="0.2">
      <c r="A61" t="s">
        <v>55</v>
      </c>
      <c r="B61">
        <v>-600</v>
      </c>
      <c r="C61">
        <v>0</v>
      </c>
      <c r="D61">
        <v>0</v>
      </c>
      <c r="E61">
        <v>19305.638671875</v>
      </c>
      <c r="F61">
        <v>9683.1875</v>
      </c>
      <c r="G61">
        <v>609.61828613281205</v>
      </c>
      <c r="H61">
        <v>15965.90625</v>
      </c>
      <c r="I61">
        <v>11328.341796875</v>
      </c>
      <c r="J61">
        <v>986.24456787109295</v>
      </c>
      <c r="K61">
        <v>16650</v>
      </c>
      <c r="L61">
        <v>20450</v>
      </c>
      <c r="M61">
        <v>0.56194430589675903</v>
      </c>
      <c r="N61">
        <v>0.929759681224823</v>
      </c>
      <c r="O61">
        <v>0.76629430055618197</v>
      </c>
      <c r="P61">
        <v>85.861724033475696</v>
      </c>
      <c r="Q61">
        <v>2.16620264555986</v>
      </c>
      <c r="R61">
        <v>0</v>
      </c>
      <c r="S61">
        <v>24</v>
      </c>
      <c r="T61">
        <v>12443</v>
      </c>
      <c r="U61">
        <v>0</v>
      </c>
      <c r="V61">
        <v>37492</v>
      </c>
      <c r="W61">
        <v>243</v>
      </c>
      <c r="X61">
        <v>3.9006371529030899</v>
      </c>
      <c r="Y61">
        <v>3.0685946938707801E-2</v>
      </c>
      <c r="Z61">
        <v>240.52899230956999</v>
      </c>
      <c r="AA61">
        <v>40.7011645495311</v>
      </c>
      <c r="AB61">
        <v>242.081419677734</v>
      </c>
      <c r="AC61">
        <v>7.6510260876797798</v>
      </c>
      <c r="AD61">
        <v>242.44420941896701</v>
      </c>
      <c r="AE61">
        <v>43.125</v>
      </c>
      <c r="AF61">
        <v>52.625</v>
      </c>
      <c r="AG61">
        <v>79.966056823730398</v>
      </c>
      <c r="AH61">
        <v>9683.1875</v>
      </c>
      <c r="AI61">
        <v>609.61828613281205</v>
      </c>
      <c r="AJ61">
        <v>65.995437622070298</v>
      </c>
      <c r="AK61">
        <v>9683.1875</v>
      </c>
      <c r="AL61">
        <v>609.61828613281205</v>
      </c>
      <c r="AM61">
        <v>-9.1207017501893806E-2</v>
      </c>
      <c r="AN61">
        <v>7.4566729192612602</v>
      </c>
    </row>
    <row r="62" spans="1:40" x14ac:dyDescent="0.2">
      <c r="A62" t="s">
        <v>56</v>
      </c>
      <c r="B62">
        <v>-600</v>
      </c>
      <c r="C62">
        <v>0</v>
      </c>
      <c r="D62">
        <v>0</v>
      </c>
      <c r="E62">
        <v>18423.29296875</v>
      </c>
      <c r="F62">
        <v>9124.916015625</v>
      </c>
      <c r="G62">
        <v>538.79681396484295</v>
      </c>
      <c r="H62">
        <v>15616.21875</v>
      </c>
      <c r="I62">
        <v>10926.296875</v>
      </c>
      <c r="J62">
        <v>776.78240966796795</v>
      </c>
      <c r="K62">
        <v>16150</v>
      </c>
      <c r="L62">
        <v>19550</v>
      </c>
      <c r="M62">
        <v>0.51660114526748602</v>
      </c>
      <c r="N62">
        <v>0.92627418041229204</v>
      </c>
      <c r="O62">
        <v>0.75764501094818104</v>
      </c>
      <c r="P62">
        <v>83.530957905192594</v>
      </c>
      <c r="Q62">
        <v>2.9506200067289101</v>
      </c>
      <c r="R62">
        <v>0</v>
      </c>
      <c r="S62">
        <v>82</v>
      </c>
      <c r="T62">
        <v>11380</v>
      </c>
      <c r="U62">
        <v>0</v>
      </c>
      <c r="V62">
        <v>37505</v>
      </c>
      <c r="W62">
        <v>4496</v>
      </c>
      <c r="X62">
        <v>3.9849845963724899</v>
      </c>
      <c r="Y62">
        <v>0.126310861559462</v>
      </c>
      <c r="Z62">
        <v>202.51883239745999</v>
      </c>
      <c r="AA62">
        <v>13.6961574662177</v>
      </c>
      <c r="AB62">
        <v>229.50498138427699</v>
      </c>
      <c r="AC62">
        <v>7.3494253828864702</v>
      </c>
      <c r="AD62">
        <v>228.96400274912901</v>
      </c>
      <c r="AE62">
        <v>44.125</v>
      </c>
      <c r="AF62">
        <v>53.125</v>
      </c>
      <c r="AG62">
        <v>80.805503845214801</v>
      </c>
      <c r="AH62">
        <v>9124.916015625</v>
      </c>
      <c r="AI62">
        <v>538.79681396484295</v>
      </c>
      <c r="AJ62">
        <v>68.348991394042898</v>
      </c>
      <c r="AK62">
        <v>9124.916015625</v>
      </c>
      <c r="AL62">
        <v>538.79681396484295</v>
      </c>
      <c r="AM62">
        <v>8.6713801333092602E-2</v>
      </c>
      <c r="AN62">
        <v>14.141170778287</v>
      </c>
    </row>
    <row r="63" spans="1:40" x14ac:dyDescent="0.2">
      <c r="A63" t="s">
        <v>57</v>
      </c>
      <c r="B63">
        <v>-600</v>
      </c>
      <c r="C63">
        <v>0</v>
      </c>
      <c r="D63">
        <v>0</v>
      </c>
      <c r="E63">
        <v>16920.64453125</v>
      </c>
      <c r="F63">
        <v>8670.15234375</v>
      </c>
      <c r="G63">
        <v>601.55859375</v>
      </c>
      <c r="H63">
        <v>14687.556640625</v>
      </c>
      <c r="I63">
        <v>11109.103515625</v>
      </c>
      <c r="J63">
        <v>556.26934814453102</v>
      </c>
      <c r="K63">
        <v>15350</v>
      </c>
      <c r="L63">
        <v>17750</v>
      </c>
      <c r="M63">
        <v>0.44721087813377303</v>
      </c>
      <c r="N63">
        <v>0.90753424167633001</v>
      </c>
      <c r="O63">
        <v>0.71803653240203802</v>
      </c>
      <c r="P63">
        <v>83.501907467714005</v>
      </c>
      <c r="Q63">
        <v>2.8715650882948398</v>
      </c>
      <c r="R63">
        <v>0</v>
      </c>
      <c r="S63">
        <v>40</v>
      </c>
      <c r="T63">
        <v>11388</v>
      </c>
      <c r="U63">
        <v>0</v>
      </c>
      <c r="V63">
        <v>37635</v>
      </c>
      <c r="W63">
        <v>3792</v>
      </c>
      <c r="X63">
        <v>3.89201543159946</v>
      </c>
      <c r="Y63">
        <v>9.6384439154413401E-2</v>
      </c>
      <c r="Z63">
        <v>277.45763732910098</v>
      </c>
      <c r="AA63">
        <v>146.718875348343</v>
      </c>
      <c r="AB63">
        <v>230.21966064453099</v>
      </c>
      <c r="AC63">
        <v>11.867740888871401</v>
      </c>
      <c r="AD63">
        <v>229.64340567904699</v>
      </c>
      <c r="AE63">
        <v>41.625</v>
      </c>
      <c r="AF63">
        <v>48.375</v>
      </c>
      <c r="AG63">
        <v>73.615074157714801</v>
      </c>
      <c r="AH63">
        <v>8670.15234375</v>
      </c>
      <c r="AI63">
        <v>601.55859375</v>
      </c>
      <c r="AJ63">
        <v>64.275695800781193</v>
      </c>
      <c r="AK63">
        <v>8670.15234375</v>
      </c>
      <c r="AL63">
        <v>601.55859375</v>
      </c>
      <c r="AM63">
        <v>-7.8874525614882895E-2</v>
      </c>
      <c r="AN63">
        <v>13.343717571414199</v>
      </c>
    </row>
    <row r="64" spans="1:40" x14ac:dyDescent="0.2">
      <c r="A64" t="s">
        <v>58</v>
      </c>
      <c r="B64">
        <v>-600</v>
      </c>
      <c r="C64">
        <v>0</v>
      </c>
      <c r="D64">
        <v>0</v>
      </c>
      <c r="E64">
        <v>14501.2275390625</v>
      </c>
      <c r="F64">
        <v>7636.84765625</v>
      </c>
      <c r="G64">
        <v>433.71188354492102</v>
      </c>
      <c r="H64">
        <v>13015.939453125</v>
      </c>
      <c r="I64">
        <v>9816.8876953125</v>
      </c>
      <c r="J64">
        <v>464.90289306640602</v>
      </c>
      <c r="K64">
        <v>13750</v>
      </c>
      <c r="L64">
        <v>15350</v>
      </c>
      <c r="M64">
        <v>0.39685657620429898</v>
      </c>
      <c r="N64">
        <v>0.87679058313369695</v>
      </c>
      <c r="O64">
        <v>0.63362336158752397</v>
      </c>
      <c r="P64">
        <v>84.535612392251707</v>
      </c>
      <c r="Q64">
        <v>2.9618835705620001</v>
      </c>
      <c r="R64">
        <v>0</v>
      </c>
      <c r="S64">
        <v>56</v>
      </c>
      <c r="T64">
        <v>11379</v>
      </c>
      <c r="U64">
        <v>0</v>
      </c>
      <c r="V64">
        <v>37658</v>
      </c>
      <c r="W64">
        <v>3934</v>
      </c>
      <c r="X64">
        <v>3.8270837685651502</v>
      </c>
      <c r="Y64">
        <v>0.125941922490484</v>
      </c>
      <c r="Z64">
        <v>252.69186981201099</v>
      </c>
      <c r="AA64">
        <v>95.705416199347198</v>
      </c>
      <c r="AB64">
        <v>227.29363189697199</v>
      </c>
      <c r="AC64">
        <v>10.4632498761916</v>
      </c>
      <c r="AD64">
        <v>226.590766123516</v>
      </c>
      <c r="AE64">
        <v>37.875</v>
      </c>
      <c r="AF64">
        <v>42.375</v>
      </c>
      <c r="AG64">
        <v>64.084587097167898</v>
      </c>
      <c r="AH64">
        <v>7636.84765625</v>
      </c>
      <c r="AI64">
        <v>433.71188354492102</v>
      </c>
      <c r="AJ64">
        <v>57.580005645751903</v>
      </c>
      <c r="AK64">
        <v>7636.84765625</v>
      </c>
      <c r="AL64">
        <v>433.71188354492102</v>
      </c>
      <c r="AM64">
        <v>-0.13480765951352899</v>
      </c>
      <c r="AN64">
        <v>13.5559772452687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5B96-C4A7-4CAA-8627-E540C91E2137}">
  <dimension ref="A1:AQ64"/>
  <sheetViews>
    <sheetView workbookViewId="0">
      <selection activeCell="F2" sqref="F2:AO6"/>
    </sheetView>
  </sheetViews>
  <sheetFormatPr baseColWidth="10" defaultColWidth="8.83203125" defaultRowHeight="15" x14ac:dyDescent="0.2"/>
  <sheetData>
    <row r="1" spans="1:43" x14ac:dyDescent="0.2">
      <c r="A1" t="s">
        <v>28</v>
      </c>
      <c r="B1" t="s">
        <v>1</v>
      </c>
      <c r="C1" t="s">
        <v>2</v>
      </c>
      <c r="D1" t="s">
        <v>42</v>
      </c>
      <c r="E1" t="s">
        <v>41</v>
      </c>
      <c r="F1" t="s">
        <v>10</v>
      </c>
      <c r="G1" t="s">
        <v>33</v>
      </c>
      <c r="H1" t="s">
        <v>11</v>
      </c>
      <c r="I1" t="s">
        <v>0</v>
      </c>
      <c r="J1" t="s">
        <v>34</v>
      </c>
      <c r="K1" t="s">
        <v>12</v>
      </c>
      <c r="L1" t="s">
        <v>13</v>
      </c>
      <c r="M1" t="s">
        <v>14</v>
      </c>
      <c r="N1" t="s">
        <v>15</v>
      </c>
      <c r="O1" t="s">
        <v>26</v>
      </c>
      <c r="P1" t="s">
        <v>27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4</v>
      </c>
      <c r="Z1" t="s">
        <v>5</v>
      </c>
      <c r="AA1" t="s">
        <v>24</v>
      </c>
      <c r="AB1" t="s">
        <v>23</v>
      </c>
      <c r="AC1" t="s">
        <v>35</v>
      </c>
      <c r="AD1" t="s">
        <v>36</v>
      </c>
      <c r="AE1" t="s">
        <v>25</v>
      </c>
      <c r="AF1" t="s">
        <v>30</v>
      </c>
      <c r="AG1" t="s">
        <v>32</v>
      </c>
      <c r="AH1" t="s">
        <v>31</v>
      </c>
      <c r="AI1" t="s">
        <v>33</v>
      </c>
      <c r="AJ1" t="s">
        <v>11</v>
      </c>
      <c r="AK1" t="s">
        <v>29</v>
      </c>
      <c r="AL1" t="s">
        <v>34</v>
      </c>
      <c r="AM1" t="s">
        <v>12</v>
      </c>
      <c r="AN1" t="s">
        <v>39</v>
      </c>
      <c r="AO1" t="s">
        <v>40</v>
      </c>
      <c r="AP1" t="s">
        <v>47</v>
      </c>
      <c r="AQ1" t="s">
        <v>48</v>
      </c>
    </row>
    <row r="2" spans="1:43" x14ac:dyDescent="0.2">
      <c r="A2">
        <v>1</v>
      </c>
      <c r="B2">
        <v>20</v>
      </c>
      <c r="C2">
        <f t="shared" ref="C2:C6" si="0">B2*213.58/(60*24)</f>
        <v>2.966388888888889</v>
      </c>
      <c r="D2" s="2">
        <v>5.38E-5</v>
      </c>
      <c r="E2" s="2">
        <v>5.4299999999999998E-5</v>
      </c>
      <c r="F2">
        <v>16362.0048828125</v>
      </c>
      <c r="G2">
        <v>8900.5146484375</v>
      </c>
      <c r="H2">
        <v>414.61633300781199</v>
      </c>
      <c r="I2">
        <v>13831.9619140625</v>
      </c>
      <c r="J2">
        <v>11394.0390625</v>
      </c>
      <c r="K2">
        <v>571.34094238281205</v>
      </c>
      <c r="L2">
        <v>14350</v>
      </c>
      <c r="M2">
        <v>17150</v>
      </c>
      <c r="N2">
        <v>0.47411569952964699</v>
      </c>
      <c r="O2">
        <v>0.87873965501785201</v>
      </c>
      <c r="P2">
        <v>0.65188974142074496</v>
      </c>
      <c r="Q2">
        <v>63.2005576299807</v>
      </c>
      <c r="R2">
        <v>2.9290204278909</v>
      </c>
      <c r="S2">
        <v>0</v>
      </c>
      <c r="T2">
        <v>126</v>
      </c>
      <c r="U2">
        <v>11933</v>
      </c>
      <c r="V2">
        <v>0</v>
      </c>
      <c r="W2">
        <v>37651</v>
      </c>
      <c r="X2">
        <v>1632</v>
      </c>
      <c r="Y2">
        <v>3.4345349011458</v>
      </c>
      <c r="Z2">
        <v>0.41228591617186799</v>
      </c>
      <c r="AA2">
        <v>282.48838058172402</v>
      </c>
      <c r="AB2">
        <v>184.092313209732</v>
      </c>
      <c r="AC2">
        <v>263.08459771848101</v>
      </c>
      <c r="AD2">
        <v>7.1618221790449397</v>
      </c>
      <c r="AE2">
        <v>263.50001996721198</v>
      </c>
      <c r="AF2">
        <v>34.125</v>
      </c>
      <c r="AG2">
        <v>40.625</v>
      </c>
      <c r="AH2">
        <v>62.037925720214801</v>
      </c>
      <c r="AI2">
        <v>8900.5146484375</v>
      </c>
      <c r="AJ2">
        <v>414.61633300781199</v>
      </c>
      <c r="AK2">
        <v>52.636993408203097</v>
      </c>
      <c r="AL2">
        <v>8900.5146484375</v>
      </c>
      <c r="AM2">
        <v>414.61633300781199</v>
      </c>
      <c r="AN2">
        <v>-0.18583361867253101</v>
      </c>
      <c r="AO2">
        <v>10.465307357205001</v>
      </c>
      <c r="AP2">
        <f>I2*200/AE2</f>
        <v>10498.64202346827</v>
      </c>
      <c r="AQ2">
        <f>F2*200/AE2</f>
        <v>12418.978097116249</v>
      </c>
    </row>
    <row r="3" spans="1:43" x14ac:dyDescent="0.2">
      <c r="A3">
        <v>2</v>
      </c>
      <c r="B3">
        <v>80</v>
      </c>
      <c r="C3">
        <f t="shared" si="0"/>
        <v>11.865555555555556</v>
      </c>
      <c r="D3" s="2">
        <v>4.9700000000000002E-5</v>
      </c>
      <c r="E3" s="2">
        <v>5.0000000000000002E-5</v>
      </c>
      <c r="F3">
        <v>17899.181640625</v>
      </c>
      <c r="G3">
        <v>9142.841796875</v>
      </c>
      <c r="H3">
        <v>483.51422119140602</v>
      </c>
      <c r="I3">
        <v>15007.4541015625</v>
      </c>
      <c r="J3">
        <v>11297.7099609375</v>
      </c>
      <c r="K3">
        <v>586.37017822265602</v>
      </c>
      <c r="L3">
        <v>15550</v>
      </c>
      <c r="M3">
        <v>18750</v>
      </c>
      <c r="N3">
        <v>0.473102957010269</v>
      </c>
      <c r="O3">
        <v>0.91919445991516102</v>
      </c>
      <c r="P3">
        <v>0.72556453943252497</v>
      </c>
      <c r="Q3">
        <v>62.963960943423203</v>
      </c>
      <c r="R3">
        <v>2.9623852585889598</v>
      </c>
      <c r="S3">
        <v>0</v>
      </c>
      <c r="T3">
        <v>162</v>
      </c>
      <c r="U3">
        <v>11868</v>
      </c>
      <c r="V3">
        <v>0</v>
      </c>
      <c r="W3">
        <v>37672</v>
      </c>
      <c r="X3">
        <v>1885</v>
      </c>
      <c r="Y3">
        <v>3.6440305823328698</v>
      </c>
      <c r="Z3">
        <v>0.40336596506726402</v>
      </c>
      <c r="AA3">
        <v>292.98372844621201</v>
      </c>
      <c r="AB3">
        <v>249.68509912014301</v>
      </c>
      <c r="AC3">
        <v>240.15144138710099</v>
      </c>
      <c r="AD3">
        <v>6.2449118399782604</v>
      </c>
      <c r="AE3">
        <v>240.38327055078599</v>
      </c>
      <c r="AF3">
        <v>40.625</v>
      </c>
      <c r="AG3">
        <v>48.625</v>
      </c>
      <c r="AH3">
        <v>74.437309265136705</v>
      </c>
      <c r="AI3">
        <v>9142.841796875</v>
      </c>
      <c r="AJ3">
        <v>483.51422119140602</v>
      </c>
      <c r="AK3">
        <v>62.424846649169901</v>
      </c>
      <c r="AL3">
        <v>9142.841796875</v>
      </c>
      <c r="AM3">
        <v>483.51422119140602</v>
      </c>
      <c r="AN3">
        <v>2.70192490924589E-2</v>
      </c>
      <c r="AO3">
        <v>10.571401674199</v>
      </c>
      <c r="AP3">
        <f t="shared" ref="AP3:AP6" si="1">I3*200/AE3</f>
        <v>12486.271667055849</v>
      </c>
      <c r="AQ3">
        <f t="shared" ref="AQ3:AQ6" si="2">F3*200/AE3</f>
        <v>14892.20243955656</v>
      </c>
    </row>
    <row r="4" spans="1:43" x14ac:dyDescent="0.2">
      <c r="A4">
        <v>3</v>
      </c>
      <c r="B4">
        <v>200</v>
      </c>
      <c r="C4">
        <f t="shared" si="0"/>
        <v>29.663888888888888</v>
      </c>
      <c r="D4" s="2">
        <v>3.8841000000000003E-5</v>
      </c>
      <c r="E4" s="2">
        <v>3.8713E-5</v>
      </c>
      <c r="F4">
        <v>17871.939453125</v>
      </c>
      <c r="G4">
        <v>9183.998046875</v>
      </c>
      <c r="H4">
        <v>831.46331787109295</v>
      </c>
      <c r="I4">
        <v>15160.1591796875</v>
      </c>
      <c r="J4">
        <v>11934.759765625</v>
      </c>
      <c r="K4">
        <v>905.54772949218705</v>
      </c>
      <c r="L4">
        <v>15550</v>
      </c>
      <c r="M4">
        <v>18550</v>
      </c>
      <c r="N4">
        <v>0.44927948713302601</v>
      </c>
      <c r="O4">
        <v>0.88054198026657104</v>
      </c>
      <c r="P4">
        <v>0.70191234350204401</v>
      </c>
      <c r="Q4">
        <v>64.414147807829906</v>
      </c>
      <c r="R4">
        <v>1.8985728855461601</v>
      </c>
      <c r="S4">
        <v>2</v>
      </c>
      <c r="T4">
        <v>242</v>
      </c>
      <c r="U4">
        <v>11661</v>
      </c>
      <c r="V4">
        <v>0</v>
      </c>
      <c r="W4">
        <v>37880</v>
      </c>
      <c r="X4">
        <v>1823</v>
      </c>
      <c r="Y4">
        <v>3.40888993840055</v>
      </c>
      <c r="Z4">
        <v>0.377283347655262</v>
      </c>
      <c r="AA4">
        <v>261.45584635831801</v>
      </c>
      <c r="AB4">
        <v>30.020569442534399</v>
      </c>
      <c r="AC4">
        <v>252.36009247448899</v>
      </c>
      <c r="AD4">
        <v>7.28607959007023</v>
      </c>
      <c r="AE4">
        <v>252.226175061123</v>
      </c>
      <c r="AF4">
        <v>38.625</v>
      </c>
      <c r="AG4">
        <v>45.625</v>
      </c>
      <c r="AH4">
        <v>70.426277160644503</v>
      </c>
      <c r="AI4">
        <v>9183.998046875</v>
      </c>
      <c r="AJ4">
        <v>831.46331787109295</v>
      </c>
      <c r="AK4">
        <v>60.052547454833899</v>
      </c>
      <c r="AL4">
        <v>9183.998046875</v>
      </c>
      <c r="AM4">
        <v>831.46331787109295</v>
      </c>
      <c r="AN4">
        <v>-0.27234924166788299</v>
      </c>
      <c r="AO4">
        <v>10.835374734869299</v>
      </c>
      <c r="AP4">
        <f t="shared" si="1"/>
        <v>12021.083201228957</v>
      </c>
      <c r="AQ4">
        <f t="shared" si="2"/>
        <v>14171.359850970281</v>
      </c>
    </row>
    <row r="5" spans="1:43" x14ac:dyDescent="0.2">
      <c r="A5">
        <v>4</v>
      </c>
      <c r="B5">
        <v>500</v>
      </c>
      <c r="C5">
        <f t="shared" si="0"/>
        <v>74.159722222222229</v>
      </c>
      <c r="D5" s="2">
        <v>3.2706000000000002E-5</v>
      </c>
      <c r="E5" s="2">
        <v>3.3034999999999998E-5</v>
      </c>
      <c r="F5">
        <v>17463.52734375</v>
      </c>
      <c r="G5">
        <v>8902.451171875</v>
      </c>
      <c r="H5">
        <v>453.956787109375</v>
      </c>
      <c r="I5">
        <v>15158.2900390625</v>
      </c>
      <c r="J5">
        <v>11171.28515625</v>
      </c>
      <c r="K5">
        <v>586.36767578125</v>
      </c>
      <c r="L5">
        <v>15850</v>
      </c>
      <c r="M5">
        <v>18250</v>
      </c>
      <c r="N5">
        <v>0.431379795074462</v>
      </c>
      <c r="O5">
        <v>0.91771465539932195</v>
      </c>
      <c r="P5">
        <v>0.73765301704406705</v>
      </c>
      <c r="Q5">
        <v>64.596316833716301</v>
      </c>
      <c r="R5">
        <v>2.2108742908545098</v>
      </c>
      <c r="S5">
        <v>0</v>
      </c>
      <c r="T5">
        <v>106</v>
      </c>
      <c r="U5">
        <v>12007</v>
      </c>
      <c r="V5">
        <v>0</v>
      </c>
      <c r="W5">
        <v>37532</v>
      </c>
      <c r="X5">
        <v>1737</v>
      </c>
      <c r="Y5">
        <v>3.3255747348060001</v>
      </c>
      <c r="Z5">
        <v>0.416638418976222</v>
      </c>
      <c r="AA5">
        <v>264.92444805070397</v>
      </c>
      <c r="AB5">
        <v>34.664649925050597</v>
      </c>
      <c r="AC5">
        <v>271.19460580863199</v>
      </c>
      <c r="AD5">
        <v>5.82060633006129</v>
      </c>
      <c r="AE5">
        <v>274.30787028920901</v>
      </c>
      <c r="AF5">
        <v>36.125</v>
      </c>
      <c r="AG5">
        <v>41.625</v>
      </c>
      <c r="AH5">
        <v>63.619804382324197</v>
      </c>
      <c r="AI5">
        <v>8902.451171875</v>
      </c>
      <c r="AJ5">
        <v>453.956787109375</v>
      </c>
      <c r="AK5">
        <v>55.315883636474602</v>
      </c>
      <c r="AL5">
        <v>8902.451171875</v>
      </c>
      <c r="AM5">
        <v>453.956787109375</v>
      </c>
      <c r="AN5">
        <v>-0.240754994082998</v>
      </c>
      <c r="AO5">
        <v>10.541997801951499</v>
      </c>
      <c r="AP5">
        <f t="shared" si="1"/>
        <v>11052.02706949733</v>
      </c>
      <c r="AQ5">
        <f t="shared" si="2"/>
        <v>12732.793503400255</v>
      </c>
    </row>
    <row r="6" spans="1:43" x14ac:dyDescent="0.2">
      <c r="A6">
        <v>5</v>
      </c>
      <c r="B6">
        <v>1100</v>
      </c>
      <c r="C6">
        <f t="shared" si="0"/>
        <v>163.1513888888889</v>
      </c>
      <c r="D6" s="2">
        <v>2.8535999999999999E-5</v>
      </c>
      <c r="E6" s="2">
        <v>2.7121E-5</v>
      </c>
      <c r="F6">
        <v>14409.5537109375</v>
      </c>
      <c r="G6">
        <v>7689.28271484375</v>
      </c>
      <c r="H6">
        <v>515.79016113281205</v>
      </c>
      <c r="I6">
        <v>12991.2109375</v>
      </c>
      <c r="J6">
        <v>10143.5576171875</v>
      </c>
      <c r="K6">
        <v>516.68713378906205</v>
      </c>
      <c r="L6">
        <v>13650</v>
      </c>
      <c r="M6">
        <v>15250</v>
      </c>
      <c r="N6">
        <v>0.38758072257041898</v>
      </c>
      <c r="O6">
        <v>0.86862051486968905</v>
      </c>
      <c r="P6">
        <v>0.62590533494949296</v>
      </c>
      <c r="Q6">
        <v>64.007826904231194</v>
      </c>
      <c r="R6">
        <v>2.18532108783385</v>
      </c>
      <c r="S6">
        <v>3</v>
      </c>
      <c r="T6">
        <v>913</v>
      </c>
      <c r="U6">
        <v>11874</v>
      </c>
      <c r="V6">
        <v>0</v>
      </c>
      <c r="W6">
        <v>37566</v>
      </c>
      <c r="X6">
        <v>2231</v>
      </c>
      <c r="Y6">
        <v>3.8466416333501301</v>
      </c>
      <c r="Z6">
        <v>0.24257179597662001</v>
      </c>
      <c r="AA6">
        <v>265.60739994048998</v>
      </c>
      <c r="AB6">
        <v>201.571101472799</v>
      </c>
      <c r="AC6">
        <v>224.52893257141099</v>
      </c>
      <c r="AD6">
        <v>10.443000647493299</v>
      </c>
      <c r="AE6">
        <v>224.25941735372601</v>
      </c>
      <c r="AF6">
        <v>37.875</v>
      </c>
      <c r="AG6">
        <v>42.625</v>
      </c>
      <c r="AH6">
        <v>64.564788818359304</v>
      </c>
      <c r="AI6">
        <v>7689.28271484375</v>
      </c>
      <c r="AJ6">
        <v>515.79016113281205</v>
      </c>
      <c r="AK6">
        <v>58.069602966308501</v>
      </c>
      <c r="AL6">
        <v>7689.28271484375</v>
      </c>
      <c r="AM6">
        <v>515.79016113281205</v>
      </c>
      <c r="AN6">
        <v>-0.237771246319226</v>
      </c>
      <c r="AO6">
        <v>12.2401456737134</v>
      </c>
      <c r="AP6">
        <f t="shared" si="1"/>
        <v>11585.877722146106</v>
      </c>
      <c r="AQ6">
        <f t="shared" si="2"/>
        <v>12850.790286509311</v>
      </c>
    </row>
    <row r="7" spans="1:43" x14ac:dyDescent="0.2">
      <c r="D7" s="2"/>
      <c r="E7" s="2"/>
    </row>
    <row r="8" spans="1:43" x14ac:dyDescent="0.2">
      <c r="D8" s="2"/>
      <c r="E8" s="2"/>
    </row>
    <row r="9" spans="1:43" x14ac:dyDescent="0.2">
      <c r="D9" s="2"/>
      <c r="E9" s="2"/>
    </row>
    <row r="10" spans="1:43" x14ac:dyDescent="0.2">
      <c r="D10" s="2"/>
      <c r="E10" s="2"/>
    </row>
    <row r="11" spans="1:43" x14ac:dyDescent="0.2">
      <c r="D11" s="2"/>
      <c r="E11" s="2"/>
    </row>
    <row r="59" spans="1:40" x14ac:dyDescent="0.2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33</v>
      </c>
      <c r="G59" t="s">
        <v>11</v>
      </c>
      <c r="H59" t="s">
        <v>0</v>
      </c>
      <c r="I59" t="s">
        <v>34</v>
      </c>
      <c r="J59" t="s">
        <v>12</v>
      </c>
      <c r="K59" t="s">
        <v>13</v>
      </c>
      <c r="L59" t="s">
        <v>14</v>
      </c>
      <c r="M59" t="s">
        <v>15</v>
      </c>
      <c r="N59" t="s">
        <v>26</v>
      </c>
      <c r="O59" t="s">
        <v>27</v>
      </c>
      <c r="P59" t="s">
        <v>16</v>
      </c>
      <c r="Q59" t="s">
        <v>3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4</v>
      </c>
      <c r="Y59" t="s">
        <v>5</v>
      </c>
      <c r="Z59" t="s">
        <v>24</v>
      </c>
      <c r="AA59" t="s">
        <v>23</v>
      </c>
      <c r="AB59" t="s">
        <v>35</v>
      </c>
      <c r="AC59" t="s">
        <v>36</v>
      </c>
      <c r="AD59" t="s">
        <v>25</v>
      </c>
      <c r="AE59" t="s">
        <v>37</v>
      </c>
      <c r="AF59" t="s">
        <v>38</v>
      </c>
      <c r="AG59" t="s">
        <v>43</v>
      </c>
      <c r="AH59" t="s">
        <v>44</v>
      </c>
    </row>
    <row r="60" spans="1:40" x14ac:dyDescent="0.2">
      <c r="A60" t="s">
        <v>49</v>
      </c>
      <c r="B60">
        <v>-600</v>
      </c>
      <c r="C60">
        <v>0</v>
      </c>
      <c r="D60">
        <v>0</v>
      </c>
      <c r="E60">
        <v>16362.0048828125</v>
      </c>
      <c r="F60">
        <v>8900.5146484375</v>
      </c>
      <c r="G60">
        <v>414.61633300781199</v>
      </c>
      <c r="H60">
        <v>13831.9619140625</v>
      </c>
      <c r="I60">
        <v>11394.0390625</v>
      </c>
      <c r="J60">
        <v>571.34094238281205</v>
      </c>
      <c r="K60">
        <v>14350</v>
      </c>
      <c r="L60">
        <v>17150</v>
      </c>
      <c r="M60">
        <v>0.47411569952964699</v>
      </c>
      <c r="N60">
        <v>0.87873965501785201</v>
      </c>
      <c r="O60">
        <v>0.65188974142074496</v>
      </c>
      <c r="P60">
        <v>63.2005576299807</v>
      </c>
      <c r="Q60">
        <v>2.9290204278909</v>
      </c>
      <c r="R60">
        <v>0</v>
      </c>
      <c r="S60">
        <v>126</v>
      </c>
      <c r="T60">
        <v>11933</v>
      </c>
      <c r="U60">
        <v>0</v>
      </c>
      <c r="V60">
        <v>37651</v>
      </c>
      <c r="W60">
        <v>1632</v>
      </c>
      <c r="X60">
        <v>3.4345349011458</v>
      </c>
      <c r="Y60">
        <v>0.41228591617186799</v>
      </c>
      <c r="Z60">
        <v>282.48838058172402</v>
      </c>
      <c r="AA60">
        <v>184.092313209732</v>
      </c>
      <c r="AB60">
        <v>263.08459771848101</v>
      </c>
      <c r="AC60">
        <v>7.1618221790449397</v>
      </c>
      <c r="AD60">
        <v>263.50001996721198</v>
      </c>
      <c r="AE60">
        <v>34.125</v>
      </c>
      <c r="AF60">
        <v>40.625</v>
      </c>
      <c r="AG60">
        <v>62.037925720214801</v>
      </c>
      <c r="AH60">
        <v>8900.5146484375</v>
      </c>
      <c r="AI60">
        <v>414.61633300781199</v>
      </c>
      <c r="AJ60">
        <v>52.636993408203097</v>
      </c>
      <c r="AK60">
        <v>8900.5146484375</v>
      </c>
      <c r="AL60">
        <v>414.61633300781199</v>
      </c>
      <c r="AM60">
        <v>-0.18583361867253101</v>
      </c>
      <c r="AN60">
        <v>10.465307357205001</v>
      </c>
    </row>
    <row r="61" spans="1:40" x14ac:dyDescent="0.2">
      <c r="A61" t="s">
        <v>50</v>
      </c>
      <c r="B61">
        <v>-600</v>
      </c>
      <c r="C61">
        <v>0</v>
      </c>
      <c r="D61">
        <v>0</v>
      </c>
      <c r="E61">
        <v>17899.181640625</v>
      </c>
      <c r="F61">
        <v>9142.841796875</v>
      </c>
      <c r="G61">
        <v>483.51422119140602</v>
      </c>
      <c r="H61">
        <v>15007.4541015625</v>
      </c>
      <c r="I61">
        <v>11297.7099609375</v>
      </c>
      <c r="J61">
        <v>586.37017822265602</v>
      </c>
      <c r="K61">
        <v>15550</v>
      </c>
      <c r="L61">
        <v>18750</v>
      </c>
      <c r="M61">
        <v>0.473102957010269</v>
      </c>
      <c r="N61">
        <v>0.91919445991516102</v>
      </c>
      <c r="O61">
        <v>0.72556453943252497</v>
      </c>
      <c r="P61">
        <v>62.963960943423203</v>
      </c>
      <c r="Q61">
        <v>2.9623852585889598</v>
      </c>
      <c r="R61">
        <v>0</v>
      </c>
      <c r="S61">
        <v>162</v>
      </c>
      <c r="T61">
        <v>11868</v>
      </c>
      <c r="U61">
        <v>0</v>
      </c>
      <c r="V61">
        <v>37672</v>
      </c>
      <c r="W61">
        <v>1885</v>
      </c>
      <c r="X61">
        <v>3.6440305823328698</v>
      </c>
      <c r="Y61">
        <v>0.40336596506726402</v>
      </c>
      <c r="Z61">
        <v>292.98372844621201</v>
      </c>
      <c r="AA61">
        <v>249.68509912014301</v>
      </c>
      <c r="AB61">
        <v>240.15144138710099</v>
      </c>
      <c r="AC61">
        <v>6.2449118399782604</v>
      </c>
      <c r="AD61">
        <v>240.38327055078599</v>
      </c>
      <c r="AE61">
        <v>40.625</v>
      </c>
      <c r="AF61">
        <v>48.625</v>
      </c>
      <c r="AG61">
        <v>74.437309265136705</v>
      </c>
      <c r="AH61">
        <v>9142.841796875</v>
      </c>
      <c r="AI61">
        <v>483.51422119140602</v>
      </c>
      <c r="AJ61">
        <v>62.424846649169901</v>
      </c>
      <c r="AK61">
        <v>9142.841796875</v>
      </c>
      <c r="AL61">
        <v>483.51422119140602</v>
      </c>
      <c r="AM61">
        <v>2.70192490924589E-2</v>
      </c>
      <c r="AN61">
        <v>10.571401674199</v>
      </c>
    </row>
    <row r="62" spans="1:40" x14ac:dyDescent="0.2">
      <c r="A62" t="s">
        <v>51</v>
      </c>
      <c r="B62">
        <v>-600</v>
      </c>
      <c r="C62">
        <v>0</v>
      </c>
      <c r="D62">
        <v>0</v>
      </c>
      <c r="E62">
        <v>17871.939453125</v>
      </c>
      <c r="F62">
        <v>9183.998046875</v>
      </c>
      <c r="G62">
        <v>831.46331787109295</v>
      </c>
      <c r="H62">
        <v>15160.1591796875</v>
      </c>
      <c r="I62">
        <v>11934.759765625</v>
      </c>
      <c r="J62">
        <v>905.54772949218705</v>
      </c>
      <c r="K62">
        <v>15550</v>
      </c>
      <c r="L62">
        <v>18550</v>
      </c>
      <c r="M62">
        <v>0.44927948713302601</v>
      </c>
      <c r="N62">
        <v>0.88054198026657104</v>
      </c>
      <c r="O62">
        <v>0.70191234350204401</v>
      </c>
      <c r="P62">
        <v>64.414147807829906</v>
      </c>
      <c r="Q62">
        <v>1.8985728855461601</v>
      </c>
      <c r="R62">
        <v>2</v>
      </c>
      <c r="S62">
        <v>242</v>
      </c>
      <c r="T62">
        <v>11661</v>
      </c>
      <c r="U62">
        <v>0</v>
      </c>
      <c r="V62">
        <v>37880</v>
      </c>
      <c r="W62">
        <v>1823</v>
      </c>
      <c r="X62">
        <v>3.40888993840055</v>
      </c>
      <c r="Y62">
        <v>0.377283347655262</v>
      </c>
      <c r="Z62">
        <v>261.45584635831801</v>
      </c>
      <c r="AA62">
        <v>30.020569442534399</v>
      </c>
      <c r="AB62">
        <v>252.36009247448899</v>
      </c>
      <c r="AC62">
        <v>7.28607959007023</v>
      </c>
      <c r="AD62">
        <v>252.226175061123</v>
      </c>
      <c r="AE62">
        <v>38.625</v>
      </c>
      <c r="AF62">
        <v>45.625</v>
      </c>
      <c r="AG62">
        <v>70.426277160644503</v>
      </c>
      <c r="AH62">
        <v>9183.998046875</v>
      </c>
      <c r="AI62">
        <v>831.46331787109295</v>
      </c>
      <c r="AJ62">
        <v>60.052547454833899</v>
      </c>
      <c r="AK62">
        <v>9183.998046875</v>
      </c>
      <c r="AL62">
        <v>831.46331787109295</v>
      </c>
      <c r="AM62">
        <v>-0.27234924166788299</v>
      </c>
      <c r="AN62">
        <v>10.835374734869299</v>
      </c>
    </row>
    <row r="63" spans="1:40" x14ac:dyDescent="0.2">
      <c r="A63" t="s">
        <v>52</v>
      </c>
      <c r="B63">
        <v>-600</v>
      </c>
      <c r="C63">
        <v>0</v>
      </c>
      <c r="D63">
        <v>0</v>
      </c>
      <c r="E63">
        <v>17463.52734375</v>
      </c>
      <c r="F63">
        <v>8902.451171875</v>
      </c>
      <c r="G63">
        <v>453.956787109375</v>
      </c>
      <c r="H63">
        <v>15158.2900390625</v>
      </c>
      <c r="I63">
        <v>11171.28515625</v>
      </c>
      <c r="J63">
        <v>586.36767578125</v>
      </c>
      <c r="K63">
        <v>15850</v>
      </c>
      <c r="L63">
        <v>18250</v>
      </c>
      <c r="M63">
        <v>0.431379795074462</v>
      </c>
      <c r="N63">
        <v>0.91771465539932195</v>
      </c>
      <c r="O63">
        <v>0.73765301704406705</v>
      </c>
      <c r="P63">
        <v>64.596316833716301</v>
      </c>
      <c r="Q63">
        <v>2.2108742908545098</v>
      </c>
      <c r="R63">
        <v>0</v>
      </c>
      <c r="S63">
        <v>106</v>
      </c>
      <c r="T63">
        <v>12007</v>
      </c>
      <c r="U63">
        <v>0</v>
      </c>
      <c r="V63">
        <v>37532</v>
      </c>
      <c r="W63">
        <v>1737</v>
      </c>
      <c r="X63">
        <v>3.3255747348060001</v>
      </c>
      <c r="Y63">
        <v>0.416638418976222</v>
      </c>
      <c r="Z63">
        <v>264.92444805070397</v>
      </c>
      <c r="AA63">
        <v>34.664649925050597</v>
      </c>
      <c r="AB63">
        <v>271.19460580863199</v>
      </c>
      <c r="AC63">
        <v>5.82060633006129</v>
      </c>
      <c r="AD63">
        <v>274.30787028920901</v>
      </c>
      <c r="AE63">
        <v>36.125</v>
      </c>
      <c r="AF63">
        <v>41.625</v>
      </c>
      <c r="AG63">
        <v>63.619804382324197</v>
      </c>
      <c r="AH63">
        <v>8902.451171875</v>
      </c>
      <c r="AI63">
        <v>453.956787109375</v>
      </c>
      <c r="AJ63">
        <v>55.315883636474602</v>
      </c>
      <c r="AK63">
        <v>8902.451171875</v>
      </c>
      <c r="AL63">
        <v>453.956787109375</v>
      </c>
      <c r="AM63">
        <v>-0.240754994082998</v>
      </c>
      <c r="AN63">
        <v>10.541997801951499</v>
      </c>
    </row>
    <row r="64" spans="1:40" x14ac:dyDescent="0.2">
      <c r="A64" t="s">
        <v>53</v>
      </c>
      <c r="B64">
        <v>-600</v>
      </c>
      <c r="C64">
        <v>0</v>
      </c>
      <c r="D64">
        <v>0</v>
      </c>
      <c r="E64">
        <v>14409.5537109375</v>
      </c>
      <c r="F64">
        <v>7689.28271484375</v>
      </c>
      <c r="G64">
        <v>515.79016113281205</v>
      </c>
      <c r="H64">
        <v>12991.2109375</v>
      </c>
      <c r="I64">
        <v>10143.5576171875</v>
      </c>
      <c r="J64">
        <v>516.68713378906205</v>
      </c>
      <c r="K64">
        <v>13650</v>
      </c>
      <c r="L64">
        <v>15250</v>
      </c>
      <c r="M64">
        <v>0.38758072257041898</v>
      </c>
      <c r="N64">
        <v>0.86862051486968905</v>
      </c>
      <c r="O64">
        <v>0.62590533494949296</v>
      </c>
      <c r="P64">
        <v>64.007826904231194</v>
      </c>
      <c r="Q64">
        <v>2.18532108783385</v>
      </c>
      <c r="R64">
        <v>3</v>
      </c>
      <c r="S64">
        <v>913</v>
      </c>
      <c r="T64">
        <v>11874</v>
      </c>
      <c r="U64">
        <v>0</v>
      </c>
      <c r="V64">
        <v>37566</v>
      </c>
      <c r="W64">
        <v>2231</v>
      </c>
      <c r="X64">
        <v>3.8466416333501301</v>
      </c>
      <c r="Y64">
        <v>0.24257179597662001</v>
      </c>
      <c r="Z64">
        <v>265.60739994048998</v>
      </c>
      <c r="AA64">
        <v>201.571101472799</v>
      </c>
      <c r="AB64">
        <v>224.52893257141099</v>
      </c>
      <c r="AC64">
        <v>10.443000647493299</v>
      </c>
      <c r="AD64">
        <v>224.25941735372601</v>
      </c>
      <c r="AE64">
        <v>37.875</v>
      </c>
      <c r="AF64">
        <v>42.625</v>
      </c>
      <c r="AG64">
        <v>64.564788818359304</v>
      </c>
      <c r="AH64">
        <v>7689.28271484375</v>
      </c>
      <c r="AI64">
        <v>515.79016113281205</v>
      </c>
      <c r="AJ64">
        <v>58.069602966308501</v>
      </c>
      <c r="AK64">
        <v>7689.28271484375</v>
      </c>
      <c r="AL64">
        <v>515.79016113281205</v>
      </c>
      <c r="AM64">
        <v>-0.237771246319226</v>
      </c>
      <c r="AN64">
        <v>12.2401456737134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34E0-27A3-45A1-809B-88B34F6FB879}">
  <dimension ref="A1:AQ64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43" x14ac:dyDescent="0.2">
      <c r="A1" t="s">
        <v>28</v>
      </c>
      <c r="B1" t="s">
        <v>1</v>
      </c>
      <c r="C1" t="s">
        <v>2</v>
      </c>
      <c r="D1" t="s">
        <v>42</v>
      </c>
      <c r="E1" t="s">
        <v>41</v>
      </c>
      <c r="F1" t="s">
        <v>10</v>
      </c>
      <c r="G1" t="s">
        <v>33</v>
      </c>
      <c r="H1" t="s">
        <v>11</v>
      </c>
      <c r="I1" t="s">
        <v>0</v>
      </c>
      <c r="J1" t="s">
        <v>34</v>
      </c>
      <c r="K1" t="s">
        <v>12</v>
      </c>
      <c r="L1" t="s">
        <v>13</v>
      </c>
      <c r="M1" t="s">
        <v>14</v>
      </c>
      <c r="N1" t="s">
        <v>15</v>
      </c>
      <c r="O1" t="s">
        <v>26</v>
      </c>
      <c r="P1" t="s">
        <v>27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4</v>
      </c>
      <c r="Z1" t="s">
        <v>5</v>
      </c>
      <c r="AA1" t="s">
        <v>24</v>
      </c>
      <c r="AB1" t="s">
        <v>23</v>
      </c>
      <c r="AC1" t="s">
        <v>35</v>
      </c>
      <c r="AD1" t="s">
        <v>36</v>
      </c>
      <c r="AE1" t="s">
        <v>25</v>
      </c>
      <c r="AF1" t="s">
        <v>30</v>
      </c>
      <c r="AG1" t="s">
        <v>32</v>
      </c>
      <c r="AH1" t="s">
        <v>31</v>
      </c>
      <c r="AI1" t="s">
        <v>33</v>
      </c>
      <c r="AJ1" t="s">
        <v>11</v>
      </c>
      <c r="AK1" t="s">
        <v>29</v>
      </c>
      <c r="AL1" t="s">
        <v>34</v>
      </c>
      <c r="AM1" t="s">
        <v>12</v>
      </c>
      <c r="AN1" t="s">
        <v>39</v>
      </c>
      <c r="AO1" t="s">
        <v>40</v>
      </c>
      <c r="AP1" t="s">
        <v>47</v>
      </c>
      <c r="AQ1" t="s">
        <v>48</v>
      </c>
    </row>
    <row r="2" spans="1:43" x14ac:dyDescent="0.2">
      <c r="A2">
        <v>1</v>
      </c>
      <c r="B2">
        <v>20</v>
      </c>
      <c r="C2">
        <f>B2*213.58/(60*24)</f>
        <v>2.966388888888889</v>
      </c>
      <c r="D2" s="2">
        <v>5.4894E-5</v>
      </c>
      <c r="E2" s="2">
        <v>6.0207999999999997E-5</v>
      </c>
      <c r="F2">
        <v>16712.404296875</v>
      </c>
      <c r="G2">
        <v>8686.5390625</v>
      </c>
      <c r="H2">
        <v>181.138427734375</v>
      </c>
      <c r="I2">
        <v>14508.2080078125</v>
      </c>
      <c r="J2">
        <v>11758.04296875</v>
      </c>
      <c r="K2">
        <v>282.55291748046801</v>
      </c>
      <c r="L2">
        <v>15250</v>
      </c>
      <c r="M2">
        <v>17750</v>
      </c>
      <c r="N2">
        <v>0.70886969566345204</v>
      </c>
      <c r="O2">
        <v>0.91980975866317705</v>
      </c>
      <c r="P2">
        <v>0.70523172616958596</v>
      </c>
      <c r="Q2">
        <v>90.328650461804799</v>
      </c>
      <c r="R2">
        <v>3.0316365093131101</v>
      </c>
      <c r="S2">
        <v>0</v>
      </c>
      <c r="T2">
        <v>16</v>
      </c>
      <c r="U2">
        <v>9041</v>
      </c>
      <c r="V2">
        <v>26735</v>
      </c>
      <c r="W2">
        <v>13649</v>
      </c>
      <c r="X2">
        <v>3000</v>
      </c>
      <c r="Y2">
        <v>3.4092772419346402</v>
      </c>
      <c r="Z2">
        <v>6.8256348179073306E-2</v>
      </c>
      <c r="AA2">
        <v>0</v>
      </c>
      <c r="AB2">
        <v>0</v>
      </c>
      <c r="AC2">
        <v>245.688928985595</v>
      </c>
      <c r="AD2">
        <v>4.5662752650487999</v>
      </c>
      <c r="AE2">
        <v>249.61572504522499</v>
      </c>
      <c r="AF2">
        <v>38.125</v>
      </c>
      <c r="AG2">
        <v>44.625</v>
      </c>
      <c r="AH2">
        <v>66.816123962402301</v>
      </c>
      <c r="AI2">
        <v>8686.5390625</v>
      </c>
      <c r="AJ2">
        <v>181.138427734375</v>
      </c>
      <c r="AK2">
        <v>57.998340606689403</v>
      </c>
      <c r="AL2">
        <v>8686.5390625</v>
      </c>
      <c r="AM2">
        <v>181.138427734375</v>
      </c>
      <c r="AN2">
        <v>-0.258477565611203</v>
      </c>
      <c r="AO2">
        <v>13.3603929022063</v>
      </c>
    </row>
    <row r="3" spans="1:43" x14ac:dyDescent="0.2">
      <c r="A3">
        <v>2</v>
      </c>
      <c r="B3">
        <v>80</v>
      </c>
      <c r="C3">
        <f>B3*213.58/(60*24)</f>
        <v>11.865555555555556</v>
      </c>
      <c r="D3" s="2">
        <v>5.7581000000000003E-5</v>
      </c>
      <c r="E3" s="2">
        <v>5.8467000000000001E-5</v>
      </c>
      <c r="F3">
        <v>18735.302734375</v>
      </c>
      <c r="G3">
        <v>9383.4345703125</v>
      </c>
      <c r="H3">
        <v>160.98757934570301</v>
      </c>
      <c r="I3">
        <v>16018.8984375</v>
      </c>
      <c r="J3">
        <v>11967.1396484375</v>
      </c>
      <c r="K3">
        <v>190.36300659179599</v>
      </c>
      <c r="L3">
        <v>16850</v>
      </c>
      <c r="M3">
        <v>19950</v>
      </c>
      <c r="N3">
        <v>0.67128860950469904</v>
      </c>
      <c r="O3">
        <v>0.96115601062774603</v>
      </c>
      <c r="P3">
        <v>0.79883986711501997</v>
      </c>
      <c r="Q3">
        <v>92.308698408264902</v>
      </c>
      <c r="R3">
        <v>1.9404713767515001</v>
      </c>
      <c r="S3">
        <v>0</v>
      </c>
      <c r="T3">
        <v>12</v>
      </c>
      <c r="U3">
        <v>9654</v>
      </c>
      <c r="V3">
        <v>24635</v>
      </c>
      <c r="W3">
        <v>15023</v>
      </c>
      <c r="X3">
        <v>3345</v>
      </c>
      <c r="Y3">
        <v>3.4301826394809898</v>
      </c>
      <c r="Z3">
        <v>6.2663306857644596E-2</v>
      </c>
      <c r="AA3">
        <v>0</v>
      </c>
      <c r="AB3">
        <v>0</v>
      </c>
      <c r="AC3">
        <v>245.130600738525</v>
      </c>
      <c r="AD3">
        <v>5.9314312057173701</v>
      </c>
      <c r="AE3">
        <v>249.24170138486599</v>
      </c>
      <c r="AF3">
        <v>42.125</v>
      </c>
      <c r="AG3">
        <v>49.875</v>
      </c>
      <c r="AH3">
        <v>75.081886291503906</v>
      </c>
      <c r="AI3">
        <v>9383.4345703125</v>
      </c>
      <c r="AJ3">
        <v>160.98757934570301</v>
      </c>
      <c r="AK3">
        <v>64.513252258300696</v>
      </c>
      <c r="AL3">
        <v>9383.4345703125</v>
      </c>
      <c r="AM3">
        <v>160.98757934570301</v>
      </c>
      <c r="AN3">
        <v>-0.60561584571829996</v>
      </c>
      <c r="AO3">
        <v>13.538672326096799</v>
      </c>
    </row>
    <row r="4" spans="1:43" x14ac:dyDescent="0.2">
      <c r="A4">
        <v>3</v>
      </c>
      <c r="B4">
        <v>200</v>
      </c>
      <c r="C4">
        <f>B4*213.58/(60*24)</f>
        <v>29.663888888888888</v>
      </c>
      <c r="D4" s="2">
        <v>5.9456999999999997E-5</v>
      </c>
      <c r="E4" s="2">
        <v>5.9893999999999999E-5</v>
      </c>
      <c r="F4">
        <v>19972.548828125</v>
      </c>
      <c r="G4">
        <v>9940.3740234375</v>
      </c>
      <c r="H4">
        <v>282.48101806640602</v>
      </c>
      <c r="I4">
        <v>17127.38671875</v>
      </c>
      <c r="J4">
        <v>11488.677734375</v>
      </c>
      <c r="K4">
        <v>582.63098144531205</v>
      </c>
      <c r="L4">
        <v>18050</v>
      </c>
      <c r="M4">
        <v>21250</v>
      </c>
      <c r="N4">
        <v>0.66589415073394698</v>
      </c>
      <c r="O4">
        <v>0.97829759120941095</v>
      </c>
      <c r="P4">
        <v>0.83821046352386397</v>
      </c>
      <c r="Q4">
        <v>88.2052755147337</v>
      </c>
      <c r="R4">
        <v>2.2176137570885901</v>
      </c>
      <c r="S4">
        <v>0</v>
      </c>
      <c r="T4">
        <v>17</v>
      </c>
      <c r="U4">
        <v>11243</v>
      </c>
      <c r="V4">
        <v>19805</v>
      </c>
      <c r="W4">
        <v>18129</v>
      </c>
      <c r="X4">
        <v>3333</v>
      </c>
      <c r="Y4">
        <v>3.51802675878697</v>
      </c>
      <c r="Z4">
        <v>7.7556306307289505E-2</v>
      </c>
      <c r="AA4">
        <v>0</v>
      </c>
      <c r="AB4">
        <v>0</v>
      </c>
      <c r="AC4">
        <v>254.469799194335</v>
      </c>
      <c r="AD4">
        <v>8.5176291929896806</v>
      </c>
      <c r="AE4">
        <v>254.47263810374901</v>
      </c>
      <c r="AF4">
        <v>44.375</v>
      </c>
      <c r="AG4">
        <v>52.125</v>
      </c>
      <c r="AH4">
        <v>78.363693237304602</v>
      </c>
      <c r="AI4">
        <v>9940.3740234375</v>
      </c>
      <c r="AJ4">
        <v>282.48101806640602</v>
      </c>
      <c r="AK4">
        <v>67.244514465332003</v>
      </c>
      <c r="AL4">
        <v>9940.3740234375</v>
      </c>
      <c r="AM4">
        <v>282.48101806640602</v>
      </c>
      <c r="AN4">
        <v>7.7564042501885103E-2</v>
      </c>
      <c r="AO4">
        <v>13.8431207684973</v>
      </c>
    </row>
    <row r="5" spans="1:43" x14ac:dyDescent="0.2">
      <c r="A5">
        <v>4</v>
      </c>
      <c r="B5">
        <v>500</v>
      </c>
      <c r="C5">
        <f>B5*213.58/(60*24)</f>
        <v>74.159722222222229</v>
      </c>
      <c r="D5" s="2">
        <v>5.1996999999999997E-5</v>
      </c>
      <c r="E5" s="2">
        <v>5.0646999999999998E-5</v>
      </c>
      <c r="F5">
        <v>17888.48046875</v>
      </c>
      <c r="G5">
        <v>8917.041015625</v>
      </c>
      <c r="H5">
        <v>256.8125</v>
      </c>
      <c r="I5">
        <v>15796.52734375</v>
      </c>
      <c r="J5">
        <v>10445.443359375</v>
      </c>
      <c r="K5">
        <v>656.29974365234295</v>
      </c>
      <c r="L5">
        <v>16550</v>
      </c>
      <c r="M5">
        <v>19050</v>
      </c>
      <c r="N5">
        <v>0.684520304203033</v>
      </c>
      <c r="O5">
        <v>0.96023643016815097</v>
      </c>
      <c r="P5">
        <v>0.78640514612197798</v>
      </c>
      <c r="Q5">
        <v>92.525084966598698</v>
      </c>
      <c r="R5">
        <v>2.2987267525250901</v>
      </c>
      <c r="S5">
        <v>0</v>
      </c>
      <c r="T5">
        <v>25</v>
      </c>
      <c r="U5">
        <v>11166</v>
      </c>
      <c r="V5">
        <v>20227</v>
      </c>
      <c r="W5">
        <v>17848</v>
      </c>
      <c r="X5">
        <v>3363</v>
      </c>
      <c r="Y5">
        <v>3.4553302652788802</v>
      </c>
      <c r="Z5">
        <v>9.53191163260277E-2</v>
      </c>
      <c r="AA5">
        <v>0</v>
      </c>
      <c r="AB5">
        <v>0</v>
      </c>
      <c r="AC5">
        <v>243.750684814453</v>
      </c>
      <c r="AD5">
        <v>7.65702775419307</v>
      </c>
      <c r="AE5">
        <v>240.156177228541</v>
      </c>
      <c r="AF5">
        <v>43.125</v>
      </c>
      <c r="AG5">
        <v>49.625</v>
      </c>
      <c r="AH5">
        <v>74.614486694335895</v>
      </c>
      <c r="AI5">
        <v>8917.041015625</v>
      </c>
      <c r="AJ5">
        <v>256.8125</v>
      </c>
      <c r="AK5">
        <v>66.007400512695298</v>
      </c>
      <c r="AL5">
        <v>8917.041015625</v>
      </c>
      <c r="AM5">
        <v>256.8125</v>
      </c>
      <c r="AN5">
        <v>-0.322251648040492</v>
      </c>
      <c r="AO5">
        <v>13.6832160587982</v>
      </c>
    </row>
    <row r="6" spans="1:43" x14ac:dyDescent="0.2">
      <c r="A6">
        <v>5</v>
      </c>
      <c r="B6">
        <v>1100</v>
      </c>
      <c r="C6">
        <f>B6*213.58/(60*24)</f>
        <v>163.1513888888889</v>
      </c>
      <c r="D6" s="2">
        <v>4.6718999999999998E-5</v>
      </c>
      <c r="E6" s="2">
        <v>4.6415999999999997E-5</v>
      </c>
      <c r="F6">
        <v>17136.388671875</v>
      </c>
      <c r="G6">
        <v>8717.287109375</v>
      </c>
      <c r="H6">
        <v>169.34579467773401</v>
      </c>
      <c r="I6">
        <v>15623.51953125</v>
      </c>
      <c r="J6">
        <v>10839.4296875</v>
      </c>
      <c r="K6">
        <v>397.27792358398398</v>
      </c>
      <c r="L6">
        <v>16450</v>
      </c>
      <c r="M6">
        <v>18250</v>
      </c>
      <c r="N6">
        <v>0.68970948457717896</v>
      </c>
      <c r="O6">
        <v>0.95516043901443404</v>
      </c>
      <c r="P6">
        <v>0.79306155443191495</v>
      </c>
      <c r="Q6">
        <v>92.167171384475793</v>
      </c>
      <c r="R6">
        <v>2.1629386822691199</v>
      </c>
      <c r="S6">
        <v>0</v>
      </c>
      <c r="T6">
        <v>4</v>
      </c>
      <c r="U6">
        <v>11530</v>
      </c>
      <c r="V6">
        <v>20348</v>
      </c>
      <c r="W6">
        <v>17547</v>
      </c>
      <c r="X6">
        <v>2528</v>
      </c>
      <c r="Y6">
        <v>3.4056246110723301</v>
      </c>
      <c r="Z6">
        <v>6.4035294276919993E-2</v>
      </c>
      <c r="AA6">
        <v>0</v>
      </c>
      <c r="AB6">
        <v>0</v>
      </c>
      <c r="AC6">
        <v>256.97317352294903</v>
      </c>
      <c r="AD6">
        <v>8.48821196914467</v>
      </c>
      <c r="AE6">
        <v>254.22984534804201</v>
      </c>
      <c r="AF6">
        <v>40.625</v>
      </c>
      <c r="AG6">
        <v>44.875</v>
      </c>
      <c r="AH6">
        <v>67.579933166503906</v>
      </c>
      <c r="AI6">
        <v>8717.287109375</v>
      </c>
      <c r="AJ6">
        <v>169.34579467773401</v>
      </c>
      <c r="AK6">
        <v>61.362209320068303</v>
      </c>
      <c r="AL6">
        <v>8717.287109375</v>
      </c>
      <c r="AM6">
        <v>169.34579467773401</v>
      </c>
      <c r="AN6">
        <v>0.12107151391519499</v>
      </c>
      <c r="AO6">
        <v>12.1713505922941</v>
      </c>
    </row>
    <row r="7" spans="1:43" x14ac:dyDescent="0.2">
      <c r="D7" s="2"/>
      <c r="E7" s="2"/>
    </row>
    <row r="8" spans="1:43" x14ac:dyDescent="0.2">
      <c r="D8" s="2"/>
      <c r="E8" s="2"/>
    </row>
    <row r="9" spans="1:43" x14ac:dyDescent="0.2">
      <c r="D9" s="2"/>
      <c r="E9" s="2"/>
    </row>
    <row r="10" spans="1:43" x14ac:dyDescent="0.2">
      <c r="D10" s="2"/>
      <c r="E10" s="2"/>
    </row>
    <row r="11" spans="1:43" x14ac:dyDescent="0.2">
      <c r="D11" s="2"/>
      <c r="E11" s="2"/>
    </row>
    <row r="59" spans="1:40" x14ac:dyDescent="0.2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33</v>
      </c>
      <c r="G59" t="s">
        <v>11</v>
      </c>
      <c r="H59" t="s">
        <v>0</v>
      </c>
      <c r="I59" t="s">
        <v>34</v>
      </c>
      <c r="J59" t="s">
        <v>12</v>
      </c>
      <c r="K59" t="s">
        <v>13</v>
      </c>
      <c r="L59" t="s">
        <v>14</v>
      </c>
      <c r="M59" t="s">
        <v>15</v>
      </c>
      <c r="N59" t="s">
        <v>26</v>
      </c>
      <c r="O59" t="s">
        <v>27</v>
      </c>
      <c r="P59" t="s">
        <v>16</v>
      </c>
      <c r="Q59" t="s">
        <v>3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4</v>
      </c>
      <c r="Y59" t="s">
        <v>5</v>
      </c>
      <c r="Z59" t="s">
        <v>24</v>
      </c>
      <c r="AA59" t="s">
        <v>23</v>
      </c>
      <c r="AB59" t="s">
        <v>35</v>
      </c>
      <c r="AC59" t="s">
        <v>36</v>
      </c>
      <c r="AD59" t="s">
        <v>25</v>
      </c>
      <c r="AE59" t="s">
        <v>37</v>
      </c>
      <c r="AF59" t="s">
        <v>38</v>
      </c>
      <c r="AG59" t="s">
        <v>43</v>
      </c>
      <c r="AH59" t="s">
        <v>44</v>
      </c>
    </row>
    <row r="60" spans="1:40" x14ac:dyDescent="0.2">
      <c r="A60" t="s">
        <v>64</v>
      </c>
      <c r="B60">
        <v>-600</v>
      </c>
      <c r="C60">
        <v>0</v>
      </c>
      <c r="D60">
        <v>0</v>
      </c>
      <c r="E60">
        <v>16712.404296875</v>
      </c>
      <c r="F60">
        <v>8686.5390625</v>
      </c>
      <c r="G60">
        <v>181.138427734375</v>
      </c>
      <c r="H60">
        <v>14508.2080078125</v>
      </c>
      <c r="I60">
        <v>11758.04296875</v>
      </c>
      <c r="J60">
        <v>282.55291748046801</v>
      </c>
      <c r="K60">
        <v>15250</v>
      </c>
      <c r="L60">
        <v>17750</v>
      </c>
      <c r="M60">
        <v>0.70886969566345204</v>
      </c>
      <c r="N60">
        <v>0.91980975866317705</v>
      </c>
      <c r="O60">
        <v>0.70523172616958596</v>
      </c>
      <c r="P60">
        <v>90.328650461804799</v>
      </c>
      <c r="Q60">
        <v>3.0316365093131101</v>
      </c>
      <c r="R60">
        <v>0</v>
      </c>
      <c r="S60">
        <v>16</v>
      </c>
      <c r="T60">
        <v>9041</v>
      </c>
      <c r="U60">
        <v>26735</v>
      </c>
      <c r="V60">
        <v>13649</v>
      </c>
      <c r="W60">
        <v>3000</v>
      </c>
      <c r="X60">
        <v>3.4092772419346402</v>
      </c>
      <c r="Y60">
        <v>6.8256348179073306E-2</v>
      </c>
      <c r="Z60">
        <v>0</v>
      </c>
      <c r="AA60">
        <v>0</v>
      </c>
      <c r="AB60">
        <v>245.688928985595</v>
      </c>
      <c r="AC60">
        <v>4.5662752650487999</v>
      </c>
      <c r="AD60">
        <v>249.61572504522499</v>
      </c>
      <c r="AE60">
        <v>38.125</v>
      </c>
      <c r="AF60">
        <v>44.625</v>
      </c>
      <c r="AG60">
        <v>66.816123962402301</v>
      </c>
      <c r="AH60">
        <v>8686.5390625</v>
      </c>
      <c r="AI60">
        <v>181.138427734375</v>
      </c>
      <c r="AJ60">
        <v>57.998340606689403</v>
      </c>
      <c r="AK60">
        <v>8686.5390625</v>
      </c>
      <c r="AL60">
        <v>181.138427734375</v>
      </c>
      <c r="AM60">
        <v>-0.258477565611203</v>
      </c>
      <c r="AN60">
        <v>13.3603929022063</v>
      </c>
    </row>
    <row r="61" spans="1:40" x14ac:dyDescent="0.2">
      <c r="A61" t="s">
        <v>65</v>
      </c>
      <c r="B61">
        <v>-600</v>
      </c>
      <c r="C61">
        <v>0</v>
      </c>
      <c r="D61">
        <v>0</v>
      </c>
      <c r="E61">
        <v>18735.302734375</v>
      </c>
      <c r="F61">
        <v>9383.4345703125</v>
      </c>
      <c r="G61">
        <v>160.98757934570301</v>
      </c>
      <c r="H61">
        <v>16018.8984375</v>
      </c>
      <c r="I61">
        <v>11967.1396484375</v>
      </c>
      <c r="J61">
        <v>190.36300659179599</v>
      </c>
      <c r="K61">
        <v>16850</v>
      </c>
      <c r="L61">
        <v>19950</v>
      </c>
      <c r="M61">
        <v>0.67128860950469904</v>
      </c>
      <c r="N61">
        <v>0.96115601062774603</v>
      </c>
      <c r="O61">
        <v>0.79883986711501997</v>
      </c>
      <c r="P61">
        <v>92.308698408264902</v>
      </c>
      <c r="Q61">
        <v>1.9404713767515001</v>
      </c>
      <c r="R61">
        <v>0</v>
      </c>
      <c r="S61">
        <v>12</v>
      </c>
      <c r="T61">
        <v>9654</v>
      </c>
      <c r="U61">
        <v>24635</v>
      </c>
      <c r="V61">
        <v>15023</v>
      </c>
      <c r="W61">
        <v>3345</v>
      </c>
      <c r="X61">
        <v>3.4301826394809898</v>
      </c>
      <c r="Y61">
        <v>6.2663306857644596E-2</v>
      </c>
      <c r="Z61">
        <v>0</v>
      </c>
      <c r="AA61">
        <v>0</v>
      </c>
      <c r="AB61">
        <v>245.130600738525</v>
      </c>
      <c r="AC61">
        <v>5.9314312057173701</v>
      </c>
      <c r="AD61">
        <v>249.24170138486599</v>
      </c>
      <c r="AE61">
        <v>42.125</v>
      </c>
      <c r="AF61">
        <v>49.875</v>
      </c>
      <c r="AG61">
        <v>75.081886291503906</v>
      </c>
      <c r="AH61">
        <v>9383.4345703125</v>
      </c>
      <c r="AI61">
        <v>160.98757934570301</v>
      </c>
      <c r="AJ61">
        <v>64.513252258300696</v>
      </c>
      <c r="AK61">
        <v>9383.4345703125</v>
      </c>
      <c r="AL61">
        <v>160.98757934570301</v>
      </c>
      <c r="AM61">
        <v>-0.60561584571829996</v>
      </c>
      <c r="AN61">
        <v>13.538672326096799</v>
      </c>
    </row>
    <row r="62" spans="1:40" x14ac:dyDescent="0.2">
      <c r="A62" t="s">
        <v>67</v>
      </c>
      <c r="B62">
        <v>-600</v>
      </c>
      <c r="C62">
        <v>0</v>
      </c>
      <c r="D62">
        <v>0</v>
      </c>
      <c r="E62">
        <v>19972.548828125</v>
      </c>
      <c r="F62">
        <v>9940.3740234375</v>
      </c>
      <c r="G62">
        <v>282.48101806640602</v>
      </c>
      <c r="H62">
        <v>17127.38671875</v>
      </c>
      <c r="I62">
        <v>11488.677734375</v>
      </c>
      <c r="J62">
        <v>582.63098144531205</v>
      </c>
      <c r="K62">
        <v>18050</v>
      </c>
      <c r="L62">
        <v>21250</v>
      </c>
      <c r="M62">
        <v>0.66589415073394698</v>
      </c>
      <c r="N62">
        <v>0.97829759120941095</v>
      </c>
      <c r="O62">
        <v>0.83821046352386397</v>
      </c>
      <c r="P62">
        <v>88.2052755147337</v>
      </c>
      <c r="Q62">
        <v>2.2176137570885901</v>
      </c>
      <c r="R62">
        <v>0</v>
      </c>
      <c r="S62">
        <v>17</v>
      </c>
      <c r="T62">
        <v>11243</v>
      </c>
      <c r="U62">
        <v>19805</v>
      </c>
      <c r="V62">
        <v>18129</v>
      </c>
      <c r="W62">
        <v>3333</v>
      </c>
      <c r="X62">
        <v>3.51802675878697</v>
      </c>
      <c r="Y62">
        <v>7.7556306307289505E-2</v>
      </c>
      <c r="Z62">
        <v>0</v>
      </c>
      <c r="AA62">
        <v>0</v>
      </c>
      <c r="AB62">
        <v>254.469799194335</v>
      </c>
      <c r="AC62">
        <v>8.5176291929896806</v>
      </c>
      <c r="AD62">
        <v>254.47263810374901</v>
      </c>
      <c r="AE62">
        <v>44.375</v>
      </c>
      <c r="AF62">
        <v>52.125</v>
      </c>
      <c r="AG62">
        <v>78.363693237304602</v>
      </c>
      <c r="AH62">
        <v>9940.3740234375</v>
      </c>
      <c r="AI62">
        <v>282.48101806640602</v>
      </c>
      <c r="AJ62">
        <v>67.244514465332003</v>
      </c>
      <c r="AK62">
        <v>9940.3740234375</v>
      </c>
      <c r="AL62">
        <v>282.48101806640602</v>
      </c>
      <c r="AM62">
        <v>7.7564042501885103E-2</v>
      </c>
      <c r="AN62">
        <v>13.8431207684973</v>
      </c>
    </row>
    <row r="63" spans="1:40" x14ac:dyDescent="0.2">
      <c r="A63" t="s">
        <v>66</v>
      </c>
      <c r="B63">
        <v>-600</v>
      </c>
      <c r="C63">
        <v>0</v>
      </c>
      <c r="D63">
        <v>0</v>
      </c>
      <c r="E63">
        <v>17888.48046875</v>
      </c>
      <c r="F63">
        <v>8917.041015625</v>
      </c>
      <c r="G63">
        <v>256.8125</v>
      </c>
      <c r="H63">
        <v>15796.52734375</v>
      </c>
      <c r="I63">
        <v>10445.443359375</v>
      </c>
      <c r="J63">
        <v>656.29974365234295</v>
      </c>
      <c r="K63">
        <v>16550</v>
      </c>
      <c r="L63">
        <v>19050</v>
      </c>
      <c r="M63">
        <v>0.684520304203033</v>
      </c>
      <c r="N63">
        <v>0.96023643016815097</v>
      </c>
      <c r="O63">
        <v>0.78640514612197798</v>
      </c>
      <c r="P63">
        <v>92.525084966598698</v>
      </c>
      <c r="Q63">
        <v>2.2987267525250901</v>
      </c>
      <c r="R63">
        <v>0</v>
      </c>
      <c r="S63">
        <v>25</v>
      </c>
      <c r="T63">
        <v>11166</v>
      </c>
      <c r="U63">
        <v>20227</v>
      </c>
      <c r="V63">
        <v>17848</v>
      </c>
      <c r="W63">
        <v>3363</v>
      </c>
      <c r="X63">
        <v>3.4553302652788802</v>
      </c>
      <c r="Y63">
        <v>9.53191163260277E-2</v>
      </c>
      <c r="Z63">
        <v>0</v>
      </c>
      <c r="AA63">
        <v>0</v>
      </c>
      <c r="AB63">
        <v>243.750684814453</v>
      </c>
      <c r="AC63">
        <v>7.65702775419307</v>
      </c>
      <c r="AD63">
        <v>240.156177228541</v>
      </c>
      <c r="AE63">
        <v>43.125</v>
      </c>
      <c r="AF63">
        <v>49.625</v>
      </c>
      <c r="AG63">
        <v>74.614486694335895</v>
      </c>
      <c r="AH63">
        <v>8917.041015625</v>
      </c>
      <c r="AI63">
        <v>256.8125</v>
      </c>
      <c r="AJ63">
        <v>66.007400512695298</v>
      </c>
      <c r="AK63">
        <v>8917.041015625</v>
      </c>
      <c r="AL63">
        <v>256.8125</v>
      </c>
      <c r="AM63">
        <v>-0.322251648040492</v>
      </c>
      <c r="AN63">
        <v>13.6832160587982</v>
      </c>
    </row>
    <row r="64" spans="1:40" x14ac:dyDescent="0.2">
      <c r="A64" t="s">
        <v>68</v>
      </c>
      <c r="B64">
        <v>-600</v>
      </c>
      <c r="C64">
        <v>0</v>
      </c>
      <c r="D64">
        <v>0</v>
      </c>
      <c r="E64">
        <v>17136.388671875</v>
      </c>
      <c r="F64">
        <v>8717.287109375</v>
      </c>
      <c r="G64">
        <v>169.34579467773401</v>
      </c>
      <c r="H64">
        <v>15623.51953125</v>
      </c>
      <c r="I64">
        <v>10839.4296875</v>
      </c>
      <c r="J64">
        <v>397.27792358398398</v>
      </c>
      <c r="K64">
        <v>16450</v>
      </c>
      <c r="L64">
        <v>18250</v>
      </c>
      <c r="M64">
        <v>0.68970948457717896</v>
      </c>
      <c r="N64">
        <v>0.95516043901443404</v>
      </c>
      <c r="O64">
        <v>0.79306155443191495</v>
      </c>
      <c r="P64">
        <v>92.167171384475793</v>
      </c>
      <c r="Q64">
        <v>2.1629386822691199</v>
      </c>
      <c r="R64">
        <v>0</v>
      </c>
      <c r="S64">
        <v>4</v>
      </c>
      <c r="T64">
        <v>11530</v>
      </c>
      <c r="U64">
        <v>20348</v>
      </c>
      <c r="V64">
        <v>17547</v>
      </c>
      <c r="W64">
        <v>2528</v>
      </c>
      <c r="X64">
        <v>3.4056246110723301</v>
      </c>
      <c r="Y64">
        <v>6.4035294276919993E-2</v>
      </c>
      <c r="Z64">
        <v>0</v>
      </c>
      <c r="AA64">
        <v>0</v>
      </c>
      <c r="AB64">
        <v>256.97317352294903</v>
      </c>
      <c r="AC64">
        <v>8.48821196914467</v>
      </c>
      <c r="AD64">
        <v>254.22984534804201</v>
      </c>
      <c r="AE64">
        <v>40.625</v>
      </c>
      <c r="AF64">
        <v>44.875</v>
      </c>
      <c r="AG64">
        <v>67.579933166503906</v>
      </c>
      <c r="AH64">
        <v>8717.287109375</v>
      </c>
      <c r="AI64">
        <v>169.34579467773401</v>
      </c>
      <c r="AJ64">
        <v>61.362209320068303</v>
      </c>
      <c r="AK64">
        <v>8717.287109375</v>
      </c>
      <c r="AL64">
        <v>169.34579467773401</v>
      </c>
      <c r="AM64">
        <v>0.12107151391519499</v>
      </c>
      <c r="AN64">
        <v>12.1713505922941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28A9-2544-48B1-A4BF-93DBEE1F0AD5}">
  <dimension ref="A1:AQ65"/>
  <sheetViews>
    <sheetView topLeftCell="A2" workbookViewId="0">
      <selection activeCell="AQ8" sqref="AQ8"/>
    </sheetView>
  </sheetViews>
  <sheetFormatPr baseColWidth="10" defaultColWidth="8.83203125" defaultRowHeight="15" x14ac:dyDescent="0.2"/>
  <sheetData>
    <row r="1" spans="1:43" x14ac:dyDescent="0.2">
      <c r="A1" t="s">
        <v>28</v>
      </c>
      <c r="B1" t="s">
        <v>1</v>
      </c>
      <c r="C1" t="s">
        <v>2</v>
      </c>
      <c r="D1" t="s">
        <v>42</v>
      </c>
      <c r="E1" t="s">
        <v>41</v>
      </c>
      <c r="F1" t="s">
        <v>10</v>
      </c>
      <c r="G1" t="s">
        <v>33</v>
      </c>
      <c r="H1" t="s">
        <v>11</v>
      </c>
      <c r="I1" t="s">
        <v>0</v>
      </c>
      <c r="J1" t="s">
        <v>34</v>
      </c>
      <c r="K1" t="s">
        <v>12</v>
      </c>
      <c r="L1" t="s">
        <v>13</v>
      </c>
      <c r="M1" t="s">
        <v>14</v>
      </c>
      <c r="N1" t="s">
        <v>15</v>
      </c>
      <c r="O1" t="s">
        <v>26</v>
      </c>
      <c r="P1" t="s">
        <v>27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4</v>
      </c>
      <c r="Z1" t="s">
        <v>5</v>
      </c>
      <c r="AA1" t="s">
        <v>24</v>
      </c>
      <c r="AB1" t="s">
        <v>23</v>
      </c>
      <c r="AC1" t="s">
        <v>35</v>
      </c>
      <c r="AD1" t="s">
        <v>36</v>
      </c>
      <c r="AE1" t="s">
        <v>25</v>
      </c>
      <c r="AF1" t="s">
        <v>30</v>
      </c>
      <c r="AG1" t="s">
        <v>32</v>
      </c>
      <c r="AH1" t="s">
        <v>31</v>
      </c>
      <c r="AI1" t="s">
        <v>33</v>
      </c>
      <c r="AJ1" t="s">
        <v>11</v>
      </c>
      <c r="AK1" t="s">
        <v>29</v>
      </c>
      <c r="AL1" t="s">
        <v>34</v>
      </c>
      <c r="AM1" t="s">
        <v>12</v>
      </c>
      <c r="AN1" t="s">
        <v>39</v>
      </c>
      <c r="AO1" t="s">
        <v>40</v>
      </c>
      <c r="AP1" t="s">
        <v>47</v>
      </c>
      <c r="AQ1" t="s">
        <v>48</v>
      </c>
    </row>
    <row r="2" spans="1:43" x14ac:dyDescent="0.2">
      <c r="A2">
        <v>1</v>
      </c>
      <c r="B2">
        <v>20</v>
      </c>
      <c r="C2">
        <f>B2*213.58/(60*24)</f>
        <v>2.966388888888889</v>
      </c>
      <c r="D2" s="2">
        <v>6.0232000000000002E-5</v>
      </c>
      <c r="E2" s="2">
        <v>6.0575000000000002E-5</v>
      </c>
      <c r="F2">
        <v>15154.8369140625</v>
      </c>
      <c r="G2">
        <v>8140.2216796875</v>
      </c>
      <c r="H2">
        <v>156.411865234375</v>
      </c>
      <c r="I2">
        <v>13309.2978515625</v>
      </c>
      <c r="J2">
        <v>10324.0478515625</v>
      </c>
      <c r="K2">
        <v>351.963623046875</v>
      </c>
      <c r="L2">
        <v>14050</v>
      </c>
      <c r="M2">
        <v>16150</v>
      </c>
      <c r="N2">
        <v>0.68986696004867498</v>
      </c>
      <c r="O2">
        <v>0.89445674419402998</v>
      </c>
      <c r="P2">
        <v>0.64467847347259499</v>
      </c>
      <c r="Q2">
        <v>55.169625791627801</v>
      </c>
      <c r="R2">
        <v>1.97957405165415</v>
      </c>
      <c r="S2">
        <v>2</v>
      </c>
      <c r="T2">
        <v>2177</v>
      </c>
      <c r="U2">
        <v>9020</v>
      </c>
      <c r="V2">
        <v>22397</v>
      </c>
      <c r="W2">
        <v>17769</v>
      </c>
      <c r="X2">
        <v>4338</v>
      </c>
      <c r="Y2">
        <v>4.4552455243141997</v>
      </c>
      <c r="Z2">
        <v>7.9858601341873295E-2</v>
      </c>
      <c r="AA2">
        <v>0</v>
      </c>
      <c r="AB2">
        <v>0</v>
      </c>
      <c r="AC2">
        <v>186.76369635264001</v>
      </c>
      <c r="AD2">
        <v>3.9991764667237399</v>
      </c>
      <c r="AE2">
        <v>186.23186970832401</v>
      </c>
      <c r="AF2">
        <v>46.875</v>
      </c>
      <c r="AG2">
        <v>53.875</v>
      </c>
      <c r="AH2">
        <v>81.237495422363196</v>
      </c>
      <c r="AI2">
        <v>8140.2216796875</v>
      </c>
      <c r="AJ2">
        <v>156.411865234375</v>
      </c>
      <c r="AK2">
        <v>71.3153076171875</v>
      </c>
      <c r="AL2">
        <v>8140.2216796875</v>
      </c>
      <c r="AM2">
        <v>156.411865234375</v>
      </c>
      <c r="AN2">
        <v>0.53955834203703101</v>
      </c>
      <c r="AO2">
        <v>15.0489833904658</v>
      </c>
    </row>
    <row r="3" spans="1:43" x14ac:dyDescent="0.2">
      <c r="A3">
        <v>2</v>
      </c>
      <c r="B3">
        <v>80</v>
      </c>
      <c r="C3">
        <f>B3*213.58/(60*24)</f>
        <v>11.865555555555556</v>
      </c>
      <c r="D3" s="2">
        <v>5.9366E-5</v>
      </c>
      <c r="E3" s="2">
        <v>5.9222999999999999E-5</v>
      </c>
      <c r="F3">
        <v>16927.451171875</v>
      </c>
      <c r="G3">
        <v>8924.5244140625</v>
      </c>
      <c r="H3">
        <v>147.96577453613199</v>
      </c>
      <c r="I3">
        <v>14614.5146484375</v>
      </c>
      <c r="J3">
        <v>11672.05859375</v>
      </c>
      <c r="K3">
        <v>190.52110290527301</v>
      </c>
      <c r="L3">
        <v>15450</v>
      </c>
      <c r="M3">
        <v>18250</v>
      </c>
      <c r="N3">
        <v>0.68194669485092096</v>
      </c>
      <c r="O3">
        <v>0.93255448341369596</v>
      </c>
      <c r="P3">
        <v>0.72407561540603604</v>
      </c>
      <c r="Q3">
        <v>51.8689022343045</v>
      </c>
      <c r="R3">
        <v>3.3662076277381798</v>
      </c>
      <c r="S3">
        <v>2</v>
      </c>
      <c r="T3">
        <v>2434</v>
      </c>
      <c r="U3">
        <v>8303</v>
      </c>
      <c r="V3">
        <v>22283</v>
      </c>
      <c r="W3">
        <v>19035</v>
      </c>
      <c r="X3">
        <v>2438</v>
      </c>
      <c r="Y3">
        <v>4.4313767554810903</v>
      </c>
      <c r="Z3">
        <v>5.8220334917631497E-2</v>
      </c>
      <c r="AA3">
        <v>0</v>
      </c>
      <c r="AB3">
        <v>0</v>
      </c>
      <c r="AC3">
        <v>187.969212849934</v>
      </c>
      <c r="AD3">
        <v>3.2108488928988002</v>
      </c>
      <c r="AE3">
        <v>187.49421501014001</v>
      </c>
      <c r="AF3">
        <v>51.625</v>
      </c>
      <c r="AG3">
        <v>60.375</v>
      </c>
      <c r="AH3">
        <v>90.537811279296804</v>
      </c>
      <c r="AI3">
        <v>8924.5244140625</v>
      </c>
      <c r="AJ3">
        <v>147.96577453613199</v>
      </c>
      <c r="AK3">
        <v>77.895393371582003</v>
      </c>
      <c r="AL3">
        <v>8924.5244140625</v>
      </c>
      <c r="AM3">
        <v>147.96577453613199</v>
      </c>
      <c r="AN3">
        <v>-4.5858457806378199E-2</v>
      </c>
      <c r="AO3">
        <v>12.8798932291888</v>
      </c>
    </row>
    <row r="4" spans="1:43" x14ac:dyDescent="0.2">
      <c r="A4">
        <v>3</v>
      </c>
      <c r="B4">
        <v>200</v>
      </c>
      <c r="C4">
        <f>B4*213.58/(60*24)</f>
        <v>29.663888888888888</v>
      </c>
      <c r="D4" s="2">
        <v>5.5909000000000003E-5</v>
      </c>
      <c r="E4" s="2">
        <v>5.5413E-5</v>
      </c>
      <c r="F4">
        <v>17049.19140625</v>
      </c>
      <c r="G4">
        <v>8714.1806640625</v>
      </c>
      <c r="H4">
        <v>93.846466064453097</v>
      </c>
      <c r="I4">
        <v>14977.615234375</v>
      </c>
      <c r="J4">
        <v>11389.9541015625</v>
      </c>
      <c r="K4">
        <v>196.886474609375</v>
      </c>
      <c r="L4">
        <v>15550</v>
      </c>
      <c r="M4">
        <v>18150</v>
      </c>
      <c r="N4">
        <v>0.68780153989791804</v>
      </c>
      <c r="O4">
        <v>0.93460601568222001</v>
      </c>
      <c r="P4">
        <v>0.72420793771743697</v>
      </c>
      <c r="Q4">
        <v>55.261077555860098</v>
      </c>
      <c r="R4">
        <v>2.38771289834636</v>
      </c>
      <c r="S4">
        <v>2</v>
      </c>
      <c r="T4">
        <v>2509</v>
      </c>
      <c r="U4">
        <v>4924</v>
      </c>
      <c r="V4">
        <v>21035</v>
      </c>
      <c r="W4">
        <v>23640</v>
      </c>
      <c r="X4">
        <v>3784</v>
      </c>
      <c r="Y4">
        <v>4.4216656137802097</v>
      </c>
      <c r="Z4">
        <v>5.8766543095680697E-2</v>
      </c>
      <c r="AA4">
        <v>0</v>
      </c>
      <c r="AB4">
        <v>0</v>
      </c>
      <c r="AC4">
        <v>185.22069867451901</v>
      </c>
      <c r="AD4">
        <v>3.4166714944488401</v>
      </c>
      <c r="AE4">
        <v>184.64438681361</v>
      </c>
      <c r="AF4">
        <v>52.625</v>
      </c>
      <c r="AG4">
        <v>61.125</v>
      </c>
      <c r="AH4">
        <v>92.130142211914006</v>
      </c>
      <c r="AI4">
        <v>8714.1806640625</v>
      </c>
      <c r="AJ4">
        <v>93.846466064453097</v>
      </c>
      <c r="AK4">
        <v>80.568679809570298</v>
      </c>
      <c r="AL4">
        <v>8714.1806640625</v>
      </c>
      <c r="AM4">
        <v>93.846466064453097</v>
      </c>
      <c r="AN4">
        <v>0.57801290745321798</v>
      </c>
      <c r="AO4">
        <v>14.223135389305501</v>
      </c>
    </row>
    <row r="5" spans="1:43" x14ac:dyDescent="0.2">
      <c r="A5">
        <v>4</v>
      </c>
      <c r="B5">
        <v>500</v>
      </c>
      <c r="C5">
        <f>B5*213.58/(60*24)</f>
        <v>74.159722222222229</v>
      </c>
      <c r="D5" s="2">
        <v>4.9026000000000001E-5</v>
      </c>
      <c r="E5" s="2">
        <v>4.9505000000000001E-5</v>
      </c>
      <c r="F5">
        <v>16995.64453125</v>
      </c>
      <c r="G5">
        <v>8993.0166015625</v>
      </c>
      <c r="H5">
        <v>134.83793640136699</v>
      </c>
      <c r="I5">
        <v>15215.265625</v>
      </c>
      <c r="J5">
        <v>11644</v>
      </c>
      <c r="K5">
        <v>402.19265747070301</v>
      </c>
      <c r="L5">
        <v>15850</v>
      </c>
      <c r="M5">
        <v>18250</v>
      </c>
      <c r="N5">
        <v>0.673850357532501</v>
      </c>
      <c r="O5">
        <v>0.93732035160064697</v>
      </c>
      <c r="P5">
        <v>0.74279093742370605</v>
      </c>
      <c r="Q5">
        <v>52.991773702623902</v>
      </c>
      <c r="R5">
        <v>2.1532224585156401</v>
      </c>
      <c r="S5">
        <v>2</v>
      </c>
      <c r="T5">
        <v>2372</v>
      </c>
      <c r="U5">
        <v>10785</v>
      </c>
      <c r="V5">
        <v>21417</v>
      </c>
      <c r="W5">
        <v>16896</v>
      </c>
      <c r="X5">
        <v>3886</v>
      </c>
      <c r="Y5">
        <v>4.3814187224785499</v>
      </c>
      <c r="Z5">
        <v>7.0208930510525597E-2</v>
      </c>
      <c r="AA5">
        <v>0</v>
      </c>
      <c r="AB5">
        <v>0</v>
      </c>
      <c r="AC5">
        <v>189.25724315643299</v>
      </c>
      <c r="AD5">
        <v>4.3702199919991296</v>
      </c>
      <c r="AE5">
        <v>189.13030224561899</v>
      </c>
      <c r="AF5">
        <v>52.375</v>
      </c>
      <c r="AG5">
        <v>59.875</v>
      </c>
      <c r="AH5">
        <v>90.134017944335895</v>
      </c>
      <c r="AI5">
        <v>8993.0166015625</v>
      </c>
      <c r="AJ5">
        <v>134.83793640136699</v>
      </c>
      <c r="AK5">
        <v>80.255500793457003</v>
      </c>
      <c r="AL5">
        <v>8993.0166015625</v>
      </c>
      <c r="AM5">
        <v>134.83793640136699</v>
      </c>
      <c r="AN5">
        <v>-0.29928263919304399</v>
      </c>
      <c r="AO5">
        <v>14.552289908978199</v>
      </c>
    </row>
    <row r="6" spans="1:43" ht="16" x14ac:dyDescent="0.2">
      <c r="A6">
        <v>5</v>
      </c>
      <c r="B6">
        <v>1100</v>
      </c>
      <c r="C6">
        <f>B6*213.58/(60*24)</f>
        <v>163.1513888888889</v>
      </c>
      <c r="D6" s="2">
        <v>4.3652999999999997E-5</v>
      </c>
      <c r="E6" s="2">
        <v>4.2432999999999998E-5</v>
      </c>
      <c r="F6" s="3">
        <v>14927.0049</v>
      </c>
      <c r="G6" s="3">
        <v>8057.0322299999998</v>
      </c>
      <c r="H6" s="3">
        <v>90.259582499999993</v>
      </c>
      <c r="I6" s="3">
        <v>13854.579100000001</v>
      </c>
      <c r="J6" s="3">
        <v>10624.749</v>
      </c>
      <c r="K6" s="3">
        <v>225.785416</v>
      </c>
      <c r="L6" s="3">
        <v>14650</v>
      </c>
      <c r="M6" s="3">
        <v>15950</v>
      </c>
      <c r="N6" s="3">
        <v>0.68136143999999998</v>
      </c>
      <c r="O6" s="3">
        <v>0.91559464000000002</v>
      </c>
      <c r="P6" s="3">
        <v>0.69480180999999996</v>
      </c>
      <c r="Q6" s="3">
        <v>52.998215999999999</v>
      </c>
      <c r="R6" s="3">
        <v>1.98802032</v>
      </c>
      <c r="S6" s="3">
        <v>2</v>
      </c>
      <c r="T6" s="3">
        <v>2927</v>
      </c>
      <c r="U6" s="3">
        <v>7618</v>
      </c>
      <c r="V6" s="3">
        <v>21574</v>
      </c>
      <c r="W6" s="3">
        <v>17511</v>
      </c>
      <c r="X6" s="3">
        <v>15134</v>
      </c>
      <c r="Y6" s="3">
        <v>4.3844214900000003</v>
      </c>
      <c r="Z6" s="3">
        <v>0.14418988999999999</v>
      </c>
      <c r="AA6" s="3">
        <v>0</v>
      </c>
      <c r="AB6" s="3">
        <v>0</v>
      </c>
      <c r="AC6" s="3">
        <v>183.953971</v>
      </c>
      <c r="AD6" s="3">
        <v>3.3514345900000002</v>
      </c>
      <c r="AE6" s="3">
        <v>184.02874800000001</v>
      </c>
      <c r="AF6" s="3">
        <v>49.875</v>
      </c>
      <c r="AG6" s="3">
        <v>54.125</v>
      </c>
      <c r="AH6" s="3">
        <v>81.611503600000006</v>
      </c>
      <c r="AI6" s="3">
        <v>8057.0322299999998</v>
      </c>
      <c r="AJ6" s="3">
        <v>90.259582499999993</v>
      </c>
      <c r="AK6" s="3">
        <v>74.804557799999998</v>
      </c>
      <c r="AL6" s="3">
        <v>8057.0322299999998</v>
      </c>
      <c r="AM6" s="3">
        <v>90.259582499999993</v>
      </c>
      <c r="AN6" s="3">
        <v>-1.4545395999999999</v>
      </c>
      <c r="AO6" s="3">
        <v>21.738972499999999</v>
      </c>
    </row>
    <row r="7" spans="1:43" x14ac:dyDescent="0.2">
      <c r="D7" s="2"/>
      <c r="E7" s="2"/>
    </row>
    <row r="8" spans="1:43" x14ac:dyDescent="0.2">
      <c r="D8" s="2"/>
      <c r="E8" s="2"/>
    </row>
    <row r="9" spans="1:43" x14ac:dyDescent="0.2">
      <c r="D9" s="2"/>
      <c r="E9" s="2"/>
    </row>
    <row r="10" spans="1:43" x14ac:dyDescent="0.2">
      <c r="D10" s="2"/>
      <c r="E10" s="2"/>
    </row>
    <row r="11" spans="1:43" x14ac:dyDescent="0.2">
      <c r="D11" s="2"/>
      <c r="E11" s="2"/>
    </row>
    <row r="59" spans="1:40" x14ac:dyDescent="0.2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33</v>
      </c>
      <c r="G59" t="s">
        <v>11</v>
      </c>
      <c r="H59" t="s">
        <v>0</v>
      </c>
      <c r="I59" t="s">
        <v>34</v>
      </c>
      <c r="J59" t="s">
        <v>12</v>
      </c>
      <c r="K59" t="s">
        <v>13</v>
      </c>
      <c r="L59" t="s">
        <v>14</v>
      </c>
      <c r="M59" t="s">
        <v>15</v>
      </c>
      <c r="N59" t="s">
        <v>26</v>
      </c>
      <c r="O59" t="s">
        <v>27</v>
      </c>
      <c r="P59" t="s">
        <v>16</v>
      </c>
      <c r="Q59" t="s">
        <v>3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4</v>
      </c>
      <c r="Y59" t="s">
        <v>5</v>
      </c>
      <c r="Z59" t="s">
        <v>24</v>
      </c>
      <c r="AA59" t="s">
        <v>23</v>
      </c>
      <c r="AB59" t="s">
        <v>35</v>
      </c>
      <c r="AC59" t="s">
        <v>36</v>
      </c>
      <c r="AD59" t="s">
        <v>25</v>
      </c>
      <c r="AE59" t="s">
        <v>37</v>
      </c>
      <c r="AF59" t="s">
        <v>38</v>
      </c>
      <c r="AG59" t="s">
        <v>43</v>
      </c>
      <c r="AH59" t="s">
        <v>44</v>
      </c>
    </row>
    <row r="60" spans="1:40" x14ac:dyDescent="0.2">
      <c r="A60" t="s">
        <v>69</v>
      </c>
      <c r="B60">
        <v>-600</v>
      </c>
      <c r="C60">
        <v>0</v>
      </c>
      <c r="D60">
        <v>0</v>
      </c>
      <c r="E60">
        <v>15154.8369140625</v>
      </c>
      <c r="F60">
        <v>8140.2216796875</v>
      </c>
      <c r="G60">
        <v>156.411865234375</v>
      </c>
      <c r="H60">
        <v>13309.2978515625</v>
      </c>
      <c r="I60">
        <v>10324.0478515625</v>
      </c>
      <c r="J60">
        <v>351.963623046875</v>
      </c>
      <c r="K60">
        <v>14050</v>
      </c>
      <c r="L60">
        <v>16150</v>
      </c>
      <c r="M60">
        <v>0.68986696004867498</v>
      </c>
      <c r="N60">
        <v>0.89445674419402998</v>
      </c>
      <c r="O60">
        <v>0.64467847347259499</v>
      </c>
      <c r="P60">
        <v>55.169625791627801</v>
      </c>
      <c r="Q60">
        <v>1.97957405165415</v>
      </c>
      <c r="R60">
        <v>2</v>
      </c>
      <c r="S60">
        <v>2177</v>
      </c>
      <c r="T60">
        <v>9020</v>
      </c>
      <c r="U60">
        <v>22397</v>
      </c>
      <c r="V60">
        <v>17769</v>
      </c>
      <c r="W60">
        <v>4338</v>
      </c>
      <c r="X60">
        <v>4.4552455243141997</v>
      </c>
      <c r="Y60">
        <v>7.9858601341873295E-2</v>
      </c>
      <c r="Z60">
        <v>0</v>
      </c>
      <c r="AA60">
        <v>0</v>
      </c>
      <c r="AB60">
        <v>186.76369635264001</v>
      </c>
      <c r="AC60">
        <v>3.9991764667237399</v>
      </c>
      <c r="AD60">
        <v>186.23186970832401</v>
      </c>
      <c r="AE60">
        <v>46.875</v>
      </c>
      <c r="AF60">
        <v>53.875</v>
      </c>
      <c r="AG60">
        <v>81.237495422363196</v>
      </c>
      <c r="AH60">
        <v>8140.2216796875</v>
      </c>
      <c r="AI60">
        <v>156.411865234375</v>
      </c>
      <c r="AJ60">
        <v>71.3153076171875</v>
      </c>
      <c r="AK60">
        <v>8140.2216796875</v>
      </c>
      <c r="AL60">
        <v>156.411865234375</v>
      </c>
      <c r="AM60">
        <v>0.53955834203703101</v>
      </c>
      <c r="AN60">
        <v>15.0489833904658</v>
      </c>
    </row>
    <row r="61" spans="1:40" x14ac:dyDescent="0.2">
      <c r="A61" t="s">
        <v>70</v>
      </c>
      <c r="B61">
        <v>-600</v>
      </c>
      <c r="C61">
        <v>0</v>
      </c>
      <c r="D61">
        <v>0</v>
      </c>
      <c r="E61">
        <v>16927.451171875</v>
      </c>
      <c r="F61">
        <v>8924.5244140625</v>
      </c>
      <c r="G61">
        <v>147.96577453613199</v>
      </c>
      <c r="H61">
        <v>14614.5146484375</v>
      </c>
      <c r="I61">
        <v>11672.05859375</v>
      </c>
      <c r="J61">
        <v>190.52110290527301</v>
      </c>
      <c r="K61">
        <v>15450</v>
      </c>
      <c r="L61">
        <v>18250</v>
      </c>
      <c r="M61">
        <v>0.68194669485092096</v>
      </c>
      <c r="N61">
        <v>0.93255448341369596</v>
      </c>
      <c r="O61">
        <v>0.72407561540603604</v>
      </c>
      <c r="P61">
        <v>51.8689022343045</v>
      </c>
      <c r="Q61">
        <v>3.3662076277381798</v>
      </c>
      <c r="R61">
        <v>2</v>
      </c>
      <c r="S61">
        <v>2434</v>
      </c>
      <c r="T61">
        <v>8303</v>
      </c>
      <c r="U61">
        <v>22283</v>
      </c>
      <c r="V61">
        <v>19035</v>
      </c>
      <c r="W61">
        <v>2438</v>
      </c>
      <c r="X61">
        <v>4.4313767554810903</v>
      </c>
      <c r="Y61">
        <v>5.8220334917631497E-2</v>
      </c>
      <c r="Z61">
        <v>0</v>
      </c>
      <c r="AA61">
        <v>0</v>
      </c>
      <c r="AB61">
        <v>187.969212849934</v>
      </c>
      <c r="AC61">
        <v>3.2108488928988002</v>
      </c>
      <c r="AD61">
        <v>187.49421501014001</v>
      </c>
      <c r="AE61">
        <v>51.625</v>
      </c>
      <c r="AF61">
        <v>60.375</v>
      </c>
      <c r="AG61">
        <v>90.537811279296804</v>
      </c>
      <c r="AH61">
        <v>8924.5244140625</v>
      </c>
      <c r="AI61">
        <v>147.96577453613199</v>
      </c>
      <c r="AJ61">
        <v>77.895393371582003</v>
      </c>
      <c r="AK61">
        <v>8924.5244140625</v>
      </c>
      <c r="AL61">
        <v>147.96577453613199</v>
      </c>
      <c r="AM61">
        <v>-4.5858457806378199E-2</v>
      </c>
      <c r="AN61">
        <v>12.8798932291888</v>
      </c>
    </row>
    <row r="62" spans="1:40" x14ac:dyDescent="0.2">
      <c r="A62" t="s">
        <v>71</v>
      </c>
      <c r="B62">
        <v>-600</v>
      </c>
      <c r="C62">
        <v>0</v>
      </c>
      <c r="D62">
        <v>0</v>
      </c>
      <c r="E62">
        <v>16824.216796875</v>
      </c>
      <c r="F62">
        <v>10271.203125</v>
      </c>
      <c r="G62">
        <v>321.9462890625</v>
      </c>
      <c r="H62">
        <v>14164.9833984375</v>
      </c>
      <c r="I62">
        <v>13832.982421875</v>
      </c>
      <c r="J62">
        <v>111.01710510253901</v>
      </c>
      <c r="K62">
        <v>15050</v>
      </c>
      <c r="L62">
        <v>18850</v>
      </c>
      <c r="M62">
        <v>0.70239961147308305</v>
      </c>
      <c r="N62">
        <v>0.89249235391616799</v>
      </c>
      <c r="O62">
        <v>0.69177734851837103</v>
      </c>
      <c r="P62">
        <v>48.244920627093201</v>
      </c>
      <c r="Q62">
        <v>2.9583140373685501</v>
      </c>
      <c r="R62">
        <v>2</v>
      </c>
      <c r="S62">
        <v>2377</v>
      </c>
      <c r="T62">
        <v>7832</v>
      </c>
      <c r="U62">
        <v>29583</v>
      </c>
      <c r="V62">
        <v>11957</v>
      </c>
      <c r="W62">
        <v>3700</v>
      </c>
      <c r="X62">
        <v>4.4108226545284399</v>
      </c>
      <c r="Y62">
        <v>6.0350532091412397E-2</v>
      </c>
      <c r="Z62">
        <v>0</v>
      </c>
      <c r="AA62">
        <v>0</v>
      </c>
      <c r="AB62">
        <v>187.853525797526</v>
      </c>
      <c r="AC62">
        <v>2.87988133715977</v>
      </c>
      <c r="AD62">
        <v>187.30126404135601</v>
      </c>
      <c r="AE62">
        <v>50.125</v>
      </c>
      <c r="AF62">
        <v>59.625</v>
      </c>
      <c r="AG62">
        <v>90.643249511718693</v>
      </c>
      <c r="AH62">
        <v>10271.203125</v>
      </c>
      <c r="AI62">
        <v>321.9462890625</v>
      </c>
      <c r="AJ62">
        <v>75.934196472167898</v>
      </c>
      <c r="AK62">
        <v>10271.203125</v>
      </c>
      <c r="AL62">
        <v>321.9462890625</v>
      </c>
      <c r="AM62">
        <v>0.41677473015102601</v>
      </c>
      <c r="AN62">
        <v>14.292255774927501</v>
      </c>
    </row>
    <row r="63" spans="1:40" x14ac:dyDescent="0.2">
      <c r="A63" t="s">
        <v>72</v>
      </c>
      <c r="B63">
        <v>-600</v>
      </c>
      <c r="C63">
        <v>0</v>
      </c>
      <c r="D63">
        <v>0</v>
      </c>
      <c r="E63">
        <v>17049.19140625</v>
      </c>
      <c r="F63">
        <v>8714.1806640625</v>
      </c>
      <c r="G63">
        <v>93.846466064453097</v>
      </c>
      <c r="H63">
        <v>14977.615234375</v>
      </c>
      <c r="I63">
        <v>11389.9541015625</v>
      </c>
      <c r="J63">
        <v>196.886474609375</v>
      </c>
      <c r="K63">
        <v>15550</v>
      </c>
      <c r="L63">
        <v>18150</v>
      </c>
      <c r="M63">
        <v>0.68780153989791804</v>
      </c>
      <c r="N63">
        <v>0.93460601568222001</v>
      </c>
      <c r="O63">
        <v>0.72420793771743697</v>
      </c>
      <c r="P63">
        <v>55.261077555860098</v>
      </c>
      <c r="Q63">
        <v>2.38771289834636</v>
      </c>
      <c r="R63">
        <v>2</v>
      </c>
      <c r="S63">
        <v>2509</v>
      </c>
      <c r="T63">
        <v>4924</v>
      </c>
      <c r="U63">
        <v>21035</v>
      </c>
      <c r="V63">
        <v>23640</v>
      </c>
      <c r="W63">
        <v>3784</v>
      </c>
      <c r="X63">
        <v>4.4216656137802097</v>
      </c>
      <c r="Y63">
        <v>5.8766543095680697E-2</v>
      </c>
      <c r="Z63">
        <v>0</v>
      </c>
      <c r="AA63">
        <v>0</v>
      </c>
      <c r="AB63">
        <v>185.22069867451901</v>
      </c>
      <c r="AC63">
        <v>3.4166714944488401</v>
      </c>
      <c r="AD63">
        <v>184.64438681361</v>
      </c>
      <c r="AE63">
        <v>52.625</v>
      </c>
      <c r="AF63">
        <v>61.125</v>
      </c>
      <c r="AG63">
        <v>92.130142211914006</v>
      </c>
      <c r="AH63">
        <v>8714.1806640625</v>
      </c>
      <c r="AI63">
        <v>93.846466064453097</v>
      </c>
      <c r="AJ63">
        <v>80.568679809570298</v>
      </c>
      <c r="AK63">
        <v>8714.1806640625</v>
      </c>
      <c r="AL63">
        <v>93.846466064453097</v>
      </c>
      <c r="AM63">
        <v>0.57801290745321798</v>
      </c>
      <c r="AN63">
        <v>14.223135389305501</v>
      </c>
    </row>
    <row r="64" spans="1:40" x14ac:dyDescent="0.2">
      <c r="A64" t="s">
        <v>73</v>
      </c>
      <c r="B64">
        <v>-600</v>
      </c>
      <c r="C64">
        <v>0</v>
      </c>
      <c r="D64">
        <v>0</v>
      </c>
      <c r="E64">
        <v>16995.64453125</v>
      </c>
      <c r="F64">
        <v>8993.0166015625</v>
      </c>
      <c r="G64">
        <v>134.83793640136699</v>
      </c>
      <c r="H64">
        <v>15215.265625</v>
      </c>
      <c r="I64">
        <v>11644</v>
      </c>
      <c r="J64">
        <v>402.19265747070301</v>
      </c>
      <c r="K64">
        <v>15850</v>
      </c>
      <c r="L64">
        <v>18250</v>
      </c>
      <c r="M64">
        <v>0.673850357532501</v>
      </c>
      <c r="N64">
        <v>0.93732035160064697</v>
      </c>
      <c r="O64">
        <v>0.74279093742370605</v>
      </c>
      <c r="P64">
        <v>52.991773702623902</v>
      </c>
      <c r="Q64">
        <v>2.1532224585156401</v>
      </c>
      <c r="R64">
        <v>2</v>
      </c>
      <c r="S64">
        <v>2372</v>
      </c>
      <c r="T64">
        <v>10785</v>
      </c>
      <c r="U64">
        <v>21417</v>
      </c>
      <c r="V64">
        <v>16896</v>
      </c>
      <c r="W64">
        <v>3886</v>
      </c>
      <c r="X64">
        <v>4.3814187224785499</v>
      </c>
      <c r="Y64">
        <v>7.0208930510525597E-2</v>
      </c>
      <c r="Z64">
        <v>0</v>
      </c>
      <c r="AA64">
        <v>0</v>
      </c>
      <c r="AB64">
        <v>189.25724315643299</v>
      </c>
      <c r="AC64">
        <v>4.3702199919991296</v>
      </c>
      <c r="AD64">
        <v>189.13030224561899</v>
      </c>
      <c r="AE64">
        <v>52.375</v>
      </c>
      <c r="AF64">
        <v>59.875</v>
      </c>
      <c r="AG64">
        <v>90.134017944335895</v>
      </c>
      <c r="AH64">
        <v>8993.0166015625</v>
      </c>
      <c r="AI64">
        <v>134.83793640136699</v>
      </c>
      <c r="AJ64">
        <v>80.255500793457003</v>
      </c>
      <c r="AK64">
        <v>8993.0166015625</v>
      </c>
      <c r="AL64">
        <v>134.83793640136699</v>
      </c>
      <c r="AM64">
        <v>-0.29928263919304399</v>
      </c>
      <c r="AN64">
        <v>14.552289908978199</v>
      </c>
    </row>
    <row r="65" spans="1:40" ht="16" x14ac:dyDescent="0.2">
      <c r="A65" s="3" t="s">
        <v>74</v>
      </c>
      <c r="B65" s="3">
        <v>-600</v>
      </c>
      <c r="C65" s="3">
        <v>0</v>
      </c>
      <c r="D65" s="3">
        <v>0</v>
      </c>
      <c r="E65" s="3">
        <v>14927.0049</v>
      </c>
      <c r="F65" s="3">
        <v>8057.0322299999998</v>
      </c>
      <c r="G65" s="3">
        <v>90.259582499999993</v>
      </c>
      <c r="H65" s="3">
        <v>13854.579100000001</v>
      </c>
      <c r="I65" s="3">
        <v>10624.749</v>
      </c>
      <c r="J65" s="3">
        <v>225.785416</v>
      </c>
      <c r="K65" s="3">
        <v>14650</v>
      </c>
      <c r="L65" s="3">
        <v>15950</v>
      </c>
      <c r="M65" s="3">
        <v>0.68136143999999998</v>
      </c>
      <c r="N65" s="3">
        <v>0.91559464000000002</v>
      </c>
      <c r="O65" s="3">
        <v>0.69480180999999996</v>
      </c>
      <c r="P65" s="3">
        <v>52.998215999999999</v>
      </c>
      <c r="Q65" s="3">
        <v>1.98802032</v>
      </c>
      <c r="R65" s="3">
        <v>2</v>
      </c>
      <c r="S65" s="3">
        <v>2927</v>
      </c>
      <c r="T65" s="3">
        <v>7618</v>
      </c>
      <c r="U65" s="3">
        <v>21574</v>
      </c>
      <c r="V65" s="3">
        <v>17511</v>
      </c>
      <c r="W65" s="3">
        <v>15134</v>
      </c>
      <c r="X65" s="3">
        <v>4.3844214900000003</v>
      </c>
      <c r="Y65" s="3">
        <v>0.14418988999999999</v>
      </c>
      <c r="Z65" s="3">
        <v>0</v>
      </c>
      <c r="AA65" s="3">
        <v>0</v>
      </c>
      <c r="AB65" s="3">
        <v>183.953971</v>
      </c>
      <c r="AC65" s="3">
        <v>3.3514345900000002</v>
      </c>
      <c r="AD65" s="3">
        <v>184.02874800000001</v>
      </c>
      <c r="AE65" s="3">
        <v>49.875</v>
      </c>
      <c r="AF65" s="3">
        <v>54.125</v>
      </c>
      <c r="AG65" s="3">
        <v>81.611503600000006</v>
      </c>
      <c r="AH65" s="3">
        <v>8057.0322299999998</v>
      </c>
      <c r="AI65" s="3">
        <v>90.259582499999993</v>
      </c>
      <c r="AJ65" s="3">
        <v>74.804557799999998</v>
      </c>
      <c r="AK65" s="3">
        <v>8057.0322299999998</v>
      </c>
      <c r="AL65" s="3">
        <v>90.259582499999993</v>
      </c>
      <c r="AM65" s="3">
        <v>-1.4545395999999999</v>
      </c>
      <c r="AN65" s="3">
        <v>21.738972499999999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5E69-EEFF-EE4A-8263-F3A1A94A2CF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56D3-0D13-6047-91BB-CF2017CB6D46}">
  <dimension ref="A1:AQ65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2" customWidth="1"/>
    <col min="2" max="2" width="14.5" customWidth="1"/>
    <col min="3" max="3" width="13.33203125" customWidth="1"/>
    <col min="4" max="4" width="9.5" bestFit="1" customWidth="1"/>
    <col min="5" max="11" width="12.1640625" bestFit="1" customWidth="1"/>
    <col min="12" max="12" width="9.1640625" bestFit="1" customWidth="1"/>
    <col min="13" max="13" width="11.1640625" bestFit="1" customWidth="1"/>
    <col min="14" max="18" width="12.1640625" bestFit="1" customWidth="1"/>
    <col min="20" max="20" width="9" bestFit="1" customWidth="1"/>
    <col min="21" max="21" width="7.6640625" bestFit="1" customWidth="1"/>
    <col min="22" max="23" width="10" bestFit="1" customWidth="1"/>
    <col min="25" max="26" width="12.1640625" bestFit="1" customWidth="1"/>
    <col min="29" max="30" width="12.1640625" bestFit="1" customWidth="1"/>
    <col min="31" max="31" width="12.83203125" bestFit="1" customWidth="1"/>
    <col min="32" max="32" width="13.1640625" bestFit="1" customWidth="1"/>
    <col min="33" max="33" width="12.33203125" bestFit="1" customWidth="1"/>
    <col min="34" max="34" width="12.5" bestFit="1" customWidth="1"/>
    <col min="35" max="41" width="12.1640625" bestFit="1" customWidth="1"/>
    <col min="42" max="42" width="8.5" bestFit="1" customWidth="1"/>
  </cols>
  <sheetData>
    <row r="1" spans="1:43" x14ac:dyDescent="0.2">
      <c r="A1" t="s">
        <v>28</v>
      </c>
      <c r="B1" t="s">
        <v>1</v>
      </c>
      <c r="C1" t="s">
        <v>2</v>
      </c>
      <c r="D1" t="s">
        <v>42</v>
      </c>
      <c r="E1" t="s">
        <v>41</v>
      </c>
      <c r="F1" t="s">
        <v>10</v>
      </c>
      <c r="G1" t="s">
        <v>33</v>
      </c>
      <c r="H1" t="s">
        <v>11</v>
      </c>
      <c r="I1" t="s">
        <v>0</v>
      </c>
      <c r="J1" t="s">
        <v>34</v>
      </c>
      <c r="K1" t="s">
        <v>12</v>
      </c>
      <c r="L1" t="s">
        <v>13</v>
      </c>
      <c r="M1" t="s">
        <v>14</v>
      </c>
      <c r="N1" t="s">
        <v>15</v>
      </c>
      <c r="O1" t="s">
        <v>26</v>
      </c>
      <c r="P1" t="s">
        <v>27</v>
      </c>
      <c r="Q1" t="s">
        <v>16</v>
      </c>
      <c r="R1" t="s">
        <v>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4</v>
      </c>
      <c r="Z1" t="s">
        <v>5</v>
      </c>
      <c r="AA1" t="s">
        <v>24</v>
      </c>
      <c r="AB1" t="s">
        <v>23</v>
      </c>
      <c r="AC1" t="s">
        <v>35</v>
      </c>
      <c r="AD1" t="s">
        <v>36</v>
      </c>
      <c r="AE1" t="s">
        <v>25</v>
      </c>
      <c r="AF1" t="s">
        <v>30</v>
      </c>
      <c r="AG1" t="s">
        <v>32</v>
      </c>
      <c r="AH1" t="s">
        <v>31</v>
      </c>
      <c r="AI1" t="s">
        <v>33</v>
      </c>
      <c r="AJ1" t="s">
        <v>11</v>
      </c>
      <c r="AK1" t="s">
        <v>29</v>
      </c>
      <c r="AL1" t="s">
        <v>34</v>
      </c>
      <c r="AM1" t="s">
        <v>12</v>
      </c>
      <c r="AN1" t="s">
        <v>39</v>
      </c>
      <c r="AO1" t="s">
        <v>40</v>
      </c>
      <c r="AP1" t="s">
        <v>47</v>
      </c>
      <c r="AQ1" t="s">
        <v>48</v>
      </c>
    </row>
    <row r="2" spans="1:43" x14ac:dyDescent="0.2">
      <c r="A2">
        <v>1</v>
      </c>
      <c r="B2">
        <v>20</v>
      </c>
      <c r="C2">
        <f>B2*213.58/(60*24)</f>
        <v>2.966388888888889</v>
      </c>
      <c r="D2" s="2">
        <v>6.3119000000000003E-5</v>
      </c>
      <c r="E2" s="2">
        <v>6.2623E-5</v>
      </c>
      <c r="F2">
        <v>14713.50390625</v>
      </c>
      <c r="G2">
        <v>7718.91259765625</v>
      </c>
      <c r="H2">
        <v>201.18086242675699</v>
      </c>
      <c r="I2">
        <v>13239.6025390625</v>
      </c>
      <c r="J2">
        <v>9917.66796875</v>
      </c>
      <c r="K2">
        <v>488.35220336914</v>
      </c>
      <c r="L2">
        <v>13950</v>
      </c>
      <c r="M2">
        <v>15750</v>
      </c>
      <c r="N2">
        <v>0.70214056968688898</v>
      </c>
      <c r="O2">
        <v>0.89058089256286599</v>
      </c>
      <c r="P2">
        <v>0.64007663726806596</v>
      </c>
      <c r="Q2">
        <v>48.7730770760026</v>
      </c>
      <c r="R2">
        <v>3.33798149837917</v>
      </c>
      <c r="S2">
        <v>0</v>
      </c>
      <c r="T2">
        <v>312</v>
      </c>
      <c r="U2">
        <v>9916</v>
      </c>
      <c r="V2">
        <v>21881</v>
      </c>
      <c r="W2">
        <v>16630</v>
      </c>
      <c r="X2">
        <v>6917</v>
      </c>
      <c r="Y2">
        <v>4.5210682134045603</v>
      </c>
      <c r="Z2">
        <v>7.0927596761269002E-2</v>
      </c>
      <c r="AA2">
        <v>0</v>
      </c>
      <c r="AB2">
        <v>0</v>
      </c>
      <c r="AC2">
        <v>186.36760711669899</v>
      </c>
      <c r="AD2">
        <v>2.9886301470055598</v>
      </c>
      <c r="AE2">
        <v>187.34851947172601</v>
      </c>
      <c r="AF2">
        <v>46.625</v>
      </c>
      <c r="AG2">
        <v>52.375</v>
      </c>
      <c r="AH2">
        <v>78.589447021484304</v>
      </c>
      <c r="AI2">
        <v>7718.91259765625</v>
      </c>
      <c r="AJ2">
        <v>201.18086242675699</v>
      </c>
      <c r="AK2">
        <v>70.574272155761705</v>
      </c>
      <c r="AL2">
        <v>7718.91259765625</v>
      </c>
      <c r="AM2">
        <v>201.18086242675699</v>
      </c>
      <c r="AN2">
        <v>0.129763531613488</v>
      </c>
      <c r="AO2">
        <v>17.9096904733887</v>
      </c>
    </row>
    <row r="3" spans="1:43" ht="16" x14ac:dyDescent="0.2">
      <c r="A3">
        <v>2</v>
      </c>
      <c r="B3">
        <v>80</v>
      </c>
      <c r="C3">
        <f>B3*213.58/(60*24)</f>
        <v>11.865555555555556</v>
      </c>
      <c r="D3" s="2">
        <v>6.1698000000000005E-5</v>
      </c>
      <c r="E3" s="2">
        <v>6.071E-5</v>
      </c>
      <c r="F3" s="4">
        <v>16427.580099999999</v>
      </c>
      <c r="G3" s="4">
        <v>8401.4199200000003</v>
      </c>
      <c r="H3" s="4">
        <v>149.88294999999999</v>
      </c>
      <c r="I3" s="4">
        <v>14603.2207</v>
      </c>
      <c r="J3" s="4">
        <v>9788.61816</v>
      </c>
      <c r="K3" s="4">
        <v>638.94915800000001</v>
      </c>
      <c r="L3" s="4">
        <v>15250</v>
      </c>
      <c r="M3" s="4">
        <v>17450</v>
      </c>
      <c r="N3" s="4">
        <v>0.66553854999999995</v>
      </c>
      <c r="O3" s="4">
        <v>0.93536531999999994</v>
      </c>
      <c r="P3" s="4">
        <v>0.71725035000000004</v>
      </c>
      <c r="Q3" s="4">
        <v>47.226362199999997</v>
      </c>
      <c r="R3" s="4">
        <v>3.0732690200000001</v>
      </c>
      <c r="S3" s="4">
        <v>0</v>
      </c>
      <c r="T3" s="4">
        <v>374</v>
      </c>
      <c r="U3" s="4">
        <v>9252</v>
      </c>
      <c r="V3" s="4">
        <v>20890</v>
      </c>
      <c r="W3" s="4">
        <v>16988</v>
      </c>
      <c r="X3" s="4">
        <v>12051</v>
      </c>
      <c r="Y3" s="4">
        <v>4.5178800499999996</v>
      </c>
      <c r="Z3" s="4">
        <v>7.4236389999999999E-2</v>
      </c>
      <c r="AA3" s="4">
        <v>0</v>
      </c>
      <c r="AB3" s="4">
        <v>0</v>
      </c>
      <c r="AC3" s="4">
        <v>186.07749000000001</v>
      </c>
      <c r="AD3" s="4">
        <v>2.9962310400000001</v>
      </c>
      <c r="AE3" s="4">
        <v>187.53740300000001</v>
      </c>
      <c r="AF3" s="4">
        <v>50.875</v>
      </c>
      <c r="AG3" s="4">
        <v>58.125</v>
      </c>
      <c r="AH3" s="4">
        <v>87.464996299999996</v>
      </c>
      <c r="AI3" s="4">
        <v>8401.4199200000003</v>
      </c>
      <c r="AJ3" s="4">
        <v>149.88294999999999</v>
      </c>
      <c r="AK3" s="4">
        <v>77.831954999999994</v>
      </c>
      <c r="AL3" s="4">
        <v>8401.4199200000003</v>
      </c>
      <c r="AM3" s="4">
        <v>149.88294999999999</v>
      </c>
      <c r="AN3" s="4">
        <v>-0.45226729999999998</v>
      </c>
      <c r="AO3" s="4">
        <v>20.6976795</v>
      </c>
    </row>
    <row r="4" spans="1:43" ht="16" x14ac:dyDescent="0.2">
      <c r="A4">
        <v>3</v>
      </c>
      <c r="B4">
        <v>200</v>
      </c>
      <c r="C4">
        <f>B4*213.58/(60*24)</f>
        <v>29.663888888888888</v>
      </c>
      <c r="D4" s="2">
        <v>5.4415E-5</v>
      </c>
      <c r="E4" s="2">
        <v>5.3749000000000003E-5</v>
      </c>
      <c r="F4" s="5">
        <v>16963.894499999999</v>
      </c>
      <c r="G4" s="5">
        <v>8527.9375</v>
      </c>
      <c r="H4" s="5">
        <v>146.711243</v>
      </c>
      <c r="I4" s="5">
        <v>15082.5967</v>
      </c>
      <c r="J4" s="5">
        <v>10380.3613</v>
      </c>
      <c r="K4" s="5">
        <v>576.02270499999997</v>
      </c>
      <c r="L4" s="5">
        <v>15750</v>
      </c>
      <c r="M4" s="5">
        <v>18050</v>
      </c>
      <c r="N4" s="5">
        <v>0.68119227999999998</v>
      </c>
      <c r="O4" s="5">
        <v>0.94432198999999994</v>
      </c>
      <c r="P4" s="5">
        <v>0.74096786999999997</v>
      </c>
      <c r="Q4" s="5">
        <v>48.947332600000003</v>
      </c>
      <c r="R4" s="5">
        <v>2.2658208700000002</v>
      </c>
      <c r="S4" s="5">
        <v>0</v>
      </c>
      <c r="T4" s="5">
        <v>314</v>
      </c>
      <c r="U4" s="5">
        <v>10435</v>
      </c>
      <c r="V4" s="5">
        <v>20678</v>
      </c>
      <c r="W4" s="5">
        <v>17602</v>
      </c>
      <c r="X4" s="5">
        <v>5510</v>
      </c>
      <c r="Y4" s="5">
        <v>4.5094776799999998</v>
      </c>
      <c r="Z4" s="5">
        <v>9.0935730000000006E-2</v>
      </c>
      <c r="AA4" s="5">
        <v>0</v>
      </c>
      <c r="AB4" s="5">
        <v>0</v>
      </c>
      <c r="AC4" s="5">
        <v>186.48917399999999</v>
      </c>
      <c r="AD4" s="5">
        <v>3.0828633299999999</v>
      </c>
      <c r="AE4" s="5">
        <v>187.96905799999999</v>
      </c>
      <c r="AF4" s="5">
        <v>52.125</v>
      </c>
      <c r="AG4" s="5">
        <v>59.875</v>
      </c>
      <c r="AH4" s="5">
        <v>90.235038799999998</v>
      </c>
      <c r="AI4" s="5">
        <v>8527.9375</v>
      </c>
      <c r="AJ4" s="5">
        <v>146.711243</v>
      </c>
      <c r="AK4" s="5">
        <v>80.072021500000005</v>
      </c>
      <c r="AL4" s="5">
        <v>8527.9375</v>
      </c>
      <c r="AM4" s="5">
        <v>146.711243</v>
      </c>
      <c r="AN4" s="5">
        <v>-0.29572300000000001</v>
      </c>
      <c r="AO4" s="5">
        <v>16.722894199999999</v>
      </c>
    </row>
    <row r="5" spans="1:43" ht="16" x14ac:dyDescent="0.2">
      <c r="A5">
        <v>4</v>
      </c>
      <c r="B5">
        <v>500</v>
      </c>
      <c r="C5">
        <f>B5*213.58/(60*24)</f>
        <v>74.159722222222229</v>
      </c>
      <c r="D5" s="2">
        <v>4.5238000000000003E-5</v>
      </c>
      <c r="E5" s="2">
        <v>4.4542999999999997E-5</v>
      </c>
      <c r="F5" s="6">
        <v>16493.033200000002</v>
      </c>
      <c r="G5" s="6">
        <v>8350.7529300000006</v>
      </c>
      <c r="H5" s="6">
        <v>169.74423200000001</v>
      </c>
      <c r="I5" s="6">
        <v>15021.218800000001</v>
      </c>
      <c r="J5" s="6">
        <v>10443.2549</v>
      </c>
      <c r="K5" s="6">
        <v>484.73150600000002</v>
      </c>
      <c r="L5" s="6">
        <v>15750</v>
      </c>
      <c r="M5" s="6">
        <v>17550</v>
      </c>
      <c r="N5" s="6">
        <v>0.67821043999999997</v>
      </c>
      <c r="O5" s="6">
        <v>0.94364815999999996</v>
      </c>
      <c r="P5" s="6">
        <v>0.75073445000000005</v>
      </c>
      <c r="Q5" s="6">
        <v>49.124993500000002</v>
      </c>
      <c r="R5" s="6">
        <v>2.1941668299999999</v>
      </c>
      <c r="S5" s="6">
        <v>0</v>
      </c>
      <c r="T5" s="6">
        <v>226</v>
      </c>
      <c r="U5" s="6">
        <v>11233</v>
      </c>
      <c r="V5" s="6">
        <v>20576</v>
      </c>
      <c r="W5" s="6">
        <v>17288</v>
      </c>
      <c r="X5" s="6">
        <v>3850</v>
      </c>
      <c r="Y5" s="6">
        <v>4.4484889299999999</v>
      </c>
      <c r="Z5" s="6">
        <v>8.2545610000000005E-2</v>
      </c>
      <c r="AA5" s="6">
        <v>0</v>
      </c>
      <c r="AB5" s="6">
        <v>0</v>
      </c>
      <c r="AC5" s="6">
        <v>190.18251900000001</v>
      </c>
      <c r="AD5" s="6">
        <v>3.1297330699999999</v>
      </c>
      <c r="AE5" s="6">
        <v>191.18791899999999</v>
      </c>
      <c r="AF5" s="6">
        <v>51.375</v>
      </c>
      <c r="AG5" s="6">
        <v>57.375</v>
      </c>
      <c r="AH5" s="6">
        <v>86.228111299999995</v>
      </c>
      <c r="AI5" s="6">
        <v>8350.7529300000006</v>
      </c>
      <c r="AJ5" s="6">
        <v>169.74423200000001</v>
      </c>
      <c r="AK5" s="6">
        <v>78.619575499999996</v>
      </c>
      <c r="AL5" s="6">
        <v>8350.7529300000006</v>
      </c>
      <c r="AM5" s="6">
        <v>169.74423200000001</v>
      </c>
      <c r="AN5" s="6">
        <v>0.49985506000000002</v>
      </c>
      <c r="AO5" s="6">
        <v>14.456612</v>
      </c>
    </row>
    <row r="6" spans="1:43" ht="16" x14ac:dyDescent="0.2">
      <c r="A6">
        <v>5</v>
      </c>
      <c r="B6">
        <v>1100</v>
      </c>
      <c r="C6">
        <f>B6*213.58/(60*24)</f>
        <v>163.1513888888889</v>
      </c>
      <c r="D6" s="2">
        <v>3.7972999999999997E-5</v>
      </c>
      <c r="E6" s="2">
        <v>3.8064E-5</v>
      </c>
      <c r="F6" s="7">
        <v>14175.9863</v>
      </c>
      <c r="G6" s="7">
        <v>7977.0517600000003</v>
      </c>
      <c r="H6" s="7">
        <v>137.81547499999999</v>
      </c>
      <c r="I6" s="7">
        <v>13022.7217</v>
      </c>
      <c r="J6" s="7">
        <v>10316.765600000001</v>
      </c>
      <c r="K6" s="7">
        <v>145.121307</v>
      </c>
      <c r="L6" s="7">
        <v>13750</v>
      </c>
      <c r="M6" s="7">
        <v>14950</v>
      </c>
      <c r="N6" s="7">
        <v>0.70342875000000005</v>
      </c>
      <c r="O6" s="7">
        <v>0.88628845999999994</v>
      </c>
      <c r="P6" s="7">
        <v>0.64016788999999996</v>
      </c>
      <c r="Q6" s="7">
        <v>53.572106900000001</v>
      </c>
      <c r="R6" s="7">
        <v>3.1667013599999998</v>
      </c>
      <c r="S6" s="7">
        <v>2</v>
      </c>
      <c r="T6" s="7">
        <v>1400</v>
      </c>
      <c r="U6" s="7">
        <v>7862</v>
      </c>
      <c r="V6" s="7">
        <v>24149</v>
      </c>
      <c r="W6" s="7">
        <v>15040</v>
      </c>
      <c r="X6" s="7">
        <v>14077</v>
      </c>
      <c r="Y6" s="7">
        <v>4.3753590300000003</v>
      </c>
      <c r="Z6" s="7">
        <v>9.2757909999999999E-2</v>
      </c>
      <c r="AA6" s="7">
        <v>0</v>
      </c>
      <c r="AB6" s="7">
        <v>0</v>
      </c>
      <c r="AC6" s="7">
        <v>184.51601099999999</v>
      </c>
      <c r="AD6" s="7">
        <v>2.77063317</v>
      </c>
      <c r="AE6" s="7">
        <v>183.97996800000001</v>
      </c>
      <c r="AF6" s="7">
        <v>46.625</v>
      </c>
      <c r="AG6" s="7">
        <v>50.625</v>
      </c>
      <c r="AH6" s="7">
        <v>76.978500400000001</v>
      </c>
      <c r="AI6" s="7">
        <v>7977.0517600000003</v>
      </c>
      <c r="AJ6" s="7">
        <v>137.81547499999999</v>
      </c>
      <c r="AK6" s="7">
        <v>70.638732899999994</v>
      </c>
      <c r="AL6" s="7">
        <v>7977.0517600000003</v>
      </c>
      <c r="AM6" s="7">
        <v>137.81547499999999</v>
      </c>
      <c r="AN6" s="7">
        <v>0.49629190000000001</v>
      </c>
      <c r="AO6" s="7">
        <v>21.635257200000002</v>
      </c>
    </row>
    <row r="7" spans="1:43" x14ac:dyDescent="0.2">
      <c r="D7" s="2"/>
      <c r="E7" s="2"/>
    </row>
    <row r="8" spans="1:43" x14ac:dyDescent="0.2">
      <c r="D8" s="2"/>
      <c r="E8" s="2"/>
    </row>
    <row r="9" spans="1:43" x14ac:dyDescent="0.2">
      <c r="D9" s="2"/>
      <c r="E9" s="2"/>
    </row>
    <row r="10" spans="1:43" x14ac:dyDescent="0.2">
      <c r="D10" s="2"/>
      <c r="E10" s="2"/>
    </row>
    <row r="11" spans="1:43" x14ac:dyDescent="0.2">
      <c r="D11" s="2"/>
      <c r="E11" s="2"/>
    </row>
    <row r="59" spans="1:40" x14ac:dyDescent="0.2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33</v>
      </c>
      <c r="G59" t="s">
        <v>11</v>
      </c>
      <c r="H59" t="s">
        <v>0</v>
      </c>
      <c r="I59" t="s">
        <v>34</v>
      </c>
      <c r="J59" t="s">
        <v>12</v>
      </c>
      <c r="K59" t="s">
        <v>13</v>
      </c>
      <c r="L59" t="s">
        <v>14</v>
      </c>
      <c r="M59" t="s">
        <v>15</v>
      </c>
      <c r="N59" t="s">
        <v>26</v>
      </c>
      <c r="O59" t="s">
        <v>27</v>
      </c>
      <c r="P59" t="s">
        <v>16</v>
      </c>
      <c r="Q59" t="s">
        <v>3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4</v>
      </c>
      <c r="Y59" t="s">
        <v>5</v>
      </c>
      <c r="Z59" t="s">
        <v>24</v>
      </c>
      <c r="AA59" t="s">
        <v>23</v>
      </c>
      <c r="AB59" t="s">
        <v>35</v>
      </c>
      <c r="AC59" t="s">
        <v>36</v>
      </c>
      <c r="AD59" t="s">
        <v>25</v>
      </c>
      <c r="AE59" t="s">
        <v>37</v>
      </c>
      <c r="AF59" t="s">
        <v>38</v>
      </c>
      <c r="AG59" t="s">
        <v>43</v>
      </c>
      <c r="AH59" t="s">
        <v>44</v>
      </c>
    </row>
    <row r="60" spans="1:40" x14ac:dyDescent="0.2">
      <c r="A60" t="s">
        <v>75</v>
      </c>
      <c r="B60">
        <v>-600</v>
      </c>
      <c r="C60">
        <v>0</v>
      </c>
      <c r="D60">
        <v>0</v>
      </c>
      <c r="E60">
        <v>14713.50390625</v>
      </c>
      <c r="F60">
        <v>7718.91259765625</v>
      </c>
      <c r="G60">
        <v>201.18086242675699</v>
      </c>
      <c r="H60">
        <v>13239.6025390625</v>
      </c>
      <c r="I60">
        <v>9917.66796875</v>
      </c>
      <c r="J60">
        <v>488.35220336914</v>
      </c>
      <c r="K60">
        <v>13950</v>
      </c>
      <c r="L60">
        <v>15750</v>
      </c>
      <c r="M60">
        <v>0.70214056968688898</v>
      </c>
      <c r="N60">
        <v>0.89058089256286599</v>
      </c>
      <c r="O60">
        <v>0.64007663726806596</v>
      </c>
      <c r="P60">
        <v>48.7730770760026</v>
      </c>
      <c r="Q60">
        <v>3.33798149837917</v>
      </c>
      <c r="R60">
        <v>0</v>
      </c>
      <c r="S60">
        <v>312</v>
      </c>
      <c r="T60">
        <v>9916</v>
      </c>
      <c r="U60">
        <v>21881</v>
      </c>
      <c r="V60">
        <v>16630</v>
      </c>
      <c r="W60">
        <v>6917</v>
      </c>
      <c r="X60">
        <v>4.5210682134045603</v>
      </c>
      <c r="Y60">
        <v>7.0927596761269002E-2</v>
      </c>
      <c r="Z60">
        <v>0</v>
      </c>
      <c r="AA60">
        <v>0</v>
      </c>
      <c r="AB60">
        <v>186.36760711669899</v>
      </c>
      <c r="AC60">
        <v>2.9886301470055598</v>
      </c>
      <c r="AD60">
        <v>187.34851947172601</v>
      </c>
      <c r="AE60">
        <v>46.625</v>
      </c>
      <c r="AF60">
        <v>52.375</v>
      </c>
      <c r="AG60">
        <v>78.589447021484304</v>
      </c>
      <c r="AH60">
        <v>7718.91259765625</v>
      </c>
      <c r="AI60">
        <v>201.18086242675699</v>
      </c>
      <c r="AJ60">
        <v>70.574272155761705</v>
      </c>
      <c r="AK60">
        <v>7718.91259765625</v>
      </c>
      <c r="AL60">
        <v>201.18086242675699</v>
      </c>
      <c r="AM60">
        <v>0.129763531613488</v>
      </c>
      <c r="AN60">
        <v>17.9096904733887</v>
      </c>
    </row>
    <row r="61" spans="1:40" ht="16" x14ac:dyDescent="0.2">
      <c r="A61" s="4" t="s">
        <v>76</v>
      </c>
      <c r="B61" s="4">
        <v>-600</v>
      </c>
      <c r="C61" s="4">
        <v>0</v>
      </c>
      <c r="D61" s="4">
        <v>0</v>
      </c>
      <c r="E61" s="4">
        <v>16427.580099999999</v>
      </c>
      <c r="F61" s="4">
        <v>8401.4199200000003</v>
      </c>
      <c r="G61" s="4">
        <v>149.88294999999999</v>
      </c>
      <c r="H61" s="4">
        <v>14603.2207</v>
      </c>
      <c r="I61" s="4">
        <v>9788.61816</v>
      </c>
      <c r="J61" s="4">
        <v>638.94915800000001</v>
      </c>
      <c r="K61" s="4">
        <v>15250</v>
      </c>
      <c r="L61" s="4">
        <v>17450</v>
      </c>
      <c r="M61" s="4">
        <v>0.66553854999999995</v>
      </c>
      <c r="N61" s="4">
        <v>0.93536531999999994</v>
      </c>
      <c r="O61" s="4">
        <v>0.71725035000000004</v>
      </c>
      <c r="P61" s="4">
        <v>47.226362199999997</v>
      </c>
      <c r="Q61" s="4">
        <v>3.0732690200000001</v>
      </c>
      <c r="R61" s="4">
        <v>0</v>
      </c>
      <c r="S61" s="4">
        <v>374</v>
      </c>
      <c r="T61" s="4">
        <v>9252</v>
      </c>
      <c r="U61" s="4">
        <v>20890</v>
      </c>
      <c r="V61" s="4">
        <v>16988</v>
      </c>
      <c r="W61" s="4">
        <v>12051</v>
      </c>
      <c r="X61" s="4">
        <v>4.5178800499999996</v>
      </c>
      <c r="Y61" s="4">
        <v>7.4236389999999999E-2</v>
      </c>
      <c r="Z61" s="4">
        <v>0</v>
      </c>
      <c r="AA61" s="4">
        <v>0</v>
      </c>
      <c r="AB61" s="4">
        <v>186.07749000000001</v>
      </c>
      <c r="AC61" s="4">
        <v>2.9962310400000001</v>
      </c>
      <c r="AD61" s="4">
        <v>187.53740300000001</v>
      </c>
      <c r="AE61" s="4">
        <v>50.875</v>
      </c>
      <c r="AF61" s="4">
        <v>58.125</v>
      </c>
      <c r="AG61" s="4">
        <v>87.464996299999996</v>
      </c>
      <c r="AH61" s="4">
        <v>8401.4199200000003</v>
      </c>
      <c r="AI61" s="4">
        <v>149.88294999999999</v>
      </c>
      <c r="AJ61" s="4">
        <v>77.831954999999994</v>
      </c>
      <c r="AK61" s="4">
        <v>8401.4199200000003</v>
      </c>
      <c r="AL61" s="4">
        <v>149.88294999999999</v>
      </c>
      <c r="AM61" s="4">
        <v>-0.45226729999999998</v>
      </c>
      <c r="AN61" s="4">
        <v>20.6976795</v>
      </c>
    </row>
    <row r="62" spans="1:40" ht="16" x14ac:dyDescent="0.2">
      <c r="A62" s="5" t="s">
        <v>77</v>
      </c>
      <c r="B62" s="5">
        <v>-600</v>
      </c>
      <c r="C62" s="5">
        <v>0</v>
      </c>
      <c r="D62" s="5">
        <v>0</v>
      </c>
      <c r="E62" s="5">
        <v>16963.894499999999</v>
      </c>
      <c r="F62" s="5">
        <v>8527.9375</v>
      </c>
      <c r="G62" s="5">
        <v>146.711243</v>
      </c>
      <c r="H62" s="5">
        <v>15082.5967</v>
      </c>
      <c r="I62" s="5">
        <v>10380.3613</v>
      </c>
      <c r="J62" s="5">
        <v>576.02270499999997</v>
      </c>
      <c r="K62" s="5">
        <v>15750</v>
      </c>
      <c r="L62" s="5">
        <v>18050</v>
      </c>
      <c r="M62" s="5">
        <v>0.68119227999999998</v>
      </c>
      <c r="N62" s="5">
        <v>0.94432198999999994</v>
      </c>
      <c r="O62" s="5">
        <v>0.74096786999999997</v>
      </c>
      <c r="P62" s="5">
        <v>48.947332600000003</v>
      </c>
      <c r="Q62" s="5">
        <v>2.2658208700000002</v>
      </c>
      <c r="R62" s="5">
        <v>0</v>
      </c>
      <c r="S62" s="5">
        <v>314</v>
      </c>
      <c r="T62" s="5">
        <v>10435</v>
      </c>
      <c r="U62" s="5">
        <v>20678</v>
      </c>
      <c r="V62" s="5">
        <v>17602</v>
      </c>
      <c r="W62" s="5">
        <v>5510</v>
      </c>
      <c r="X62" s="5">
        <v>4.5094776799999998</v>
      </c>
      <c r="Y62" s="5">
        <v>9.0935730000000006E-2</v>
      </c>
      <c r="Z62" s="5">
        <v>0</v>
      </c>
      <c r="AA62" s="5">
        <v>0</v>
      </c>
      <c r="AB62" s="5">
        <v>186.48917399999999</v>
      </c>
      <c r="AC62" s="5">
        <v>3.0828633299999999</v>
      </c>
      <c r="AD62" s="5">
        <v>187.96905799999999</v>
      </c>
      <c r="AE62" s="5">
        <v>52.125</v>
      </c>
      <c r="AF62" s="5">
        <v>59.875</v>
      </c>
      <c r="AG62" s="5">
        <v>90.235038799999998</v>
      </c>
      <c r="AH62" s="5">
        <v>8527.9375</v>
      </c>
      <c r="AI62" s="5">
        <v>146.711243</v>
      </c>
      <c r="AJ62" s="5">
        <v>80.072021500000005</v>
      </c>
      <c r="AK62" s="5">
        <v>8527.9375</v>
      </c>
      <c r="AL62" s="5">
        <v>146.711243</v>
      </c>
      <c r="AM62" s="5">
        <v>-0.29572300000000001</v>
      </c>
      <c r="AN62" s="5">
        <v>16.722894199999999</v>
      </c>
    </row>
    <row r="63" spans="1:40" ht="16" x14ac:dyDescent="0.2">
      <c r="A63" s="6" t="s">
        <v>78</v>
      </c>
      <c r="B63" s="6">
        <v>-600</v>
      </c>
      <c r="C63" s="6">
        <v>0</v>
      </c>
      <c r="D63" s="6">
        <v>0</v>
      </c>
      <c r="E63" s="6">
        <v>16493.033200000002</v>
      </c>
      <c r="F63" s="6">
        <v>8350.7529300000006</v>
      </c>
      <c r="G63" s="6">
        <v>169.74423200000001</v>
      </c>
      <c r="H63" s="6">
        <v>15021.218800000001</v>
      </c>
      <c r="I63" s="6">
        <v>10443.2549</v>
      </c>
      <c r="J63" s="6">
        <v>484.73150600000002</v>
      </c>
      <c r="K63" s="6">
        <v>15750</v>
      </c>
      <c r="L63" s="6">
        <v>17550</v>
      </c>
      <c r="M63" s="6">
        <v>0.67821043999999997</v>
      </c>
      <c r="N63" s="6">
        <v>0.94364815999999996</v>
      </c>
      <c r="O63" s="6">
        <v>0.75073445000000005</v>
      </c>
      <c r="P63" s="6">
        <v>49.124993500000002</v>
      </c>
      <c r="Q63" s="6">
        <v>2.1941668299999999</v>
      </c>
      <c r="R63" s="6">
        <v>0</v>
      </c>
      <c r="S63" s="6">
        <v>226</v>
      </c>
      <c r="T63" s="6">
        <v>11233</v>
      </c>
      <c r="U63" s="6">
        <v>20576</v>
      </c>
      <c r="V63" s="6">
        <v>17288</v>
      </c>
      <c r="W63" s="6">
        <v>3850</v>
      </c>
      <c r="X63" s="6">
        <v>4.4484889299999999</v>
      </c>
      <c r="Y63" s="6">
        <v>8.2545610000000005E-2</v>
      </c>
      <c r="Z63" s="6">
        <v>0</v>
      </c>
      <c r="AA63" s="6">
        <v>0</v>
      </c>
      <c r="AB63" s="6">
        <v>190.18251900000001</v>
      </c>
      <c r="AC63" s="6">
        <v>3.1297330699999999</v>
      </c>
      <c r="AD63" s="6">
        <v>191.18791899999999</v>
      </c>
      <c r="AE63" s="6">
        <v>51.375</v>
      </c>
      <c r="AF63" s="6">
        <v>57.375</v>
      </c>
      <c r="AG63" s="6">
        <v>86.228111299999995</v>
      </c>
      <c r="AH63" s="6">
        <v>8350.7529300000006</v>
      </c>
      <c r="AI63" s="6">
        <v>169.74423200000001</v>
      </c>
      <c r="AJ63" s="6">
        <v>78.619575499999996</v>
      </c>
      <c r="AK63" s="6">
        <v>8350.7529300000006</v>
      </c>
      <c r="AL63" s="6">
        <v>169.74423200000001</v>
      </c>
      <c r="AM63" s="6">
        <v>0.49985506000000002</v>
      </c>
      <c r="AN63" s="6">
        <v>14.456612</v>
      </c>
    </row>
    <row r="64" spans="1:40" ht="16" x14ac:dyDescent="0.2">
      <c r="A64" s="7" t="s">
        <v>79</v>
      </c>
      <c r="B64" s="7">
        <v>-600</v>
      </c>
      <c r="C64" s="7">
        <v>0</v>
      </c>
      <c r="D64" s="7">
        <v>0</v>
      </c>
      <c r="E64" s="7">
        <v>14175.9863</v>
      </c>
      <c r="F64" s="7">
        <v>7977.0517600000003</v>
      </c>
      <c r="G64" s="7">
        <v>137.81547499999999</v>
      </c>
      <c r="H64" s="7">
        <v>13022.7217</v>
      </c>
      <c r="I64" s="7">
        <v>10316.765600000001</v>
      </c>
      <c r="J64" s="7">
        <v>145.121307</v>
      </c>
      <c r="K64" s="7">
        <v>13750</v>
      </c>
      <c r="L64" s="7">
        <v>14950</v>
      </c>
      <c r="M64" s="7">
        <v>0.70342875000000005</v>
      </c>
      <c r="N64" s="7">
        <v>0.88628845999999994</v>
      </c>
      <c r="O64" s="7">
        <v>0.64016788999999996</v>
      </c>
      <c r="P64" s="7">
        <v>53.572106900000001</v>
      </c>
      <c r="Q64" s="7">
        <v>3.1667013599999998</v>
      </c>
      <c r="R64" s="7">
        <v>2</v>
      </c>
      <c r="S64" s="7">
        <v>1400</v>
      </c>
      <c r="T64" s="7">
        <v>7862</v>
      </c>
      <c r="U64" s="7">
        <v>24149</v>
      </c>
      <c r="V64" s="7">
        <v>15040</v>
      </c>
      <c r="W64" s="7">
        <v>14077</v>
      </c>
      <c r="X64" s="7">
        <v>4.3753590300000003</v>
      </c>
      <c r="Y64" s="7">
        <v>9.2757909999999999E-2</v>
      </c>
      <c r="Z64" s="7">
        <v>0</v>
      </c>
      <c r="AA64" s="7">
        <v>0</v>
      </c>
      <c r="AB64" s="7">
        <v>184.51601099999999</v>
      </c>
      <c r="AC64" s="7">
        <v>2.77063317</v>
      </c>
      <c r="AD64" s="7">
        <v>183.97996800000001</v>
      </c>
      <c r="AE64" s="7">
        <v>46.625</v>
      </c>
      <c r="AF64" s="7">
        <v>50.625</v>
      </c>
      <c r="AG64" s="7">
        <v>76.978500400000001</v>
      </c>
      <c r="AH64" s="7">
        <v>7977.0517600000003</v>
      </c>
      <c r="AI64" s="7">
        <v>137.81547499999999</v>
      </c>
      <c r="AJ64" s="7">
        <v>70.638732899999994</v>
      </c>
      <c r="AK64" s="7">
        <v>7977.0517600000003</v>
      </c>
      <c r="AL64" s="7">
        <v>137.81547499999999</v>
      </c>
      <c r="AM64" s="7">
        <v>0.49629190000000001</v>
      </c>
      <c r="AN64" s="7">
        <v>21.635257200000002</v>
      </c>
    </row>
    <row r="65" spans="1:40" ht="1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8</vt:i4>
      </vt:variant>
    </vt:vector>
  </HeadingPairs>
  <TitlesOfParts>
    <vt:vector size="16" baseType="lpstr">
      <vt:lpstr>Unirrad</vt:lpstr>
      <vt:lpstr>34252_008</vt:lpstr>
      <vt:lpstr>34253_037</vt:lpstr>
      <vt:lpstr>34254_025</vt:lpstr>
      <vt:lpstr>34340_040</vt:lpstr>
      <vt:lpstr>34341_012</vt:lpstr>
      <vt:lpstr>Sheet1</vt:lpstr>
      <vt:lpstr>36696_039</vt:lpstr>
      <vt:lpstr>600V_800V</vt:lpstr>
      <vt:lpstr>PreProdvPreSeries</vt:lpstr>
      <vt:lpstr>PreProdvPreSeries (2)</vt:lpstr>
      <vt:lpstr>SeedADC_v_Ann</vt:lpstr>
      <vt:lpstr>SeedMPVADC_v_Ann</vt:lpstr>
      <vt:lpstr>SeedMPV_v_Ann_cstGn</vt:lpstr>
      <vt:lpstr>SeedMPV_v_Ann</vt:lpstr>
      <vt:lpstr>IvAnn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Andrew Kent</cp:lastModifiedBy>
  <cp:lastPrinted>2021-07-14T18:32:05Z</cp:lastPrinted>
  <dcterms:created xsi:type="dcterms:W3CDTF">2019-05-06T15:36:01Z</dcterms:created>
  <dcterms:modified xsi:type="dcterms:W3CDTF">2021-09-23T15:04:48Z</dcterms:modified>
</cp:coreProperties>
</file>