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66925"/>
  <mc:AlternateContent xmlns:mc="http://schemas.openxmlformats.org/markup-compatibility/2006">
    <mc:Choice Requires="x15">
      <x15ac:absPath xmlns:x15ac="http://schemas.microsoft.com/office/spreadsheetml/2010/11/ac" url="C:\Users\andre\Dropbox\Uni\Research Project\Data\GitHub Final Data Upload\Internal Migration\"/>
    </mc:Choice>
  </mc:AlternateContent>
  <xr:revisionPtr revIDLastSave="0" documentId="13_ncr:1_{8ABA6978-8270-4220-9AFD-C5C500E5B25C}" xr6:coauthVersionLast="45" xr6:coauthVersionMax="45" xr10:uidLastSave="{00000000-0000-0000-0000-000000000000}"/>
  <bookViews>
    <workbookView xWindow="-14916" yWindow="2916" windowWidth="22776" windowHeight="8388" tabRatio="951" xr2:uid="{AF77539B-6A37-4ABD-8BC9-4E5EB02DFB17}"/>
  </bookViews>
  <sheets>
    <sheet name="Province Numbers Incongruities" sheetId="1" r:id="rId1"/>
    <sheet name="Province-Mun Names &amp; Numbers" sheetId="120" r:id="rId2"/>
    <sheet name="Migration Matrix Incongruities" sheetId="121" r:id="rId3"/>
    <sheet name="Migration Matrix (Sample)" sheetId="129" r:id="rId4"/>
    <sheet name="Migration Matrix (Extrapolated)" sheetId="128" r:id="rId5"/>
    <sheet name="Net Migration Calculation" sheetId="126" r:id="rId6"/>
    <sheet name="Net Migration Extra Provinces" sheetId="130" r:id="rId7"/>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1" i="126" l="1"/>
  <c r="B99" i="126"/>
  <c r="B98" i="126"/>
  <c r="B97" i="126"/>
  <c r="B68" i="126"/>
  <c r="B69" i="126"/>
  <c r="B67" i="126"/>
  <c r="B95" i="126"/>
  <c r="B94" i="126"/>
  <c r="B91" i="126"/>
  <c r="B35" i="126"/>
  <c r="B90" i="126"/>
  <c r="B87" i="126"/>
  <c r="B86" i="126"/>
  <c r="B82" i="126"/>
  <c r="B75" i="126"/>
  <c r="B74" i="126"/>
  <c r="B73" i="126"/>
  <c r="B72" i="126"/>
  <c r="B71" i="126"/>
  <c r="B70" i="126"/>
  <c r="B63" i="126"/>
  <c r="B64" i="126"/>
  <c r="B65" i="126"/>
  <c r="B66" i="126"/>
  <c r="B62" i="126"/>
  <c r="B45" i="126"/>
  <c r="B46" i="126"/>
  <c r="B47" i="126"/>
  <c r="B48" i="126"/>
  <c r="B49" i="126"/>
  <c r="B50" i="126"/>
  <c r="B51" i="126"/>
  <c r="B52" i="126"/>
  <c r="B53" i="126"/>
  <c r="B54" i="126"/>
  <c r="B55" i="126"/>
  <c r="B56" i="126"/>
  <c r="B57" i="126"/>
  <c r="B58" i="126"/>
  <c r="B59" i="126"/>
  <c r="B60" i="126"/>
  <c r="B61" i="126"/>
  <c r="B44" i="126"/>
  <c r="B43" i="126"/>
  <c r="B37" i="126"/>
  <c r="B38" i="126"/>
  <c r="B39" i="126"/>
  <c r="B40" i="126"/>
  <c r="B41" i="126"/>
  <c r="B42" i="126"/>
  <c r="B36" i="126"/>
  <c r="B34" i="126"/>
  <c r="B15" i="126"/>
  <c r="B16" i="126"/>
  <c r="B17" i="126"/>
  <c r="B18" i="126"/>
  <c r="B19" i="126"/>
  <c r="B20" i="126"/>
  <c r="B21" i="126"/>
  <c r="B22" i="126"/>
  <c r="B23" i="126"/>
  <c r="B24" i="126"/>
  <c r="B25" i="126"/>
  <c r="B26" i="126"/>
  <c r="B27" i="126"/>
  <c r="B28" i="126"/>
  <c r="B29" i="126"/>
  <c r="B30" i="126"/>
  <c r="B31" i="126"/>
  <c r="B32" i="126"/>
  <c r="B33" i="126"/>
  <c r="B14" i="126"/>
  <c r="B10" i="126"/>
  <c r="B11" i="126"/>
  <c r="B12" i="126"/>
  <c r="B13" i="126"/>
  <c r="B9" i="126"/>
  <c r="B8" i="126"/>
  <c r="B3" i="126"/>
  <c r="B4" i="126"/>
  <c r="B5" i="126"/>
  <c r="B6" i="126"/>
  <c r="B7" i="126"/>
  <c r="B2" i="126"/>
  <c r="CG3" i="128"/>
  <c r="CG4" i="128"/>
  <c r="CG5" i="128"/>
  <c r="CG6" i="128"/>
  <c r="CG7" i="128"/>
  <c r="CG8" i="128"/>
  <c r="CG9" i="128"/>
  <c r="CG10" i="128"/>
  <c r="CG11" i="128"/>
  <c r="CG12" i="128"/>
  <c r="CG13" i="128"/>
  <c r="CG14" i="128"/>
  <c r="CG15" i="128"/>
  <c r="CG16" i="128"/>
  <c r="CG17" i="128"/>
  <c r="CG18" i="128"/>
  <c r="CG19" i="128"/>
  <c r="CG20" i="128"/>
  <c r="CG21" i="128"/>
  <c r="CG22" i="128"/>
  <c r="CG23" i="128"/>
  <c r="CG24" i="128"/>
  <c r="CG25" i="128"/>
  <c r="CG26" i="128"/>
  <c r="CG27" i="128"/>
  <c r="CG28" i="128"/>
  <c r="CG29" i="128"/>
  <c r="CG30" i="128"/>
  <c r="CG31" i="128"/>
  <c r="CG32" i="128"/>
  <c r="CG33" i="128"/>
  <c r="CG34" i="128"/>
  <c r="CG35" i="128"/>
  <c r="CG36" i="128"/>
  <c r="CG37" i="128"/>
  <c r="CG38" i="128"/>
  <c r="CG39" i="128"/>
  <c r="CG40" i="128"/>
  <c r="CG41" i="128"/>
  <c r="CG42" i="128"/>
  <c r="CG43" i="128"/>
  <c r="CG44" i="128"/>
  <c r="CG45" i="128"/>
  <c r="CG46" i="128"/>
  <c r="CG47" i="128"/>
  <c r="CG48" i="128"/>
  <c r="CG49" i="128"/>
  <c r="CG50" i="128"/>
  <c r="CG51" i="128"/>
  <c r="CG52" i="128"/>
  <c r="CG53" i="128"/>
  <c r="CG54" i="128"/>
  <c r="CG55" i="128"/>
  <c r="CG56" i="128"/>
  <c r="CG57" i="128"/>
  <c r="CG58" i="128"/>
  <c r="CG59" i="128"/>
  <c r="CG60" i="128"/>
  <c r="CG61" i="128"/>
  <c r="CG62" i="128"/>
  <c r="CG63" i="128"/>
  <c r="CG64" i="128"/>
  <c r="CG65" i="128"/>
  <c r="CG66" i="128"/>
  <c r="CG67" i="128"/>
  <c r="CG68" i="128"/>
  <c r="CG69" i="128"/>
  <c r="CG70" i="128"/>
  <c r="CG71" i="128"/>
  <c r="CG72" i="128"/>
  <c r="CG73" i="128"/>
  <c r="CG74" i="128"/>
  <c r="CG75" i="128"/>
  <c r="CG76" i="128"/>
  <c r="CG77" i="128"/>
  <c r="CG78" i="128"/>
  <c r="CG79" i="128"/>
  <c r="CG80" i="128"/>
  <c r="CG81" i="128"/>
  <c r="CG82" i="128"/>
  <c r="CG83" i="128"/>
  <c r="CG84" i="128"/>
  <c r="CG85" i="128"/>
  <c r="CG86" i="128"/>
  <c r="CG2" i="128"/>
  <c r="CH87" i="129"/>
  <c r="D20" i="130" l="1"/>
  <c r="E20" i="130" s="1"/>
  <c r="D18" i="130"/>
  <c r="E18" i="130" s="1"/>
  <c r="D17" i="130"/>
  <c r="E17" i="130" s="1"/>
  <c r="D16" i="130"/>
  <c r="E16" i="130" s="1"/>
  <c r="D12" i="130"/>
  <c r="E12" i="130" s="1"/>
  <c r="D11" i="130"/>
  <c r="E11" i="130" s="1"/>
  <c r="D8" i="130"/>
  <c r="E8" i="130" s="1"/>
  <c r="D7" i="130"/>
  <c r="E7" i="130" s="1"/>
  <c r="D3" i="130"/>
  <c r="E3" i="130" s="1"/>
  <c r="D2" i="130"/>
  <c r="E2" i="130" s="1"/>
  <c r="CG87" i="129" l="1"/>
  <c r="E2" i="128" l="1"/>
  <c r="F2" i="128"/>
  <c r="G2" i="128"/>
  <c r="H2" i="128"/>
  <c r="I2" i="128"/>
  <c r="J2" i="128"/>
  <c r="K2" i="128"/>
  <c r="L2" i="128"/>
  <c r="M2" i="128"/>
  <c r="N2" i="128"/>
  <c r="O2" i="128"/>
  <c r="P2" i="128"/>
  <c r="Q2" i="128"/>
  <c r="R2" i="128"/>
  <c r="S2" i="128"/>
  <c r="T2" i="128"/>
  <c r="U2" i="128"/>
  <c r="V2" i="128"/>
  <c r="W2" i="128"/>
  <c r="X2" i="128"/>
  <c r="Y2" i="128"/>
  <c r="Z2" i="128"/>
  <c r="AA2" i="128"/>
  <c r="AB2" i="128"/>
  <c r="AC2" i="128"/>
  <c r="AD2" i="128"/>
  <c r="AE2" i="128"/>
  <c r="AF2" i="128"/>
  <c r="AG2" i="128"/>
  <c r="AH2" i="128"/>
  <c r="AI2" i="128"/>
  <c r="AJ2" i="128"/>
  <c r="AK2" i="128"/>
  <c r="AL2" i="128"/>
  <c r="AM2" i="128"/>
  <c r="AN2" i="128"/>
  <c r="AO2" i="128"/>
  <c r="AP2" i="128"/>
  <c r="AQ2" i="128"/>
  <c r="AR2" i="128"/>
  <c r="AS2" i="128"/>
  <c r="AT2" i="128"/>
  <c r="AU2" i="128"/>
  <c r="AV2" i="128"/>
  <c r="AW2" i="128"/>
  <c r="AX2" i="128"/>
  <c r="AY2" i="128"/>
  <c r="AZ2" i="128"/>
  <c r="BA2" i="128"/>
  <c r="BB2" i="128"/>
  <c r="BC2" i="128"/>
  <c r="BD2" i="128"/>
  <c r="BE2" i="128"/>
  <c r="BF2" i="128"/>
  <c r="BG2" i="128"/>
  <c r="BH2" i="128"/>
  <c r="BI2" i="128"/>
  <c r="BJ2" i="128"/>
  <c r="BK2" i="128"/>
  <c r="BL2" i="128"/>
  <c r="BM2" i="128"/>
  <c r="BN2" i="128"/>
  <c r="BO2" i="128"/>
  <c r="BP2" i="128"/>
  <c r="BQ2" i="128"/>
  <c r="BR2" i="128"/>
  <c r="BS2" i="128"/>
  <c r="BT2" i="128"/>
  <c r="BU2" i="128"/>
  <c r="BV2" i="128"/>
  <c r="BW2" i="128"/>
  <c r="BX2" i="128"/>
  <c r="BY2" i="128"/>
  <c r="BZ2" i="128"/>
  <c r="CA2" i="128"/>
  <c r="CB2" i="128"/>
  <c r="CC2" i="128"/>
  <c r="CD2" i="128"/>
  <c r="CE2" i="128"/>
  <c r="CF2" i="128"/>
  <c r="E3" i="128"/>
  <c r="F3" i="128"/>
  <c r="G3" i="128"/>
  <c r="H3" i="128"/>
  <c r="I3" i="128"/>
  <c r="J3" i="128"/>
  <c r="K3" i="128"/>
  <c r="L3" i="128"/>
  <c r="M3" i="128"/>
  <c r="N3" i="128"/>
  <c r="O3" i="128"/>
  <c r="P3" i="128"/>
  <c r="Q3" i="128"/>
  <c r="R3" i="128"/>
  <c r="S3" i="128"/>
  <c r="T3" i="128"/>
  <c r="U3" i="128"/>
  <c r="V3" i="128"/>
  <c r="W3" i="128"/>
  <c r="X3" i="128"/>
  <c r="Y3" i="128"/>
  <c r="Z3" i="128"/>
  <c r="AA3" i="128"/>
  <c r="AB3" i="128"/>
  <c r="AC3" i="128"/>
  <c r="AD3" i="128"/>
  <c r="AE3" i="128"/>
  <c r="AF3" i="128"/>
  <c r="AG3" i="128"/>
  <c r="AH3" i="128"/>
  <c r="AI3" i="128"/>
  <c r="AJ3" i="128"/>
  <c r="AK3" i="128"/>
  <c r="AL3" i="128"/>
  <c r="AM3" i="128"/>
  <c r="AN3" i="128"/>
  <c r="AO3" i="128"/>
  <c r="AP3" i="128"/>
  <c r="AQ3" i="128"/>
  <c r="AR3" i="128"/>
  <c r="AS3" i="128"/>
  <c r="AT3" i="128"/>
  <c r="AU3" i="128"/>
  <c r="AV3" i="128"/>
  <c r="AW3" i="128"/>
  <c r="AX3" i="128"/>
  <c r="AY3" i="128"/>
  <c r="AZ3" i="128"/>
  <c r="BA3" i="128"/>
  <c r="BB3" i="128"/>
  <c r="BC3" i="128"/>
  <c r="BD3" i="128"/>
  <c r="BE3" i="128"/>
  <c r="BF3" i="128"/>
  <c r="BG3" i="128"/>
  <c r="BH3" i="128"/>
  <c r="BI3" i="128"/>
  <c r="BJ3" i="128"/>
  <c r="BK3" i="128"/>
  <c r="BL3" i="128"/>
  <c r="BM3" i="128"/>
  <c r="BN3" i="128"/>
  <c r="BO3" i="128"/>
  <c r="BP3" i="128"/>
  <c r="BQ3" i="128"/>
  <c r="BR3" i="128"/>
  <c r="BS3" i="128"/>
  <c r="BT3" i="128"/>
  <c r="BU3" i="128"/>
  <c r="BV3" i="128"/>
  <c r="BW3" i="128"/>
  <c r="BX3" i="128"/>
  <c r="BY3" i="128"/>
  <c r="BZ3" i="128"/>
  <c r="CA3" i="128"/>
  <c r="CB3" i="128"/>
  <c r="CC3" i="128"/>
  <c r="CD3" i="128"/>
  <c r="CE3" i="128"/>
  <c r="CF3" i="128"/>
  <c r="E4" i="128"/>
  <c r="F4" i="128"/>
  <c r="G4" i="128"/>
  <c r="H4" i="128"/>
  <c r="I4" i="128"/>
  <c r="J4" i="128"/>
  <c r="K4" i="128"/>
  <c r="L4" i="128"/>
  <c r="M4" i="128"/>
  <c r="N4" i="128"/>
  <c r="O4" i="128"/>
  <c r="P4" i="128"/>
  <c r="Q4" i="128"/>
  <c r="R4" i="128"/>
  <c r="S4" i="128"/>
  <c r="T4" i="128"/>
  <c r="U4" i="128"/>
  <c r="V4" i="128"/>
  <c r="W4" i="128"/>
  <c r="X4" i="128"/>
  <c r="Y4" i="128"/>
  <c r="Z4" i="128"/>
  <c r="AA4" i="128"/>
  <c r="AB4" i="128"/>
  <c r="AC4" i="128"/>
  <c r="AD4" i="128"/>
  <c r="AE4" i="128"/>
  <c r="AF4" i="128"/>
  <c r="AG4" i="128"/>
  <c r="AH4" i="128"/>
  <c r="AI4" i="128"/>
  <c r="AJ4" i="128"/>
  <c r="AK4" i="128"/>
  <c r="AL4" i="128"/>
  <c r="AM4" i="128"/>
  <c r="AN4" i="128"/>
  <c r="AO4" i="128"/>
  <c r="AP4" i="128"/>
  <c r="AQ4" i="128"/>
  <c r="AR4" i="128"/>
  <c r="AS4" i="128"/>
  <c r="AT4" i="128"/>
  <c r="AU4" i="128"/>
  <c r="AV4" i="128"/>
  <c r="AW4" i="128"/>
  <c r="AX4" i="128"/>
  <c r="AY4" i="128"/>
  <c r="AZ4" i="128"/>
  <c r="BA4" i="128"/>
  <c r="BB4" i="128"/>
  <c r="BC4" i="128"/>
  <c r="BD4" i="128"/>
  <c r="BE4" i="128"/>
  <c r="BF4" i="128"/>
  <c r="BG4" i="128"/>
  <c r="BH4" i="128"/>
  <c r="BI4" i="128"/>
  <c r="BJ4" i="128"/>
  <c r="BK4" i="128"/>
  <c r="BL4" i="128"/>
  <c r="BM4" i="128"/>
  <c r="BN4" i="128"/>
  <c r="BO4" i="128"/>
  <c r="BP4" i="128"/>
  <c r="BQ4" i="128"/>
  <c r="BR4" i="128"/>
  <c r="BS4" i="128"/>
  <c r="BT4" i="128"/>
  <c r="BU4" i="128"/>
  <c r="BV4" i="128"/>
  <c r="BW4" i="128"/>
  <c r="BX4" i="128"/>
  <c r="BY4" i="128"/>
  <c r="BZ4" i="128"/>
  <c r="CA4" i="128"/>
  <c r="CB4" i="128"/>
  <c r="CC4" i="128"/>
  <c r="CD4" i="128"/>
  <c r="CE4" i="128"/>
  <c r="CF4" i="128"/>
  <c r="E5" i="128"/>
  <c r="F5" i="128"/>
  <c r="G5" i="128"/>
  <c r="H5" i="128"/>
  <c r="I5" i="128"/>
  <c r="J5" i="128"/>
  <c r="K5" i="128"/>
  <c r="L5" i="128"/>
  <c r="M5" i="128"/>
  <c r="N5" i="128"/>
  <c r="O5" i="128"/>
  <c r="P5" i="128"/>
  <c r="Q5" i="128"/>
  <c r="R5" i="128"/>
  <c r="S5" i="128"/>
  <c r="T5" i="128"/>
  <c r="U5" i="128"/>
  <c r="V5" i="128"/>
  <c r="W5" i="128"/>
  <c r="X5" i="128"/>
  <c r="Y5" i="128"/>
  <c r="Z5" i="128"/>
  <c r="AA5" i="128"/>
  <c r="AB5" i="128"/>
  <c r="AC5" i="128"/>
  <c r="AD5" i="128"/>
  <c r="AE5" i="128"/>
  <c r="AF5" i="128"/>
  <c r="AG5" i="128"/>
  <c r="AH5" i="128"/>
  <c r="AI5" i="128"/>
  <c r="AJ5" i="128"/>
  <c r="AK5" i="128"/>
  <c r="AL5" i="128"/>
  <c r="AM5" i="128"/>
  <c r="AN5" i="128"/>
  <c r="AO5" i="128"/>
  <c r="AP5" i="128"/>
  <c r="AQ5" i="128"/>
  <c r="AR5" i="128"/>
  <c r="AS5" i="128"/>
  <c r="AT5" i="128"/>
  <c r="AU5" i="128"/>
  <c r="AV5" i="128"/>
  <c r="AW5" i="128"/>
  <c r="AX5" i="128"/>
  <c r="AY5" i="128"/>
  <c r="AZ5" i="128"/>
  <c r="BA5" i="128"/>
  <c r="BB5" i="128"/>
  <c r="BC5" i="128"/>
  <c r="BD5" i="128"/>
  <c r="BE5" i="128"/>
  <c r="BF5" i="128"/>
  <c r="BG5" i="128"/>
  <c r="BH5" i="128"/>
  <c r="BI5" i="128"/>
  <c r="BJ5" i="128"/>
  <c r="BK5" i="128"/>
  <c r="BL5" i="128"/>
  <c r="BM5" i="128"/>
  <c r="BN5" i="128"/>
  <c r="BO5" i="128"/>
  <c r="BP5" i="128"/>
  <c r="BQ5" i="128"/>
  <c r="BR5" i="128"/>
  <c r="BS5" i="128"/>
  <c r="BT5" i="128"/>
  <c r="BU5" i="128"/>
  <c r="BV5" i="128"/>
  <c r="BW5" i="128"/>
  <c r="BX5" i="128"/>
  <c r="BY5" i="128"/>
  <c r="BZ5" i="128"/>
  <c r="CA5" i="128"/>
  <c r="CB5" i="128"/>
  <c r="CC5" i="128"/>
  <c r="CD5" i="128"/>
  <c r="CE5" i="128"/>
  <c r="CF5" i="128"/>
  <c r="E6" i="128"/>
  <c r="F6" i="128"/>
  <c r="G6" i="128"/>
  <c r="H6" i="128"/>
  <c r="I6" i="128"/>
  <c r="J6" i="128"/>
  <c r="K6" i="128"/>
  <c r="L6" i="128"/>
  <c r="M6" i="128"/>
  <c r="N6" i="128"/>
  <c r="O6" i="128"/>
  <c r="P6" i="128"/>
  <c r="Q6" i="128"/>
  <c r="R6" i="128"/>
  <c r="S6" i="128"/>
  <c r="T6" i="128"/>
  <c r="U6" i="128"/>
  <c r="V6" i="128"/>
  <c r="W6" i="128"/>
  <c r="X6" i="128"/>
  <c r="Y6" i="128"/>
  <c r="Z6" i="128"/>
  <c r="AA6" i="128"/>
  <c r="AB6" i="128"/>
  <c r="AC6" i="128"/>
  <c r="AD6" i="128"/>
  <c r="AE6" i="128"/>
  <c r="AF6" i="128"/>
  <c r="AG6" i="128"/>
  <c r="AH6" i="128"/>
  <c r="AI6" i="128"/>
  <c r="AJ6" i="128"/>
  <c r="AK6" i="128"/>
  <c r="AL6" i="128"/>
  <c r="AM6" i="128"/>
  <c r="AN6" i="128"/>
  <c r="AO6" i="128"/>
  <c r="AP6" i="128"/>
  <c r="AQ6" i="128"/>
  <c r="AR6" i="128"/>
  <c r="AS6" i="128"/>
  <c r="AT6" i="128"/>
  <c r="AU6" i="128"/>
  <c r="AV6" i="128"/>
  <c r="AW6" i="128"/>
  <c r="AX6" i="128"/>
  <c r="AY6" i="128"/>
  <c r="AZ6" i="128"/>
  <c r="BA6" i="128"/>
  <c r="BB6" i="128"/>
  <c r="BC6" i="128"/>
  <c r="BD6" i="128"/>
  <c r="BE6" i="128"/>
  <c r="BF6" i="128"/>
  <c r="BG6" i="128"/>
  <c r="BH6" i="128"/>
  <c r="BI6" i="128"/>
  <c r="BJ6" i="128"/>
  <c r="BK6" i="128"/>
  <c r="BL6" i="128"/>
  <c r="BM6" i="128"/>
  <c r="BN6" i="128"/>
  <c r="BO6" i="128"/>
  <c r="BP6" i="128"/>
  <c r="BQ6" i="128"/>
  <c r="BR6" i="128"/>
  <c r="BS6" i="128"/>
  <c r="BT6" i="128"/>
  <c r="BU6" i="128"/>
  <c r="BV6" i="128"/>
  <c r="BW6" i="128"/>
  <c r="BX6" i="128"/>
  <c r="BY6" i="128"/>
  <c r="BZ6" i="128"/>
  <c r="CA6" i="128"/>
  <c r="CB6" i="128"/>
  <c r="CC6" i="128"/>
  <c r="CD6" i="128"/>
  <c r="CE6" i="128"/>
  <c r="CF6" i="128"/>
  <c r="E7" i="128"/>
  <c r="F7" i="128"/>
  <c r="G7" i="128"/>
  <c r="H7" i="128"/>
  <c r="I7" i="128"/>
  <c r="J7" i="128"/>
  <c r="K7" i="128"/>
  <c r="L7" i="128"/>
  <c r="M7" i="128"/>
  <c r="N7" i="128"/>
  <c r="O7" i="128"/>
  <c r="P7" i="128"/>
  <c r="Q7" i="128"/>
  <c r="R7" i="128"/>
  <c r="S7" i="128"/>
  <c r="T7" i="128"/>
  <c r="U7" i="128"/>
  <c r="V7" i="128"/>
  <c r="W7" i="128"/>
  <c r="X7" i="128"/>
  <c r="Y7" i="128"/>
  <c r="Z7" i="128"/>
  <c r="AA7" i="128"/>
  <c r="AB7" i="128"/>
  <c r="AC7" i="128"/>
  <c r="AD7" i="128"/>
  <c r="AE7" i="128"/>
  <c r="AF7" i="128"/>
  <c r="AG7" i="128"/>
  <c r="AH7" i="128"/>
  <c r="AI7" i="128"/>
  <c r="AJ7" i="128"/>
  <c r="AK7" i="128"/>
  <c r="AL7" i="128"/>
  <c r="AM7" i="128"/>
  <c r="AN7" i="128"/>
  <c r="AO7" i="128"/>
  <c r="AP7" i="128"/>
  <c r="AQ7" i="128"/>
  <c r="AR7" i="128"/>
  <c r="AS7" i="128"/>
  <c r="AT7" i="128"/>
  <c r="AU7" i="128"/>
  <c r="AV7" i="128"/>
  <c r="AW7" i="128"/>
  <c r="AX7" i="128"/>
  <c r="AY7" i="128"/>
  <c r="AZ7" i="128"/>
  <c r="BA7" i="128"/>
  <c r="BB7" i="128"/>
  <c r="BC7" i="128"/>
  <c r="BD7" i="128"/>
  <c r="BE7" i="128"/>
  <c r="BF7" i="128"/>
  <c r="BG7" i="128"/>
  <c r="BH7" i="128"/>
  <c r="BI7" i="128"/>
  <c r="BJ7" i="128"/>
  <c r="BK7" i="128"/>
  <c r="BL7" i="128"/>
  <c r="BM7" i="128"/>
  <c r="BN7" i="128"/>
  <c r="BO7" i="128"/>
  <c r="BP7" i="128"/>
  <c r="BQ7" i="128"/>
  <c r="BR7" i="128"/>
  <c r="BS7" i="128"/>
  <c r="BT7" i="128"/>
  <c r="BU7" i="128"/>
  <c r="BV7" i="128"/>
  <c r="BW7" i="128"/>
  <c r="BX7" i="128"/>
  <c r="BY7" i="128"/>
  <c r="BZ7" i="128"/>
  <c r="CA7" i="128"/>
  <c r="CB7" i="128"/>
  <c r="CC7" i="128"/>
  <c r="CD7" i="128"/>
  <c r="CE7" i="128"/>
  <c r="CF7" i="128"/>
  <c r="E8" i="128"/>
  <c r="F8" i="128"/>
  <c r="G8" i="128"/>
  <c r="H8" i="128"/>
  <c r="I8" i="128"/>
  <c r="J8" i="128"/>
  <c r="K8" i="128"/>
  <c r="L8" i="128"/>
  <c r="M8" i="128"/>
  <c r="N8" i="128"/>
  <c r="O8" i="128"/>
  <c r="P8" i="128"/>
  <c r="Q8" i="128"/>
  <c r="R8" i="128"/>
  <c r="S8" i="128"/>
  <c r="T8" i="128"/>
  <c r="U8" i="128"/>
  <c r="V8" i="128"/>
  <c r="W8" i="128"/>
  <c r="X8" i="128"/>
  <c r="Y8" i="128"/>
  <c r="Z8" i="128"/>
  <c r="AA8" i="128"/>
  <c r="AB8" i="128"/>
  <c r="AC8" i="128"/>
  <c r="AD8" i="128"/>
  <c r="AE8" i="128"/>
  <c r="AF8" i="128"/>
  <c r="AG8" i="128"/>
  <c r="AH8" i="128"/>
  <c r="AI8" i="128"/>
  <c r="AJ8" i="128"/>
  <c r="AK8" i="128"/>
  <c r="AL8" i="128"/>
  <c r="AM8" i="128"/>
  <c r="AN8" i="128"/>
  <c r="AO8" i="128"/>
  <c r="AP8" i="128"/>
  <c r="AQ8" i="128"/>
  <c r="AR8" i="128"/>
  <c r="AS8" i="128"/>
  <c r="AT8" i="128"/>
  <c r="AU8" i="128"/>
  <c r="AV8" i="128"/>
  <c r="AW8" i="128"/>
  <c r="AX8" i="128"/>
  <c r="AY8" i="128"/>
  <c r="AZ8" i="128"/>
  <c r="BA8" i="128"/>
  <c r="BB8" i="128"/>
  <c r="BC8" i="128"/>
  <c r="BD8" i="128"/>
  <c r="BE8" i="128"/>
  <c r="BF8" i="128"/>
  <c r="BG8" i="128"/>
  <c r="BH8" i="128"/>
  <c r="BI8" i="128"/>
  <c r="BJ8" i="128"/>
  <c r="BK8" i="128"/>
  <c r="BL8" i="128"/>
  <c r="BM8" i="128"/>
  <c r="BN8" i="128"/>
  <c r="BO8" i="128"/>
  <c r="BP8" i="128"/>
  <c r="BQ8" i="128"/>
  <c r="BR8" i="128"/>
  <c r="BS8" i="128"/>
  <c r="BT8" i="128"/>
  <c r="BU8" i="128"/>
  <c r="BV8" i="128"/>
  <c r="BW8" i="128"/>
  <c r="BX8" i="128"/>
  <c r="BY8" i="128"/>
  <c r="BZ8" i="128"/>
  <c r="CA8" i="128"/>
  <c r="CB8" i="128"/>
  <c r="CC8" i="128"/>
  <c r="CD8" i="128"/>
  <c r="CE8" i="128"/>
  <c r="CF8" i="128"/>
  <c r="E9" i="128"/>
  <c r="F9" i="128"/>
  <c r="G9" i="128"/>
  <c r="H9" i="128"/>
  <c r="I9" i="128"/>
  <c r="J9" i="128"/>
  <c r="K9" i="128"/>
  <c r="L9" i="128"/>
  <c r="M9" i="128"/>
  <c r="N9" i="128"/>
  <c r="O9" i="128"/>
  <c r="P9" i="128"/>
  <c r="Q9" i="128"/>
  <c r="R9" i="128"/>
  <c r="S9" i="128"/>
  <c r="T9" i="128"/>
  <c r="U9" i="128"/>
  <c r="V9" i="128"/>
  <c r="W9" i="128"/>
  <c r="X9" i="128"/>
  <c r="Y9" i="128"/>
  <c r="Z9" i="128"/>
  <c r="AA9" i="128"/>
  <c r="AB9" i="128"/>
  <c r="AC9" i="128"/>
  <c r="AD9" i="128"/>
  <c r="AE9" i="128"/>
  <c r="AF9" i="128"/>
  <c r="AG9" i="128"/>
  <c r="AH9" i="128"/>
  <c r="AI9" i="128"/>
  <c r="AJ9" i="128"/>
  <c r="AK9" i="128"/>
  <c r="AL9" i="128"/>
  <c r="AM9" i="128"/>
  <c r="AN9" i="128"/>
  <c r="AO9" i="128"/>
  <c r="AP9" i="128"/>
  <c r="AQ9" i="128"/>
  <c r="AR9" i="128"/>
  <c r="AS9" i="128"/>
  <c r="AT9" i="128"/>
  <c r="AU9" i="128"/>
  <c r="AV9" i="128"/>
  <c r="AW9" i="128"/>
  <c r="AX9" i="128"/>
  <c r="AY9" i="128"/>
  <c r="AZ9" i="128"/>
  <c r="BA9" i="128"/>
  <c r="BB9" i="128"/>
  <c r="BC9" i="128"/>
  <c r="BD9" i="128"/>
  <c r="BE9" i="128"/>
  <c r="BF9" i="128"/>
  <c r="BG9" i="128"/>
  <c r="BH9" i="128"/>
  <c r="BI9" i="128"/>
  <c r="BJ9" i="128"/>
  <c r="BK9" i="128"/>
  <c r="BL9" i="128"/>
  <c r="BM9" i="128"/>
  <c r="BN9" i="128"/>
  <c r="BO9" i="128"/>
  <c r="BP9" i="128"/>
  <c r="BQ9" i="128"/>
  <c r="BR9" i="128"/>
  <c r="BS9" i="128"/>
  <c r="BT9" i="128"/>
  <c r="BU9" i="128"/>
  <c r="BV9" i="128"/>
  <c r="BW9" i="128"/>
  <c r="BX9" i="128"/>
  <c r="BY9" i="128"/>
  <c r="BZ9" i="128"/>
  <c r="CA9" i="128"/>
  <c r="CB9" i="128"/>
  <c r="CC9" i="128"/>
  <c r="CD9" i="128"/>
  <c r="CE9" i="128"/>
  <c r="CF9" i="128"/>
  <c r="E10" i="128"/>
  <c r="F10" i="128"/>
  <c r="G10" i="128"/>
  <c r="H10" i="128"/>
  <c r="I10" i="128"/>
  <c r="J10" i="128"/>
  <c r="K10" i="128"/>
  <c r="L10" i="128"/>
  <c r="M10" i="128"/>
  <c r="N10" i="128"/>
  <c r="O10" i="128"/>
  <c r="P10" i="128"/>
  <c r="Q10" i="128"/>
  <c r="R10" i="128"/>
  <c r="S10" i="128"/>
  <c r="T10" i="128"/>
  <c r="U10" i="128"/>
  <c r="V10" i="128"/>
  <c r="W10" i="128"/>
  <c r="X10" i="128"/>
  <c r="Y10" i="128"/>
  <c r="Z10" i="128"/>
  <c r="AA10" i="128"/>
  <c r="AB10" i="128"/>
  <c r="AC10" i="128"/>
  <c r="AD10" i="128"/>
  <c r="AE10" i="128"/>
  <c r="AF10" i="128"/>
  <c r="AG10" i="128"/>
  <c r="AH10" i="128"/>
  <c r="AI10" i="128"/>
  <c r="AJ10" i="128"/>
  <c r="AK10" i="128"/>
  <c r="AL10" i="128"/>
  <c r="AM10" i="128"/>
  <c r="AN10" i="128"/>
  <c r="AO10" i="128"/>
  <c r="AP10" i="128"/>
  <c r="AQ10" i="128"/>
  <c r="AR10" i="128"/>
  <c r="AS10" i="128"/>
  <c r="AT10" i="128"/>
  <c r="AU10" i="128"/>
  <c r="AV10" i="128"/>
  <c r="AW10" i="128"/>
  <c r="AX10" i="128"/>
  <c r="AY10" i="128"/>
  <c r="AZ10" i="128"/>
  <c r="BA10" i="128"/>
  <c r="BB10" i="128"/>
  <c r="BC10" i="128"/>
  <c r="BD10" i="128"/>
  <c r="BE10" i="128"/>
  <c r="BF10" i="128"/>
  <c r="BG10" i="128"/>
  <c r="BH10" i="128"/>
  <c r="BI10" i="128"/>
  <c r="BJ10" i="128"/>
  <c r="BK10" i="128"/>
  <c r="BL10" i="128"/>
  <c r="BM10" i="128"/>
  <c r="BN10" i="128"/>
  <c r="BO10" i="128"/>
  <c r="BP10" i="128"/>
  <c r="BQ10" i="128"/>
  <c r="BR10" i="128"/>
  <c r="BS10" i="128"/>
  <c r="BT10" i="128"/>
  <c r="BU10" i="128"/>
  <c r="BV10" i="128"/>
  <c r="BW10" i="128"/>
  <c r="BX10" i="128"/>
  <c r="BY10" i="128"/>
  <c r="BZ10" i="128"/>
  <c r="CA10" i="128"/>
  <c r="CB10" i="128"/>
  <c r="CC10" i="128"/>
  <c r="CD10" i="128"/>
  <c r="CE10" i="128"/>
  <c r="CF10" i="128"/>
  <c r="E11" i="128"/>
  <c r="F11" i="128"/>
  <c r="G11" i="128"/>
  <c r="H11" i="128"/>
  <c r="I11" i="128"/>
  <c r="J11" i="128"/>
  <c r="K11" i="128"/>
  <c r="L11" i="128"/>
  <c r="M11" i="128"/>
  <c r="N11" i="128"/>
  <c r="O11" i="128"/>
  <c r="P11" i="128"/>
  <c r="Q11" i="128"/>
  <c r="R11" i="128"/>
  <c r="S11" i="128"/>
  <c r="T11" i="128"/>
  <c r="U11" i="128"/>
  <c r="V11" i="128"/>
  <c r="W11" i="128"/>
  <c r="X11" i="128"/>
  <c r="Y11" i="128"/>
  <c r="Z11" i="128"/>
  <c r="AA11" i="128"/>
  <c r="AB11" i="128"/>
  <c r="AC11" i="128"/>
  <c r="AD11" i="128"/>
  <c r="AE11" i="128"/>
  <c r="AF11" i="128"/>
  <c r="AG11" i="128"/>
  <c r="AH11" i="128"/>
  <c r="AI11" i="128"/>
  <c r="AJ11" i="128"/>
  <c r="AK11" i="128"/>
  <c r="AL11" i="128"/>
  <c r="AM11" i="128"/>
  <c r="AN11" i="128"/>
  <c r="AO11" i="128"/>
  <c r="AP11" i="128"/>
  <c r="AQ11" i="128"/>
  <c r="AR11" i="128"/>
  <c r="AS11" i="128"/>
  <c r="AT11" i="128"/>
  <c r="AU11" i="128"/>
  <c r="AV11" i="128"/>
  <c r="AW11" i="128"/>
  <c r="AX11" i="128"/>
  <c r="AY11" i="128"/>
  <c r="AZ11" i="128"/>
  <c r="BA11" i="128"/>
  <c r="BB11" i="128"/>
  <c r="BC11" i="128"/>
  <c r="BD11" i="128"/>
  <c r="BE11" i="128"/>
  <c r="BF11" i="128"/>
  <c r="BG11" i="128"/>
  <c r="BH11" i="128"/>
  <c r="BI11" i="128"/>
  <c r="BJ11" i="128"/>
  <c r="BK11" i="128"/>
  <c r="BL11" i="128"/>
  <c r="BM11" i="128"/>
  <c r="BN11" i="128"/>
  <c r="BO11" i="128"/>
  <c r="BP11" i="128"/>
  <c r="BQ11" i="128"/>
  <c r="BR11" i="128"/>
  <c r="BS11" i="128"/>
  <c r="BT11" i="128"/>
  <c r="BU11" i="128"/>
  <c r="BV11" i="128"/>
  <c r="BW11" i="128"/>
  <c r="BX11" i="128"/>
  <c r="BY11" i="128"/>
  <c r="BZ11" i="128"/>
  <c r="CA11" i="128"/>
  <c r="CB11" i="128"/>
  <c r="CC11" i="128"/>
  <c r="CD11" i="128"/>
  <c r="CE11" i="128"/>
  <c r="CF11" i="128"/>
  <c r="E12" i="128"/>
  <c r="F12" i="128"/>
  <c r="G12" i="128"/>
  <c r="H12" i="128"/>
  <c r="I12" i="128"/>
  <c r="J12" i="128"/>
  <c r="K12" i="128"/>
  <c r="L12" i="128"/>
  <c r="M12" i="128"/>
  <c r="N12" i="128"/>
  <c r="O12" i="128"/>
  <c r="P12" i="128"/>
  <c r="Q12" i="128"/>
  <c r="R12" i="128"/>
  <c r="S12" i="128"/>
  <c r="T12" i="128"/>
  <c r="U12" i="128"/>
  <c r="V12" i="128"/>
  <c r="W12" i="128"/>
  <c r="X12" i="128"/>
  <c r="Y12" i="128"/>
  <c r="Z12" i="128"/>
  <c r="AA12" i="128"/>
  <c r="AB12" i="128"/>
  <c r="AC12" i="128"/>
  <c r="AD12" i="128"/>
  <c r="AE12" i="128"/>
  <c r="AF12" i="128"/>
  <c r="AG12" i="128"/>
  <c r="AH12" i="128"/>
  <c r="AI12" i="128"/>
  <c r="AJ12" i="128"/>
  <c r="AK12" i="128"/>
  <c r="AL12" i="128"/>
  <c r="AM12" i="128"/>
  <c r="AN12" i="128"/>
  <c r="AO12" i="128"/>
  <c r="AP12" i="128"/>
  <c r="AQ12" i="128"/>
  <c r="AR12" i="128"/>
  <c r="AS12" i="128"/>
  <c r="AT12" i="128"/>
  <c r="AU12" i="128"/>
  <c r="AV12" i="128"/>
  <c r="AW12" i="128"/>
  <c r="AX12" i="128"/>
  <c r="AY12" i="128"/>
  <c r="AZ12" i="128"/>
  <c r="BA12" i="128"/>
  <c r="BB12" i="128"/>
  <c r="BC12" i="128"/>
  <c r="BD12" i="128"/>
  <c r="BE12" i="128"/>
  <c r="BF12" i="128"/>
  <c r="BG12" i="128"/>
  <c r="BH12" i="128"/>
  <c r="BI12" i="128"/>
  <c r="BJ12" i="128"/>
  <c r="BK12" i="128"/>
  <c r="BL12" i="128"/>
  <c r="BM12" i="128"/>
  <c r="BN12" i="128"/>
  <c r="BO12" i="128"/>
  <c r="BP12" i="128"/>
  <c r="BQ12" i="128"/>
  <c r="BR12" i="128"/>
  <c r="BS12" i="128"/>
  <c r="BT12" i="128"/>
  <c r="BU12" i="128"/>
  <c r="BV12" i="128"/>
  <c r="BW12" i="128"/>
  <c r="BX12" i="128"/>
  <c r="BY12" i="128"/>
  <c r="BZ12" i="128"/>
  <c r="CA12" i="128"/>
  <c r="CB12" i="128"/>
  <c r="CC12" i="128"/>
  <c r="CD12" i="128"/>
  <c r="CE12" i="128"/>
  <c r="CF12" i="128"/>
  <c r="E13" i="128"/>
  <c r="F13" i="128"/>
  <c r="G13" i="128"/>
  <c r="H13" i="128"/>
  <c r="I13" i="128"/>
  <c r="J13" i="128"/>
  <c r="K13" i="128"/>
  <c r="L13" i="128"/>
  <c r="M13" i="128"/>
  <c r="N13" i="128"/>
  <c r="O13" i="128"/>
  <c r="P13" i="128"/>
  <c r="Q13" i="128"/>
  <c r="R13" i="128"/>
  <c r="S13" i="128"/>
  <c r="T13" i="128"/>
  <c r="U13" i="128"/>
  <c r="V13" i="128"/>
  <c r="W13" i="128"/>
  <c r="X13" i="128"/>
  <c r="Y13" i="128"/>
  <c r="Z13" i="128"/>
  <c r="AA13" i="128"/>
  <c r="AB13" i="128"/>
  <c r="AC13" i="128"/>
  <c r="AD13" i="128"/>
  <c r="AE13" i="128"/>
  <c r="AF13" i="128"/>
  <c r="AG13" i="128"/>
  <c r="AH13" i="128"/>
  <c r="AI13" i="128"/>
  <c r="AJ13" i="128"/>
  <c r="AK13" i="128"/>
  <c r="AL13" i="128"/>
  <c r="AM13" i="128"/>
  <c r="AN13" i="128"/>
  <c r="AO13" i="128"/>
  <c r="AP13" i="128"/>
  <c r="AQ13" i="128"/>
  <c r="AR13" i="128"/>
  <c r="AS13" i="128"/>
  <c r="AT13" i="128"/>
  <c r="AU13" i="128"/>
  <c r="AV13" i="128"/>
  <c r="AW13" i="128"/>
  <c r="AX13" i="128"/>
  <c r="AY13" i="128"/>
  <c r="AZ13" i="128"/>
  <c r="BA13" i="128"/>
  <c r="BB13" i="128"/>
  <c r="BC13" i="128"/>
  <c r="BD13" i="128"/>
  <c r="BE13" i="128"/>
  <c r="BF13" i="128"/>
  <c r="BG13" i="128"/>
  <c r="BH13" i="128"/>
  <c r="BI13" i="128"/>
  <c r="BJ13" i="128"/>
  <c r="BK13" i="128"/>
  <c r="BL13" i="128"/>
  <c r="BM13" i="128"/>
  <c r="BN13" i="128"/>
  <c r="BO13" i="128"/>
  <c r="BP13" i="128"/>
  <c r="BQ13" i="128"/>
  <c r="BR13" i="128"/>
  <c r="BS13" i="128"/>
  <c r="BT13" i="128"/>
  <c r="BU13" i="128"/>
  <c r="BV13" i="128"/>
  <c r="BW13" i="128"/>
  <c r="BX13" i="128"/>
  <c r="BY13" i="128"/>
  <c r="BZ13" i="128"/>
  <c r="CA13" i="128"/>
  <c r="CB13" i="128"/>
  <c r="CC13" i="128"/>
  <c r="CD13" i="128"/>
  <c r="CE13" i="128"/>
  <c r="CF13" i="128"/>
  <c r="E14" i="128"/>
  <c r="F14" i="128"/>
  <c r="G14" i="128"/>
  <c r="H14" i="128"/>
  <c r="I14" i="128"/>
  <c r="J14" i="128"/>
  <c r="K14" i="128"/>
  <c r="L14" i="128"/>
  <c r="M14" i="128"/>
  <c r="N14" i="128"/>
  <c r="O14" i="128"/>
  <c r="P14" i="128"/>
  <c r="Q14" i="128"/>
  <c r="R14" i="128"/>
  <c r="S14" i="128"/>
  <c r="T14" i="128"/>
  <c r="U14" i="128"/>
  <c r="V14" i="128"/>
  <c r="W14" i="128"/>
  <c r="X14" i="128"/>
  <c r="Y14" i="128"/>
  <c r="Z14" i="128"/>
  <c r="AA14" i="128"/>
  <c r="AB14" i="128"/>
  <c r="AC14" i="128"/>
  <c r="AD14" i="128"/>
  <c r="AE14" i="128"/>
  <c r="AF14" i="128"/>
  <c r="AG14" i="128"/>
  <c r="AH14" i="128"/>
  <c r="AI14" i="128"/>
  <c r="AJ14" i="128"/>
  <c r="AK14" i="128"/>
  <c r="AL14" i="128"/>
  <c r="AM14" i="128"/>
  <c r="AN14" i="128"/>
  <c r="AO14" i="128"/>
  <c r="AP14" i="128"/>
  <c r="AQ14" i="128"/>
  <c r="AR14" i="128"/>
  <c r="AS14" i="128"/>
  <c r="AT14" i="128"/>
  <c r="AU14" i="128"/>
  <c r="AV14" i="128"/>
  <c r="AW14" i="128"/>
  <c r="AX14" i="128"/>
  <c r="AY14" i="128"/>
  <c r="AZ14" i="128"/>
  <c r="BA14" i="128"/>
  <c r="BB14" i="128"/>
  <c r="BC14" i="128"/>
  <c r="BD14" i="128"/>
  <c r="BE14" i="128"/>
  <c r="BF14" i="128"/>
  <c r="BG14" i="128"/>
  <c r="BH14" i="128"/>
  <c r="BI14" i="128"/>
  <c r="BJ14" i="128"/>
  <c r="BK14" i="128"/>
  <c r="BL14" i="128"/>
  <c r="BM14" i="128"/>
  <c r="BN14" i="128"/>
  <c r="BO14" i="128"/>
  <c r="BP14" i="128"/>
  <c r="BQ14" i="128"/>
  <c r="BR14" i="128"/>
  <c r="BS14" i="128"/>
  <c r="BT14" i="128"/>
  <c r="BU14" i="128"/>
  <c r="BV14" i="128"/>
  <c r="BW14" i="128"/>
  <c r="BX14" i="128"/>
  <c r="BY14" i="128"/>
  <c r="BZ14" i="128"/>
  <c r="CA14" i="128"/>
  <c r="CB14" i="128"/>
  <c r="CC14" i="128"/>
  <c r="CD14" i="128"/>
  <c r="CE14" i="128"/>
  <c r="CF14" i="128"/>
  <c r="E15" i="128"/>
  <c r="F15" i="128"/>
  <c r="G15" i="128"/>
  <c r="H15" i="128"/>
  <c r="I15" i="128"/>
  <c r="J15" i="128"/>
  <c r="K15" i="128"/>
  <c r="L15" i="128"/>
  <c r="M15" i="128"/>
  <c r="N15" i="128"/>
  <c r="O15" i="128"/>
  <c r="P15" i="128"/>
  <c r="Q15" i="128"/>
  <c r="R15" i="128"/>
  <c r="S15" i="128"/>
  <c r="T15" i="128"/>
  <c r="U15" i="128"/>
  <c r="V15" i="128"/>
  <c r="W15" i="128"/>
  <c r="X15" i="128"/>
  <c r="Y15" i="128"/>
  <c r="Z15" i="128"/>
  <c r="AA15" i="128"/>
  <c r="AB15" i="128"/>
  <c r="AC15" i="128"/>
  <c r="AD15" i="128"/>
  <c r="AE15" i="128"/>
  <c r="AF15" i="128"/>
  <c r="AG15" i="128"/>
  <c r="AH15" i="128"/>
  <c r="AI15" i="128"/>
  <c r="AJ15" i="128"/>
  <c r="AK15" i="128"/>
  <c r="AL15" i="128"/>
  <c r="AM15" i="128"/>
  <c r="AN15" i="128"/>
  <c r="AO15" i="128"/>
  <c r="AP15" i="128"/>
  <c r="AQ15" i="128"/>
  <c r="AR15" i="128"/>
  <c r="AS15" i="128"/>
  <c r="AT15" i="128"/>
  <c r="AU15" i="128"/>
  <c r="AV15" i="128"/>
  <c r="AW15" i="128"/>
  <c r="AX15" i="128"/>
  <c r="AY15" i="128"/>
  <c r="AZ15" i="128"/>
  <c r="BA15" i="128"/>
  <c r="BB15" i="128"/>
  <c r="BC15" i="128"/>
  <c r="BD15" i="128"/>
  <c r="BE15" i="128"/>
  <c r="BF15" i="128"/>
  <c r="BG15" i="128"/>
  <c r="BH15" i="128"/>
  <c r="BI15" i="128"/>
  <c r="BJ15" i="128"/>
  <c r="BK15" i="128"/>
  <c r="BL15" i="128"/>
  <c r="BM15" i="128"/>
  <c r="BN15" i="128"/>
  <c r="BO15" i="128"/>
  <c r="BP15" i="128"/>
  <c r="BQ15" i="128"/>
  <c r="BR15" i="128"/>
  <c r="BS15" i="128"/>
  <c r="BT15" i="128"/>
  <c r="BU15" i="128"/>
  <c r="BV15" i="128"/>
  <c r="BW15" i="128"/>
  <c r="BX15" i="128"/>
  <c r="BY15" i="128"/>
  <c r="BZ15" i="128"/>
  <c r="CA15" i="128"/>
  <c r="CB15" i="128"/>
  <c r="CC15" i="128"/>
  <c r="CD15" i="128"/>
  <c r="CE15" i="128"/>
  <c r="CF15" i="128"/>
  <c r="E16" i="128"/>
  <c r="F16" i="128"/>
  <c r="G16" i="128"/>
  <c r="H16" i="128"/>
  <c r="I16" i="128"/>
  <c r="J16" i="128"/>
  <c r="K16" i="128"/>
  <c r="L16" i="128"/>
  <c r="M16" i="128"/>
  <c r="N16" i="128"/>
  <c r="O16" i="128"/>
  <c r="P16" i="128"/>
  <c r="Q16" i="128"/>
  <c r="R16" i="128"/>
  <c r="S16" i="128"/>
  <c r="T16" i="128"/>
  <c r="U16" i="128"/>
  <c r="V16" i="128"/>
  <c r="W16" i="128"/>
  <c r="X16" i="128"/>
  <c r="Y16" i="128"/>
  <c r="Z16" i="128"/>
  <c r="AA16" i="128"/>
  <c r="AB16" i="128"/>
  <c r="AC16" i="128"/>
  <c r="AD16" i="128"/>
  <c r="AE16" i="128"/>
  <c r="AF16" i="128"/>
  <c r="AG16" i="128"/>
  <c r="AH16" i="128"/>
  <c r="AI16" i="128"/>
  <c r="AJ16" i="128"/>
  <c r="AK16" i="128"/>
  <c r="AL16" i="128"/>
  <c r="AM16" i="128"/>
  <c r="AN16" i="128"/>
  <c r="AO16" i="128"/>
  <c r="AP16" i="128"/>
  <c r="AQ16" i="128"/>
  <c r="AR16" i="128"/>
  <c r="AS16" i="128"/>
  <c r="AT16" i="128"/>
  <c r="AU16" i="128"/>
  <c r="AV16" i="128"/>
  <c r="AW16" i="128"/>
  <c r="AX16" i="128"/>
  <c r="AY16" i="128"/>
  <c r="AZ16" i="128"/>
  <c r="BA16" i="128"/>
  <c r="BB16" i="128"/>
  <c r="BC16" i="128"/>
  <c r="BD16" i="128"/>
  <c r="BE16" i="128"/>
  <c r="BF16" i="128"/>
  <c r="BG16" i="128"/>
  <c r="BH16" i="128"/>
  <c r="BI16" i="128"/>
  <c r="BJ16" i="128"/>
  <c r="BK16" i="128"/>
  <c r="BL16" i="128"/>
  <c r="BM16" i="128"/>
  <c r="BN16" i="128"/>
  <c r="BO16" i="128"/>
  <c r="BP16" i="128"/>
  <c r="BQ16" i="128"/>
  <c r="BR16" i="128"/>
  <c r="BS16" i="128"/>
  <c r="BT16" i="128"/>
  <c r="BU16" i="128"/>
  <c r="BV16" i="128"/>
  <c r="BW16" i="128"/>
  <c r="BX16" i="128"/>
  <c r="BY16" i="128"/>
  <c r="BZ16" i="128"/>
  <c r="CA16" i="128"/>
  <c r="CB16" i="128"/>
  <c r="CC16" i="128"/>
  <c r="CD16" i="128"/>
  <c r="CE16" i="128"/>
  <c r="CF16" i="128"/>
  <c r="E17" i="128"/>
  <c r="F17" i="128"/>
  <c r="G17" i="128"/>
  <c r="H17" i="128"/>
  <c r="I17" i="128"/>
  <c r="J17" i="128"/>
  <c r="K17" i="128"/>
  <c r="L17" i="128"/>
  <c r="M17" i="128"/>
  <c r="N17" i="128"/>
  <c r="O17" i="128"/>
  <c r="P17" i="128"/>
  <c r="Q17" i="128"/>
  <c r="R17" i="128"/>
  <c r="S17" i="128"/>
  <c r="T17" i="128"/>
  <c r="U17" i="128"/>
  <c r="V17" i="128"/>
  <c r="W17" i="128"/>
  <c r="X17" i="128"/>
  <c r="Y17" i="128"/>
  <c r="Z17" i="128"/>
  <c r="AA17" i="128"/>
  <c r="AB17" i="128"/>
  <c r="AC17" i="128"/>
  <c r="AD17" i="128"/>
  <c r="AE17" i="128"/>
  <c r="AF17" i="128"/>
  <c r="AG17" i="128"/>
  <c r="AH17" i="128"/>
  <c r="AI17" i="128"/>
  <c r="AJ17" i="128"/>
  <c r="AK17" i="128"/>
  <c r="AL17" i="128"/>
  <c r="AM17" i="128"/>
  <c r="AN17" i="128"/>
  <c r="AO17" i="128"/>
  <c r="AP17" i="128"/>
  <c r="AQ17" i="128"/>
  <c r="AR17" i="128"/>
  <c r="AS17" i="128"/>
  <c r="AT17" i="128"/>
  <c r="AU17" i="128"/>
  <c r="AV17" i="128"/>
  <c r="AW17" i="128"/>
  <c r="AX17" i="128"/>
  <c r="AY17" i="128"/>
  <c r="AZ17" i="128"/>
  <c r="BA17" i="128"/>
  <c r="BB17" i="128"/>
  <c r="BC17" i="128"/>
  <c r="BD17" i="128"/>
  <c r="BE17" i="128"/>
  <c r="BF17" i="128"/>
  <c r="BG17" i="128"/>
  <c r="BH17" i="128"/>
  <c r="BI17" i="128"/>
  <c r="BJ17" i="128"/>
  <c r="BK17" i="128"/>
  <c r="BL17" i="128"/>
  <c r="BM17" i="128"/>
  <c r="BN17" i="128"/>
  <c r="BO17" i="128"/>
  <c r="BP17" i="128"/>
  <c r="BQ17" i="128"/>
  <c r="BR17" i="128"/>
  <c r="BS17" i="128"/>
  <c r="BT17" i="128"/>
  <c r="BU17" i="128"/>
  <c r="BV17" i="128"/>
  <c r="BW17" i="128"/>
  <c r="BX17" i="128"/>
  <c r="BY17" i="128"/>
  <c r="BZ17" i="128"/>
  <c r="CA17" i="128"/>
  <c r="CB17" i="128"/>
  <c r="CC17" i="128"/>
  <c r="CD17" i="128"/>
  <c r="CE17" i="128"/>
  <c r="CF17" i="128"/>
  <c r="E18" i="128"/>
  <c r="F18" i="128"/>
  <c r="G18" i="128"/>
  <c r="H18" i="128"/>
  <c r="I18" i="128"/>
  <c r="J18" i="128"/>
  <c r="K18" i="128"/>
  <c r="L18" i="128"/>
  <c r="M18" i="128"/>
  <c r="N18" i="128"/>
  <c r="O18" i="128"/>
  <c r="P18" i="128"/>
  <c r="Q18" i="128"/>
  <c r="R18" i="128"/>
  <c r="S18" i="128"/>
  <c r="T18" i="128"/>
  <c r="U18" i="128"/>
  <c r="V18" i="128"/>
  <c r="W18" i="128"/>
  <c r="X18" i="128"/>
  <c r="Y18" i="128"/>
  <c r="Z18" i="128"/>
  <c r="AA18" i="128"/>
  <c r="AB18" i="128"/>
  <c r="AC18" i="128"/>
  <c r="AD18" i="128"/>
  <c r="AE18" i="128"/>
  <c r="AF18" i="128"/>
  <c r="AG18" i="128"/>
  <c r="AH18" i="128"/>
  <c r="AI18" i="128"/>
  <c r="AJ18" i="128"/>
  <c r="AK18" i="128"/>
  <c r="AL18" i="128"/>
  <c r="AM18" i="128"/>
  <c r="AN18" i="128"/>
  <c r="AO18" i="128"/>
  <c r="AP18" i="128"/>
  <c r="AQ18" i="128"/>
  <c r="AR18" i="128"/>
  <c r="AS18" i="128"/>
  <c r="AT18" i="128"/>
  <c r="AU18" i="128"/>
  <c r="AV18" i="128"/>
  <c r="AW18" i="128"/>
  <c r="AX18" i="128"/>
  <c r="AY18" i="128"/>
  <c r="AZ18" i="128"/>
  <c r="BA18" i="128"/>
  <c r="BB18" i="128"/>
  <c r="BC18" i="128"/>
  <c r="BD18" i="128"/>
  <c r="BE18" i="128"/>
  <c r="BF18" i="128"/>
  <c r="BG18" i="128"/>
  <c r="BH18" i="128"/>
  <c r="BI18" i="128"/>
  <c r="BJ18" i="128"/>
  <c r="BK18" i="128"/>
  <c r="BL18" i="128"/>
  <c r="BM18" i="128"/>
  <c r="BN18" i="128"/>
  <c r="BO18" i="128"/>
  <c r="BP18" i="128"/>
  <c r="BQ18" i="128"/>
  <c r="BR18" i="128"/>
  <c r="BS18" i="128"/>
  <c r="BT18" i="128"/>
  <c r="BU18" i="128"/>
  <c r="BV18" i="128"/>
  <c r="BW18" i="128"/>
  <c r="BX18" i="128"/>
  <c r="BY18" i="128"/>
  <c r="BZ18" i="128"/>
  <c r="CA18" i="128"/>
  <c r="CB18" i="128"/>
  <c r="CC18" i="128"/>
  <c r="CD18" i="128"/>
  <c r="CE18" i="128"/>
  <c r="CF18" i="128"/>
  <c r="E19" i="128"/>
  <c r="F19" i="128"/>
  <c r="G19" i="128"/>
  <c r="H19" i="128"/>
  <c r="I19" i="128"/>
  <c r="J19" i="128"/>
  <c r="K19" i="128"/>
  <c r="L19" i="128"/>
  <c r="M19" i="128"/>
  <c r="N19" i="128"/>
  <c r="O19" i="128"/>
  <c r="P19" i="128"/>
  <c r="Q19" i="128"/>
  <c r="R19" i="128"/>
  <c r="S19" i="128"/>
  <c r="T19" i="128"/>
  <c r="U19" i="128"/>
  <c r="V19" i="128"/>
  <c r="W19" i="128"/>
  <c r="X19" i="128"/>
  <c r="Y19" i="128"/>
  <c r="Z19" i="128"/>
  <c r="AA19" i="128"/>
  <c r="AB19" i="128"/>
  <c r="AC19" i="128"/>
  <c r="AD19" i="128"/>
  <c r="AE19" i="128"/>
  <c r="AF19" i="128"/>
  <c r="AG19" i="128"/>
  <c r="AH19" i="128"/>
  <c r="AI19" i="128"/>
  <c r="AJ19" i="128"/>
  <c r="AK19" i="128"/>
  <c r="AL19" i="128"/>
  <c r="AM19" i="128"/>
  <c r="AN19" i="128"/>
  <c r="AO19" i="128"/>
  <c r="AP19" i="128"/>
  <c r="AQ19" i="128"/>
  <c r="AR19" i="128"/>
  <c r="AS19" i="128"/>
  <c r="AT19" i="128"/>
  <c r="AU19" i="128"/>
  <c r="AV19" i="128"/>
  <c r="AW19" i="128"/>
  <c r="AX19" i="128"/>
  <c r="AY19" i="128"/>
  <c r="AZ19" i="128"/>
  <c r="BA19" i="128"/>
  <c r="BB19" i="128"/>
  <c r="BC19" i="128"/>
  <c r="BD19" i="128"/>
  <c r="BE19" i="128"/>
  <c r="BF19" i="128"/>
  <c r="BG19" i="128"/>
  <c r="BH19" i="128"/>
  <c r="BI19" i="128"/>
  <c r="BJ19" i="128"/>
  <c r="BK19" i="128"/>
  <c r="BL19" i="128"/>
  <c r="BM19" i="128"/>
  <c r="BN19" i="128"/>
  <c r="BO19" i="128"/>
  <c r="BP19" i="128"/>
  <c r="BQ19" i="128"/>
  <c r="BR19" i="128"/>
  <c r="BS19" i="128"/>
  <c r="BT19" i="128"/>
  <c r="BU19" i="128"/>
  <c r="BV19" i="128"/>
  <c r="BW19" i="128"/>
  <c r="BX19" i="128"/>
  <c r="BY19" i="128"/>
  <c r="BZ19" i="128"/>
  <c r="CA19" i="128"/>
  <c r="CB19" i="128"/>
  <c r="CC19" i="128"/>
  <c r="CD19" i="128"/>
  <c r="CE19" i="128"/>
  <c r="CF19" i="128"/>
  <c r="E20" i="128"/>
  <c r="F20" i="128"/>
  <c r="G20" i="128"/>
  <c r="H20" i="128"/>
  <c r="I20" i="128"/>
  <c r="J20" i="128"/>
  <c r="K20" i="128"/>
  <c r="L20" i="128"/>
  <c r="M20" i="128"/>
  <c r="N20" i="128"/>
  <c r="O20" i="128"/>
  <c r="P20" i="128"/>
  <c r="Q20" i="128"/>
  <c r="R20" i="128"/>
  <c r="S20" i="128"/>
  <c r="T20" i="128"/>
  <c r="U20" i="128"/>
  <c r="V20" i="128"/>
  <c r="W20" i="128"/>
  <c r="X20" i="128"/>
  <c r="Y20" i="128"/>
  <c r="Z20" i="128"/>
  <c r="AA20" i="128"/>
  <c r="AB20" i="128"/>
  <c r="AC20" i="128"/>
  <c r="AD20" i="128"/>
  <c r="AE20" i="128"/>
  <c r="AF20" i="128"/>
  <c r="AG20" i="128"/>
  <c r="AH20" i="128"/>
  <c r="AI20" i="128"/>
  <c r="AJ20" i="128"/>
  <c r="AK20" i="128"/>
  <c r="AL20" i="128"/>
  <c r="AM20" i="128"/>
  <c r="AN20" i="128"/>
  <c r="AO20" i="128"/>
  <c r="AP20" i="128"/>
  <c r="AQ20" i="128"/>
  <c r="AR20" i="128"/>
  <c r="AS20" i="128"/>
  <c r="AT20" i="128"/>
  <c r="AU20" i="128"/>
  <c r="AV20" i="128"/>
  <c r="AW20" i="128"/>
  <c r="AX20" i="128"/>
  <c r="AY20" i="128"/>
  <c r="AZ20" i="128"/>
  <c r="BA20" i="128"/>
  <c r="BB20" i="128"/>
  <c r="BC20" i="128"/>
  <c r="BD20" i="128"/>
  <c r="BE20" i="128"/>
  <c r="BF20" i="128"/>
  <c r="BG20" i="128"/>
  <c r="BH20" i="128"/>
  <c r="BI20" i="128"/>
  <c r="BJ20" i="128"/>
  <c r="BK20" i="128"/>
  <c r="BL20" i="128"/>
  <c r="BM20" i="128"/>
  <c r="BN20" i="128"/>
  <c r="BO20" i="128"/>
  <c r="BP20" i="128"/>
  <c r="BQ20" i="128"/>
  <c r="BR20" i="128"/>
  <c r="BS20" i="128"/>
  <c r="BT20" i="128"/>
  <c r="BU20" i="128"/>
  <c r="BV20" i="128"/>
  <c r="BW20" i="128"/>
  <c r="BX20" i="128"/>
  <c r="BY20" i="128"/>
  <c r="BZ20" i="128"/>
  <c r="CA20" i="128"/>
  <c r="CB20" i="128"/>
  <c r="CC20" i="128"/>
  <c r="CD20" i="128"/>
  <c r="CE20" i="128"/>
  <c r="CF20" i="128"/>
  <c r="E21" i="128"/>
  <c r="F21" i="128"/>
  <c r="G21" i="128"/>
  <c r="H21" i="128"/>
  <c r="I21" i="128"/>
  <c r="J21" i="128"/>
  <c r="K21" i="128"/>
  <c r="L21" i="128"/>
  <c r="M21" i="128"/>
  <c r="N21" i="128"/>
  <c r="O21" i="128"/>
  <c r="P21" i="128"/>
  <c r="Q21" i="128"/>
  <c r="R21" i="128"/>
  <c r="S21" i="128"/>
  <c r="T21" i="128"/>
  <c r="U21" i="128"/>
  <c r="V21" i="128"/>
  <c r="W21" i="128"/>
  <c r="X21" i="128"/>
  <c r="Y21" i="128"/>
  <c r="Z21" i="128"/>
  <c r="AA21" i="128"/>
  <c r="AB21" i="128"/>
  <c r="AC21" i="128"/>
  <c r="AD21" i="128"/>
  <c r="AE21" i="128"/>
  <c r="AF21" i="128"/>
  <c r="AG21" i="128"/>
  <c r="AH21" i="128"/>
  <c r="AI21" i="128"/>
  <c r="AJ21" i="128"/>
  <c r="AK21" i="128"/>
  <c r="AL21" i="128"/>
  <c r="AM21" i="128"/>
  <c r="AN21" i="128"/>
  <c r="AO21" i="128"/>
  <c r="AP21" i="128"/>
  <c r="AQ21" i="128"/>
  <c r="AR21" i="128"/>
  <c r="AS21" i="128"/>
  <c r="AT21" i="128"/>
  <c r="AU21" i="128"/>
  <c r="AV21" i="128"/>
  <c r="AW21" i="128"/>
  <c r="AX21" i="128"/>
  <c r="AY21" i="128"/>
  <c r="AZ21" i="128"/>
  <c r="BA21" i="128"/>
  <c r="BB21" i="128"/>
  <c r="BC21" i="128"/>
  <c r="BD21" i="128"/>
  <c r="BE21" i="128"/>
  <c r="BF21" i="128"/>
  <c r="BG21" i="128"/>
  <c r="BH21" i="128"/>
  <c r="BI21" i="128"/>
  <c r="BJ21" i="128"/>
  <c r="BK21" i="128"/>
  <c r="BL21" i="128"/>
  <c r="BM21" i="128"/>
  <c r="BN21" i="128"/>
  <c r="BO21" i="128"/>
  <c r="BP21" i="128"/>
  <c r="BQ21" i="128"/>
  <c r="BR21" i="128"/>
  <c r="BS21" i="128"/>
  <c r="BT21" i="128"/>
  <c r="BU21" i="128"/>
  <c r="BV21" i="128"/>
  <c r="BW21" i="128"/>
  <c r="BX21" i="128"/>
  <c r="BY21" i="128"/>
  <c r="BZ21" i="128"/>
  <c r="CA21" i="128"/>
  <c r="CB21" i="128"/>
  <c r="CC21" i="128"/>
  <c r="CD21" i="128"/>
  <c r="CE21" i="128"/>
  <c r="CF21" i="128"/>
  <c r="E22" i="128"/>
  <c r="F22" i="128"/>
  <c r="G22" i="128"/>
  <c r="H22" i="128"/>
  <c r="I22" i="128"/>
  <c r="J22" i="128"/>
  <c r="K22" i="128"/>
  <c r="L22" i="128"/>
  <c r="M22" i="128"/>
  <c r="N22" i="128"/>
  <c r="O22" i="128"/>
  <c r="P22" i="128"/>
  <c r="Q22" i="128"/>
  <c r="R22" i="128"/>
  <c r="S22" i="128"/>
  <c r="T22" i="128"/>
  <c r="U22" i="128"/>
  <c r="V22" i="128"/>
  <c r="W22" i="128"/>
  <c r="X22" i="128"/>
  <c r="Y22" i="128"/>
  <c r="Z22" i="128"/>
  <c r="AA22" i="128"/>
  <c r="AB22" i="128"/>
  <c r="AC22" i="128"/>
  <c r="AD22" i="128"/>
  <c r="AE22" i="128"/>
  <c r="AF22" i="128"/>
  <c r="AG22" i="128"/>
  <c r="AH22" i="128"/>
  <c r="AI22" i="128"/>
  <c r="AJ22" i="128"/>
  <c r="AK22" i="128"/>
  <c r="AL22" i="128"/>
  <c r="AM22" i="128"/>
  <c r="AN22" i="128"/>
  <c r="AO22" i="128"/>
  <c r="AP22" i="128"/>
  <c r="AQ22" i="128"/>
  <c r="AR22" i="128"/>
  <c r="AS22" i="128"/>
  <c r="AT22" i="128"/>
  <c r="AU22" i="128"/>
  <c r="AV22" i="128"/>
  <c r="AW22" i="128"/>
  <c r="AX22" i="128"/>
  <c r="AY22" i="128"/>
  <c r="AZ22" i="128"/>
  <c r="BA22" i="128"/>
  <c r="BB22" i="128"/>
  <c r="BC22" i="128"/>
  <c r="BD22" i="128"/>
  <c r="BE22" i="128"/>
  <c r="BF22" i="128"/>
  <c r="BG22" i="128"/>
  <c r="BH22" i="128"/>
  <c r="BI22" i="128"/>
  <c r="BJ22" i="128"/>
  <c r="BK22" i="128"/>
  <c r="BL22" i="128"/>
  <c r="BM22" i="128"/>
  <c r="BN22" i="128"/>
  <c r="BO22" i="128"/>
  <c r="BP22" i="128"/>
  <c r="BQ22" i="128"/>
  <c r="BR22" i="128"/>
  <c r="BS22" i="128"/>
  <c r="BT22" i="128"/>
  <c r="BU22" i="128"/>
  <c r="BV22" i="128"/>
  <c r="BW22" i="128"/>
  <c r="BX22" i="128"/>
  <c r="BY22" i="128"/>
  <c r="BZ22" i="128"/>
  <c r="CA22" i="128"/>
  <c r="CB22" i="128"/>
  <c r="CC22" i="128"/>
  <c r="CD22" i="128"/>
  <c r="CE22" i="128"/>
  <c r="CF22" i="128"/>
  <c r="E23" i="128"/>
  <c r="F23" i="128"/>
  <c r="G23" i="128"/>
  <c r="H23" i="128"/>
  <c r="I23" i="128"/>
  <c r="J23" i="128"/>
  <c r="K23" i="128"/>
  <c r="L23" i="128"/>
  <c r="M23" i="128"/>
  <c r="N23" i="128"/>
  <c r="O23" i="128"/>
  <c r="P23" i="128"/>
  <c r="Q23" i="128"/>
  <c r="R23" i="128"/>
  <c r="S23" i="128"/>
  <c r="T23" i="128"/>
  <c r="U23" i="128"/>
  <c r="V23" i="128"/>
  <c r="W23" i="128"/>
  <c r="X23" i="128"/>
  <c r="Y23" i="128"/>
  <c r="Z23" i="128"/>
  <c r="AA23" i="128"/>
  <c r="AB23" i="128"/>
  <c r="AC23" i="128"/>
  <c r="AD23" i="128"/>
  <c r="AE23" i="128"/>
  <c r="AF23" i="128"/>
  <c r="AG23" i="128"/>
  <c r="AH23" i="128"/>
  <c r="AI23" i="128"/>
  <c r="AJ23" i="128"/>
  <c r="AK23" i="128"/>
  <c r="AL23" i="128"/>
  <c r="AM23" i="128"/>
  <c r="AN23" i="128"/>
  <c r="AO23" i="128"/>
  <c r="AP23" i="128"/>
  <c r="AQ23" i="128"/>
  <c r="AR23" i="128"/>
  <c r="AS23" i="128"/>
  <c r="AT23" i="128"/>
  <c r="AU23" i="128"/>
  <c r="AV23" i="128"/>
  <c r="AW23" i="128"/>
  <c r="AX23" i="128"/>
  <c r="AY23" i="128"/>
  <c r="AZ23" i="128"/>
  <c r="BA23" i="128"/>
  <c r="BB23" i="128"/>
  <c r="BC23" i="128"/>
  <c r="BD23" i="128"/>
  <c r="BE23" i="128"/>
  <c r="BF23" i="128"/>
  <c r="BG23" i="128"/>
  <c r="BH23" i="128"/>
  <c r="BI23" i="128"/>
  <c r="BJ23" i="128"/>
  <c r="BK23" i="128"/>
  <c r="BL23" i="128"/>
  <c r="BM23" i="128"/>
  <c r="BN23" i="128"/>
  <c r="BO23" i="128"/>
  <c r="BP23" i="128"/>
  <c r="BQ23" i="128"/>
  <c r="BR23" i="128"/>
  <c r="BS23" i="128"/>
  <c r="BT23" i="128"/>
  <c r="BU23" i="128"/>
  <c r="BV23" i="128"/>
  <c r="BW23" i="128"/>
  <c r="BX23" i="128"/>
  <c r="BY23" i="128"/>
  <c r="BZ23" i="128"/>
  <c r="CA23" i="128"/>
  <c r="CB23" i="128"/>
  <c r="CC23" i="128"/>
  <c r="CD23" i="128"/>
  <c r="CE23" i="128"/>
  <c r="CF23" i="128"/>
  <c r="E24" i="128"/>
  <c r="F24" i="128"/>
  <c r="G24" i="128"/>
  <c r="H24" i="128"/>
  <c r="I24" i="128"/>
  <c r="J24" i="128"/>
  <c r="K24" i="128"/>
  <c r="L24" i="128"/>
  <c r="M24" i="128"/>
  <c r="N24" i="128"/>
  <c r="O24" i="128"/>
  <c r="P24" i="128"/>
  <c r="Q24" i="128"/>
  <c r="R24" i="128"/>
  <c r="S24" i="128"/>
  <c r="T24" i="128"/>
  <c r="U24" i="128"/>
  <c r="V24" i="128"/>
  <c r="W24" i="128"/>
  <c r="X24" i="128"/>
  <c r="Y24" i="128"/>
  <c r="Z24" i="128"/>
  <c r="AA24" i="128"/>
  <c r="AB24" i="128"/>
  <c r="AC24" i="128"/>
  <c r="AD24" i="128"/>
  <c r="AE24" i="128"/>
  <c r="AF24" i="128"/>
  <c r="AG24" i="128"/>
  <c r="AH24" i="128"/>
  <c r="AI24" i="128"/>
  <c r="AJ24" i="128"/>
  <c r="AK24" i="128"/>
  <c r="AL24" i="128"/>
  <c r="AM24" i="128"/>
  <c r="AN24" i="128"/>
  <c r="AO24" i="128"/>
  <c r="AP24" i="128"/>
  <c r="AQ24" i="128"/>
  <c r="AR24" i="128"/>
  <c r="AS24" i="128"/>
  <c r="AT24" i="128"/>
  <c r="AU24" i="128"/>
  <c r="AV24" i="128"/>
  <c r="AW24" i="128"/>
  <c r="AX24" i="128"/>
  <c r="AY24" i="128"/>
  <c r="AZ24" i="128"/>
  <c r="BA24" i="128"/>
  <c r="BB24" i="128"/>
  <c r="BC24" i="128"/>
  <c r="BD24" i="128"/>
  <c r="BE24" i="128"/>
  <c r="BF24" i="128"/>
  <c r="BG24" i="128"/>
  <c r="BH24" i="128"/>
  <c r="BI24" i="128"/>
  <c r="BJ24" i="128"/>
  <c r="BK24" i="128"/>
  <c r="BL24" i="128"/>
  <c r="BM24" i="128"/>
  <c r="BN24" i="128"/>
  <c r="BO24" i="128"/>
  <c r="BP24" i="128"/>
  <c r="BQ24" i="128"/>
  <c r="BR24" i="128"/>
  <c r="BS24" i="128"/>
  <c r="BT24" i="128"/>
  <c r="BU24" i="128"/>
  <c r="BV24" i="128"/>
  <c r="BW24" i="128"/>
  <c r="BX24" i="128"/>
  <c r="BY24" i="128"/>
  <c r="BZ24" i="128"/>
  <c r="CA24" i="128"/>
  <c r="CB24" i="128"/>
  <c r="CC24" i="128"/>
  <c r="CD24" i="128"/>
  <c r="CE24" i="128"/>
  <c r="CF24" i="128"/>
  <c r="E25" i="128"/>
  <c r="F25" i="128"/>
  <c r="G25" i="128"/>
  <c r="H25" i="128"/>
  <c r="I25" i="128"/>
  <c r="J25" i="128"/>
  <c r="K25" i="128"/>
  <c r="L25" i="128"/>
  <c r="M25" i="128"/>
  <c r="N25" i="128"/>
  <c r="O25" i="128"/>
  <c r="P25" i="128"/>
  <c r="Q25" i="128"/>
  <c r="R25" i="128"/>
  <c r="S25" i="128"/>
  <c r="T25" i="128"/>
  <c r="U25" i="128"/>
  <c r="V25" i="128"/>
  <c r="W25" i="128"/>
  <c r="X25" i="128"/>
  <c r="Y25" i="128"/>
  <c r="Z25" i="128"/>
  <c r="AA25" i="128"/>
  <c r="AB25" i="128"/>
  <c r="AC25" i="128"/>
  <c r="AD25" i="128"/>
  <c r="AE25" i="128"/>
  <c r="AF25" i="128"/>
  <c r="AG25" i="128"/>
  <c r="AH25" i="128"/>
  <c r="AI25" i="128"/>
  <c r="AJ25" i="128"/>
  <c r="AK25" i="128"/>
  <c r="AL25" i="128"/>
  <c r="AM25" i="128"/>
  <c r="AN25" i="128"/>
  <c r="AO25" i="128"/>
  <c r="AP25" i="128"/>
  <c r="AQ25" i="128"/>
  <c r="AR25" i="128"/>
  <c r="AS25" i="128"/>
  <c r="AT25" i="128"/>
  <c r="AU25" i="128"/>
  <c r="AV25" i="128"/>
  <c r="AW25" i="128"/>
  <c r="AX25" i="128"/>
  <c r="AY25" i="128"/>
  <c r="AZ25" i="128"/>
  <c r="BA25" i="128"/>
  <c r="BB25" i="128"/>
  <c r="BC25" i="128"/>
  <c r="BD25" i="128"/>
  <c r="BE25" i="128"/>
  <c r="BF25" i="128"/>
  <c r="BG25" i="128"/>
  <c r="BH25" i="128"/>
  <c r="BI25" i="128"/>
  <c r="BJ25" i="128"/>
  <c r="BK25" i="128"/>
  <c r="BL25" i="128"/>
  <c r="BM25" i="128"/>
  <c r="BN25" i="128"/>
  <c r="BO25" i="128"/>
  <c r="BP25" i="128"/>
  <c r="BQ25" i="128"/>
  <c r="BR25" i="128"/>
  <c r="BS25" i="128"/>
  <c r="BT25" i="128"/>
  <c r="BU25" i="128"/>
  <c r="BV25" i="128"/>
  <c r="BW25" i="128"/>
  <c r="BX25" i="128"/>
  <c r="BY25" i="128"/>
  <c r="BZ25" i="128"/>
  <c r="CA25" i="128"/>
  <c r="CB25" i="128"/>
  <c r="CC25" i="128"/>
  <c r="CD25" i="128"/>
  <c r="CE25" i="128"/>
  <c r="CF25" i="128"/>
  <c r="E26" i="128"/>
  <c r="F26" i="128"/>
  <c r="G26" i="128"/>
  <c r="H26" i="128"/>
  <c r="I26" i="128"/>
  <c r="J26" i="128"/>
  <c r="K26" i="128"/>
  <c r="L26" i="128"/>
  <c r="M26" i="128"/>
  <c r="N26" i="128"/>
  <c r="O26" i="128"/>
  <c r="P26" i="128"/>
  <c r="Q26" i="128"/>
  <c r="R26" i="128"/>
  <c r="S26" i="128"/>
  <c r="T26" i="128"/>
  <c r="U26" i="128"/>
  <c r="V26" i="128"/>
  <c r="W26" i="128"/>
  <c r="X26" i="128"/>
  <c r="Y26" i="128"/>
  <c r="Z26" i="128"/>
  <c r="AA26" i="128"/>
  <c r="AB26" i="128"/>
  <c r="AC26" i="128"/>
  <c r="AD26" i="128"/>
  <c r="AE26" i="128"/>
  <c r="AF26" i="128"/>
  <c r="AG26" i="128"/>
  <c r="AH26" i="128"/>
  <c r="AI26" i="128"/>
  <c r="AJ26" i="128"/>
  <c r="AK26" i="128"/>
  <c r="AL26" i="128"/>
  <c r="AM26" i="128"/>
  <c r="AN26" i="128"/>
  <c r="AO26" i="128"/>
  <c r="AP26" i="128"/>
  <c r="AQ26" i="128"/>
  <c r="AR26" i="128"/>
  <c r="AS26" i="128"/>
  <c r="AT26" i="128"/>
  <c r="AU26" i="128"/>
  <c r="AV26" i="128"/>
  <c r="AW26" i="128"/>
  <c r="AX26" i="128"/>
  <c r="AY26" i="128"/>
  <c r="AZ26" i="128"/>
  <c r="BA26" i="128"/>
  <c r="BB26" i="128"/>
  <c r="BC26" i="128"/>
  <c r="BD26" i="128"/>
  <c r="BE26" i="128"/>
  <c r="BF26" i="128"/>
  <c r="BG26" i="128"/>
  <c r="BH26" i="128"/>
  <c r="BI26" i="128"/>
  <c r="BJ26" i="128"/>
  <c r="BK26" i="128"/>
  <c r="BL26" i="128"/>
  <c r="BM26" i="128"/>
  <c r="BN26" i="128"/>
  <c r="BO26" i="128"/>
  <c r="BP26" i="128"/>
  <c r="BQ26" i="128"/>
  <c r="BR26" i="128"/>
  <c r="BS26" i="128"/>
  <c r="BT26" i="128"/>
  <c r="BU26" i="128"/>
  <c r="BV26" i="128"/>
  <c r="BW26" i="128"/>
  <c r="BX26" i="128"/>
  <c r="BY26" i="128"/>
  <c r="BZ26" i="128"/>
  <c r="CA26" i="128"/>
  <c r="CB26" i="128"/>
  <c r="CC26" i="128"/>
  <c r="CD26" i="128"/>
  <c r="CE26" i="128"/>
  <c r="CF26" i="128"/>
  <c r="E27" i="128"/>
  <c r="F27" i="128"/>
  <c r="G27" i="128"/>
  <c r="H27" i="128"/>
  <c r="I27" i="128"/>
  <c r="J27" i="128"/>
  <c r="K27" i="128"/>
  <c r="L27" i="128"/>
  <c r="M27" i="128"/>
  <c r="N27" i="128"/>
  <c r="O27" i="128"/>
  <c r="P27" i="128"/>
  <c r="Q27" i="128"/>
  <c r="R27" i="128"/>
  <c r="S27" i="128"/>
  <c r="T27" i="128"/>
  <c r="U27" i="128"/>
  <c r="V27" i="128"/>
  <c r="W27" i="128"/>
  <c r="X27" i="128"/>
  <c r="Y27" i="128"/>
  <c r="Z27" i="128"/>
  <c r="AA27" i="128"/>
  <c r="AB27" i="128"/>
  <c r="AC27" i="128"/>
  <c r="AD27" i="128"/>
  <c r="AE27" i="128"/>
  <c r="AF27" i="128"/>
  <c r="AG27" i="128"/>
  <c r="AH27" i="128"/>
  <c r="AI27" i="128"/>
  <c r="AJ27" i="128"/>
  <c r="AK27" i="128"/>
  <c r="AL27" i="128"/>
  <c r="AM27" i="128"/>
  <c r="AN27" i="128"/>
  <c r="AO27" i="128"/>
  <c r="AP27" i="128"/>
  <c r="AQ27" i="128"/>
  <c r="AR27" i="128"/>
  <c r="AS27" i="128"/>
  <c r="AT27" i="128"/>
  <c r="AU27" i="128"/>
  <c r="AV27" i="128"/>
  <c r="AW27" i="128"/>
  <c r="AX27" i="128"/>
  <c r="AY27" i="128"/>
  <c r="AZ27" i="128"/>
  <c r="BA27" i="128"/>
  <c r="BB27" i="128"/>
  <c r="BC27" i="128"/>
  <c r="BD27" i="128"/>
  <c r="BE27" i="128"/>
  <c r="BF27" i="128"/>
  <c r="BG27" i="128"/>
  <c r="BH27" i="128"/>
  <c r="BI27" i="128"/>
  <c r="BJ27" i="128"/>
  <c r="BK27" i="128"/>
  <c r="BL27" i="128"/>
  <c r="BM27" i="128"/>
  <c r="BN27" i="128"/>
  <c r="BO27" i="128"/>
  <c r="BP27" i="128"/>
  <c r="BQ27" i="128"/>
  <c r="BR27" i="128"/>
  <c r="BS27" i="128"/>
  <c r="BT27" i="128"/>
  <c r="BU27" i="128"/>
  <c r="BV27" i="128"/>
  <c r="BW27" i="128"/>
  <c r="BX27" i="128"/>
  <c r="BY27" i="128"/>
  <c r="BZ27" i="128"/>
  <c r="CA27" i="128"/>
  <c r="CB27" i="128"/>
  <c r="CC27" i="128"/>
  <c r="CD27" i="128"/>
  <c r="CE27" i="128"/>
  <c r="CF27" i="128"/>
  <c r="E28" i="128"/>
  <c r="F28" i="128"/>
  <c r="G28" i="128"/>
  <c r="H28" i="128"/>
  <c r="I28" i="128"/>
  <c r="J28" i="128"/>
  <c r="K28" i="128"/>
  <c r="L28" i="128"/>
  <c r="M28" i="128"/>
  <c r="N28" i="128"/>
  <c r="O28" i="128"/>
  <c r="P28" i="128"/>
  <c r="Q28" i="128"/>
  <c r="R28" i="128"/>
  <c r="S28" i="128"/>
  <c r="T28" i="128"/>
  <c r="U28" i="128"/>
  <c r="V28" i="128"/>
  <c r="W28" i="128"/>
  <c r="X28" i="128"/>
  <c r="Y28" i="128"/>
  <c r="Z28" i="128"/>
  <c r="AA28" i="128"/>
  <c r="AB28" i="128"/>
  <c r="AC28" i="128"/>
  <c r="AD28" i="128"/>
  <c r="AE28" i="128"/>
  <c r="AF28" i="128"/>
  <c r="AG28" i="128"/>
  <c r="AH28" i="128"/>
  <c r="AI28" i="128"/>
  <c r="AJ28" i="128"/>
  <c r="AK28" i="128"/>
  <c r="AL28" i="128"/>
  <c r="AM28" i="128"/>
  <c r="AN28" i="128"/>
  <c r="AO28" i="128"/>
  <c r="AP28" i="128"/>
  <c r="AQ28" i="128"/>
  <c r="AR28" i="128"/>
  <c r="AS28" i="128"/>
  <c r="AT28" i="128"/>
  <c r="AU28" i="128"/>
  <c r="AV28" i="128"/>
  <c r="AW28" i="128"/>
  <c r="AX28" i="128"/>
  <c r="AY28" i="128"/>
  <c r="AZ28" i="128"/>
  <c r="BA28" i="128"/>
  <c r="BB28" i="128"/>
  <c r="BC28" i="128"/>
  <c r="BD28" i="128"/>
  <c r="BE28" i="128"/>
  <c r="BF28" i="128"/>
  <c r="BG28" i="128"/>
  <c r="BH28" i="128"/>
  <c r="BI28" i="128"/>
  <c r="BJ28" i="128"/>
  <c r="BK28" i="128"/>
  <c r="BL28" i="128"/>
  <c r="BM28" i="128"/>
  <c r="BN28" i="128"/>
  <c r="BO28" i="128"/>
  <c r="BP28" i="128"/>
  <c r="BQ28" i="128"/>
  <c r="BR28" i="128"/>
  <c r="BS28" i="128"/>
  <c r="BT28" i="128"/>
  <c r="BU28" i="128"/>
  <c r="BV28" i="128"/>
  <c r="BW28" i="128"/>
  <c r="BX28" i="128"/>
  <c r="BY28" i="128"/>
  <c r="BZ28" i="128"/>
  <c r="CA28" i="128"/>
  <c r="CB28" i="128"/>
  <c r="CC28" i="128"/>
  <c r="CD28" i="128"/>
  <c r="CE28" i="128"/>
  <c r="CF28" i="128"/>
  <c r="E29" i="128"/>
  <c r="F29" i="128"/>
  <c r="G29" i="128"/>
  <c r="H29" i="128"/>
  <c r="I29" i="128"/>
  <c r="J29" i="128"/>
  <c r="K29" i="128"/>
  <c r="L29" i="128"/>
  <c r="M29" i="128"/>
  <c r="N29" i="128"/>
  <c r="O29" i="128"/>
  <c r="P29" i="128"/>
  <c r="Q29" i="128"/>
  <c r="R29" i="128"/>
  <c r="S29" i="128"/>
  <c r="T29" i="128"/>
  <c r="U29" i="128"/>
  <c r="V29" i="128"/>
  <c r="W29" i="128"/>
  <c r="X29" i="128"/>
  <c r="Y29" i="128"/>
  <c r="Z29" i="128"/>
  <c r="AA29" i="128"/>
  <c r="AB29" i="128"/>
  <c r="AC29" i="128"/>
  <c r="AD29" i="128"/>
  <c r="AE29" i="128"/>
  <c r="AF29" i="128"/>
  <c r="AG29" i="128"/>
  <c r="AH29" i="128"/>
  <c r="AI29" i="128"/>
  <c r="AJ29" i="128"/>
  <c r="AK29" i="128"/>
  <c r="AL29" i="128"/>
  <c r="AM29" i="128"/>
  <c r="AN29" i="128"/>
  <c r="AO29" i="128"/>
  <c r="AP29" i="128"/>
  <c r="AQ29" i="128"/>
  <c r="AR29" i="128"/>
  <c r="AS29" i="128"/>
  <c r="AT29" i="128"/>
  <c r="AU29" i="128"/>
  <c r="AV29" i="128"/>
  <c r="AW29" i="128"/>
  <c r="AX29" i="128"/>
  <c r="AY29" i="128"/>
  <c r="AZ29" i="128"/>
  <c r="BA29" i="128"/>
  <c r="BB29" i="128"/>
  <c r="BC29" i="128"/>
  <c r="BD29" i="128"/>
  <c r="BE29" i="128"/>
  <c r="BF29" i="128"/>
  <c r="BG29" i="128"/>
  <c r="BH29" i="128"/>
  <c r="BI29" i="128"/>
  <c r="BJ29" i="128"/>
  <c r="BK29" i="128"/>
  <c r="BL29" i="128"/>
  <c r="BM29" i="128"/>
  <c r="BN29" i="128"/>
  <c r="BO29" i="128"/>
  <c r="BP29" i="128"/>
  <c r="BQ29" i="128"/>
  <c r="BR29" i="128"/>
  <c r="BS29" i="128"/>
  <c r="BT29" i="128"/>
  <c r="BU29" i="128"/>
  <c r="BV29" i="128"/>
  <c r="BW29" i="128"/>
  <c r="BX29" i="128"/>
  <c r="BY29" i="128"/>
  <c r="BZ29" i="128"/>
  <c r="CA29" i="128"/>
  <c r="CB29" i="128"/>
  <c r="CC29" i="128"/>
  <c r="CD29" i="128"/>
  <c r="CE29" i="128"/>
  <c r="CF29" i="128"/>
  <c r="E30" i="128"/>
  <c r="F30" i="128"/>
  <c r="G30" i="128"/>
  <c r="H30" i="128"/>
  <c r="I30" i="128"/>
  <c r="J30" i="128"/>
  <c r="K30" i="128"/>
  <c r="L30" i="128"/>
  <c r="M30" i="128"/>
  <c r="N30" i="128"/>
  <c r="O30" i="128"/>
  <c r="P30" i="128"/>
  <c r="Q30" i="128"/>
  <c r="R30" i="128"/>
  <c r="S30" i="128"/>
  <c r="T30" i="128"/>
  <c r="U30" i="128"/>
  <c r="V30" i="128"/>
  <c r="W30" i="128"/>
  <c r="X30" i="128"/>
  <c r="Y30" i="128"/>
  <c r="Z30" i="128"/>
  <c r="AA30" i="128"/>
  <c r="AB30" i="128"/>
  <c r="AC30" i="128"/>
  <c r="AD30" i="128"/>
  <c r="AE30" i="128"/>
  <c r="AF30" i="128"/>
  <c r="AG30" i="128"/>
  <c r="AH30" i="128"/>
  <c r="AI30" i="128"/>
  <c r="AJ30" i="128"/>
  <c r="AK30" i="128"/>
  <c r="AL30" i="128"/>
  <c r="AM30" i="128"/>
  <c r="AN30" i="128"/>
  <c r="AO30" i="128"/>
  <c r="AP30" i="128"/>
  <c r="AQ30" i="128"/>
  <c r="AR30" i="128"/>
  <c r="AS30" i="128"/>
  <c r="AT30" i="128"/>
  <c r="AU30" i="128"/>
  <c r="AV30" i="128"/>
  <c r="AW30" i="128"/>
  <c r="AX30" i="128"/>
  <c r="AY30" i="128"/>
  <c r="AZ30" i="128"/>
  <c r="BA30" i="128"/>
  <c r="BB30" i="128"/>
  <c r="BC30" i="128"/>
  <c r="BD30" i="128"/>
  <c r="BE30" i="128"/>
  <c r="BF30" i="128"/>
  <c r="BG30" i="128"/>
  <c r="BH30" i="128"/>
  <c r="BI30" i="128"/>
  <c r="BJ30" i="128"/>
  <c r="BK30" i="128"/>
  <c r="BL30" i="128"/>
  <c r="BM30" i="128"/>
  <c r="BN30" i="128"/>
  <c r="BO30" i="128"/>
  <c r="BP30" i="128"/>
  <c r="BQ30" i="128"/>
  <c r="BR30" i="128"/>
  <c r="BS30" i="128"/>
  <c r="BT30" i="128"/>
  <c r="BU30" i="128"/>
  <c r="BV30" i="128"/>
  <c r="BW30" i="128"/>
  <c r="BX30" i="128"/>
  <c r="BY30" i="128"/>
  <c r="BZ30" i="128"/>
  <c r="CA30" i="128"/>
  <c r="CB30" i="128"/>
  <c r="CC30" i="128"/>
  <c r="CD30" i="128"/>
  <c r="CE30" i="128"/>
  <c r="CF30" i="128"/>
  <c r="E31" i="128"/>
  <c r="F31" i="128"/>
  <c r="G31" i="128"/>
  <c r="H31" i="128"/>
  <c r="I31" i="128"/>
  <c r="J31" i="128"/>
  <c r="K31" i="128"/>
  <c r="L31" i="128"/>
  <c r="M31" i="128"/>
  <c r="N31" i="128"/>
  <c r="O31" i="128"/>
  <c r="P31" i="128"/>
  <c r="Q31" i="128"/>
  <c r="R31" i="128"/>
  <c r="S31" i="128"/>
  <c r="T31" i="128"/>
  <c r="U31" i="128"/>
  <c r="V31" i="128"/>
  <c r="W31" i="128"/>
  <c r="X31" i="128"/>
  <c r="Y31" i="128"/>
  <c r="Z31" i="128"/>
  <c r="AA31" i="128"/>
  <c r="AB31" i="128"/>
  <c r="AC31" i="128"/>
  <c r="AD31" i="128"/>
  <c r="AE31" i="128"/>
  <c r="AF31" i="128"/>
  <c r="AG31" i="128"/>
  <c r="AH31" i="128"/>
  <c r="AI31" i="128"/>
  <c r="AJ31" i="128"/>
  <c r="AK31" i="128"/>
  <c r="AL31" i="128"/>
  <c r="AM31" i="128"/>
  <c r="AN31" i="128"/>
  <c r="AO31" i="128"/>
  <c r="AP31" i="128"/>
  <c r="AQ31" i="128"/>
  <c r="AR31" i="128"/>
  <c r="AS31" i="128"/>
  <c r="AT31" i="128"/>
  <c r="AU31" i="128"/>
  <c r="AV31" i="128"/>
  <c r="AW31" i="128"/>
  <c r="AX31" i="128"/>
  <c r="AY31" i="128"/>
  <c r="AZ31" i="128"/>
  <c r="BA31" i="128"/>
  <c r="BB31" i="128"/>
  <c r="BC31" i="128"/>
  <c r="BD31" i="128"/>
  <c r="BE31" i="128"/>
  <c r="BF31" i="128"/>
  <c r="BG31" i="128"/>
  <c r="BH31" i="128"/>
  <c r="BI31" i="128"/>
  <c r="BJ31" i="128"/>
  <c r="BK31" i="128"/>
  <c r="BL31" i="128"/>
  <c r="BM31" i="128"/>
  <c r="BN31" i="128"/>
  <c r="BO31" i="128"/>
  <c r="BP31" i="128"/>
  <c r="BQ31" i="128"/>
  <c r="BR31" i="128"/>
  <c r="BS31" i="128"/>
  <c r="BT31" i="128"/>
  <c r="BU31" i="128"/>
  <c r="BV31" i="128"/>
  <c r="BW31" i="128"/>
  <c r="BX31" i="128"/>
  <c r="BY31" i="128"/>
  <c r="BZ31" i="128"/>
  <c r="CA31" i="128"/>
  <c r="CB31" i="128"/>
  <c r="CC31" i="128"/>
  <c r="CD31" i="128"/>
  <c r="CE31" i="128"/>
  <c r="CF31" i="128"/>
  <c r="E32" i="128"/>
  <c r="F32" i="128"/>
  <c r="G32" i="128"/>
  <c r="H32" i="128"/>
  <c r="I32" i="128"/>
  <c r="J32" i="128"/>
  <c r="K32" i="128"/>
  <c r="L32" i="128"/>
  <c r="M32" i="128"/>
  <c r="N32" i="128"/>
  <c r="O32" i="128"/>
  <c r="P32" i="128"/>
  <c r="Q32" i="128"/>
  <c r="R32" i="128"/>
  <c r="S32" i="128"/>
  <c r="T32" i="128"/>
  <c r="U32" i="128"/>
  <c r="V32" i="128"/>
  <c r="W32" i="128"/>
  <c r="X32" i="128"/>
  <c r="Y32" i="128"/>
  <c r="Z32" i="128"/>
  <c r="AA32" i="128"/>
  <c r="AB32" i="128"/>
  <c r="AC32" i="128"/>
  <c r="AD32" i="128"/>
  <c r="AE32" i="128"/>
  <c r="AF32" i="128"/>
  <c r="AG32" i="128"/>
  <c r="AH32" i="128"/>
  <c r="AI32" i="128"/>
  <c r="AJ32" i="128"/>
  <c r="AK32" i="128"/>
  <c r="AL32" i="128"/>
  <c r="AM32" i="128"/>
  <c r="AN32" i="128"/>
  <c r="AO32" i="128"/>
  <c r="AP32" i="128"/>
  <c r="AQ32" i="128"/>
  <c r="AR32" i="128"/>
  <c r="AS32" i="128"/>
  <c r="AT32" i="128"/>
  <c r="AU32" i="128"/>
  <c r="AV32" i="128"/>
  <c r="AW32" i="128"/>
  <c r="AX32" i="128"/>
  <c r="AY32" i="128"/>
  <c r="AZ32" i="128"/>
  <c r="BA32" i="128"/>
  <c r="BB32" i="128"/>
  <c r="BC32" i="128"/>
  <c r="BD32" i="128"/>
  <c r="BE32" i="128"/>
  <c r="BF32" i="128"/>
  <c r="BG32" i="128"/>
  <c r="BH32" i="128"/>
  <c r="BI32" i="128"/>
  <c r="BJ32" i="128"/>
  <c r="BK32" i="128"/>
  <c r="BL32" i="128"/>
  <c r="BM32" i="128"/>
  <c r="BN32" i="128"/>
  <c r="BO32" i="128"/>
  <c r="BP32" i="128"/>
  <c r="BQ32" i="128"/>
  <c r="BR32" i="128"/>
  <c r="BS32" i="128"/>
  <c r="BT32" i="128"/>
  <c r="BU32" i="128"/>
  <c r="BV32" i="128"/>
  <c r="BW32" i="128"/>
  <c r="BX32" i="128"/>
  <c r="BY32" i="128"/>
  <c r="BZ32" i="128"/>
  <c r="CA32" i="128"/>
  <c r="CB32" i="128"/>
  <c r="CC32" i="128"/>
  <c r="CD32" i="128"/>
  <c r="CE32" i="128"/>
  <c r="CF32" i="128"/>
  <c r="E33" i="128"/>
  <c r="F33" i="128"/>
  <c r="G33" i="128"/>
  <c r="H33" i="128"/>
  <c r="I33" i="128"/>
  <c r="J33" i="128"/>
  <c r="K33" i="128"/>
  <c r="L33" i="128"/>
  <c r="M33" i="128"/>
  <c r="N33" i="128"/>
  <c r="O33" i="128"/>
  <c r="P33" i="128"/>
  <c r="Q33" i="128"/>
  <c r="R33" i="128"/>
  <c r="S33" i="128"/>
  <c r="T33" i="128"/>
  <c r="U33" i="128"/>
  <c r="V33" i="128"/>
  <c r="W33" i="128"/>
  <c r="X33" i="128"/>
  <c r="Y33" i="128"/>
  <c r="Z33" i="128"/>
  <c r="AA33" i="128"/>
  <c r="AB33" i="128"/>
  <c r="AC33" i="128"/>
  <c r="AD33" i="128"/>
  <c r="AE33" i="128"/>
  <c r="AF33" i="128"/>
  <c r="AG33" i="128"/>
  <c r="AH33" i="128"/>
  <c r="AI33" i="128"/>
  <c r="AJ33" i="128"/>
  <c r="AK33" i="128"/>
  <c r="AL33" i="128"/>
  <c r="AM33" i="128"/>
  <c r="AN33" i="128"/>
  <c r="AO33" i="128"/>
  <c r="AP33" i="128"/>
  <c r="AQ33" i="128"/>
  <c r="AR33" i="128"/>
  <c r="AS33" i="128"/>
  <c r="AT33" i="128"/>
  <c r="AU33" i="128"/>
  <c r="AV33" i="128"/>
  <c r="AW33" i="128"/>
  <c r="AX33" i="128"/>
  <c r="AY33" i="128"/>
  <c r="AZ33" i="128"/>
  <c r="BA33" i="128"/>
  <c r="BB33" i="128"/>
  <c r="BC33" i="128"/>
  <c r="BD33" i="128"/>
  <c r="BE33" i="128"/>
  <c r="BF33" i="128"/>
  <c r="BG33" i="128"/>
  <c r="BH33" i="128"/>
  <c r="BI33" i="128"/>
  <c r="BJ33" i="128"/>
  <c r="BK33" i="128"/>
  <c r="BL33" i="128"/>
  <c r="BM33" i="128"/>
  <c r="BN33" i="128"/>
  <c r="BO33" i="128"/>
  <c r="BP33" i="128"/>
  <c r="BQ33" i="128"/>
  <c r="BR33" i="128"/>
  <c r="BS33" i="128"/>
  <c r="BT33" i="128"/>
  <c r="BU33" i="128"/>
  <c r="BV33" i="128"/>
  <c r="BW33" i="128"/>
  <c r="BX33" i="128"/>
  <c r="BY33" i="128"/>
  <c r="BZ33" i="128"/>
  <c r="CA33" i="128"/>
  <c r="CB33" i="128"/>
  <c r="CC33" i="128"/>
  <c r="CD33" i="128"/>
  <c r="CE33" i="128"/>
  <c r="CF33" i="128"/>
  <c r="E34" i="128"/>
  <c r="F34" i="128"/>
  <c r="G34" i="128"/>
  <c r="H34" i="128"/>
  <c r="I34" i="128"/>
  <c r="J34" i="128"/>
  <c r="K34" i="128"/>
  <c r="L34" i="128"/>
  <c r="M34" i="128"/>
  <c r="N34" i="128"/>
  <c r="O34" i="128"/>
  <c r="P34" i="128"/>
  <c r="Q34" i="128"/>
  <c r="R34" i="128"/>
  <c r="S34" i="128"/>
  <c r="T34" i="128"/>
  <c r="U34" i="128"/>
  <c r="V34" i="128"/>
  <c r="W34" i="128"/>
  <c r="X34" i="128"/>
  <c r="Y34" i="128"/>
  <c r="Z34" i="128"/>
  <c r="AA34" i="128"/>
  <c r="AB34" i="128"/>
  <c r="AC34" i="128"/>
  <c r="AD34" i="128"/>
  <c r="AE34" i="128"/>
  <c r="AF34" i="128"/>
  <c r="AG34" i="128"/>
  <c r="AH34" i="128"/>
  <c r="AI34" i="128"/>
  <c r="AJ34" i="128"/>
  <c r="AK34" i="128"/>
  <c r="AL34" i="128"/>
  <c r="AM34" i="128"/>
  <c r="AN34" i="128"/>
  <c r="AO34" i="128"/>
  <c r="AP34" i="128"/>
  <c r="AQ34" i="128"/>
  <c r="AR34" i="128"/>
  <c r="AS34" i="128"/>
  <c r="AT34" i="128"/>
  <c r="AU34" i="128"/>
  <c r="AV34" i="128"/>
  <c r="AW34" i="128"/>
  <c r="AX34" i="128"/>
  <c r="AY34" i="128"/>
  <c r="AZ34" i="128"/>
  <c r="BA34" i="128"/>
  <c r="BB34" i="128"/>
  <c r="BC34" i="128"/>
  <c r="BD34" i="128"/>
  <c r="BE34" i="128"/>
  <c r="BF34" i="128"/>
  <c r="BG34" i="128"/>
  <c r="BH34" i="128"/>
  <c r="BI34" i="128"/>
  <c r="BJ34" i="128"/>
  <c r="BK34" i="128"/>
  <c r="BL34" i="128"/>
  <c r="BM34" i="128"/>
  <c r="BN34" i="128"/>
  <c r="BO34" i="128"/>
  <c r="BP34" i="128"/>
  <c r="BQ34" i="128"/>
  <c r="BR34" i="128"/>
  <c r="BS34" i="128"/>
  <c r="BT34" i="128"/>
  <c r="BU34" i="128"/>
  <c r="BV34" i="128"/>
  <c r="BW34" i="128"/>
  <c r="BX34" i="128"/>
  <c r="BY34" i="128"/>
  <c r="BZ34" i="128"/>
  <c r="CA34" i="128"/>
  <c r="CB34" i="128"/>
  <c r="CC34" i="128"/>
  <c r="CD34" i="128"/>
  <c r="CE34" i="128"/>
  <c r="CF34" i="128"/>
  <c r="E35" i="128"/>
  <c r="F35" i="128"/>
  <c r="G35" i="128"/>
  <c r="H35" i="128"/>
  <c r="I35" i="128"/>
  <c r="J35" i="128"/>
  <c r="K35" i="128"/>
  <c r="L35" i="128"/>
  <c r="M35" i="128"/>
  <c r="N35" i="128"/>
  <c r="O35" i="128"/>
  <c r="P35" i="128"/>
  <c r="Q35" i="128"/>
  <c r="R35" i="128"/>
  <c r="S35" i="128"/>
  <c r="T35" i="128"/>
  <c r="U35" i="128"/>
  <c r="V35" i="128"/>
  <c r="W35" i="128"/>
  <c r="X35" i="128"/>
  <c r="Y35" i="128"/>
  <c r="Z35" i="128"/>
  <c r="AA35" i="128"/>
  <c r="AB35" i="128"/>
  <c r="AC35" i="128"/>
  <c r="AD35" i="128"/>
  <c r="AE35" i="128"/>
  <c r="AF35" i="128"/>
  <c r="AG35" i="128"/>
  <c r="AH35" i="128"/>
  <c r="AI35" i="128"/>
  <c r="AJ35" i="128"/>
  <c r="AK35" i="128"/>
  <c r="AL35" i="128"/>
  <c r="AM35" i="128"/>
  <c r="AN35" i="128"/>
  <c r="AO35" i="128"/>
  <c r="AP35" i="128"/>
  <c r="AQ35" i="128"/>
  <c r="AR35" i="128"/>
  <c r="AS35" i="128"/>
  <c r="AT35" i="128"/>
  <c r="AU35" i="128"/>
  <c r="AV35" i="128"/>
  <c r="AW35" i="128"/>
  <c r="AX35" i="128"/>
  <c r="AY35" i="128"/>
  <c r="AZ35" i="128"/>
  <c r="BA35" i="128"/>
  <c r="BB35" i="128"/>
  <c r="BC35" i="128"/>
  <c r="BD35" i="128"/>
  <c r="BE35" i="128"/>
  <c r="BF35" i="128"/>
  <c r="BG35" i="128"/>
  <c r="BH35" i="128"/>
  <c r="BI35" i="128"/>
  <c r="BJ35" i="128"/>
  <c r="BK35" i="128"/>
  <c r="BL35" i="128"/>
  <c r="BM35" i="128"/>
  <c r="BN35" i="128"/>
  <c r="BO35" i="128"/>
  <c r="BP35" i="128"/>
  <c r="BQ35" i="128"/>
  <c r="BR35" i="128"/>
  <c r="BS35" i="128"/>
  <c r="BT35" i="128"/>
  <c r="BU35" i="128"/>
  <c r="BV35" i="128"/>
  <c r="BW35" i="128"/>
  <c r="BX35" i="128"/>
  <c r="BY35" i="128"/>
  <c r="BZ35" i="128"/>
  <c r="CA35" i="128"/>
  <c r="CB35" i="128"/>
  <c r="CC35" i="128"/>
  <c r="CD35" i="128"/>
  <c r="CE35" i="128"/>
  <c r="CF35" i="128"/>
  <c r="E36" i="128"/>
  <c r="F36" i="128"/>
  <c r="G36" i="128"/>
  <c r="H36" i="128"/>
  <c r="I36" i="128"/>
  <c r="J36" i="128"/>
  <c r="K36" i="128"/>
  <c r="L36" i="128"/>
  <c r="M36" i="128"/>
  <c r="N36" i="128"/>
  <c r="O36" i="128"/>
  <c r="P36" i="128"/>
  <c r="Q36" i="128"/>
  <c r="R36" i="128"/>
  <c r="S36" i="128"/>
  <c r="T36" i="128"/>
  <c r="U36" i="128"/>
  <c r="V36" i="128"/>
  <c r="W36" i="128"/>
  <c r="X36" i="128"/>
  <c r="Y36" i="128"/>
  <c r="Z36" i="128"/>
  <c r="AA36" i="128"/>
  <c r="AB36" i="128"/>
  <c r="AC36" i="128"/>
  <c r="AD36" i="128"/>
  <c r="AE36" i="128"/>
  <c r="AF36" i="128"/>
  <c r="AG36" i="128"/>
  <c r="AH36" i="128"/>
  <c r="AI36" i="128"/>
  <c r="AJ36" i="128"/>
  <c r="AK36" i="128"/>
  <c r="AL36" i="128"/>
  <c r="AM36" i="128"/>
  <c r="AN36" i="128"/>
  <c r="AO36" i="128"/>
  <c r="AP36" i="128"/>
  <c r="AQ36" i="128"/>
  <c r="AR36" i="128"/>
  <c r="AS36" i="128"/>
  <c r="AT36" i="128"/>
  <c r="AU36" i="128"/>
  <c r="AV36" i="128"/>
  <c r="AW36" i="128"/>
  <c r="AX36" i="128"/>
  <c r="AY36" i="128"/>
  <c r="AZ36" i="128"/>
  <c r="BA36" i="128"/>
  <c r="BB36" i="128"/>
  <c r="BC36" i="128"/>
  <c r="BD36" i="128"/>
  <c r="BE36" i="128"/>
  <c r="BF36" i="128"/>
  <c r="BG36" i="128"/>
  <c r="BH36" i="128"/>
  <c r="BI36" i="128"/>
  <c r="BJ36" i="128"/>
  <c r="BK36" i="128"/>
  <c r="BL36" i="128"/>
  <c r="BM36" i="128"/>
  <c r="BN36" i="128"/>
  <c r="BO36" i="128"/>
  <c r="BP36" i="128"/>
  <c r="BQ36" i="128"/>
  <c r="BR36" i="128"/>
  <c r="BS36" i="128"/>
  <c r="BT36" i="128"/>
  <c r="BU36" i="128"/>
  <c r="BV36" i="128"/>
  <c r="BW36" i="128"/>
  <c r="BX36" i="128"/>
  <c r="BY36" i="128"/>
  <c r="BZ36" i="128"/>
  <c r="CA36" i="128"/>
  <c r="CB36" i="128"/>
  <c r="CC36" i="128"/>
  <c r="CD36" i="128"/>
  <c r="CE36" i="128"/>
  <c r="CF36" i="128"/>
  <c r="E37" i="128"/>
  <c r="F37" i="128"/>
  <c r="G37" i="128"/>
  <c r="H37" i="128"/>
  <c r="I37" i="128"/>
  <c r="J37" i="128"/>
  <c r="K37" i="128"/>
  <c r="L37" i="128"/>
  <c r="M37" i="128"/>
  <c r="N37" i="128"/>
  <c r="O37" i="128"/>
  <c r="P37" i="128"/>
  <c r="Q37" i="128"/>
  <c r="R37" i="128"/>
  <c r="S37" i="128"/>
  <c r="T37" i="128"/>
  <c r="U37" i="128"/>
  <c r="V37" i="128"/>
  <c r="W37" i="128"/>
  <c r="X37" i="128"/>
  <c r="Y37" i="128"/>
  <c r="Z37" i="128"/>
  <c r="AA37" i="128"/>
  <c r="AB37" i="128"/>
  <c r="AC37" i="128"/>
  <c r="AD37" i="128"/>
  <c r="AE37" i="128"/>
  <c r="AF37" i="128"/>
  <c r="AG37" i="128"/>
  <c r="AH37" i="128"/>
  <c r="AI37" i="128"/>
  <c r="AJ37" i="128"/>
  <c r="AK37" i="128"/>
  <c r="AL37" i="128"/>
  <c r="AM37" i="128"/>
  <c r="AN37" i="128"/>
  <c r="AO37" i="128"/>
  <c r="AP37" i="128"/>
  <c r="AQ37" i="128"/>
  <c r="AR37" i="128"/>
  <c r="AS37" i="128"/>
  <c r="AT37" i="128"/>
  <c r="AU37" i="128"/>
  <c r="AV37" i="128"/>
  <c r="AW37" i="128"/>
  <c r="AX37" i="128"/>
  <c r="AY37" i="128"/>
  <c r="AZ37" i="128"/>
  <c r="BA37" i="128"/>
  <c r="BB37" i="128"/>
  <c r="BC37" i="128"/>
  <c r="BD37" i="128"/>
  <c r="BE37" i="128"/>
  <c r="BF37" i="128"/>
  <c r="BG37" i="128"/>
  <c r="BH37" i="128"/>
  <c r="BI37" i="128"/>
  <c r="BJ37" i="128"/>
  <c r="BK37" i="128"/>
  <c r="BL37" i="128"/>
  <c r="BM37" i="128"/>
  <c r="BN37" i="128"/>
  <c r="BO37" i="128"/>
  <c r="BP37" i="128"/>
  <c r="BQ37" i="128"/>
  <c r="BR37" i="128"/>
  <c r="BS37" i="128"/>
  <c r="BT37" i="128"/>
  <c r="BU37" i="128"/>
  <c r="BV37" i="128"/>
  <c r="BW37" i="128"/>
  <c r="BX37" i="128"/>
  <c r="BY37" i="128"/>
  <c r="BZ37" i="128"/>
  <c r="CA37" i="128"/>
  <c r="CB37" i="128"/>
  <c r="CC37" i="128"/>
  <c r="CD37" i="128"/>
  <c r="CE37" i="128"/>
  <c r="CF37" i="128"/>
  <c r="E38" i="128"/>
  <c r="F38" i="128"/>
  <c r="G38" i="128"/>
  <c r="H38" i="128"/>
  <c r="I38" i="128"/>
  <c r="J38" i="128"/>
  <c r="K38" i="128"/>
  <c r="L38" i="128"/>
  <c r="M38" i="128"/>
  <c r="N38" i="128"/>
  <c r="O38" i="128"/>
  <c r="P38" i="128"/>
  <c r="Q38" i="128"/>
  <c r="R38" i="128"/>
  <c r="S38" i="128"/>
  <c r="T38" i="128"/>
  <c r="U38" i="128"/>
  <c r="V38" i="128"/>
  <c r="W38" i="128"/>
  <c r="X38" i="128"/>
  <c r="Y38" i="128"/>
  <c r="Z38" i="128"/>
  <c r="AA38" i="128"/>
  <c r="AB38" i="128"/>
  <c r="AC38" i="128"/>
  <c r="AD38" i="128"/>
  <c r="AE38" i="128"/>
  <c r="AF38" i="128"/>
  <c r="AG38" i="128"/>
  <c r="AH38" i="128"/>
  <c r="AI38" i="128"/>
  <c r="AJ38" i="128"/>
  <c r="AK38" i="128"/>
  <c r="AL38" i="128"/>
  <c r="AM38" i="128"/>
  <c r="AN38" i="128"/>
  <c r="AO38" i="128"/>
  <c r="AP38" i="128"/>
  <c r="AQ38" i="128"/>
  <c r="AR38" i="128"/>
  <c r="AS38" i="128"/>
  <c r="AT38" i="128"/>
  <c r="AU38" i="128"/>
  <c r="AV38" i="128"/>
  <c r="AW38" i="128"/>
  <c r="AX38" i="128"/>
  <c r="AY38" i="128"/>
  <c r="AZ38" i="128"/>
  <c r="BA38" i="128"/>
  <c r="BB38" i="128"/>
  <c r="BC38" i="128"/>
  <c r="BD38" i="128"/>
  <c r="BE38" i="128"/>
  <c r="BF38" i="128"/>
  <c r="BG38" i="128"/>
  <c r="BH38" i="128"/>
  <c r="BI38" i="128"/>
  <c r="BJ38" i="128"/>
  <c r="BK38" i="128"/>
  <c r="BL38" i="128"/>
  <c r="BM38" i="128"/>
  <c r="BN38" i="128"/>
  <c r="BO38" i="128"/>
  <c r="BP38" i="128"/>
  <c r="BQ38" i="128"/>
  <c r="BR38" i="128"/>
  <c r="BS38" i="128"/>
  <c r="BT38" i="128"/>
  <c r="BU38" i="128"/>
  <c r="BV38" i="128"/>
  <c r="BW38" i="128"/>
  <c r="BX38" i="128"/>
  <c r="BY38" i="128"/>
  <c r="BZ38" i="128"/>
  <c r="CA38" i="128"/>
  <c r="CB38" i="128"/>
  <c r="CC38" i="128"/>
  <c r="CD38" i="128"/>
  <c r="CE38" i="128"/>
  <c r="CF38" i="128"/>
  <c r="E39" i="128"/>
  <c r="F39" i="128"/>
  <c r="G39" i="128"/>
  <c r="H39" i="128"/>
  <c r="I39" i="128"/>
  <c r="J39" i="128"/>
  <c r="K39" i="128"/>
  <c r="L39" i="128"/>
  <c r="M39" i="128"/>
  <c r="N39" i="128"/>
  <c r="O39" i="128"/>
  <c r="P39" i="128"/>
  <c r="Q39" i="128"/>
  <c r="R39" i="128"/>
  <c r="S39" i="128"/>
  <c r="T39" i="128"/>
  <c r="U39" i="128"/>
  <c r="V39" i="128"/>
  <c r="W39" i="128"/>
  <c r="X39" i="128"/>
  <c r="Y39" i="128"/>
  <c r="Z39" i="128"/>
  <c r="AA39" i="128"/>
  <c r="AB39" i="128"/>
  <c r="AC39" i="128"/>
  <c r="AD39" i="128"/>
  <c r="AE39" i="128"/>
  <c r="AF39" i="128"/>
  <c r="AG39" i="128"/>
  <c r="AH39" i="128"/>
  <c r="AI39" i="128"/>
  <c r="AJ39" i="128"/>
  <c r="AK39" i="128"/>
  <c r="AL39" i="128"/>
  <c r="AM39" i="128"/>
  <c r="AN39" i="128"/>
  <c r="AO39" i="128"/>
  <c r="AP39" i="128"/>
  <c r="AQ39" i="128"/>
  <c r="AR39" i="128"/>
  <c r="AS39" i="128"/>
  <c r="AT39" i="128"/>
  <c r="AU39" i="128"/>
  <c r="AV39" i="128"/>
  <c r="AW39" i="128"/>
  <c r="AX39" i="128"/>
  <c r="AY39" i="128"/>
  <c r="AZ39" i="128"/>
  <c r="BA39" i="128"/>
  <c r="BB39" i="128"/>
  <c r="BC39" i="128"/>
  <c r="BD39" i="128"/>
  <c r="BE39" i="128"/>
  <c r="BF39" i="128"/>
  <c r="BG39" i="128"/>
  <c r="BH39" i="128"/>
  <c r="BI39" i="128"/>
  <c r="BJ39" i="128"/>
  <c r="BK39" i="128"/>
  <c r="BL39" i="128"/>
  <c r="BM39" i="128"/>
  <c r="BN39" i="128"/>
  <c r="BO39" i="128"/>
  <c r="BP39" i="128"/>
  <c r="BQ39" i="128"/>
  <c r="BR39" i="128"/>
  <c r="BS39" i="128"/>
  <c r="BT39" i="128"/>
  <c r="BU39" i="128"/>
  <c r="BV39" i="128"/>
  <c r="BW39" i="128"/>
  <c r="BX39" i="128"/>
  <c r="BY39" i="128"/>
  <c r="BZ39" i="128"/>
  <c r="CA39" i="128"/>
  <c r="CB39" i="128"/>
  <c r="CC39" i="128"/>
  <c r="CD39" i="128"/>
  <c r="CE39" i="128"/>
  <c r="CF39" i="128"/>
  <c r="E40" i="128"/>
  <c r="F40" i="128"/>
  <c r="G40" i="128"/>
  <c r="H40" i="128"/>
  <c r="I40" i="128"/>
  <c r="J40" i="128"/>
  <c r="K40" i="128"/>
  <c r="L40" i="128"/>
  <c r="M40" i="128"/>
  <c r="N40" i="128"/>
  <c r="O40" i="128"/>
  <c r="P40" i="128"/>
  <c r="Q40" i="128"/>
  <c r="R40" i="128"/>
  <c r="S40" i="128"/>
  <c r="T40" i="128"/>
  <c r="U40" i="128"/>
  <c r="V40" i="128"/>
  <c r="W40" i="128"/>
  <c r="X40" i="128"/>
  <c r="Y40" i="128"/>
  <c r="Z40" i="128"/>
  <c r="AA40" i="128"/>
  <c r="AB40" i="128"/>
  <c r="AC40" i="128"/>
  <c r="AD40" i="128"/>
  <c r="AE40" i="128"/>
  <c r="AF40" i="128"/>
  <c r="AG40" i="128"/>
  <c r="AH40" i="128"/>
  <c r="AI40" i="128"/>
  <c r="AJ40" i="128"/>
  <c r="AK40" i="128"/>
  <c r="AL40" i="128"/>
  <c r="AM40" i="128"/>
  <c r="AN40" i="128"/>
  <c r="AO40" i="128"/>
  <c r="AP40" i="128"/>
  <c r="AQ40" i="128"/>
  <c r="AR40" i="128"/>
  <c r="AS40" i="128"/>
  <c r="AT40" i="128"/>
  <c r="AU40" i="128"/>
  <c r="AV40" i="128"/>
  <c r="AW40" i="128"/>
  <c r="AX40" i="128"/>
  <c r="AY40" i="128"/>
  <c r="AZ40" i="128"/>
  <c r="BA40" i="128"/>
  <c r="BB40" i="128"/>
  <c r="BC40" i="128"/>
  <c r="BD40" i="128"/>
  <c r="BE40" i="128"/>
  <c r="BF40" i="128"/>
  <c r="BG40" i="128"/>
  <c r="BH40" i="128"/>
  <c r="BI40" i="128"/>
  <c r="BJ40" i="128"/>
  <c r="BK40" i="128"/>
  <c r="BL40" i="128"/>
  <c r="BM40" i="128"/>
  <c r="BN40" i="128"/>
  <c r="BO40" i="128"/>
  <c r="BP40" i="128"/>
  <c r="BQ40" i="128"/>
  <c r="BR40" i="128"/>
  <c r="BS40" i="128"/>
  <c r="BT40" i="128"/>
  <c r="BU40" i="128"/>
  <c r="BV40" i="128"/>
  <c r="BW40" i="128"/>
  <c r="BX40" i="128"/>
  <c r="BY40" i="128"/>
  <c r="BZ40" i="128"/>
  <c r="CA40" i="128"/>
  <c r="CB40" i="128"/>
  <c r="CC40" i="128"/>
  <c r="CD40" i="128"/>
  <c r="CE40" i="128"/>
  <c r="CF40" i="128"/>
  <c r="E41" i="128"/>
  <c r="F41" i="128"/>
  <c r="G41" i="128"/>
  <c r="H41" i="128"/>
  <c r="I41" i="128"/>
  <c r="J41" i="128"/>
  <c r="K41" i="128"/>
  <c r="L41" i="128"/>
  <c r="M41" i="128"/>
  <c r="N41" i="128"/>
  <c r="O41" i="128"/>
  <c r="P41" i="128"/>
  <c r="Q41" i="128"/>
  <c r="R41" i="128"/>
  <c r="S41" i="128"/>
  <c r="T41" i="128"/>
  <c r="U41" i="128"/>
  <c r="V41" i="128"/>
  <c r="W41" i="128"/>
  <c r="X41" i="128"/>
  <c r="Y41" i="128"/>
  <c r="Z41" i="128"/>
  <c r="AA41" i="128"/>
  <c r="AB41" i="128"/>
  <c r="AC41" i="128"/>
  <c r="AD41" i="128"/>
  <c r="AE41" i="128"/>
  <c r="AF41" i="128"/>
  <c r="AG41" i="128"/>
  <c r="AH41" i="128"/>
  <c r="AI41" i="128"/>
  <c r="AJ41" i="128"/>
  <c r="AK41" i="128"/>
  <c r="AL41" i="128"/>
  <c r="AM41" i="128"/>
  <c r="AN41" i="128"/>
  <c r="AO41" i="128"/>
  <c r="AP41" i="128"/>
  <c r="AQ41" i="128"/>
  <c r="AR41" i="128"/>
  <c r="AS41" i="128"/>
  <c r="AT41" i="128"/>
  <c r="AU41" i="128"/>
  <c r="AV41" i="128"/>
  <c r="AW41" i="128"/>
  <c r="AX41" i="128"/>
  <c r="AY41" i="128"/>
  <c r="AZ41" i="128"/>
  <c r="BA41" i="128"/>
  <c r="BB41" i="128"/>
  <c r="BC41" i="128"/>
  <c r="BD41" i="128"/>
  <c r="BE41" i="128"/>
  <c r="BF41" i="128"/>
  <c r="BG41" i="128"/>
  <c r="BH41" i="128"/>
  <c r="BI41" i="128"/>
  <c r="BJ41" i="128"/>
  <c r="BK41" i="128"/>
  <c r="BL41" i="128"/>
  <c r="BM41" i="128"/>
  <c r="BN41" i="128"/>
  <c r="BO41" i="128"/>
  <c r="BP41" i="128"/>
  <c r="BQ41" i="128"/>
  <c r="BR41" i="128"/>
  <c r="BS41" i="128"/>
  <c r="BT41" i="128"/>
  <c r="BU41" i="128"/>
  <c r="BV41" i="128"/>
  <c r="BW41" i="128"/>
  <c r="BX41" i="128"/>
  <c r="BY41" i="128"/>
  <c r="BZ41" i="128"/>
  <c r="CA41" i="128"/>
  <c r="CB41" i="128"/>
  <c r="CC41" i="128"/>
  <c r="CD41" i="128"/>
  <c r="CE41" i="128"/>
  <c r="CF41" i="128"/>
  <c r="E42" i="128"/>
  <c r="F42" i="128"/>
  <c r="G42" i="128"/>
  <c r="H42" i="128"/>
  <c r="I42" i="128"/>
  <c r="J42" i="128"/>
  <c r="K42" i="128"/>
  <c r="L42" i="128"/>
  <c r="M42" i="128"/>
  <c r="N42" i="128"/>
  <c r="O42" i="128"/>
  <c r="P42" i="128"/>
  <c r="Q42" i="128"/>
  <c r="R42" i="128"/>
  <c r="S42" i="128"/>
  <c r="T42" i="128"/>
  <c r="U42" i="128"/>
  <c r="V42" i="128"/>
  <c r="W42" i="128"/>
  <c r="X42" i="128"/>
  <c r="Y42" i="128"/>
  <c r="Z42" i="128"/>
  <c r="AA42" i="128"/>
  <c r="AB42" i="128"/>
  <c r="AC42" i="128"/>
  <c r="AD42" i="128"/>
  <c r="AE42" i="128"/>
  <c r="AF42" i="128"/>
  <c r="AG42" i="128"/>
  <c r="AH42" i="128"/>
  <c r="AI42" i="128"/>
  <c r="AJ42" i="128"/>
  <c r="AK42" i="128"/>
  <c r="AL42" i="128"/>
  <c r="AM42" i="128"/>
  <c r="AN42" i="128"/>
  <c r="AO42" i="128"/>
  <c r="AP42" i="128"/>
  <c r="AQ42" i="128"/>
  <c r="AR42" i="128"/>
  <c r="AS42" i="128"/>
  <c r="AT42" i="128"/>
  <c r="AU42" i="128"/>
  <c r="AV42" i="128"/>
  <c r="AW42" i="128"/>
  <c r="AX42" i="128"/>
  <c r="AY42" i="128"/>
  <c r="AZ42" i="128"/>
  <c r="BA42" i="128"/>
  <c r="BB42" i="128"/>
  <c r="BC42" i="128"/>
  <c r="BD42" i="128"/>
  <c r="BE42" i="128"/>
  <c r="BF42" i="128"/>
  <c r="BG42" i="128"/>
  <c r="BH42" i="128"/>
  <c r="BI42" i="128"/>
  <c r="BJ42" i="128"/>
  <c r="BK42" i="128"/>
  <c r="BL42" i="128"/>
  <c r="BM42" i="128"/>
  <c r="BN42" i="128"/>
  <c r="BO42" i="128"/>
  <c r="BP42" i="128"/>
  <c r="BQ42" i="128"/>
  <c r="BR42" i="128"/>
  <c r="BS42" i="128"/>
  <c r="BT42" i="128"/>
  <c r="BU42" i="128"/>
  <c r="BV42" i="128"/>
  <c r="BW42" i="128"/>
  <c r="BX42" i="128"/>
  <c r="BY42" i="128"/>
  <c r="BZ42" i="128"/>
  <c r="CA42" i="128"/>
  <c r="CB42" i="128"/>
  <c r="CC42" i="128"/>
  <c r="CD42" i="128"/>
  <c r="CE42" i="128"/>
  <c r="CF42" i="128"/>
  <c r="E43" i="128"/>
  <c r="F43" i="128"/>
  <c r="G43" i="128"/>
  <c r="H43" i="128"/>
  <c r="I43" i="128"/>
  <c r="J43" i="128"/>
  <c r="K43" i="128"/>
  <c r="L43" i="128"/>
  <c r="M43" i="128"/>
  <c r="N43" i="128"/>
  <c r="O43" i="128"/>
  <c r="P43" i="128"/>
  <c r="Q43" i="128"/>
  <c r="R43" i="128"/>
  <c r="S43" i="128"/>
  <c r="T43" i="128"/>
  <c r="U43" i="128"/>
  <c r="V43" i="128"/>
  <c r="W43" i="128"/>
  <c r="X43" i="128"/>
  <c r="Y43" i="128"/>
  <c r="Z43" i="128"/>
  <c r="AA43" i="128"/>
  <c r="AB43" i="128"/>
  <c r="AC43" i="128"/>
  <c r="AD43" i="128"/>
  <c r="AE43" i="128"/>
  <c r="AF43" i="128"/>
  <c r="AG43" i="128"/>
  <c r="AH43" i="128"/>
  <c r="AI43" i="128"/>
  <c r="AJ43" i="128"/>
  <c r="AK43" i="128"/>
  <c r="AL43" i="128"/>
  <c r="AM43" i="128"/>
  <c r="AN43" i="128"/>
  <c r="AO43" i="128"/>
  <c r="AP43" i="128"/>
  <c r="AQ43" i="128"/>
  <c r="AR43" i="128"/>
  <c r="AS43" i="128"/>
  <c r="AT43" i="128"/>
  <c r="AU43" i="128"/>
  <c r="AV43" i="128"/>
  <c r="AW43" i="128"/>
  <c r="AX43" i="128"/>
  <c r="AY43" i="128"/>
  <c r="AZ43" i="128"/>
  <c r="BA43" i="128"/>
  <c r="BB43" i="128"/>
  <c r="BC43" i="128"/>
  <c r="BD43" i="128"/>
  <c r="BE43" i="128"/>
  <c r="BF43" i="128"/>
  <c r="BG43" i="128"/>
  <c r="BH43" i="128"/>
  <c r="BI43" i="128"/>
  <c r="BJ43" i="128"/>
  <c r="BK43" i="128"/>
  <c r="BL43" i="128"/>
  <c r="BM43" i="128"/>
  <c r="BN43" i="128"/>
  <c r="BO43" i="128"/>
  <c r="BP43" i="128"/>
  <c r="BQ43" i="128"/>
  <c r="BR43" i="128"/>
  <c r="BS43" i="128"/>
  <c r="BT43" i="128"/>
  <c r="BU43" i="128"/>
  <c r="BV43" i="128"/>
  <c r="BW43" i="128"/>
  <c r="BX43" i="128"/>
  <c r="BY43" i="128"/>
  <c r="BZ43" i="128"/>
  <c r="CA43" i="128"/>
  <c r="CB43" i="128"/>
  <c r="CC43" i="128"/>
  <c r="CD43" i="128"/>
  <c r="CE43" i="128"/>
  <c r="CF43" i="128"/>
  <c r="E44" i="128"/>
  <c r="F44" i="128"/>
  <c r="G44" i="128"/>
  <c r="H44" i="128"/>
  <c r="I44" i="128"/>
  <c r="J44" i="128"/>
  <c r="K44" i="128"/>
  <c r="L44" i="128"/>
  <c r="M44" i="128"/>
  <c r="N44" i="128"/>
  <c r="O44" i="128"/>
  <c r="P44" i="128"/>
  <c r="Q44" i="128"/>
  <c r="R44" i="128"/>
  <c r="S44" i="128"/>
  <c r="T44" i="128"/>
  <c r="U44" i="128"/>
  <c r="V44" i="128"/>
  <c r="W44" i="128"/>
  <c r="X44" i="128"/>
  <c r="Y44" i="128"/>
  <c r="Z44" i="128"/>
  <c r="AA44" i="128"/>
  <c r="AB44" i="128"/>
  <c r="AC44" i="128"/>
  <c r="AD44" i="128"/>
  <c r="AE44" i="128"/>
  <c r="AF44" i="128"/>
  <c r="AG44" i="128"/>
  <c r="AH44" i="128"/>
  <c r="AI44" i="128"/>
  <c r="AJ44" i="128"/>
  <c r="AK44" i="128"/>
  <c r="AL44" i="128"/>
  <c r="AM44" i="128"/>
  <c r="AN44" i="128"/>
  <c r="AO44" i="128"/>
  <c r="AP44" i="128"/>
  <c r="AQ44" i="128"/>
  <c r="AR44" i="128"/>
  <c r="AS44" i="128"/>
  <c r="AT44" i="128"/>
  <c r="AU44" i="128"/>
  <c r="AV44" i="128"/>
  <c r="AW44" i="128"/>
  <c r="AX44" i="128"/>
  <c r="AY44" i="128"/>
  <c r="AZ44" i="128"/>
  <c r="BA44" i="128"/>
  <c r="BB44" i="128"/>
  <c r="BC44" i="128"/>
  <c r="BD44" i="128"/>
  <c r="BE44" i="128"/>
  <c r="BF44" i="128"/>
  <c r="BG44" i="128"/>
  <c r="BH44" i="128"/>
  <c r="BI44" i="128"/>
  <c r="BJ44" i="128"/>
  <c r="BK44" i="128"/>
  <c r="BL44" i="128"/>
  <c r="BM44" i="128"/>
  <c r="BN44" i="128"/>
  <c r="BO44" i="128"/>
  <c r="BP44" i="128"/>
  <c r="BQ44" i="128"/>
  <c r="BR44" i="128"/>
  <c r="BS44" i="128"/>
  <c r="BT44" i="128"/>
  <c r="BU44" i="128"/>
  <c r="BV44" i="128"/>
  <c r="BW44" i="128"/>
  <c r="BX44" i="128"/>
  <c r="BY44" i="128"/>
  <c r="BZ44" i="128"/>
  <c r="CA44" i="128"/>
  <c r="CB44" i="128"/>
  <c r="CC44" i="128"/>
  <c r="CD44" i="128"/>
  <c r="CE44" i="128"/>
  <c r="CF44" i="128"/>
  <c r="E45" i="128"/>
  <c r="F45" i="128"/>
  <c r="G45" i="128"/>
  <c r="H45" i="128"/>
  <c r="I45" i="128"/>
  <c r="J45" i="128"/>
  <c r="K45" i="128"/>
  <c r="L45" i="128"/>
  <c r="M45" i="128"/>
  <c r="N45" i="128"/>
  <c r="O45" i="128"/>
  <c r="P45" i="128"/>
  <c r="Q45" i="128"/>
  <c r="R45" i="128"/>
  <c r="S45" i="128"/>
  <c r="T45" i="128"/>
  <c r="U45" i="128"/>
  <c r="V45" i="128"/>
  <c r="W45" i="128"/>
  <c r="X45" i="128"/>
  <c r="Y45" i="128"/>
  <c r="Z45" i="128"/>
  <c r="AA45" i="128"/>
  <c r="AB45" i="128"/>
  <c r="AC45" i="128"/>
  <c r="AD45" i="128"/>
  <c r="AE45" i="128"/>
  <c r="AF45" i="128"/>
  <c r="AG45" i="128"/>
  <c r="AH45" i="128"/>
  <c r="AI45" i="128"/>
  <c r="AJ45" i="128"/>
  <c r="AK45" i="128"/>
  <c r="AL45" i="128"/>
  <c r="AM45" i="128"/>
  <c r="AN45" i="128"/>
  <c r="AO45" i="128"/>
  <c r="AP45" i="128"/>
  <c r="AQ45" i="128"/>
  <c r="AR45" i="128"/>
  <c r="AS45" i="128"/>
  <c r="AT45" i="128"/>
  <c r="AU45" i="128"/>
  <c r="AV45" i="128"/>
  <c r="AW45" i="128"/>
  <c r="AX45" i="128"/>
  <c r="AY45" i="128"/>
  <c r="AZ45" i="128"/>
  <c r="BA45" i="128"/>
  <c r="BB45" i="128"/>
  <c r="BC45" i="128"/>
  <c r="BD45" i="128"/>
  <c r="BE45" i="128"/>
  <c r="BF45" i="128"/>
  <c r="BG45" i="128"/>
  <c r="BH45" i="128"/>
  <c r="BI45" i="128"/>
  <c r="BJ45" i="128"/>
  <c r="BK45" i="128"/>
  <c r="BL45" i="128"/>
  <c r="BM45" i="128"/>
  <c r="BN45" i="128"/>
  <c r="BO45" i="128"/>
  <c r="BP45" i="128"/>
  <c r="BQ45" i="128"/>
  <c r="BR45" i="128"/>
  <c r="BS45" i="128"/>
  <c r="BT45" i="128"/>
  <c r="BU45" i="128"/>
  <c r="BV45" i="128"/>
  <c r="BW45" i="128"/>
  <c r="BX45" i="128"/>
  <c r="BY45" i="128"/>
  <c r="BZ45" i="128"/>
  <c r="CA45" i="128"/>
  <c r="CB45" i="128"/>
  <c r="CC45" i="128"/>
  <c r="CD45" i="128"/>
  <c r="CE45" i="128"/>
  <c r="CF45" i="128"/>
  <c r="E46" i="128"/>
  <c r="F46" i="128"/>
  <c r="G46" i="128"/>
  <c r="H46" i="128"/>
  <c r="I46" i="128"/>
  <c r="J46" i="128"/>
  <c r="K46" i="128"/>
  <c r="L46" i="128"/>
  <c r="M46" i="128"/>
  <c r="N46" i="128"/>
  <c r="O46" i="128"/>
  <c r="P46" i="128"/>
  <c r="Q46" i="128"/>
  <c r="R46" i="128"/>
  <c r="S46" i="128"/>
  <c r="T46" i="128"/>
  <c r="U46" i="128"/>
  <c r="V46" i="128"/>
  <c r="W46" i="128"/>
  <c r="X46" i="128"/>
  <c r="Y46" i="128"/>
  <c r="Z46" i="128"/>
  <c r="AA46" i="128"/>
  <c r="AB46" i="128"/>
  <c r="AC46" i="128"/>
  <c r="AD46" i="128"/>
  <c r="AE46" i="128"/>
  <c r="AF46" i="128"/>
  <c r="AG46" i="128"/>
  <c r="AH46" i="128"/>
  <c r="AI46" i="128"/>
  <c r="AJ46" i="128"/>
  <c r="AK46" i="128"/>
  <c r="AL46" i="128"/>
  <c r="AM46" i="128"/>
  <c r="AN46" i="128"/>
  <c r="AO46" i="128"/>
  <c r="AP46" i="128"/>
  <c r="AQ46" i="128"/>
  <c r="AR46" i="128"/>
  <c r="AS46" i="128"/>
  <c r="AT46" i="128"/>
  <c r="AU46" i="128"/>
  <c r="AV46" i="128"/>
  <c r="AW46" i="128"/>
  <c r="AX46" i="128"/>
  <c r="AY46" i="128"/>
  <c r="AZ46" i="128"/>
  <c r="BA46" i="128"/>
  <c r="BB46" i="128"/>
  <c r="BC46" i="128"/>
  <c r="BD46" i="128"/>
  <c r="BE46" i="128"/>
  <c r="BF46" i="128"/>
  <c r="BG46" i="128"/>
  <c r="BH46" i="128"/>
  <c r="BI46" i="128"/>
  <c r="BJ46" i="128"/>
  <c r="BK46" i="128"/>
  <c r="BL46" i="128"/>
  <c r="BM46" i="128"/>
  <c r="BN46" i="128"/>
  <c r="BO46" i="128"/>
  <c r="BP46" i="128"/>
  <c r="BQ46" i="128"/>
  <c r="BR46" i="128"/>
  <c r="BS46" i="128"/>
  <c r="BT46" i="128"/>
  <c r="BU46" i="128"/>
  <c r="BV46" i="128"/>
  <c r="BW46" i="128"/>
  <c r="BX46" i="128"/>
  <c r="BY46" i="128"/>
  <c r="BZ46" i="128"/>
  <c r="CA46" i="128"/>
  <c r="CB46" i="128"/>
  <c r="CC46" i="128"/>
  <c r="CD46" i="128"/>
  <c r="CE46" i="128"/>
  <c r="CF46" i="128"/>
  <c r="E47" i="128"/>
  <c r="F47" i="128"/>
  <c r="G47" i="128"/>
  <c r="H47" i="128"/>
  <c r="I47" i="128"/>
  <c r="J47" i="128"/>
  <c r="K47" i="128"/>
  <c r="L47" i="128"/>
  <c r="M47" i="128"/>
  <c r="N47" i="128"/>
  <c r="O47" i="128"/>
  <c r="P47" i="128"/>
  <c r="Q47" i="128"/>
  <c r="R47" i="128"/>
  <c r="S47" i="128"/>
  <c r="T47" i="128"/>
  <c r="U47" i="128"/>
  <c r="V47" i="128"/>
  <c r="W47" i="128"/>
  <c r="X47" i="128"/>
  <c r="Y47" i="128"/>
  <c r="Z47" i="128"/>
  <c r="AA47" i="128"/>
  <c r="AB47" i="128"/>
  <c r="AC47" i="128"/>
  <c r="AD47" i="128"/>
  <c r="AE47" i="128"/>
  <c r="AF47" i="128"/>
  <c r="AG47" i="128"/>
  <c r="AH47" i="128"/>
  <c r="AI47" i="128"/>
  <c r="AJ47" i="128"/>
  <c r="AK47" i="128"/>
  <c r="AL47" i="128"/>
  <c r="AM47" i="128"/>
  <c r="AN47" i="128"/>
  <c r="AO47" i="128"/>
  <c r="AP47" i="128"/>
  <c r="AQ47" i="128"/>
  <c r="AR47" i="128"/>
  <c r="AS47" i="128"/>
  <c r="AT47" i="128"/>
  <c r="AU47" i="128"/>
  <c r="AV47" i="128"/>
  <c r="AW47" i="128"/>
  <c r="AX47" i="128"/>
  <c r="AY47" i="128"/>
  <c r="AZ47" i="128"/>
  <c r="BA47" i="128"/>
  <c r="BB47" i="128"/>
  <c r="BC47" i="128"/>
  <c r="BD47" i="128"/>
  <c r="BE47" i="128"/>
  <c r="BF47" i="128"/>
  <c r="BG47" i="128"/>
  <c r="BH47" i="128"/>
  <c r="BI47" i="128"/>
  <c r="BJ47" i="128"/>
  <c r="BK47" i="128"/>
  <c r="BL47" i="128"/>
  <c r="BM47" i="128"/>
  <c r="BN47" i="128"/>
  <c r="BO47" i="128"/>
  <c r="BP47" i="128"/>
  <c r="BQ47" i="128"/>
  <c r="BR47" i="128"/>
  <c r="BS47" i="128"/>
  <c r="BT47" i="128"/>
  <c r="BU47" i="128"/>
  <c r="BV47" i="128"/>
  <c r="BW47" i="128"/>
  <c r="BX47" i="128"/>
  <c r="BY47" i="128"/>
  <c r="BZ47" i="128"/>
  <c r="CA47" i="128"/>
  <c r="CB47" i="128"/>
  <c r="CC47" i="128"/>
  <c r="CD47" i="128"/>
  <c r="CE47" i="128"/>
  <c r="CF47" i="128"/>
  <c r="E48" i="128"/>
  <c r="F48" i="128"/>
  <c r="G48" i="128"/>
  <c r="H48" i="128"/>
  <c r="I48" i="128"/>
  <c r="J48" i="128"/>
  <c r="K48" i="128"/>
  <c r="L48" i="128"/>
  <c r="M48" i="128"/>
  <c r="N48" i="128"/>
  <c r="O48" i="128"/>
  <c r="P48" i="128"/>
  <c r="Q48" i="128"/>
  <c r="R48" i="128"/>
  <c r="S48" i="128"/>
  <c r="T48" i="128"/>
  <c r="U48" i="128"/>
  <c r="V48" i="128"/>
  <c r="W48" i="128"/>
  <c r="X48" i="128"/>
  <c r="Y48" i="128"/>
  <c r="Z48" i="128"/>
  <c r="AA48" i="128"/>
  <c r="AB48" i="128"/>
  <c r="AC48" i="128"/>
  <c r="AD48" i="128"/>
  <c r="AE48" i="128"/>
  <c r="AF48" i="128"/>
  <c r="AG48" i="128"/>
  <c r="AH48" i="128"/>
  <c r="AI48" i="128"/>
  <c r="AJ48" i="128"/>
  <c r="AK48" i="128"/>
  <c r="AL48" i="128"/>
  <c r="AM48" i="128"/>
  <c r="AN48" i="128"/>
  <c r="AO48" i="128"/>
  <c r="AP48" i="128"/>
  <c r="AQ48" i="128"/>
  <c r="AR48" i="128"/>
  <c r="AS48" i="128"/>
  <c r="AT48" i="128"/>
  <c r="AU48" i="128"/>
  <c r="AV48" i="128"/>
  <c r="AW48" i="128"/>
  <c r="AX48" i="128"/>
  <c r="AY48" i="128"/>
  <c r="AZ48" i="128"/>
  <c r="BA48" i="128"/>
  <c r="BB48" i="128"/>
  <c r="BC48" i="128"/>
  <c r="BD48" i="128"/>
  <c r="BE48" i="128"/>
  <c r="BF48" i="128"/>
  <c r="BG48" i="128"/>
  <c r="BH48" i="128"/>
  <c r="BI48" i="128"/>
  <c r="BJ48" i="128"/>
  <c r="BK48" i="128"/>
  <c r="BL48" i="128"/>
  <c r="BM48" i="128"/>
  <c r="BN48" i="128"/>
  <c r="BO48" i="128"/>
  <c r="BP48" i="128"/>
  <c r="BQ48" i="128"/>
  <c r="BR48" i="128"/>
  <c r="BS48" i="128"/>
  <c r="BT48" i="128"/>
  <c r="BU48" i="128"/>
  <c r="BV48" i="128"/>
  <c r="BW48" i="128"/>
  <c r="BX48" i="128"/>
  <c r="BY48" i="128"/>
  <c r="BZ48" i="128"/>
  <c r="CA48" i="128"/>
  <c r="CB48" i="128"/>
  <c r="CC48" i="128"/>
  <c r="CD48" i="128"/>
  <c r="CE48" i="128"/>
  <c r="CF48" i="128"/>
  <c r="E49" i="128"/>
  <c r="F49" i="128"/>
  <c r="G49" i="128"/>
  <c r="H49" i="128"/>
  <c r="I49" i="128"/>
  <c r="J49" i="128"/>
  <c r="K49" i="128"/>
  <c r="L49" i="128"/>
  <c r="M49" i="128"/>
  <c r="N49" i="128"/>
  <c r="O49" i="128"/>
  <c r="P49" i="128"/>
  <c r="Q49" i="128"/>
  <c r="R49" i="128"/>
  <c r="S49" i="128"/>
  <c r="T49" i="128"/>
  <c r="U49" i="128"/>
  <c r="V49" i="128"/>
  <c r="W49" i="128"/>
  <c r="X49" i="128"/>
  <c r="Y49" i="128"/>
  <c r="Z49" i="128"/>
  <c r="AA49" i="128"/>
  <c r="AB49" i="128"/>
  <c r="AC49" i="128"/>
  <c r="AD49" i="128"/>
  <c r="AE49" i="128"/>
  <c r="AF49" i="128"/>
  <c r="AG49" i="128"/>
  <c r="AH49" i="128"/>
  <c r="AI49" i="128"/>
  <c r="AJ49" i="128"/>
  <c r="AK49" i="128"/>
  <c r="AL49" i="128"/>
  <c r="AM49" i="128"/>
  <c r="AN49" i="128"/>
  <c r="AO49" i="128"/>
  <c r="AP49" i="128"/>
  <c r="AQ49" i="128"/>
  <c r="AR49" i="128"/>
  <c r="AS49" i="128"/>
  <c r="AT49" i="128"/>
  <c r="AU49" i="128"/>
  <c r="AV49" i="128"/>
  <c r="AW49" i="128"/>
  <c r="AX49" i="128"/>
  <c r="AY49" i="128"/>
  <c r="AZ49" i="128"/>
  <c r="BA49" i="128"/>
  <c r="BB49" i="128"/>
  <c r="BC49" i="128"/>
  <c r="BD49" i="128"/>
  <c r="BE49" i="128"/>
  <c r="BF49" i="128"/>
  <c r="BG49" i="128"/>
  <c r="BH49" i="128"/>
  <c r="BI49" i="128"/>
  <c r="BJ49" i="128"/>
  <c r="BK49" i="128"/>
  <c r="BL49" i="128"/>
  <c r="BM49" i="128"/>
  <c r="BN49" i="128"/>
  <c r="BO49" i="128"/>
  <c r="BP49" i="128"/>
  <c r="BQ49" i="128"/>
  <c r="BR49" i="128"/>
  <c r="BS49" i="128"/>
  <c r="BT49" i="128"/>
  <c r="BU49" i="128"/>
  <c r="BV49" i="128"/>
  <c r="BW49" i="128"/>
  <c r="BX49" i="128"/>
  <c r="BY49" i="128"/>
  <c r="BZ49" i="128"/>
  <c r="CA49" i="128"/>
  <c r="CB49" i="128"/>
  <c r="CC49" i="128"/>
  <c r="CD49" i="128"/>
  <c r="CE49" i="128"/>
  <c r="CF49" i="128"/>
  <c r="E50" i="128"/>
  <c r="F50" i="128"/>
  <c r="G50" i="128"/>
  <c r="H50" i="128"/>
  <c r="I50" i="128"/>
  <c r="J50" i="128"/>
  <c r="K50" i="128"/>
  <c r="L50" i="128"/>
  <c r="M50" i="128"/>
  <c r="N50" i="128"/>
  <c r="O50" i="128"/>
  <c r="P50" i="128"/>
  <c r="Q50" i="128"/>
  <c r="R50" i="128"/>
  <c r="S50" i="128"/>
  <c r="T50" i="128"/>
  <c r="U50" i="128"/>
  <c r="V50" i="128"/>
  <c r="W50" i="128"/>
  <c r="X50" i="128"/>
  <c r="Y50" i="128"/>
  <c r="Z50" i="128"/>
  <c r="AA50" i="128"/>
  <c r="AB50" i="128"/>
  <c r="AC50" i="128"/>
  <c r="AD50" i="128"/>
  <c r="AE50" i="128"/>
  <c r="AF50" i="128"/>
  <c r="AG50" i="128"/>
  <c r="AH50" i="128"/>
  <c r="AI50" i="128"/>
  <c r="AJ50" i="128"/>
  <c r="AK50" i="128"/>
  <c r="AL50" i="128"/>
  <c r="AM50" i="128"/>
  <c r="AN50" i="128"/>
  <c r="AO50" i="128"/>
  <c r="AP50" i="128"/>
  <c r="AQ50" i="128"/>
  <c r="AR50" i="128"/>
  <c r="AS50" i="128"/>
  <c r="AT50" i="128"/>
  <c r="AU50" i="128"/>
  <c r="AV50" i="128"/>
  <c r="AW50" i="128"/>
  <c r="AX50" i="128"/>
  <c r="AY50" i="128"/>
  <c r="AZ50" i="128"/>
  <c r="BA50" i="128"/>
  <c r="BB50" i="128"/>
  <c r="BC50" i="128"/>
  <c r="BD50" i="128"/>
  <c r="BE50" i="128"/>
  <c r="BF50" i="128"/>
  <c r="BG50" i="128"/>
  <c r="BH50" i="128"/>
  <c r="BI50" i="128"/>
  <c r="BJ50" i="128"/>
  <c r="BK50" i="128"/>
  <c r="BL50" i="128"/>
  <c r="BM50" i="128"/>
  <c r="BN50" i="128"/>
  <c r="BO50" i="128"/>
  <c r="BP50" i="128"/>
  <c r="BQ50" i="128"/>
  <c r="BR50" i="128"/>
  <c r="BS50" i="128"/>
  <c r="BT50" i="128"/>
  <c r="BU50" i="128"/>
  <c r="BV50" i="128"/>
  <c r="BW50" i="128"/>
  <c r="BX50" i="128"/>
  <c r="BY50" i="128"/>
  <c r="BZ50" i="128"/>
  <c r="CA50" i="128"/>
  <c r="CB50" i="128"/>
  <c r="CC50" i="128"/>
  <c r="CD50" i="128"/>
  <c r="CE50" i="128"/>
  <c r="CF50" i="128"/>
  <c r="E51" i="128"/>
  <c r="F51" i="128"/>
  <c r="G51" i="128"/>
  <c r="H51" i="128"/>
  <c r="I51" i="128"/>
  <c r="J51" i="128"/>
  <c r="K51" i="128"/>
  <c r="L51" i="128"/>
  <c r="M51" i="128"/>
  <c r="N51" i="128"/>
  <c r="O51" i="128"/>
  <c r="P51" i="128"/>
  <c r="Q51" i="128"/>
  <c r="R51" i="128"/>
  <c r="S51" i="128"/>
  <c r="T51" i="128"/>
  <c r="U51" i="128"/>
  <c r="V51" i="128"/>
  <c r="W51" i="128"/>
  <c r="X51" i="128"/>
  <c r="Y51" i="128"/>
  <c r="Z51" i="128"/>
  <c r="AA51" i="128"/>
  <c r="AB51" i="128"/>
  <c r="AC51" i="128"/>
  <c r="AD51" i="128"/>
  <c r="AE51" i="128"/>
  <c r="AF51" i="128"/>
  <c r="AG51" i="128"/>
  <c r="AH51" i="128"/>
  <c r="AI51" i="128"/>
  <c r="AJ51" i="128"/>
  <c r="AK51" i="128"/>
  <c r="AL51" i="128"/>
  <c r="AM51" i="128"/>
  <c r="AN51" i="128"/>
  <c r="AO51" i="128"/>
  <c r="AP51" i="128"/>
  <c r="AQ51" i="128"/>
  <c r="AR51" i="128"/>
  <c r="AS51" i="128"/>
  <c r="AT51" i="128"/>
  <c r="AU51" i="128"/>
  <c r="AV51" i="128"/>
  <c r="AW51" i="128"/>
  <c r="AX51" i="128"/>
  <c r="AY51" i="128"/>
  <c r="AZ51" i="128"/>
  <c r="BA51" i="128"/>
  <c r="BB51" i="128"/>
  <c r="BC51" i="128"/>
  <c r="BD51" i="128"/>
  <c r="BE51" i="128"/>
  <c r="BF51" i="128"/>
  <c r="BG51" i="128"/>
  <c r="BH51" i="128"/>
  <c r="BI51" i="128"/>
  <c r="BJ51" i="128"/>
  <c r="BK51" i="128"/>
  <c r="BL51" i="128"/>
  <c r="BM51" i="128"/>
  <c r="BN51" i="128"/>
  <c r="BO51" i="128"/>
  <c r="BP51" i="128"/>
  <c r="BQ51" i="128"/>
  <c r="BR51" i="128"/>
  <c r="BS51" i="128"/>
  <c r="BT51" i="128"/>
  <c r="BU51" i="128"/>
  <c r="BV51" i="128"/>
  <c r="BW51" i="128"/>
  <c r="BX51" i="128"/>
  <c r="BY51" i="128"/>
  <c r="BZ51" i="128"/>
  <c r="CA51" i="128"/>
  <c r="CB51" i="128"/>
  <c r="CC51" i="128"/>
  <c r="CD51" i="128"/>
  <c r="CE51" i="128"/>
  <c r="CF51" i="128"/>
  <c r="E52" i="128"/>
  <c r="F52" i="128"/>
  <c r="G52" i="128"/>
  <c r="H52" i="128"/>
  <c r="I52" i="128"/>
  <c r="J52" i="128"/>
  <c r="K52" i="128"/>
  <c r="L52" i="128"/>
  <c r="M52" i="128"/>
  <c r="N52" i="128"/>
  <c r="O52" i="128"/>
  <c r="P52" i="128"/>
  <c r="Q52" i="128"/>
  <c r="R52" i="128"/>
  <c r="S52" i="128"/>
  <c r="T52" i="128"/>
  <c r="U52" i="128"/>
  <c r="V52" i="128"/>
  <c r="W52" i="128"/>
  <c r="X52" i="128"/>
  <c r="Y52" i="128"/>
  <c r="Z52" i="128"/>
  <c r="AA52" i="128"/>
  <c r="AB52" i="128"/>
  <c r="AC52" i="128"/>
  <c r="AD52" i="128"/>
  <c r="AE52" i="128"/>
  <c r="AF52" i="128"/>
  <c r="AG52" i="128"/>
  <c r="AH52" i="128"/>
  <c r="AI52" i="128"/>
  <c r="AJ52" i="128"/>
  <c r="AK52" i="128"/>
  <c r="AL52" i="128"/>
  <c r="AM52" i="128"/>
  <c r="AN52" i="128"/>
  <c r="AO52" i="128"/>
  <c r="AP52" i="128"/>
  <c r="AQ52" i="128"/>
  <c r="AR52" i="128"/>
  <c r="AS52" i="128"/>
  <c r="AT52" i="128"/>
  <c r="AU52" i="128"/>
  <c r="AV52" i="128"/>
  <c r="AW52" i="128"/>
  <c r="AX52" i="128"/>
  <c r="AY52" i="128"/>
  <c r="AZ52" i="128"/>
  <c r="BA52" i="128"/>
  <c r="BB52" i="128"/>
  <c r="BC52" i="128"/>
  <c r="BD52" i="128"/>
  <c r="BE52" i="128"/>
  <c r="BF52" i="128"/>
  <c r="BG52" i="128"/>
  <c r="BH52" i="128"/>
  <c r="BI52" i="128"/>
  <c r="BJ52" i="128"/>
  <c r="BK52" i="128"/>
  <c r="BL52" i="128"/>
  <c r="BM52" i="128"/>
  <c r="BN52" i="128"/>
  <c r="BO52" i="128"/>
  <c r="BP52" i="128"/>
  <c r="BQ52" i="128"/>
  <c r="BR52" i="128"/>
  <c r="BS52" i="128"/>
  <c r="BT52" i="128"/>
  <c r="BU52" i="128"/>
  <c r="BV52" i="128"/>
  <c r="BW52" i="128"/>
  <c r="BX52" i="128"/>
  <c r="BY52" i="128"/>
  <c r="BZ52" i="128"/>
  <c r="CA52" i="128"/>
  <c r="CB52" i="128"/>
  <c r="CC52" i="128"/>
  <c r="CD52" i="128"/>
  <c r="CE52" i="128"/>
  <c r="CF52" i="128"/>
  <c r="E53" i="128"/>
  <c r="F53" i="128"/>
  <c r="G53" i="128"/>
  <c r="H53" i="128"/>
  <c r="I53" i="128"/>
  <c r="J53" i="128"/>
  <c r="K53" i="128"/>
  <c r="L53" i="128"/>
  <c r="M53" i="128"/>
  <c r="N53" i="128"/>
  <c r="O53" i="128"/>
  <c r="P53" i="128"/>
  <c r="Q53" i="128"/>
  <c r="R53" i="128"/>
  <c r="S53" i="128"/>
  <c r="T53" i="128"/>
  <c r="U53" i="128"/>
  <c r="V53" i="128"/>
  <c r="W53" i="128"/>
  <c r="X53" i="128"/>
  <c r="Y53" i="128"/>
  <c r="Z53" i="128"/>
  <c r="AA53" i="128"/>
  <c r="AB53" i="128"/>
  <c r="AC53" i="128"/>
  <c r="AD53" i="128"/>
  <c r="AE53" i="128"/>
  <c r="AF53" i="128"/>
  <c r="AG53" i="128"/>
  <c r="AH53" i="128"/>
  <c r="AI53" i="128"/>
  <c r="AJ53" i="128"/>
  <c r="AK53" i="128"/>
  <c r="AL53" i="128"/>
  <c r="AM53" i="128"/>
  <c r="AN53" i="128"/>
  <c r="AO53" i="128"/>
  <c r="AP53" i="128"/>
  <c r="AQ53" i="128"/>
  <c r="AR53" i="128"/>
  <c r="AS53" i="128"/>
  <c r="AT53" i="128"/>
  <c r="AU53" i="128"/>
  <c r="AV53" i="128"/>
  <c r="AW53" i="128"/>
  <c r="AX53" i="128"/>
  <c r="AY53" i="128"/>
  <c r="AZ53" i="128"/>
  <c r="BA53" i="128"/>
  <c r="BB53" i="128"/>
  <c r="BC53" i="128"/>
  <c r="BD53" i="128"/>
  <c r="BE53" i="128"/>
  <c r="BF53" i="128"/>
  <c r="BG53" i="128"/>
  <c r="BH53" i="128"/>
  <c r="BI53" i="128"/>
  <c r="BJ53" i="128"/>
  <c r="BK53" i="128"/>
  <c r="BL53" i="128"/>
  <c r="BM53" i="128"/>
  <c r="BN53" i="128"/>
  <c r="BO53" i="128"/>
  <c r="BP53" i="128"/>
  <c r="BQ53" i="128"/>
  <c r="BR53" i="128"/>
  <c r="BS53" i="128"/>
  <c r="BT53" i="128"/>
  <c r="BU53" i="128"/>
  <c r="BV53" i="128"/>
  <c r="BW53" i="128"/>
  <c r="BX53" i="128"/>
  <c r="BY53" i="128"/>
  <c r="BZ53" i="128"/>
  <c r="CA53" i="128"/>
  <c r="CB53" i="128"/>
  <c r="CC53" i="128"/>
  <c r="CD53" i="128"/>
  <c r="CE53" i="128"/>
  <c r="CF53" i="128"/>
  <c r="E54" i="128"/>
  <c r="F54" i="128"/>
  <c r="G54" i="128"/>
  <c r="H54" i="128"/>
  <c r="I54" i="128"/>
  <c r="J54" i="128"/>
  <c r="K54" i="128"/>
  <c r="L54" i="128"/>
  <c r="M54" i="128"/>
  <c r="N54" i="128"/>
  <c r="O54" i="128"/>
  <c r="P54" i="128"/>
  <c r="Q54" i="128"/>
  <c r="R54" i="128"/>
  <c r="S54" i="128"/>
  <c r="T54" i="128"/>
  <c r="U54" i="128"/>
  <c r="V54" i="128"/>
  <c r="W54" i="128"/>
  <c r="X54" i="128"/>
  <c r="Y54" i="128"/>
  <c r="Z54" i="128"/>
  <c r="AA54" i="128"/>
  <c r="AB54" i="128"/>
  <c r="AC54" i="128"/>
  <c r="AD54" i="128"/>
  <c r="AE54" i="128"/>
  <c r="AF54" i="128"/>
  <c r="AG54" i="128"/>
  <c r="AH54" i="128"/>
  <c r="AI54" i="128"/>
  <c r="AJ54" i="128"/>
  <c r="AK54" i="128"/>
  <c r="AL54" i="128"/>
  <c r="AM54" i="128"/>
  <c r="AN54" i="128"/>
  <c r="AO54" i="128"/>
  <c r="AP54" i="128"/>
  <c r="AQ54" i="128"/>
  <c r="AR54" i="128"/>
  <c r="AS54" i="128"/>
  <c r="AT54" i="128"/>
  <c r="AU54" i="128"/>
  <c r="AV54" i="128"/>
  <c r="AW54" i="128"/>
  <c r="AX54" i="128"/>
  <c r="AY54" i="128"/>
  <c r="AZ54" i="128"/>
  <c r="BA54" i="128"/>
  <c r="BB54" i="128"/>
  <c r="BC54" i="128"/>
  <c r="BD54" i="128"/>
  <c r="BE54" i="128"/>
  <c r="BF54" i="128"/>
  <c r="BG54" i="128"/>
  <c r="BH54" i="128"/>
  <c r="BI54" i="128"/>
  <c r="BJ54" i="128"/>
  <c r="BK54" i="128"/>
  <c r="BL54" i="128"/>
  <c r="BM54" i="128"/>
  <c r="BN54" i="128"/>
  <c r="BO54" i="128"/>
  <c r="BP54" i="128"/>
  <c r="BQ54" i="128"/>
  <c r="BR54" i="128"/>
  <c r="BS54" i="128"/>
  <c r="BT54" i="128"/>
  <c r="BU54" i="128"/>
  <c r="BV54" i="128"/>
  <c r="BW54" i="128"/>
  <c r="BX54" i="128"/>
  <c r="BY54" i="128"/>
  <c r="BZ54" i="128"/>
  <c r="CA54" i="128"/>
  <c r="CB54" i="128"/>
  <c r="CC54" i="128"/>
  <c r="CD54" i="128"/>
  <c r="CE54" i="128"/>
  <c r="CF54" i="128"/>
  <c r="E55" i="128"/>
  <c r="F55" i="128"/>
  <c r="G55" i="128"/>
  <c r="H55" i="128"/>
  <c r="I55" i="128"/>
  <c r="J55" i="128"/>
  <c r="K55" i="128"/>
  <c r="L55" i="128"/>
  <c r="M55" i="128"/>
  <c r="N55" i="128"/>
  <c r="O55" i="128"/>
  <c r="P55" i="128"/>
  <c r="Q55" i="128"/>
  <c r="R55" i="128"/>
  <c r="S55" i="128"/>
  <c r="T55" i="128"/>
  <c r="U55" i="128"/>
  <c r="V55" i="128"/>
  <c r="W55" i="128"/>
  <c r="X55" i="128"/>
  <c r="Y55" i="128"/>
  <c r="Z55" i="128"/>
  <c r="AA55" i="128"/>
  <c r="AB55" i="128"/>
  <c r="AC55" i="128"/>
  <c r="AD55" i="128"/>
  <c r="AE55" i="128"/>
  <c r="AF55" i="128"/>
  <c r="AG55" i="128"/>
  <c r="AH55" i="128"/>
  <c r="AI55" i="128"/>
  <c r="AJ55" i="128"/>
  <c r="AK55" i="128"/>
  <c r="AL55" i="128"/>
  <c r="AM55" i="128"/>
  <c r="AN55" i="128"/>
  <c r="AO55" i="128"/>
  <c r="AP55" i="128"/>
  <c r="AQ55" i="128"/>
  <c r="AR55" i="128"/>
  <c r="AS55" i="128"/>
  <c r="AT55" i="128"/>
  <c r="AU55" i="128"/>
  <c r="AV55" i="128"/>
  <c r="AW55" i="128"/>
  <c r="AX55" i="128"/>
  <c r="AY55" i="128"/>
  <c r="AZ55" i="128"/>
  <c r="BA55" i="128"/>
  <c r="BB55" i="128"/>
  <c r="BC55" i="128"/>
  <c r="BD55" i="128"/>
  <c r="BE55" i="128"/>
  <c r="BF55" i="128"/>
  <c r="BG55" i="128"/>
  <c r="BH55" i="128"/>
  <c r="BI55" i="128"/>
  <c r="BJ55" i="128"/>
  <c r="BK55" i="128"/>
  <c r="BL55" i="128"/>
  <c r="BM55" i="128"/>
  <c r="BN55" i="128"/>
  <c r="BO55" i="128"/>
  <c r="BP55" i="128"/>
  <c r="BQ55" i="128"/>
  <c r="BR55" i="128"/>
  <c r="BS55" i="128"/>
  <c r="BT55" i="128"/>
  <c r="BU55" i="128"/>
  <c r="BV55" i="128"/>
  <c r="BW55" i="128"/>
  <c r="BX55" i="128"/>
  <c r="BY55" i="128"/>
  <c r="BZ55" i="128"/>
  <c r="CA55" i="128"/>
  <c r="CB55" i="128"/>
  <c r="CC55" i="128"/>
  <c r="CD55" i="128"/>
  <c r="CE55" i="128"/>
  <c r="CF55" i="128"/>
  <c r="E56" i="128"/>
  <c r="F56" i="128"/>
  <c r="G56" i="128"/>
  <c r="H56" i="128"/>
  <c r="I56" i="128"/>
  <c r="J56" i="128"/>
  <c r="K56" i="128"/>
  <c r="L56" i="128"/>
  <c r="M56" i="128"/>
  <c r="N56" i="128"/>
  <c r="O56" i="128"/>
  <c r="P56" i="128"/>
  <c r="Q56" i="128"/>
  <c r="R56" i="128"/>
  <c r="S56" i="128"/>
  <c r="T56" i="128"/>
  <c r="U56" i="128"/>
  <c r="V56" i="128"/>
  <c r="W56" i="128"/>
  <c r="X56" i="128"/>
  <c r="Y56" i="128"/>
  <c r="Z56" i="128"/>
  <c r="AA56" i="128"/>
  <c r="AB56" i="128"/>
  <c r="AC56" i="128"/>
  <c r="AD56" i="128"/>
  <c r="AE56" i="128"/>
  <c r="AF56" i="128"/>
  <c r="AG56" i="128"/>
  <c r="AH56" i="128"/>
  <c r="AI56" i="128"/>
  <c r="AJ56" i="128"/>
  <c r="AK56" i="128"/>
  <c r="AL56" i="128"/>
  <c r="AM56" i="128"/>
  <c r="AN56" i="128"/>
  <c r="AO56" i="128"/>
  <c r="AP56" i="128"/>
  <c r="AQ56" i="128"/>
  <c r="AR56" i="128"/>
  <c r="AS56" i="128"/>
  <c r="AT56" i="128"/>
  <c r="AU56" i="128"/>
  <c r="AV56" i="128"/>
  <c r="AW56" i="128"/>
  <c r="AX56" i="128"/>
  <c r="AY56" i="128"/>
  <c r="AZ56" i="128"/>
  <c r="BA56" i="128"/>
  <c r="BB56" i="128"/>
  <c r="BC56" i="128"/>
  <c r="BD56" i="128"/>
  <c r="BE56" i="128"/>
  <c r="BF56" i="128"/>
  <c r="BG56" i="128"/>
  <c r="BH56" i="128"/>
  <c r="BI56" i="128"/>
  <c r="BJ56" i="128"/>
  <c r="BK56" i="128"/>
  <c r="BL56" i="128"/>
  <c r="BM56" i="128"/>
  <c r="BN56" i="128"/>
  <c r="BO56" i="128"/>
  <c r="BP56" i="128"/>
  <c r="BQ56" i="128"/>
  <c r="BR56" i="128"/>
  <c r="BS56" i="128"/>
  <c r="BT56" i="128"/>
  <c r="BU56" i="128"/>
  <c r="BV56" i="128"/>
  <c r="BW56" i="128"/>
  <c r="BX56" i="128"/>
  <c r="BY56" i="128"/>
  <c r="BZ56" i="128"/>
  <c r="CA56" i="128"/>
  <c r="CB56" i="128"/>
  <c r="CC56" i="128"/>
  <c r="CD56" i="128"/>
  <c r="CE56" i="128"/>
  <c r="CF56" i="128"/>
  <c r="E57" i="128"/>
  <c r="F57" i="128"/>
  <c r="G57" i="128"/>
  <c r="H57" i="128"/>
  <c r="I57" i="128"/>
  <c r="J57" i="128"/>
  <c r="K57" i="128"/>
  <c r="L57" i="128"/>
  <c r="M57" i="128"/>
  <c r="N57" i="128"/>
  <c r="O57" i="128"/>
  <c r="P57" i="128"/>
  <c r="Q57" i="128"/>
  <c r="R57" i="128"/>
  <c r="S57" i="128"/>
  <c r="T57" i="128"/>
  <c r="U57" i="128"/>
  <c r="V57" i="128"/>
  <c r="W57" i="128"/>
  <c r="X57" i="128"/>
  <c r="Y57" i="128"/>
  <c r="Z57" i="128"/>
  <c r="AA57" i="128"/>
  <c r="AB57" i="128"/>
  <c r="AC57" i="128"/>
  <c r="AD57" i="128"/>
  <c r="AE57" i="128"/>
  <c r="AF57" i="128"/>
  <c r="AG57" i="128"/>
  <c r="AH57" i="128"/>
  <c r="AI57" i="128"/>
  <c r="AJ57" i="128"/>
  <c r="AK57" i="128"/>
  <c r="AL57" i="128"/>
  <c r="AM57" i="128"/>
  <c r="AN57" i="128"/>
  <c r="AO57" i="128"/>
  <c r="AP57" i="128"/>
  <c r="AQ57" i="128"/>
  <c r="AR57" i="128"/>
  <c r="AS57" i="128"/>
  <c r="AT57" i="128"/>
  <c r="AU57" i="128"/>
  <c r="AV57" i="128"/>
  <c r="AW57" i="128"/>
  <c r="AX57" i="128"/>
  <c r="AY57" i="128"/>
  <c r="AZ57" i="128"/>
  <c r="BA57" i="128"/>
  <c r="BB57" i="128"/>
  <c r="BC57" i="128"/>
  <c r="BD57" i="128"/>
  <c r="BE57" i="128"/>
  <c r="BF57" i="128"/>
  <c r="BG57" i="128"/>
  <c r="BH57" i="128"/>
  <c r="BI57" i="128"/>
  <c r="BJ57" i="128"/>
  <c r="BK57" i="128"/>
  <c r="BL57" i="128"/>
  <c r="BM57" i="128"/>
  <c r="BN57" i="128"/>
  <c r="BO57" i="128"/>
  <c r="BP57" i="128"/>
  <c r="BQ57" i="128"/>
  <c r="BR57" i="128"/>
  <c r="BS57" i="128"/>
  <c r="BT57" i="128"/>
  <c r="BU57" i="128"/>
  <c r="BV57" i="128"/>
  <c r="BW57" i="128"/>
  <c r="BX57" i="128"/>
  <c r="BY57" i="128"/>
  <c r="BZ57" i="128"/>
  <c r="CA57" i="128"/>
  <c r="CB57" i="128"/>
  <c r="CC57" i="128"/>
  <c r="CD57" i="128"/>
  <c r="CE57" i="128"/>
  <c r="CF57" i="128"/>
  <c r="E58" i="128"/>
  <c r="F58" i="128"/>
  <c r="G58" i="128"/>
  <c r="H58" i="128"/>
  <c r="I58" i="128"/>
  <c r="J58" i="128"/>
  <c r="K58" i="128"/>
  <c r="L58" i="128"/>
  <c r="M58" i="128"/>
  <c r="N58" i="128"/>
  <c r="O58" i="128"/>
  <c r="P58" i="128"/>
  <c r="Q58" i="128"/>
  <c r="R58" i="128"/>
  <c r="S58" i="128"/>
  <c r="T58" i="128"/>
  <c r="U58" i="128"/>
  <c r="V58" i="128"/>
  <c r="W58" i="128"/>
  <c r="X58" i="128"/>
  <c r="Y58" i="128"/>
  <c r="Z58" i="128"/>
  <c r="AA58" i="128"/>
  <c r="AB58" i="128"/>
  <c r="AC58" i="128"/>
  <c r="AD58" i="128"/>
  <c r="AE58" i="128"/>
  <c r="AF58" i="128"/>
  <c r="AG58" i="128"/>
  <c r="AH58" i="128"/>
  <c r="AI58" i="128"/>
  <c r="AJ58" i="128"/>
  <c r="AK58" i="128"/>
  <c r="AL58" i="128"/>
  <c r="AM58" i="128"/>
  <c r="AN58" i="128"/>
  <c r="AO58" i="128"/>
  <c r="AP58" i="128"/>
  <c r="AQ58" i="128"/>
  <c r="AR58" i="128"/>
  <c r="AS58" i="128"/>
  <c r="AT58" i="128"/>
  <c r="AU58" i="128"/>
  <c r="AV58" i="128"/>
  <c r="AW58" i="128"/>
  <c r="AX58" i="128"/>
  <c r="AY58" i="128"/>
  <c r="AZ58" i="128"/>
  <c r="BA58" i="128"/>
  <c r="BB58" i="128"/>
  <c r="BC58" i="128"/>
  <c r="BD58" i="128"/>
  <c r="BE58" i="128"/>
  <c r="BF58" i="128"/>
  <c r="BG58" i="128"/>
  <c r="BH58" i="128"/>
  <c r="BI58" i="128"/>
  <c r="BJ58" i="128"/>
  <c r="BK58" i="128"/>
  <c r="BL58" i="128"/>
  <c r="BM58" i="128"/>
  <c r="BN58" i="128"/>
  <c r="BO58" i="128"/>
  <c r="BP58" i="128"/>
  <c r="BQ58" i="128"/>
  <c r="BR58" i="128"/>
  <c r="BS58" i="128"/>
  <c r="BT58" i="128"/>
  <c r="BU58" i="128"/>
  <c r="BV58" i="128"/>
  <c r="BW58" i="128"/>
  <c r="BX58" i="128"/>
  <c r="BY58" i="128"/>
  <c r="BZ58" i="128"/>
  <c r="CA58" i="128"/>
  <c r="CB58" i="128"/>
  <c r="CC58" i="128"/>
  <c r="CD58" i="128"/>
  <c r="CE58" i="128"/>
  <c r="CF58" i="128"/>
  <c r="E59" i="128"/>
  <c r="F59" i="128"/>
  <c r="G59" i="128"/>
  <c r="H59" i="128"/>
  <c r="I59" i="128"/>
  <c r="J59" i="128"/>
  <c r="K59" i="128"/>
  <c r="L59" i="128"/>
  <c r="M59" i="128"/>
  <c r="N59" i="128"/>
  <c r="O59" i="128"/>
  <c r="P59" i="128"/>
  <c r="Q59" i="128"/>
  <c r="R59" i="128"/>
  <c r="S59" i="128"/>
  <c r="T59" i="128"/>
  <c r="U59" i="128"/>
  <c r="V59" i="128"/>
  <c r="W59" i="128"/>
  <c r="X59" i="128"/>
  <c r="Y59" i="128"/>
  <c r="Z59" i="128"/>
  <c r="AA59" i="128"/>
  <c r="AB59" i="128"/>
  <c r="AC59" i="128"/>
  <c r="AD59" i="128"/>
  <c r="AE59" i="128"/>
  <c r="AF59" i="128"/>
  <c r="AG59" i="128"/>
  <c r="AH59" i="128"/>
  <c r="AI59" i="128"/>
  <c r="AJ59" i="128"/>
  <c r="AK59" i="128"/>
  <c r="AL59" i="128"/>
  <c r="AM59" i="128"/>
  <c r="AN59" i="128"/>
  <c r="AO59" i="128"/>
  <c r="AP59" i="128"/>
  <c r="AQ59" i="128"/>
  <c r="AR59" i="128"/>
  <c r="AS59" i="128"/>
  <c r="AT59" i="128"/>
  <c r="AU59" i="128"/>
  <c r="AV59" i="128"/>
  <c r="AW59" i="128"/>
  <c r="AX59" i="128"/>
  <c r="AY59" i="128"/>
  <c r="AZ59" i="128"/>
  <c r="BA59" i="128"/>
  <c r="BB59" i="128"/>
  <c r="BC59" i="128"/>
  <c r="BD59" i="128"/>
  <c r="BE59" i="128"/>
  <c r="BF59" i="128"/>
  <c r="BG59" i="128"/>
  <c r="BH59" i="128"/>
  <c r="BI59" i="128"/>
  <c r="BJ59" i="128"/>
  <c r="BK59" i="128"/>
  <c r="BL59" i="128"/>
  <c r="BM59" i="128"/>
  <c r="BN59" i="128"/>
  <c r="BO59" i="128"/>
  <c r="BP59" i="128"/>
  <c r="BQ59" i="128"/>
  <c r="BR59" i="128"/>
  <c r="BS59" i="128"/>
  <c r="BT59" i="128"/>
  <c r="BU59" i="128"/>
  <c r="BV59" i="128"/>
  <c r="BW59" i="128"/>
  <c r="BX59" i="128"/>
  <c r="BY59" i="128"/>
  <c r="BZ59" i="128"/>
  <c r="CA59" i="128"/>
  <c r="CB59" i="128"/>
  <c r="CC59" i="128"/>
  <c r="CD59" i="128"/>
  <c r="CE59" i="128"/>
  <c r="CF59" i="128"/>
  <c r="E60" i="128"/>
  <c r="F60" i="128"/>
  <c r="G60" i="128"/>
  <c r="H60" i="128"/>
  <c r="I60" i="128"/>
  <c r="J60" i="128"/>
  <c r="K60" i="128"/>
  <c r="L60" i="128"/>
  <c r="M60" i="128"/>
  <c r="N60" i="128"/>
  <c r="O60" i="128"/>
  <c r="P60" i="128"/>
  <c r="Q60" i="128"/>
  <c r="R60" i="128"/>
  <c r="S60" i="128"/>
  <c r="T60" i="128"/>
  <c r="U60" i="128"/>
  <c r="V60" i="128"/>
  <c r="W60" i="128"/>
  <c r="X60" i="128"/>
  <c r="Y60" i="128"/>
  <c r="Z60" i="128"/>
  <c r="AA60" i="128"/>
  <c r="AB60" i="128"/>
  <c r="AC60" i="128"/>
  <c r="AD60" i="128"/>
  <c r="AE60" i="128"/>
  <c r="AF60" i="128"/>
  <c r="AG60" i="128"/>
  <c r="AH60" i="128"/>
  <c r="AI60" i="128"/>
  <c r="AJ60" i="128"/>
  <c r="AK60" i="128"/>
  <c r="AL60" i="128"/>
  <c r="AM60" i="128"/>
  <c r="AN60" i="128"/>
  <c r="AO60" i="128"/>
  <c r="AP60" i="128"/>
  <c r="AQ60" i="128"/>
  <c r="AR60" i="128"/>
  <c r="AS60" i="128"/>
  <c r="AT60" i="128"/>
  <c r="AU60" i="128"/>
  <c r="AV60" i="128"/>
  <c r="AW60" i="128"/>
  <c r="AX60" i="128"/>
  <c r="AY60" i="128"/>
  <c r="AZ60" i="128"/>
  <c r="BA60" i="128"/>
  <c r="BB60" i="128"/>
  <c r="BC60" i="128"/>
  <c r="BD60" i="128"/>
  <c r="BE60" i="128"/>
  <c r="BF60" i="128"/>
  <c r="BG60" i="128"/>
  <c r="BH60" i="128"/>
  <c r="BI60" i="128"/>
  <c r="BJ60" i="128"/>
  <c r="BK60" i="128"/>
  <c r="BL60" i="128"/>
  <c r="BM60" i="128"/>
  <c r="BN60" i="128"/>
  <c r="BO60" i="128"/>
  <c r="BP60" i="128"/>
  <c r="BQ60" i="128"/>
  <c r="BR60" i="128"/>
  <c r="BS60" i="128"/>
  <c r="BT60" i="128"/>
  <c r="BU60" i="128"/>
  <c r="BV60" i="128"/>
  <c r="BW60" i="128"/>
  <c r="BX60" i="128"/>
  <c r="BY60" i="128"/>
  <c r="BZ60" i="128"/>
  <c r="CA60" i="128"/>
  <c r="CB60" i="128"/>
  <c r="CC60" i="128"/>
  <c r="CD60" i="128"/>
  <c r="CE60" i="128"/>
  <c r="CF60" i="128"/>
  <c r="E61" i="128"/>
  <c r="F61" i="128"/>
  <c r="G61" i="128"/>
  <c r="H61" i="128"/>
  <c r="I61" i="128"/>
  <c r="J61" i="128"/>
  <c r="K61" i="128"/>
  <c r="L61" i="128"/>
  <c r="M61" i="128"/>
  <c r="N61" i="128"/>
  <c r="O61" i="128"/>
  <c r="P61" i="128"/>
  <c r="Q61" i="128"/>
  <c r="R61" i="128"/>
  <c r="S61" i="128"/>
  <c r="T61" i="128"/>
  <c r="U61" i="128"/>
  <c r="V61" i="128"/>
  <c r="W61" i="128"/>
  <c r="X61" i="128"/>
  <c r="Y61" i="128"/>
  <c r="Z61" i="128"/>
  <c r="AA61" i="128"/>
  <c r="AB61" i="128"/>
  <c r="AC61" i="128"/>
  <c r="AD61" i="128"/>
  <c r="AE61" i="128"/>
  <c r="AF61" i="128"/>
  <c r="AG61" i="128"/>
  <c r="AH61" i="128"/>
  <c r="AI61" i="128"/>
  <c r="AJ61" i="128"/>
  <c r="AK61" i="128"/>
  <c r="AL61" i="128"/>
  <c r="AM61" i="128"/>
  <c r="AN61" i="128"/>
  <c r="AO61" i="128"/>
  <c r="AP61" i="128"/>
  <c r="AQ61" i="128"/>
  <c r="AR61" i="128"/>
  <c r="AS61" i="128"/>
  <c r="AT61" i="128"/>
  <c r="AU61" i="128"/>
  <c r="AV61" i="128"/>
  <c r="AW61" i="128"/>
  <c r="AX61" i="128"/>
  <c r="AY61" i="128"/>
  <c r="AZ61" i="128"/>
  <c r="BA61" i="128"/>
  <c r="BB61" i="128"/>
  <c r="BC61" i="128"/>
  <c r="BD61" i="128"/>
  <c r="BE61" i="128"/>
  <c r="BF61" i="128"/>
  <c r="BG61" i="128"/>
  <c r="BH61" i="128"/>
  <c r="BI61" i="128"/>
  <c r="BJ61" i="128"/>
  <c r="BK61" i="128"/>
  <c r="BL61" i="128"/>
  <c r="BM61" i="128"/>
  <c r="BN61" i="128"/>
  <c r="BO61" i="128"/>
  <c r="BP61" i="128"/>
  <c r="BQ61" i="128"/>
  <c r="BR61" i="128"/>
  <c r="BS61" i="128"/>
  <c r="BT61" i="128"/>
  <c r="BU61" i="128"/>
  <c r="BV61" i="128"/>
  <c r="BW61" i="128"/>
  <c r="BX61" i="128"/>
  <c r="BY61" i="128"/>
  <c r="BZ61" i="128"/>
  <c r="CA61" i="128"/>
  <c r="CB61" i="128"/>
  <c r="CC61" i="128"/>
  <c r="CD61" i="128"/>
  <c r="CE61" i="128"/>
  <c r="CF61" i="128"/>
  <c r="E62" i="128"/>
  <c r="F62" i="128"/>
  <c r="G62" i="128"/>
  <c r="H62" i="128"/>
  <c r="I62" i="128"/>
  <c r="J62" i="128"/>
  <c r="K62" i="128"/>
  <c r="L62" i="128"/>
  <c r="M62" i="128"/>
  <c r="N62" i="128"/>
  <c r="O62" i="128"/>
  <c r="P62" i="128"/>
  <c r="Q62" i="128"/>
  <c r="R62" i="128"/>
  <c r="S62" i="128"/>
  <c r="T62" i="128"/>
  <c r="U62" i="128"/>
  <c r="V62" i="128"/>
  <c r="W62" i="128"/>
  <c r="X62" i="128"/>
  <c r="Y62" i="128"/>
  <c r="Z62" i="128"/>
  <c r="AA62" i="128"/>
  <c r="AB62" i="128"/>
  <c r="AC62" i="128"/>
  <c r="AD62" i="128"/>
  <c r="AE62" i="128"/>
  <c r="AF62" i="128"/>
  <c r="AG62" i="128"/>
  <c r="AH62" i="128"/>
  <c r="AI62" i="128"/>
  <c r="AJ62" i="128"/>
  <c r="AK62" i="128"/>
  <c r="AL62" i="128"/>
  <c r="AM62" i="128"/>
  <c r="AN62" i="128"/>
  <c r="AO62" i="128"/>
  <c r="AP62" i="128"/>
  <c r="AQ62" i="128"/>
  <c r="AR62" i="128"/>
  <c r="AS62" i="128"/>
  <c r="AT62" i="128"/>
  <c r="AU62" i="128"/>
  <c r="AV62" i="128"/>
  <c r="AW62" i="128"/>
  <c r="AX62" i="128"/>
  <c r="AY62" i="128"/>
  <c r="AZ62" i="128"/>
  <c r="BA62" i="128"/>
  <c r="BB62" i="128"/>
  <c r="BC62" i="128"/>
  <c r="BD62" i="128"/>
  <c r="BE62" i="128"/>
  <c r="BF62" i="128"/>
  <c r="BG62" i="128"/>
  <c r="BH62" i="128"/>
  <c r="BI62" i="128"/>
  <c r="BJ62" i="128"/>
  <c r="BK62" i="128"/>
  <c r="BL62" i="128"/>
  <c r="BM62" i="128"/>
  <c r="BN62" i="128"/>
  <c r="BO62" i="128"/>
  <c r="BP62" i="128"/>
  <c r="BQ62" i="128"/>
  <c r="BR62" i="128"/>
  <c r="BS62" i="128"/>
  <c r="BT62" i="128"/>
  <c r="BU62" i="128"/>
  <c r="BV62" i="128"/>
  <c r="BW62" i="128"/>
  <c r="BX62" i="128"/>
  <c r="BY62" i="128"/>
  <c r="BZ62" i="128"/>
  <c r="CA62" i="128"/>
  <c r="CB62" i="128"/>
  <c r="CC62" i="128"/>
  <c r="CD62" i="128"/>
  <c r="CE62" i="128"/>
  <c r="CF62" i="128"/>
  <c r="E63" i="128"/>
  <c r="F63" i="128"/>
  <c r="G63" i="128"/>
  <c r="H63" i="128"/>
  <c r="I63" i="128"/>
  <c r="J63" i="128"/>
  <c r="K63" i="128"/>
  <c r="L63" i="128"/>
  <c r="M63" i="128"/>
  <c r="N63" i="128"/>
  <c r="O63" i="128"/>
  <c r="P63" i="128"/>
  <c r="Q63" i="128"/>
  <c r="R63" i="128"/>
  <c r="S63" i="128"/>
  <c r="T63" i="128"/>
  <c r="U63" i="128"/>
  <c r="V63" i="128"/>
  <c r="W63" i="128"/>
  <c r="X63" i="128"/>
  <c r="Y63" i="128"/>
  <c r="Z63" i="128"/>
  <c r="AA63" i="128"/>
  <c r="AB63" i="128"/>
  <c r="AC63" i="128"/>
  <c r="AD63" i="128"/>
  <c r="AE63" i="128"/>
  <c r="AF63" i="128"/>
  <c r="AG63" i="128"/>
  <c r="AH63" i="128"/>
  <c r="AI63" i="128"/>
  <c r="AJ63" i="128"/>
  <c r="AK63" i="128"/>
  <c r="AL63" i="128"/>
  <c r="AM63" i="128"/>
  <c r="AN63" i="128"/>
  <c r="AO63" i="128"/>
  <c r="AP63" i="128"/>
  <c r="AQ63" i="128"/>
  <c r="AR63" i="128"/>
  <c r="AS63" i="128"/>
  <c r="AT63" i="128"/>
  <c r="AU63" i="128"/>
  <c r="AV63" i="128"/>
  <c r="AW63" i="128"/>
  <c r="AX63" i="128"/>
  <c r="AY63" i="128"/>
  <c r="AZ63" i="128"/>
  <c r="BA63" i="128"/>
  <c r="BB63" i="128"/>
  <c r="BC63" i="128"/>
  <c r="BD63" i="128"/>
  <c r="BE63" i="128"/>
  <c r="BF63" i="128"/>
  <c r="BG63" i="128"/>
  <c r="BH63" i="128"/>
  <c r="BI63" i="128"/>
  <c r="BJ63" i="128"/>
  <c r="BK63" i="128"/>
  <c r="BL63" i="128"/>
  <c r="BM63" i="128"/>
  <c r="BN63" i="128"/>
  <c r="BO63" i="128"/>
  <c r="BP63" i="128"/>
  <c r="BQ63" i="128"/>
  <c r="BR63" i="128"/>
  <c r="BS63" i="128"/>
  <c r="BT63" i="128"/>
  <c r="BU63" i="128"/>
  <c r="BV63" i="128"/>
  <c r="BW63" i="128"/>
  <c r="BX63" i="128"/>
  <c r="BY63" i="128"/>
  <c r="BZ63" i="128"/>
  <c r="CA63" i="128"/>
  <c r="CB63" i="128"/>
  <c r="CC63" i="128"/>
  <c r="CD63" i="128"/>
  <c r="CE63" i="128"/>
  <c r="CF63" i="128"/>
  <c r="E64" i="128"/>
  <c r="F64" i="128"/>
  <c r="G64" i="128"/>
  <c r="H64" i="128"/>
  <c r="I64" i="128"/>
  <c r="J64" i="128"/>
  <c r="K64" i="128"/>
  <c r="L64" i="128"/>
  <c r="M64" i="128"/>
  <c r="N64" i="128"/>
  <c r="O64" i="128"/>
  <c r="P64" i="128"/>
  <c r="Q64" i="128"/>
  <c r="R64" i="128"/>
  <c r="S64" i="128"/>
  <c r="T64" i="128"/>
  <c r="U64" i="128"/>
  <c r="V64" i="128"/>
  <c r="W64" i="128"/>
  <c r="X64" i="128"/>
  <c r="Y64" i="128"/>
  <c r="Z64" i="128"/>
  <c r="AA64" i="128"/>
  <c r="AB64" i="128"/>
  <c r="AC64" i="128"/>
  <c r="AD64" i="128"/>
  <c r="AE64" i="128"/>
  <c r="AF64" i="128"/>
  <c r="AG64" i="128"/>
  <c r="AH64" i="128"/>
  <c r="AI64" i="128"/>
  <c r="AJ64" i="128"/>
  <c r="AK64" i="128"/>
  <c r="AL64" i="128"/>
  <c r="AM64" i="128"/>
  <c r="AN64" i="128"/>
  <c r="AO64" i="128"/>
  <c r="AP64" i="128"/>
  <c r="AQ64" i="128"/>
  <c r="AR64" i="128"/>
  <c r="AS64" i="128"/>
  <c r="AT64" i="128"/>
  <c r="AU64" i="128"/>
  <c r="AV64" i="128"/>
  <c r="AW64" i="128"/>
  <c r="AX64" i="128"/>
  <c r="AY64" i="128"/>
  <c r="AZ64" i="128"/>
  <c r="BA64" i="128"/>
  <c r="BB64" i="128"/>
  <c r="BC64" i="128"/>
  <c r="BD64" i="128"/>
  <c r="BE64" i="128"/>
  <c r="BF64" i="128"/>
  <c r="BG64" i="128"/>
  <c r="BH64" i="128"/>
  <c r="BI64" i="128"/>
  <c r="BJ64" i="128"/>
  <c r="BK64" i="128"/>
  <c r="BL64" i="128"/>
  <c r="BM64" i="128"/>
  <c r="BN64" i="128"/>
  <c r="BO64" i="128"/>
  <c r="BP64" i="128"/>
  <c r="BQ64" i="128"/>
  <c r="BR64" i="128"/>
  <c r="BS64" i="128"/>
  <c r="BT64" i="128"/>
  <c r="BU64" i="128"/>
  <c r="BV64" i="128"/>
  <c r="BW64" i="128"/>
  <c r="BX64" i="128"/>
  <c r="BY64" i="128"/>
  <c r="BZ64" i="128"/>
  <c r="CA64" i="128"/>
  <c r="CB64" i="128"/>
  <c r="CC64" i="128"/>
  <c r="CD64" i="128"/>
  <c r="CE64" i="128"/>
  <c r="CF64" i="128"/>
  <c r="E65" i="128"/>
  <c r="F65" i="128"/>
  <c r="G65" i="128"/>
  <c r="H65" i="128"/>
  <c r="I65" i="128"/>
  <c r="J65" i="128"/>
  <c r="K65" i="128"/>
  <c r="L65" i="128"/>
  <c r="M65" i="128"/>
  <c r="N65" i="128"/>
  <c r="O65" i="128"/>
  <c r="P65" i="128"/>
  <c r="Q65" i="128"/>
  <c r="R65" i="128"/>
  <c r="S65" i="128"/>
  <c r="T65" i="128"/>
  <c r="U65" i="128"/>
  <c r="V65" i="128"/>
  <c r="W65" i="128"/>
  <c r="X65" i="128"/>
  <c r="Y65" i="128"/>
  <c r="Z65" i="128"/>
  <c r="AA65" i="128"/>
  <c r="AB65" i="128"/>
  <c r="AC65" i="128"/>
  <c r="AD65" i="128"/>
  <c r="AE65" i="128"/>
  <c r="AF65" i="128"/>
  <c r="AG65" i="128"/>
  <c r="AH65" i="128"/>
  <c r="AI65" i="128"/>
  <c r="AJ65" i="128"/>
  <c r="AK65" i="128"/>
  <c r="AL65" i="128"/>
  <c r="AM65" i="128"/>
  <c r="AN65" i="128"/>
  <c r="AO65" i="128"/>
  <c r="AP65" i="128"/>
  <c r="AQ65" i="128"/>
  <c r="AR65" i="128"/>
  <c r="AS65" i="128"/>
  <c r="AT65" i="128"/>
  <c r="AU65" i="128"/>
  <c r="AV65" i="128"/>
  <c r="AW65" i="128"/>
  <c r="AX65" i="128"/>
  <c r="AY65" i="128"/>
  <c r="AZ65" i="128"/>
  <c r="BA65" i="128"/>
  <c r="BB65" i="128"/>
  <c r="BC65" i="128"/>
  <c r="BD65" i="128"/>
  <c r="BE65" i="128"/>
  <c r="BF65" i="128"/>
  <c r="BG65" i="128"/>
  <c r="BH65" i="128"/>
  <c r="BI65" i="128"/>
  <c r="BJ65" i="128"/>
  <c r="BK65" i="128"/>
  <c r="BL65" i="128"/>
  <c r="BM65" i="128"/>
  <c r="BN65" i="128"/>
  <c r="BO65" i="128"/>
  <c r="BP65" i="128"/>
  <c r="BQ65" i="128"/>
  <c r="BR65" i="128"/>
  <c r="BS65" i="128"/>
  <c r="BT65" i="128"/>
  <c r="BU65" i="128"/>
  <c r="BV65" i="128"/>
  <c r="BW65" i="128"/>
  <c r="BX65" i="128"/>
  <c r="BY65" i="128"/>
  <c r="BZ65" i="128"/>
  <c r="CA65" i="128"/>
  <c r="CB65" i="128"/>
  <c r="CC65" i="128"/>
  <c r="CD65" i="128"/>
  <c r="CE65" i="128"/>
  <c r="CF65" i="128"/>
  <c r="E66" i="128"/>
  <c r="F66" i="128"/>
  <c r="G66" i="128"/>
  <c r="H66" i="128"/>
  <c r="I66" i="128"/>
  <c r="J66" i="128"/>
  <c r="K66" i="128"/>
  <c r="L66" i="128"/>
  <c r="M66" i="128"/>
  <c r="N66" i="128"/>
  <c r="O66" i="128"/>
  <c r="P66" i="128"/>
  <c r="Q66" i="128"/>
  <c r="R66" i="128"/>
  <c r="S66" i="128"/>
  <c r="T66" i="128"/>
  <c r="U66" i="128"/>
  <c r="V66" i="128"/>
  <c r="W66" i="128"/>
  <c r="X66" i="128"/>
  <c r="Y66" i="128"/>
  <c r="Z66" i="128"/>
  <c r="AA66" i="128"/>
  <c r="AB66" i="128"/>
  <c r="AC66" i="128"/>
  <c r="AD66" i="128"/>
  <c r="AE66" i="128"/>
  <c r="AF66" i="128"/>
  <c r="AG66" i="128"/>
  <c r="AH66" i="128"/>
  <c r="AI66" i="128"/>
  <c r="AJ66" i="128"/>
  <c r="AK66" i="128"/>
  <c r="AL66" i="128"/>
  <c r="AM66" i="128"/>
  <c r="AN66" i="128"/>
  <c r="AO66" i="128"/>
  <c r="AP66" i="128"/>
  <c r="AQ66" i="128"/>
  <c r="AR66" i="128"/>
  <c r="AS66" i="128"/>
  <c r="AT66" i="128"/>
  <c r="AU66" i="128"/>
  <c r="AV66" i="128"/>
  <c r="AW66" i="128"/>
  <c r="AX66" i="128"/>
  <c r="AY66" i="128"/>
  <c r="AZ66" i="128"/>
  <c r="BA66" i="128"/>
  <c r="BB66" i="128"/>
  <c r="BC66" i="128"/>
  <c r="BD66" i="128"/>
  <c r="BE66" i="128"/>
  <c r="BF66" i="128"/>
  <c r="BG66" i="128"/>
  <c r="BH66" i="128"/>
  <c r="BI66" i="128"/>
  <c r="BJ66" i="128"/>
  <c r="BK66" i="128"/>
  <c r="BL66" i="128"/>
  <c r="BM66" i="128"/>
  <c r="BN66" i="128"/>
  <c r="BO66" i="128"/>
  <c r="BP66" i="128"/>
  <c r="BQ66" i="128"/>
  <c r="BR66" i="128"/>
  <c r="BS66" i="128"/>
  <c r="BT66" i="128"/>
  <c r="BU66" i="128"/>
  <c r="BV66" i="128"/>
  <c r="BW66" i="128"/>
  <c r="BX66" i="128"/>
  <c r="BY66" i="128"/>
  <c r="BZ66" i="128"/>
  <c r="CA66" i="128"/>
  <c r="CB66" i="128"/>
  <c r="CC66" i="128"/>
  <c r="CD66" i="128"/>
  <c r="CE66" i="128"/>
  <c r="CF66" i="128"/>
  <c r="E67" i="128"/>
  <c r="F67" i="128"/>
  <c r="G67" i="128"/>
  <c r="H67" i="128"/>
  <c r="I67" i="128"/>
  <c r="J67" i="128"/>
  <c r="K67" i="128"/>
  <c r="L67" i="128"/>
  <c r="M67" i="128"/>
  <c r="N67" i="128"/>
  <c r="O67" i="128"/>
  <c r="P67" i="128"/>
  <c r="Q67" i="128"/>
  <c r="R67" i="128"/>
  <c r="S67" i="128"/>
  <c r="T67" i="128"/>
  <c r="U67" i="128"/>
  <c r="V67" i="128"/>
  <c r="W67" i="128"/>
  <c r="X67" i="128"/>
  <c r="Y67" i="128"/>
  <c r="Z67" i="128"/>
  <c r="AA67" i="128"/>
  <c r="AB67" i="128"/>
  <c r="AC67" i="128"/>
  <c r="AD67" i="128"/>
  <c r="AE67" i="128"/>
  <c r="AF67" i="128"/>
  <c r="AG67" i="128"/>
  <c r="AH67" i="128"/>
  <c r="AI67" i="128"/>
  <c r="AJ67" i="128"/>
  <c r="AK67" i="128"/>
  <c r="AL67" i="128"/>
  <c r="AM67" i="128"/>
  <c r="AN67" i="128"/>
  <c r="AO67" i="128"/>
  <c r="AP67" i="128"/>
  <c r="AQ67" i="128"/>
  <c r="AR67" i="128"/>
  <c r="AS67" i="128"/>
  <c r="AT67" i="128"/>
  <c r="AU67" i="128"/>
  <c r="AV67" i="128"/>
  <c r="AW67" i="128"/>
  <c r="AX67" i="128"/>
  <c r="AY67" i="128"/>
  <c r="AZ67" i="128"/>
  <c r="BA67" i="128"/>
  <c r="BB67" i="128"/>
  <c r="BC67" i="128"/>
  <c r="BD67" i="128"/>
  <c r="BE67" i="128"/>
  <c r="BF67" i="128"/>
  <c r="BG67" i="128"/>
  <c r="BH67" i="128"/>
  <c r="BI67" i="128"/>
  <c r="BJ67" i="128"/>
  <c r="BK67" i="128"/>
  <c r="BL67" i="128"/>
  <c r="BM67" i="128"/>
  <c r="BN67" i="128"/>
  <c r="BO67" i="128"/>
  <c r="BP67" i="128"/>
  <c r="BQ67" i="128"/>
  <c r="BR67" i="128"/>
  <c r="BS67" i="128"/>
  <c r="BT67" i="128"/>
  <c r="BU67" i="128"/>
  <c r="BV67" i="128"/>
  <c r="BW67" i="128"/>
  <c r="BX67" i="128"/>
  <c r="BY67" i="128"/>
  <c r="BZ67" i="128"/>
  <c r="CA67" i="128"/>
  <c r="CB67" i="128"/>
  <c r="CC67" i="128"/>
  <c r="CD67" i="128"/>
  <c r="CE67" i="128"/>
  <c r="CF67" i="128"/>
  <c r="E68" i="128"/>
  <c r="F68" i="128"/>
  <c r="G68" i="128"/>
  <c r="H68" i="128"/>
  <c r="I68" i="128"/>
  <c r="J68" i="128"/>
  <c r="K68" i="128"/>
  <c r="L68" i="128"/>
  <c r="M68" i="128"/>
  <c r="N68" i="128"/>
  <c r="O68" i="128"/>
  <c r="P68" i="128"/>
  <c r="Q68" i="128"/>
  <c r="R68" i="128"/>
  <c r="S68" i="128"/>
  <c r="T68" i="128"/>
  <c r="U68" i="128"/>
  <c r="V68" i="128"/>
  <c r="W68" i="128"/>
  <c r="X68" i="128"/>
  <c r="Y68" i="128"/>
  <c r="Z68" i="128"/>
  <c r="AA68" i="128"/>
  <c r="AB68" i="128"/>
  <c r="AC68" i="128"/>
  <c r="AD68" i="128"/>
  <c r="AE68" i="128"/>
  <c r="AF68" i="128"/>
  <c r="AG68" i="128"/>
  <c r="AH68" i="128"/>
  <c r="AI68" i="128"/>
  <c r="AJ68" i="128"/>
  <c r="AK68" i="128"/>
  <c r="AL68" i="128"/>
  <c r="AM68" i="128"/>
  <c r="AN68" i="128"/>
  <c r="AO68" i="128"/>
  <c r="AP68" i="128"/>
  <c r="AQ68" i="128"/>
  <c r="AR68" i="128"/>
  <c r="AS68" i="128"/>
  <c r="AT68" i="128"/>
  <c r="AU68" i="128"/>
  <c r="AV68" i="128"/>
  <c r="AW68" i="128"/>
  <c r="AX68" i="128"/>
  <c r="AY68" i="128"/>
  <c r="AZ68" i="128"/>
  <c r="BA68" i="128"/>
  <c r="BB68" i="128"/>
  <c r="BC68" i="128"/>
  <c r="BD68" i="128"/>
  <c r="BE68" i="128"/>
  <c r="BF68" i="128"/>
  <c r="BG68" i="128"/>
  <c r="BH68" i="128"/>
  <c r="BI68" i="128"/>
  <c r="BJ68" i="128"/>
  <c r="BK68" i="128"/>
  <c r="BL68" i="128"/>
  <c r="BM68" i="128"/>
  <c r="BN68" i="128"/>
  <c r="BO68" i="128"/>
  <c r="BP68" i="128"/>
  <c r="BQ68" i="128"/>
  <c r="BR68" i="128"/>
  <c r="BS68" i="128"/>
  <c r="BT68" i="128"/>
  <c r="BU68" i="128"/>
  <c r="BV68" i="128"/>
  <c r="BW68" i="128"/>
  <c r="BX68" i="128"/>
  <c r="BY68" i="128"/>
  <c r="BZ68" i="128"/>
  <c r="CA68" i="128"/>
  <c r="CB68" i="128"/>
  <c r="CC68" i="128"/>
  <c r="CD68" i="128"/>
  <c r="CE68" i="128"/>
  <c r="CF68" i="128"/>
  <c r="E69" i="128"/>
  <c r="F69" i="128"/>
  <c r="G69" i="128"/>
  <c r="H69" i="128"/>
  <c r="I69" i="128"/>
  <c r="J69" i="128"/>
  <c r="K69" i="128"/>
  <c r="L69" i="128"/>
  <c r="M69" i="128"/>
  <c r="N69" i="128"/>
  <c r="O69" i="128"/>
  <c r="P69" i="128"/>
  <c r="Q69" i="128"/>
  <c r="R69" i="128"/>
  <c r="S69" i="128"/>
  <c r="T69" i="128"/>
  <c r="U69" i="128"/>
  <c r="V69" i="128"/>
  <c r="W69" i="128"/>
  <c r="X69" i="128"/>
  <c r="Y69" i="128"/>
  <c r="Z69" i="128"/>
  <c r="AA69" i="128"/>
  <c r="AB69" i="128"/>
  <c r="AC69" i="128"/>
  <c r="AD69" i="128"/>
  <c r="AE69" i="128"/>
  <c r="AF69" i="128"/>
  <c r="AG69" i="128"/>
  <c r="AH69" i="128"/>
  <c r="AI69" i="128"/>
  <c r="AJ69" i="128"/>
  <c r="AK69" i="128"/>
  <c r="AL69" i="128"/>
  <c r="AM69" i="128"/>
  <c r="AN69" i="128"/>
  <c r="AO69" i="128"/>
  <c r="AP69" i="128"/>
  <c r="AQ69" i="128"/>
  <c r="AR69" i="128"/>
  <c r="AS69" i="128"/>
  <c r="AT69" i="128"/>
  <c r="AU69" i="128"/>
  <c r="AV69" i="128"/>
  <c r="AW69" i="128"/>
  <c r="AX69" i="128"/>
  <c r="AY69" i="128"/>
  <c r="AZ69" i="128"/>
  <c r="BA69" i="128"/>
  <c r="BB69" i="128"/>
  <c r="BC69" i="128"/>
  <c r="BD69" i="128"/>
  <c r="BE69" i="128"/>
  <c r="BF69" i="128"/>
  <c r="BG69" i="128"/>
  <c r="BH69" i="128"/>
  <c r="BI69" i="128"/>
  <c r="BJ69" i="128"/>
  <c r="BK69" i="128"/>
  <c r="BL69" i="128"/>
  <c r="BM69" i="128"/>
  <c r="BN69" i="128"/>
  <c r="BO69" i="128"/>
  <c r="BP69" i="128"/>
  <c r="BQ69" i="128"/>
  <c r="BR69" i="128"/>
  <c r="BS69" i="128"/>
  <c r="BT69" i="128"/>
  <c r="BU69" i="128"/>
  <c r="BV69" i="128"/>
  <c r="BW69" i="128"/>
  <c r="BX69" i="128"/>
  <c r="BY69" i="128"/>
  <c r="BZ69" i="128"/>
  <c r="CA69" i="128"/>
  <c r="CB69" i="128"/>
  <c r="CC69" i="128"/>
  <c r="CD69" i="128"/>
  <c r="CE69" i="128"/>
  <c r="CF69" i="128"/>
  <c r="E70" i="128"/>
  <c r="F70" i="128"/>
  <c r="G70" i="128"/>
  <c r="H70" i="128"/>
  <c r="I70" i="128"/>
  <c r="J70" i="128"/>
  <c r="K70" i="128"/>
  <c r="L70" i="128"/>
  <c r="M70" i="128"/>
  <c r="N70" i="128"/>
  <c r="O70" i="128"/>
  <c r="P70" i="128"/>
  <c r="Q70" i="128"/>
  <c r="R70" i="128"/>
  <c r="S70" i="128"/>
  <c r="T70" i="128"/>
  <c r="U70" i="128"/>
  <c r="V70" i="128"/>
  <c r="W70" i="128"/>
  <c r="X70" i="128"/>
  <c r="Y70" i="128"/>
  <c r="Z70" i="128"/>
  <c r="AA70" i="128"/>
  <c r="AB70" i="128"/>
  <c r="AC70" i="128"/>
  <c r="AD70" i="128"/>
  <c r="AE70" i="128"/>
  <c r="AF70" i="128"/>
  <c r="AG70" i="128"/>
  <c r="AH70" i="128"/>
  <c r="AI70" i="128"/>
  <c r="AJ70" i="128"/>
  <c r="AK70" i="128"/>
  <c r="AL70" i="128"/>
  <c r="AM70" i="128"/>
  <c r="AN70" i="128"/>
  <c r="AO70" i="128"/>
  <c r="AP70" i="128"/>
  <c r="AQ70" i="128"/>
  <c r="AR70" i="128"/>
  <c r="AS70" i="128"/>
  <c r="AT70" i="128"/>
  <c r="AU70" i="128"/>
  <c r="AV70" i="128"/>
  <c r="AW70" i="128"/>
  <c r="AX70" i="128"/>
  <c r="AY70" i="128"/>
  <c r="AZ70" i="128"/>
  <c r="BA70" i="128"/>
  <c r="BB70" i="128"/>
  <c r="BC70" i="128"/>
  <c r="BD70" i="128"/>
  <c r="BE70" i="128"/>
  <c r="BF70" i="128"/>
  <c r="BG70" i="128"/>
  <c r="BH70" i="128"/>
  <c r="BI70" i="128"/>
  <c r="BJ70" i="128"/>
  <c r="BK70" i="128"/>
  <c r="BL70" i="128"/>
  <c r="BM70" i="128"/>
  <c r="BN70" i="128"/>
  <c r="BO70" i="128"/>
  <c r="BP70" i="128"/>
  <c r="BQ70" i="128"/>
  <c r="BR70" i="128"/>
  <c r="BS70" i="128"/>
  <c r="BT70" i="128"/>
  <c r="BU70" i="128"/>
  <c r="BV70" i="128"/>
  <c r="BW70" i="128"/>
  <c r="BX70" i="128"/>
  <c r="BY70" i="128"/>
  <c r="BZ70" i="128"/>
  <c r="CA70" i="128"/>
  <c r="CB70" i="128"/>
  <c r="CC70" i="128"/>
  <c r="CD70" i="128"/>
  <c r="CE70" i="128"/>
  <c r="CF70" i="128"/>
  <c r="E71" i="128"/>
  <c r="F71" i="128"/>
  <c r="G71" i="128"/>
  <c r="H71" i="128"/>
  <c r="I71" i="128"/>
  <c r="J71" i="128"/>
  <c r="K71" i="128"/>
  <c r="L71" i="128"/>
  <c r="M71" i="128"/>
  <c r="N71" i="128"/>
  <c r="O71" i="128"/>
  <c r="P71" i="128"/>
  <c r="Q71" i="128"/>
  <c r="R71" i="128"/>
  <c r="S71" i="128"/>
  <c r="T71" i="128"/>
  <c r="U71" i="128"/>
  <c r="V71" i="128"/>
  <c r="W71" i="128"/>
  <c r="X71" i="128"/>
  <c r="Y71" i="128"/>
  <c r="Z71" i="128"/>
  <c r="AA71" i="128"/>
  <c r="AB71" i="128"/>
  <c r="AC71" i="128"/>
  <c r="AD71" i="128"/>
  <c r="AE71" i="128"/>
  <c r="AF71" i="128"/>
  <c r="AG71" i="128"/>
  <c r="AH71" i="128"/>
  <c r="AI71" i="128"/>
  <c r="AJ71" i="128"/>
  <c r="AK71" i="128"/>
  <c r="AL71" i="128"/>
  <c r="AM71" i="128"/>
  <c r="AN71" i="128"/>
  <c r="AO71" i="128"/>
  <c r="AP71" i="128"/>
  <c r="AQ71" i="128"/>
  <c r="AR71" i="128"/>
  <c r="AS71" i="128"/>
  <c r="AT71" i="128"/>
  <c r="AU71" i="128"/>
  <c r="AV71" i="128"/>
  <c r="AW71" i="128"/>
  <c r="AX71" i="128"/>
  <c r="AY71" i="128"/>
  <c r="AZ71" i="128"/>
  <c r="BA71" i="128"/>
  <c r="BB71" i="128"/>
  <c r="BC71" i="128"/>
  <c r="BD71" i="128"/>
  <c r="BE71" i="128"/>
  <c r="BF71" i="128"/>
  <c r="BG71" i="128"/>
  <c r="BH71" i="128"/>
  <c r="BI71" i="128"/>
  <c r="BJ71" i="128"/>
  <c r="BK71" i="128"/>
  <c r="BL71" i="128"/>
  <c r="BM71" i="128"/>
  <c r="BN71" i="128"/>
  <c r="BO71" i="128"/>
  <c r="BP71" i="128"/>
  <c r="BQ71" i="128"/>
  <c r="BR71" i="128"/>
  <c r="BS71" i="128"/>
  <c r="BT71" i="128"/>
  <c r="BU71" i="128"/>
  <c r="BV71" i="128"/>
  <c r="BW71" i="128"/>
  <c r="BX71" i="128"/>
  <c r="BY71" i="128"/>
  <c r="BZ71" i="128"/>
  <c r="CA71" i="128"/>
  <c r="CB71" i="128"/>
  <c r="CC71" i="128"/>
  <c r="CD71" i="128"/>
  <c r="CE71" i="128"/>
  <c r="CF71" i="128"/>
  <c r="E72" i="128"/>
  <c r="F72" i="128"/>
  <c r="G72" i="128"/>
  <c r="H72" i="128"/>
  <c r="I72" i="128"/>
  <c r="J72" i="128"/>
  <c r="K72" i="128"/>
  <c r="L72" i="128"/>
  <c r="M72" i="128"/>
  <c r="N72" i="128"/>
  <c r="O72" i="128"/>
  <c r="P72" i="128"/>
  <c r="Q72" i="128"/>
  <c r="R72" i="128"/>
  <c r="S72" i="128"/>
  <c r="T72" i="128"/>
  <c r="U72" i="128"/>
  <c r="V72" i="128"/>
  <c r="W72" i="128"/>
  <c r="X72" i="128"/>
  <c r="Y72" i="128"/>
  <c r="Z72" i="128"/>
  <c r="AA72" i="128"/>
  <c r="AB72" i="128"/>
  <c r="AC72" i="128"/>
  <c r="AD72" i="128"/>
  <c r="AE72" i="128"/>
  <c r="AF72" i="128"/>
  <c r="AG72" i="128"/>
  <c r="AH72" i="128"/>
  <c r="AI72" i="128"/>
  <c r="AJ72" i="128"/>
  <c r="AK72" i="128"/>
  <c r="AL72" i="128"/>
  <c r="AM72" i="128"/>
  <c r="AN72" i="128"/>
  <c r="AO72" i="128"/>
  <c r="AP72" i="128"/>
  <c r="AQ72" i="128"/>
  <c r="AR72" i="128"/>
  <c r="AS72" i="128"/>
  <c r="AT72" i="128"/>
  <c r="AU72" i="128"/>
  <c r="AV72" i="128"/>
  <c r="AW72" i="128"/>
  <c r="AX72" i="128"/>
  <c r="AY72" i="128"/>
  <c r="AZ72" i="128"/>
  <c r="BA72" i="128"/>
  <c r="BB72" i="128"/>
  <c r="BC72" i="128"/>
  <c r="BD72" i="128"/>
  <c r="BE72" i="128"/>
  <c r="BF72" i="128"/>
  <c r="BG72" i="128"/>
  <c r="BH72" i="128"/>
  <c r="BI72" i="128"/>
  <c r="BJ72" i="128"/>
  <c r="BK72" i="128"/>
  <c r="BL72" i="128"/>
  <c r="BM72" i="128"/>
  <c r="BN72" i="128"/>
  <c r="BO72" i="128"/>
  <c r="BP72" i="128"/>
  <c r="BQ72" i="128"/>
  <c r="BR72" i="128"/>
  <c r="BS72" i="128"/>
  <c r="BT72" i="128"/>
  <c r="BU72" i="128"/>
  <c r="BV72" i="128"/>
  <c r="BW72" i="128"/>
  <c r="BX72" i="128"/>
  <c r="BY72" i="128"/>
  <c r="BZ72" i="128"/>
  <c r="CA72" i="128"/>
  <c r="CB72" i="128"/>
  <c r="CC72" i="128"/>
  <c r="CD72" i="128"/>
  <c r="CE72" i="128"/>
  <c r="CF72" i="128"/>
  <c r="E73" i="128"/>
  <c r="F73" i="128"/>
  <c r="G73" i="128"/>
  <c r="H73" i="128"/>
  <c r="I73" i="128"/>
  <c r="J73" i="128"/>
  <c r="K73" i="128"/>
  <c r="L73" i="128"/>
  <c r="M73" i="128"/>
  <c r="N73" i="128"/>
  <c r="O73" i="128"/>
  <c r="P73" i="128"/>
  <c r="Q73" i="128"/>
  <c r="R73" i="128"/>
  <c r="S73" i="128"/>
  <c r="T73" i="128"/>
  <c r="U73" i="128"/>
  <c r="V73" i="128"/>
  <c r="W73" i="128"/>
  <c r="X73" i="128"/>
  <c r="Y73" i="128"/>
  <c r="Z73" i="128"/>
  <c r="AA73" i="128"/>
  <c r="AB73" i="128"/>
  <c r="AC73" i="128"/>
  <c r="AD73" i="128"/>
  <c r="AE73" i="128"/>
  <c r="AF73" i="128"/>
  <c r="AG73" i="128"/>
  <c r="AH73" i="128"/>
  <c r="AI73" i="128"/>
  <c r="AJ73" i="128"/>
  <c r="AK73" i="128"/>
  <c r="AL73" i="128"/>
  <c r="AM73" i="128"/>
  <c r="AN73" i="128"/>
  <c r="AO73" i="128"/>
  <c r="AP73" i="128"/>
  <c r="AQ73" i="128"/>
  <c r="AR73" i="128"/>
  <c r="AS73" i="128"/>
  <c r="AT73" i="128"/>
  <c r="AU73" i="128"/>
  <c r="AV73" i="128"/>
  <c r="AW73" i="128"/>
  <c r="AX73" i="128"/>
  <c r="AY73" i="128"/>
  <c r="AZ73" i="128"/>
  <c r="BA73" i="128"/>
  <c r="BB73" i="128"/>
  <c r="BC73" i="128"/>
  <c r="BD73" i="128"/>
  <c r="BE73" i="128"/>
  <c r="BF73" i="128"/>
  <c r="BG73" i="128"/>
  <c r="BH73" i="128"/>
  <c r="BI73" i="128"/>
  <c r="BJ73" i="128"/>
  <c r="BK73" i="128"/>
  <c r="BL73" i="128"/>
  <c r="BM73" i="128"/>
  <c r="BN73" i="128"/>
  <c r="BO73" i="128"/>
  <c r="BP73" i="128"/>
  <c r="BQ73" i="128"/>
  <c r="BR73" i="128"/>
  <c r="BS73" i="128"/>
  <c r="BT73" i="128"/>
  <c r="BU73" i="128"/>
  <c r="BV73" i="128"/>
  <c r="BW73" i="128"/>
  <c r="BX73" i="128"/>
  <c r="BY73" i="128"/>
  <c r="BZ73" i="128"/>
  <c r="CA73" i="128"/>
  <c r="CB73" i="128"/>
  <c r="CC73" i="128"/>
  <c r="CD73" i="128"/>
  <c r="CE73" i="128"/>
  <c r="CF73" i="128"/>
  <c r="E74" i="128"/>
  <c r="F74" i="128"/>
  <c r="G74" i="128"/>
  <c r="H74" i="128"/>
  <c r="I74" i="128"/>
  <c r="J74" i="128"/>
  <c r="K74" i="128"/>
  <c r="L74" i="128"/>
  <c r="M74" i="128"/>
  <c r="N74" i="128"/>
  <c r="O74" i="128"/>
  <c r="P74" i="128"/>
  <c r="Q74" i="128"/>
  <c r="R74" i="128"/>
  <c r="S74" i="128"/>
  <c r="T74" i="128"/>
  <c r="U74" i="128"/>
  <c r="V74" i="128"/>
  <c r="W74" i="128"/>
  <c r="X74" i="128"/>
  <c r="Y74" i="128"/>
  <c r="Z74" i="128"/>
  <c r="AA74" i="128"/>
  <c r="AB74" i="128"/>
  <c r="AC74" i="128"/>
  <c r="AD74" i="128"/>
  <c r="AE74" i="128"/>
  <c r="AF74" i="128"/>
  <c r="AG74" i="128"/>
  <c r="AH74" i="128"/>
  <c r="AI74" i="128"/>
  <c r="AJ74" i="128"/>
  <c r="AK74" i="128"/>
  <c r="AL74" i="128"/>
  <c r="AM74" i="128"/>
  <c r="AN74" i="128"/>
  <c r="AO74" i="128"/>
  <c r="AP74" i="128"/>
  <c r="AQ74" i="128"/>
  <c r="AR74" i="128"/>
  <c r="AS74" i="128"/>
  <c r="AT74" i="128"/>
  <c r="AU74" i="128"/>
  <c r="AV74" i="128"/>
  <c r="AW74" i="128"/>
  <c r="AX74" i="128"/>
  <c r="AY74" i="128"/>
  <c r="AZ74" i="128"/>
  <c r="BA74" i="128"/>
  <c r="BB74" i="128"/>
  <c r="BC74" i="128"/>
  <c r="BD74" i="128"/>
  <c r="BE74" i="128"/>
  <c r="BF74" i="128"/>
  <c r="BG74" i="128"/>
  <c r="BH74" i="128"/>
  <c r="BI74" i="128"/>
  <c r="BJ74" i="128"/>
  <c r="BK74" i="128"/>
  <c r="BL74" i="128"/>
  <c r="BM74" i="128"/>
  <c r="BN74" i="128"/>
  <c r="BO74" i="128"/>
  <c r="BP74" i="128"/>
  <c r="BQ74" i="128"/>
  <c r="BR74" i="128"/>
  <c r="BS74" i="128"/>
  <c r="BT74" i="128"/>
  <c r="BU74" i="128"/>
  <c r="BV74" i="128"/>
  <c r="BW74" i="128"/>
  <c r="BX74" i="128"/>
  <c r="BY74" i="128"/>
  <c r="BZ74" i="128"/>
  <c r="CA74" i="128"/>
  <c r="CB74" i="128"/>
  <c r="CC74" i="128"/>
  <c r="CD74" i="128"/>
  <c r="CE74" i="128"/>
  <c r="CF74" i="128"/>
  <c r="E75" i="128"/>
  <c r="F75" i="128"/>
  <c r="G75" i="128"/>
  <c r="H75" i="128"/>
  <c r="I75" i="128"/>
  <c r="J75" i="128"/>
  <c r="K75" i="128"/>
  <c r="L75" i="128"/>
  <c r="M75" i="128"/>
  <c r="N75" i="128"/>
  <c r="O75" i="128"/>
  <c r="P75" i="128"/>
  <c r="Q75" i="128"/>
  <c r="R75" i="128"/>
  <c r="S75" i="128"/>
  <c r="T75" i="128"/>
  <c r="U75" i="128"/>
  <c r="V75" i="128"/>
  <c r="W75" i="128"/>
  <c r="X75" i="128"/>
  <c r="Y75" i="128"/>
  <c r="Z75" i="128"/>
  <c r="AA75" i="128"/>
  <c r="AB75" i="128"/>
  <c r="AC75" i="128"/>
  <c r="AD75" i="128"/>
  <c r="AE75" i="128"/>
  <c r="AF75" i="128"/>
  <c r="AG75" i="128"/>
  <c r="AH75" i="128"/>
  <c r="AI75" i="128"/>
  <c r="AJ75" i="128"/>
  <c r="AK75" i="128"/>
  <c r="AL75" i="128"/>
  <c r="AM75" i="128"/>
  <c r="AN75" i="128"/>
  <c r="AO75" i="128"/>
  <c r="AP75" i="128"/>
  <c r="AQ75" i="128"/>
  <c r="AR75" i="128"/>
  <c r="AS75" i="128"/>
  <c r="AT75" i="128"/>
  <c r="AU75" i="128"/>
  <c r="AV75" i="128"/>
  <c r="AW75" i="128"/>
  <c r="AX75" i="128"/>
  <c r="AY75" i="128"/>
  <c r="AZ75" i="128"/>
  <c r="BA75" i="128"/>
  <c r="BB75" i="128"/>
  <c r="BC75" i="128"/>
  <c r="BD75" i="128"/>
  <c r="BE75" i="128"/>
  <c r="BF75" i="128"/>
  <c r="BG75" i="128"/>
  <c r="BH75" i="128"/>
  <c r="BI75" i="128"/>
  <c r="BJ75" i="128"/>
  <c r="BK75" i="128"/>
  <c r="BL75" i="128"/>
  <c r="BM75" i="128"/>
  <c r="BN75" i="128"/>
  <c r="BO75" i="128"/>
  <c r="BP75" i="128"/>
  <c r="BQ75" i="128"/>
  <c r="BR75" i="128"/>
  <c r="BS75" i="128"/>
  <c r="BT75" i="128"/>
  <c r="BU75" i="128"/>
  <c r="BV75" i="128"/>
  <c r="BW75" i="128"/>
  <c r="BX75" i="128"/>
  <c r="BY75" i="128"/>
  <c r="BZ75" i="128"/>
  <c r="CA75" i="128"/>
  <c r="CB75" i="128"/>
  <c r="CC75" i="128"/>
  <c r="CD75" i="128"/>
  <c r="CE75" i="128"/>
  <c r="CF75" i="128"/>
  <c r="E76" i="128"/>
  <c r="F76" i="128"/>
  <c r="G76" i="128"/>
  <c r="H76" i="128"/>
  <c r="I76" i="128"/>
  <c r="J76" i="128"/>
  <c r="K76" i="128"/>
  <c r="L76" i="128"/>
  <c r="M76" i="128"/>
  <c r="N76" i="128"/>
  <c r="O76" i="128"/>
  <c r="P76" i="128"/>
  <c r="Q76" i="128"/>
  <c r="R76" i="128"/>
  <c r="S76" i="128"/>
  <c r="T76" i="128"/>
  <c r="U76" i="128"/>
  <c r="V76" i="128"/>
  <c r="W76" i="128"/>
  <c r="X76" i="128"/>
  <c r="Y76" i="128"/>
  <c r="Z76" i="128"/>
  <c r="AA76" i="128"/>
  <c r="AB76" i="128"/>
  <c r="AC76" i="128"/>
  <c r="AD76" i="128"/>
  <c r="AE76" i="128"/>
  <c r="AF76" i="128"/>
  <c r="AG76" i="128"/>
  <c r="AH76" i="128"/>
  <c r="AI76" i="128"/>
  <c r="AJ76" i="128"/>
  <c r="AK76" i="128"/>
  <c r="AL76" i="128"/>
  <c r="AM76" i="128"/>
  <c r="AN76" i="128"/>
  <c r="AO76" i="128"/>
  <c r="AP76" i="128"/>
  <c r="AQ76" i="128"/>
  <c r="AR76" i="128"/>
  <c r="AS76" i="128"/>
  <c r="AT76" i="128"/>
  <c r="AU76" i="128"/>
  <c r="AV76" i="128"/>
  <c r="AW76" i="128"/>
  <c r="AX76" i="128"/>
  <c r="AY76" i="128"/>
  <c r="AZ76" i="128"/>
  <c r="BA76" i="128"/>
  <c r="BB76" i="128"/>
  <c r="BC76" i="128"/>
  <c r="BD76" i="128"/>
  <c r="BE76" i="128"/>
  <c r="BF76" i="128"/>
  <c r="BG76" i="128"/>
  <c r="BH76" i="128"/>
  <c r="BI76" i="128"/>
  <c r="BJ76" i="128"/>
  <c r="BK76" i="128"/>
  <c r="BL76" i="128"/>
  <c r="BM76" i="128"/>
  <c r="BN76" i="128"/>
  <c r="BO76" i="128"/>
  <c r="BP76" i="128"/>
  <c r="BQ76" i="128"/>
  <c r="BR76" i="128"/>
  <c r="BS76" i="128"/>
  <c r="BT76" i="128"/>
  <c r="BU76" i="128"/>
  <c r="BV76" i="128"/>
  <c r="BW76" i="128"/>
  <c r="BX76" i="128"/>
  <c r="BY76" i="128"/>
  <c r="BZ76" i="128"/>
  <c r="CA76" i="128"/>
  <c r="CB76" i="128"/>
  <c r="CC76" i="128"/>
  <c r="CD76" i="128"/>
  <c r="CE76" i="128"/>
  <c r="CF76" i="128"/>
  <c r="E77" i="128"/>
  <c r="F77" i="128"/>
  <c r="G77" i="128"/>
  <c r="H77" i="128"/>
  <c r="I77" i="128"/>
  <c r="J77" i="128"/>
  <c r="K77" i="128"/>
  <c r="L77" i="128"/>
  <c r="M77" i="128"/>
  <c r="N77" i="128"/>
  <c r="O77" i="128"/>
  <c r="P77" i="128"/>
  <c r="Q77" i="128"/>
  <c r="R77" i="128"/>
  <c r="S77" i="128"/>
  <c r="T77" i="128"/>
  <c r="U77" i="128"/>
  <c r="V77" i="128"/>
  <c r="W77" i="128"/>
  <c r="X77" i="128"/>
  <c r="Y77" i="128"/>
  <c r="Z77" i="128"/>
  <c r="AA77" i="128"/>
  <c r="AB77" i="128"/>
  <c r="AC77" i="128"/>
  <c r="AD77" i="128"/>
  <c r="AE77" i="128"/>
  <c r="AF77" i="128"/>
  <c r="AG77" i="128"/>
  <c r="AH77" i="128"/>
  <c r="AI77" i="128"/>
  <c r="AJ77" i="128"/>
  <c r="AK77" i="128"/>
  <c r="AL77" i="128"/>
  <c r="AM77" i="128"/>
  <c r="AN77" i="128"/>
  <c r="AO77" i="128"/>
  <c r="AP77" i="128"/>
  <c r="AQ77" i="128"/>
  <c r="AR77" i="128"/>
  <c r="AS77" i="128"/>
  <c r="AT77" i="128"/>
  <c r="AU77" i="128"/>
  <c r="AV77" i="128"/>
  <c r="AW77" i="128"/>
  <c r="AX77" i="128"/>
  <c r="AY77" i="128"/>
  <c r="AZ77" i="128"/>
  <c r="BA77" i="128"/>
  <c r="BB77" i="128"/>
  <c r="BC77" i="128"/>
  <c r="BD77" i="128"/>
  <c r="BE77" i="128"/>
  <c r="BF77" i="128"/>
  <c r="BG77" i="128"/>
  <c r="BH77" i="128"/>
  <c r="BI77" i="128"/>
  <c r="BJ77" i="128"/>
  <c r="BK77" i="128"/>
  <c r="BL77" i="128"/>
  <c r="BM77" i="128"/>
  <c r="BN77" i="128"/>
  <c r="BO77" i="128"/>
  <c r="BP77" i="128"/>
  <c r="BQ77" i="128"/>
  <c r="BR77" i="128"/>
  <c r="BS77" i="128"/>
  <c r="BT77" i="128"/>
  <c r="BU77" i="128"/>
  <c r="BV77" i="128"/>
  <c r="BW77" i="128"/>
  <c r="BX77" i="128"/>
  <c r="BY77" i="128"/>
  <c r="BZ77" i="128"/>
  <c r="CA77" i="128"/>
  <c r="CB77" i="128"/>
  <c r="CC77" i="128"/>
  <c r="CD77" i="128"/>
  <c r="CE77" i="128"/>
  <c r="CF77" i="128"/>
  <c r="E78" i="128"/>
  <c r="F78" i="128"/>
  <c r="G78" i="128"/>
  <c r="H78" i="128"/>
  <c r="I78" i="128"/>
  <c r="J78" i="128"/>
  <c r="K78" i="128"/>
  <c r="L78" i="128"/>
  <c r="M78" i="128"/>
  <c r="N78" i="128"/>
  <c r="O78" i="128"/>
  <c r="P78" i="128"/>
  <c r="Q78" i="128"/>
  <c r="R78" i="128"/>
  <c r="S78" i="128"/>
  <c r="T78" i="128"/>
  <c r="U78" i="128"/>
  <c r="V78" i="128"/>
  <c r="W78" i="128"/>
  <c r="X78" i="128"/>
  <c r="Y78" i="128"/>
  <c r="Z78" i="128"/>
  <c r="AA78" i="128"/>
  <c r="AB78" i="128"/>
  <c r="AC78" i="128"/>
  <c r="AD78" i="128"/>
  <c r="AE78" i="128"/>
  <c r="AF78" i="128"/>
  <c r="AG78" i="128"/>
  <c r="AH78" i="128"/>
  <c r="AI78" i="128"/>
  <c r="AJ78" i="128"/>
  <c r="AK78" i="128"/>
  <c r="AL78" i="128"/>
  <c r="AM78" i="128"/>
  <c r="AN78" i="128"/>
  <c r="AO78" i="128"/>
  <c r="AP78" i="128"/>
  <c r="AQ78" i="128"/>
  <c r="AR78" i="128"/>
  <c r="AS78" i="128"/>
  <c r="AT78" i="128"/>
  <c r="AU78" i="128"/>
  <c r="AV78" i="128"/>
  <c r="AW78" i="128"/>
  <c r="AX78" i="128"/>
  <c r="AY78" i="128"/>
  <c r="AZ78" i="128"/>
  <c r="BA78" i="128"/>
  <c r="BB78" i="128"/>
  <c r="BC78" i="128"/>
  <c r="BD78" i="128"/>
  <c r="BE78" i="128"/>
  <c r="BF78" i="128"/>
  <c r="BG78" i="128"/>
  <c r="BH78" i="128"/>
  <c r="BI78" i="128"/>
  <c r="BJ78" i="128"/>
  <c r="BK78" i="128"/>
  <c r="BL78" i="128"/>
  <c r="BM78" i="128"/>
  <c r="BN78" i="128"/>
  <c r="BO78" i="128"/>
  <c r="BP78" i="128"/>
  <c r="BQ78" i="128"/>
  <c r="BR78" i="128"/>
  <c r="BS78" i="128"/>
  <c r="BT78" i="128"/>
  <c r="BU78" i="128"/>
  <c r="BV78" i="128"/>
  <c r="BW78" i="128"/>
  <c r="BX78" i="128"/>
  <c r="BY78" i="128"/>
  <c r="BZ78" i="128"/>
  <c r="CA78" i="128"/>
  <c r="CB78" i="128"/>
  <c r="CC78" i="128"/>
  <c r="CD78" i="128"/>
  <c r="CE78" i="128"/>
  <c r="CF78" i="128"/>
  <c r="E79" i="128"/>
  <c r="F79" i="128"/>
  <c r="G79" i="128"/>
  <c r="H79" i="128"/>
  <c r="I79" i="128"/>
  <c r="J79" i="128"/>
  <c r="K79" i="128"/>
  <c r="L79" i="128"/>
  <c r="M79" i="128"/>
  <c r="N79" i="128"/>
  <c r="O79" i="128"/>
  <c r="P79" i="128"/>
  <c r="Q79" i="128"/>
  <c r="R79" i="128"/>
  <c r="S79" i="128"/>
  <c r="T79" i="128"/>
  <c r="U79" i="128"/>
  <c r="V79" i="128"/>
  <c r="W79" i="128"/>
  <c r="X79" i="128"/>
  <c r="Y79" i="128"/>
  <c r="Z79" i="128"/>
  <c r="AA79" i="128"/>
  <c r="AB79" i="128"/>
  <c r="AC79" i="128"/>
  <c r="AD79" i="128"/>
  <c r="AE79" i="128"/>
  <c r="AF79" i="128"/>
  <c r="AG79" i="128"/>
  <c r="AH79" i="128"/>
  <c r="AI79" i="128"/>
  <c r="AJ79" i="128"/>
  <c r="AK79" i="128"/>
  <c r="AL79" i="128"/>
  <c r="AM79" i="128"/>
  <c r="AN79" i="128"/>
  <c r="AO79" i="128"/>
  <c r="AP79" i="128"/>
  <c r="AQ79" i="128"/>
  <c r="AR79" i="128"/>
  <c r="AS79" i="128"/>
  <c r="AT79" i="128"/>
  <c r="AU79" i="128"/>
  <c r="AV79" i="128"/>
  <c r="AW79" i="128"/>
  <c r="AX79" i="128"/>
  <c r="AY79" i="128"/>
  <c r="AZ79" i="128"/>
  <c r="BA79" i="128"/>
  <c r="BB79" i="128"/>
  <c r="BC79" i="128"/>
  <c r="BD79" i="128"/>
  <c r="BE79" i="128"/>
  <c r="BF79" i="128"/>
  <c r="BG79" i="128"/>
  <c r="BH79" i="128"/>
  <c r="BI79" i="128"/>
  <c r="BJ79" i="128"/>
  <c r="BK79" i="128"/>
  <c r="BL79" i="128"/>
  <c r="BM79" i="128"/>
  <c r="BN79" i="128"/>
  <c r="BO79" i="128"/>
  <c r="BP79" i="128"/>
  <c r="BQ79" i="128"/>
  <c r="BR79" i="128"/>
  <c r="BS79" i="128"/>
  <c r="BT79" i="128"/>
  <c r="BU79" i="128"/>
  <c r="BV79" i="128"/>
  <c r="BW79" i="128"/>
  <c r="BX79" i="128"/>
  <c r="BY79" i="128"/>
  <c r="BZ79" i="128"/>
  <c r="CA79" i="128"/>
  <c r="CB79" i="128"/>
  <c r="CC79" i="128"/>
  <c r="CD79" i="128"/>
  <c r="CE79" i="128"/>
  <c r="CF79" i="128"/>
  <c r="E80" i="128"/>
  <c r="F80" i="128"/>
  <c r="G80" i="128"/>
  <c r="H80" i="128"/>
  <c r="I80" i="128"/>
  <c r="J80" i="128"/>
  <c r="K80" i="128"/>
  <c r="L80" i="128"/>
  <c r="M80" i="128"/>
  <c r="N80" i="128"/>
  <c r="O80" i="128"/>
  <c r="P80" i="128"/>
  <c r="Q80" i="128"/>
  <c r="R80" i="128"/>
  <c r="S80" i="128"/>
  <c r="T80" i="128"/>
  <c r="U80" i="128"/>
  <c r="V80" i="128"/>
  <c r="W80" i="128"/>
  <c r="X80" i="128"/>
  <c r="Y80" i="128"/>
  <c r="Z80" i="128"/>
  <c r="AA80" i="128"/>
  <c r="AB80" i="128"/>
  <c r="AC80" i="128"/>
  <c r="AD80" i="128"/>
  <c r="AE80" i="128"/>
  <c r="AF80" i="128"/>
  <c r="AG80" i="128"/>
  <c r="AH80" i="128"/>
  <c r="AI80" i="128"/>
  <c r="AJ80" i="128"/>
  <c r="AK80" i="128"/>
  <c r="AL80" i="128"/>
  <c r="AM80" i="128"/>
  <c r="AN80" i="128"/>
  <c r="AO80" i="128"/>
  <c r="AP80" i="128"/>
  <c r="AQ80" i="128"/>
  <c r="AR80" i="128"/>
  <c r="AS80" i="128"/>
  <c r="AT80" i="128"/>
  <c r="AU80" i="128"/>
  <c r="AV80" i="128"/>
  <c r="AW80" i="128"/>
  <c r="AX80" i="128"/>
  <c r="AY80" i="128"/>
  <c r="AZ80" i="128"/>
  <c r="BA80" i="128"/>
  <c r="BB80" i="128"/>
  <c r="BC80" i="128"/>
  <c r="BD80" i="128"/>
  <c r="BE80" i="128"/>
  <c r="BF80" i="128"/>
  <c r="BG80" i="128"/>
  <c r="BH80" i="128"/>
  <c r="BI80" i="128"/>
  <c r="BJ80" i="128"/>
  <c r="BK80" i="128"/>
  <c r="BL80" i="128"/>
  <c r="BM80" i="128"/>
  <c r="BN80" i="128"/>
  <c r="BO80" i="128"/>
  <c r="BP80" i="128"/>
  <c r="BQ80" i="128"/>
  <c r="BR80" i="128"/>
  <c r="BS80" i="128"/>
  <c r="BT80" i="128"/>
  <c r="BU80" i="128"/>
  <c r="BV80" i="128"/>
  <c r="BW80" i="128"/>
  <c r="BX80" i="128"/>
  <c r="BY80" i="128"/>
  <c r="BZ80" i="128"/>
  <c r="CA80" i="128"/>
  <c r="CB80" i="128"/>
  <c r="CC80" i="128"/>
  <c r="CD80" i="128"/>
  <c r="CE80" i="128"/>
  <c r="CF80" i="128"/>
  <c r="E81" i="128"/>
  <c r="F81" i="128"/>
  <c r="G81" i="128"/>
  <c r="H81" i="128"/>
  <c r="I81" i="128"/>
  <c r="J81" i="128"/>
  <c r="K81" i="128"/>
  <c r="L81" i="128"/>
  <c r="M81" i="128"/>
  <c r="N81" i="128"/>
  <c r="O81" i="128"/>
  <c r="P81" i="128"/>
  <c r="Q81" i="128"/>
  <c r="R81" i="128"/>
  <c r="S81" i="128"/>
  <c r="T81" i="128"/>
  <c r="U81" i="128"/>
  <c r="V81" i="128"/>
  <c r="W81" i="128"/>
  <c r="X81" i="128"/>
  <c r="Y81" i="128"/>
  <c r="Z81" i="128"/>
  <c r="AA81" i="128"/>
  <c r="AB81" i="128"/>
  <c r="AC81" i="128"/>
  <c r="AD81" i="128"/>
  <c r="AE81" i="128"/>
  <c r="AF81" i="128"/>
  <c r="AG81" i="128"/>
  <c r="AH81" i="128"/>
  <c r="AI81" i="128"/>
  <c r="AJ81" i="128"/>
  <c r="AK81" i="128"/>
  <c r="AL81" i="128"/>
  <c r="AM81" i="128"/>
  <c r="AN81" i="128"/>
  <c r="AO81" i="128"/>
  <c r="AP81" i="128"/>
  <c r="AQ81" i="128"/>
  <c r="AR81" i="128"/>
  <c r="AS81" i="128"/>
  <c r="AT81" i="128"/>
  <c r="AU81" i="128"/>
  <c r="AV81" i="128"/>
  <c r="AW81" i="128"/>
  <c r="AX81" i="128"/>
  <c r="AY81" i="128"/>
  <c r="AZ81" i="128"/>
  <c r="BA81" i="128"/>
  <c r="BB81" i="128"/>
  <c r="BC81" i="128"/>
  <c r="BD81" i="128"/>
  <c r="BE81" i="128"/>
  <c r="BF81" i="128"/>
  <c r="BG81" i="128"/>
  <c r="BH81" i="128"/>
  <c r="BI81" i="128"/>
  <c r="BJ81" i="128"/>
  <c r="BK81" i="128"/>
  <c r="BL81" i="128"/>
  <c r="BM81" i="128"/>
  <c r="BN81" i="128"/>
  <c r="BO81" i="128"/>
  <c r="BP81" i="128"/>
  <c r="BQ81" i="128"/>
  <c r="BR81" i="128"/>
  <c r="BS81" i="128"/>
  <c r="BT81" i="128"/>
  <c r="BU81" i="128"/>
  <c r="BV81" i="128"/>
  <c r="BW81" i="128"/>
  <c r="BX81" i="128"/>
  <c r="BY81" i="128"/>
  <c r="BZ81" i="128"/>
  <c r="CA81" i="128"/>
  <c r="CB81" i="128"/>
  <c r="CC81" i="128"/>
  <c r="CD81" i="128"/>
  <c r="CE81" i="128"/>
  <c r="CF81" i="128"/>
  <c r="E82" i="128"/>
  <c r="F82" i="128"/>
  <c r="G82" i="128"/>
  <c r="H82" i="128"/>
  <c r="I82" i="128"/>
  <c r="J82" i="128"/>
  <c r="K82" i="128"/>
  <c r="L82" i="128"/>
  <c r="M82" i="128"/>
  <c r="N82" i="128"/>
  <c r="O82" i="128"/>
  <c r="P82" i="128"/>
  <c r="Q82" i="128"/>
  <c r="R82" i="128"/>
  <c r="S82" i="128"/>
  <c r="T82" i="128"/>
  <c r="U82" i="128"/>
  <c r="V82" i="128"/>
  <c r="W82" i="128"/>
  <c r="X82" i="128"/>
  <c r="Y82" i="128"/>
  <c r="Z82" i="128"/>
  <c r="AA82" i="128"/>
  <c r="AB82" i="128"/>
  <c r="AC82" i="128"/>
  <c r="AD82" i="128"/>
  <c r="AE82" i="128"/>
  <c r="AF82" i="128"/>
  <c r="AG82" i="128"/>
  <c r="AH82" i="128"/>
  <c r="AI82" i="128"/>
  <c r="AJ82" i="128"/>
  <c r="AK82" i="128"/>
  <c r="AL82" i="128"/>
  <c r="AM82" i="128"/>
  <c r="AN82" i="128"/>
  <c r="AO82" i="128"/>
  <c r="AP82" i="128"/>
  <c r="AQ82" i="128"/>
  <c r="AR82" i="128"/>
  <c r="AS82" i="128"/>
  <c r="AT82" i="128"/>
  <c r="AU82" i="128"/>
  <c r="AV82" i="128"/>
  <c r="AW82" i="128"/>
  <c r="AX82" i="128"/>
  <c r="AY82" i="128"/>
  <c r="AZ82" i="128"/>
  <c r="BA82" i="128"/>
  <c r="BB82" i="128"/>
  <c r="BC82" i="128"/>
  <c r="BD82" i="128"/>
  <c r="BE82" i="128"/>
  <c r="BF82" i="128"/>
  <c r="BG82" i="128"/>
  <c r="BH82" i="128"/>
  <c r="BI82" i="128"/>
  <c r="BJ82" i="128"/>
  <c r="BK82" i="128"/>
  <c r="BL82" i="128"/>
  <c r="BM82" i="128"/>
  <c r="BN82" i="128"/>
  <c r="BO82" i="128"/>
  <c r="BP82" i="128"/>
  <c r="BQ82" i="128"/>
  <c r="BR82" i="128"/>
  <c r="BS82" i="128"/>
  <c r="BT82" i="128"/>
  <c r="BU82" i="128"/>
  <c r="BV82" i="128"/>
  <c r="BW82" i="128"/>
  <c r="BX82" i="128"/>
  <c r="BY82" i="128"/>
  <c r="BZ82" i="128"/>
  <c r="CA82" i="128"/>
  <c r="CB82" i="128"/>
  <c r="CC82" i="128"/>
  <c r="CD82" i="128"/>
  <c r="CE82" i="128"/>
  <c r="CF82" i="128"/>
  <c r="E83" i="128"/>
  <c r="F83" i="128"/>
  <c r="G83" i="128"/>
  <c r="H83" i="128"/>
  <c r="I83" i="128"/>
  <c r="J83" i="128"/>
  <c r="K83" i="128"/>
  <c r="L83" i="128"/>
  <c r="M83" i="128"/>
  <c r="N83" i="128"/>
  <c r="O83" i="128"/>
  <c r="P83" i="128"/>
  <c r="Q83" i="128"/>
  <c r="R83" i="128"/>
  <c r="S83" i="128"/>
  <c r="T83" i="128"/>
  <c r="U83" i="128"/>
  <c r="V83" i="128"/>
  <c r="W83" i="128"/>
  <c r="X83" i="128"/>
  <c r="Y83" i="128"/>
  <c r="Z83" i="128"/>
  <c r="AA83" i="128"/>
  <c r="AB83" i="128"/>
  <c r="AC83" i="128"/>
  <c r="AD83" i="128"/>
  <c r="AE83" i="128"/>
  <c r="AF83" i="128"/>
  <c r="AG83" i="128"/>
  <c r="AH83" i="128"/>
  <c r="AI83" i="128"/>
  <c r="AJ83" i="128"/>
  <c r="AK83" i="128"/>
  <c r="AL83" i="128"/>
  <c r="AM83" i="128"/>
  <c r="AN83" i="128"/>
  <c r="AO83" i="128"/>
  <c r="AP83" i="128"/>
  <c r="AQ83" i="128"/>
  <c r="AR83" i="128"/>
  <c r="AS83" i="128"/>
  <c r="AT83" i="128"/>
  <c r="AU83" i="128"/>
  <c r="AV83" i="128"/>
  <c r="AW83" i="128"/>
  <c r="AX83" i="128"/>
  <c r="AY83" i="128"/>
  <c r="AZ83" i="128"/>
  <c r="BA83" i="128"/>
  <c r="BB83" i="128"/>
  <c r="BC83" i="128"/>
  <c r="BD83" i="128"/>
  <c r="BE83" i="128"/>
  <c r="BF83" i="128"/>
  <c r="BG83" i="128"/>
  <c r="BH83" i="128"/>
  <c r="BI83" i="128"/>
  <c r="BJ83" i="128"/>
  <c r="BK83" i="128"/>
  <c r="BL83" i="128"/>
  <c r="BM83" i="128"/>
  <c r="BN83" i="128"/>
  <c r="BO83" i="128"/>
  <c r="BP83" i="128"/>
  <c r="BQ83" i="128"/>
  <c r="BR83" i="128"/>
  <c r="BS83" i="128"/>
  <c r="BT83" i="128"/>
  <c r="BU83" i="128"/>
  <c r="BV83" i="128"/>
  <c r="BW83" i="128"/>
  <c r="BX83" i="128"/>
  <c r="BY83" i="128"/>
  <c r="BZ83" i="128"/>
  <c r="CA83" i="128"/>
  <c r="CB83" i="128"/>
  <c r="CC83" i="128"/>
  <c r="CD83" i="128"/>
  <c r="CE83" i="128"/>
  <c r="CF83" i="128"/>
  <c r="E84" i="128"/>
  <c r="F84" i="128"/>
  <c r="G84" i="128"/>
  <c r="H84" i="128"/>
  <c r="I84" i="128"/>
  <c r="J84" i="128"/>
  <c r="K84" i="128"/>
  <c r="L84" i="128"/>
  <c r="M84" i="128"/>
  <c r="N84" i="128"/>
  <c r="O84" i="128"/>
  <c r="P84" i="128"/>
  <c r="Q84" i="128"/>
  <c r="R84" i="128"/>
  <c r="S84" i="128"/>
  <c r="T84" i="128"/>
  <c r="U84" i="128"/>
  <c r="V84" i="128"/>
  <c r="W84" i="128"/>
  <c r="X84" i="128"/>
  <c r="Y84" i="128"/>
  <c r="Z84" i="128"/>
  <c r="AA84" i="128"/>
  <c r="AB84" i="128"/>
  <c r="AC84" i="128"/>
  <c r="AD84" i="128"/>
  <c r="AE84" i="128"/>
  <c r="AF84" i="128"/>
  <c r="AG84" i="128"/>
  <c r="AH84" i="128"/>
  <c r="AI84" i="128"/>
  <c r="AJ84" i="128"/>
  <c r="AK84" i="128"/>
  <c r="AL84" i="128"/>
  <c r="AM84" i="128"/>
  <c r="AN84" i="128"/>
  <c r="AO84" i="128"/>
  <c r="AP84" i="128"/>
  <c r="AQ84" i="128"/>
  <c r="AR84" i="128"/>
  <c r="AS84" i="128"/>
  <c r="AT84" i="128"/>
  <c r="AU84" i="128"/>
  <c r="AV84" i="128"/>
  <c r="AW84" i="128"/>
  <c r="AX84" i="128"/>
  <c r="AY84" i="128"/>
  <c r="AZ84" i="128"/>
  <c r="BA84" i="128"/>
  <c r="BB84" i="128"/>
  <c r="BC84" i="128"/>
  <c r="BD84" i="128"/>
  <c r="BE84" i="128"/>
  <c r="BF84" i="128"/>
  <c r="BG84" i="128"/>
  <c r="BH84" i="128"/>
  <c r="BI84" i="128"/>
  <c r="BJ84" i="128"/>
  <c r="BK84" i="128"/>
  <c r="BL84" i="128"/>
  <c r="BM84" i="128"/>
  <c r="BN84" i="128"/>
  <c r="BO84" i="128"/>
  <c r="BP84" i="128"/>
  <c r="BQ84" i="128"/>
  <c r="BR84" i="128"/>
  <c r="BS84" i="128"/>
  <c r="BT84" i="128"/>
  <c r="BU84" i="128"/>
  <c r="BV84" i="128"/>
  <c r="BW84" i="128"/>
  <c r="BX84" i="128"/>
  <c r="BY84" i="128"/>
  <c r="BZ84" i="128"/>
  <c r="CA84" i="128"/>
  <c r="CB84" i="128"/>
  <c r="CC84" i="128"/>
  <c r="CD84" i="128"/>
  <c r="CE84" i="128"/>
  <c r="CF84" i="128"/>
  <c r="E85" i="128"/>
  <c r="F85" i="128"/>
  <c r="G85" i="128"/>
  <c r="H85" i="128"/>
  <c r="I85" i="128"/>
  <c r="J85" i="128"/>
  <c r="K85" i="128"/>
  <c r="L85" i="128"/>
  <c r="M85" i="128"/>
  <c r="N85" i="128"/>
  <c r="O85" i="128"/>
  <c r="P85" i="128"/>
  <c r="Q85" i="128"/>
  <c r="R85" i="128"/>
  <c r="S85" i="128"/>
  <c r="T85" i="128"/>
  <c r="U85" i="128"/>
  <c r="V85" i="128"/>
  <c r="W85" i="128"/>
  <c r="X85" i="128"/>
  <c r="Y85" i="128"/>
  <c r="Z85" i="128"/>
  <c r="AA85" i="128"/>
  <c r="AB85" i="128"/>
  <c r="AC85" i="128"/>
  <c r="AD85" i="128"/>
  <c r="AE85" i="128"/>
  <c r="AF85" i="128"/>
  <c r="AG85" i="128"/>
  <c r="AH85" i="128"/>
  <c r="AI85" i="128"/>
  <c r="AJ85" i="128"/>
  <c r="AK85" i="128"/>
  <c r="AL85" i="128"/>
  <c r="AM85" i="128"/>
  <c r="AN85" i="128"/>
  <c r="AO85" i="128"/>
  <c r="AP85" i="128"/>
  <c r="AQ85" i="128"/>
  <c r="AR85" i="128"/>
  <c r="AS85" i="128"/>
  <c r="AT85" i="128"/>
  <c r="AU85" i="128"/>
  <c r="AV85" i="128"/>
  <c r="AW85" i="128"/>
  <c r="AX85" i="128"/>
  <c r="AY85" i="128"/>
  <c r="AZ85" i="128"/>
  <c r="BA85" i="128"/>
  <c r="BB85" i="128"/>
  <c r="BC85" i="128"/>
  <c r="BD85" i="128"/>
  <c r="BE85" i="128"/>
  <c r="BF85" i="128"/>
  <c r="BG85" i="128"/>
  <c r="BH85" i="128"/>
  <c r="BI85" i="128"/>
  <c r="BJ85" i="128"/>
  <c r="BK85" i="128"/>
  <c r="BL85" i="128"/>
  <c r="BM85" i="128"/>
  <c r="BN85" i="128"/>
  <c r="BO85" i="128"/>
  <c r="BP85" i="128"/>
  <c r="BQ85" i="128"/>
  <c r="BR85" i="128"/>
  <c r="BS85" i="128"/>
  <c r="BT85" i="128"/>
  <c r="BU85" i="128"/>
  <c r="BV85" i="128"/>
  <c r="BW85" i="128"/>
  <c r="BX85" i="128"/>
  <c r="BY85" i="128"/>
  <c r="BZ85" i="128"/>
  <c r="CA85" i="128"/>
  <c r="CB85" i="128"/>
  <c r="CC85" i="128"/>
  <c r="CD85" i="128"/>
  <c r="CE85" i="128"/>
  <c r="CF85" i="128"/>
  <c r="E86" i="128"/>
  <c r="F86" i="128"/>
  <c r="G86" i="128"/>
  <c r="H86" i="128"/>
  <c r="I86" i="128"/>
  <c r="J86" i="128"/>
  <c r="K86" i="128"/>
  <c r="L86" i="128"/>
  <c r="M86" i="128"/>
  <c r="N86" i="128"/>
  <c r="O86" i="128"/>
  <c r="P86" i="128"/>
  <c r="Q86" i="128"/>
  <c r="R86" i="128"/>
  <c r="S86" i="128"/>
  <c r="T86" i="128"/>
  <c r="U86" i="128"/>
  <c r="V86" i="128"/>
  <c r="W86" i="128"/>
  <c r="X86" i="128"/>
  <c r="Y86" i="128"/>
  <c r="Z86" i="128"/>
  <c r="AA86" i="128"/>
  <c r="AB86" i="128"/>
  <c r="AC86" i="128"/>
  <c r="AD86" i="128"/>
  <c r="AE86" i="128"/>
  <c r="AF86" i="128"/>
  <c r="AG86" i="128"/>
  <c r="AH86" i="128"/>
  <c r="AI86" i="128"/>
  <c r="AJ86" i="128"/>
  <c r="AK86" i="128"/>
  <c r="AL86" i="128"/>
  <c r="AM86" i="128"/>
  <c r="AN86" i="128"/>
  <c r="AO86" i="128"/>
  <c r="AP86" i="128"/>
  <c r="AQ86" i="128"/>
  <c r="AR86" i="128"/>
  <c r="AS86" i="128"/>
  <c r="AT86" i="128"/>
  <c r="AU86" i="128"/>
  <c r="AV86" i="128"/>
  <c r="AW86" i="128"/>
  <c r="AX86" i="128"/>
  <c r="AY86" i="128"/>
  <c r="AZ86" i="128"/>
  <c r="BA86" i="128"/>
  <c r="BB86" i="128"/>
  <c r="BC86" i="128"/>
  <c r="BD86" i="128"/>
  <c r="BE86" i="128"/>
  <c r="BF86" i="128"/>
  <c r="BG86" i="128"/>
  <c r="BH86" i="128"/>
  <c r="BI86" i="128"/>
  <c r="BJ86" i="128"/>
  <c r="BK86" i="128"/>
  <c r="BL86" i="128"/>
  <c r="BM86" i="128"/>
  <c r="BN86" i="128"/>
  <c r="BO86" i="128"/>
  <c r="BP86" i="128"/>
  <c r="BQ86" i="128"/>
  <c r="BR86" i="128"/>
  <c r="BS86" i="128"/>
  <c r="BT86" i="128"/>
  <c r="BU86" i="128"/>
  <c r="BV86" i="128"/>
  <c r="BW86" i="128"/>
  <c r="BX86" i="128"/>
  <c r="BY86" i="128"/>
  <c r="BZ86" i="128"/>
  <c r="CA86" i="128"/>
  <c r="CB86" i="128"/>
  <c r="CC86" i="128"/>
  <c r="CD86" i="128"/>
  <c r="CE86" i="128"/>
  <c r="CF86" i="128"/>
  <c r="D86" i="128"/>
  <c r="C86" i="128"/>
  <c r="D85" i="128"/>
  <c r="C85" i="128"/>
  <c r="D84" i="128"/>
  <c r="C84" i="128"/>
  <c r="D83" i="128"/>
  <c r="C83" i="128"/>
  <c r="D82" i="128"/>
  <c r="C82" i="128"/>
  <c r="D81" i="128"/>
  <c r="C81" i="128"/>
  <c r="D80" i="128"/>
  <c r="C80" i="128"/>
  <c r="D79" i="128"/>
  <c r="C79" i="128"/>
  <c r="D78" i="128"/>
  <c r="C78" i="128"/>
  <c r="D77" i="128"/>
  <c r="C77" i="128"/>
  <c r="D76" i="128"/>
  <c r="C76" i="128"/>
  <c r="D75" i="128"/>
  <c r="C75" i="128"/>
  <c r="D74" i="128"/>
  <c r="C74" i="128"/>
  <c r="D73" i="128"/>
  <c r="C73" i="128"/>
  <c r="D72" i="128"/>
  <c r="C72" i="128"/>
  <c r="D71" i="128"/>
  <c r="C71" i="128"/>
  <c r="D70" i="128"/>
  <c r="C70" i="128"/>
  <c r="D69" i="128"/>
  <c r="C69" i="128"/>
  <c r="D68" i="128"/>
  <c r="C68" i="128"/>
  <c r="D67" i="128"/>
  <c r="C67" i="128"/>
  <c r="D66" i="128"/>
  <c r="C66" i="128"/>
  <c r="D65" i="128"/>
  <c r="C65" i="128"/>
  <c r="D64" i="128"/>
  <c r="C64" i="128"/>
  <c r="D63" i="128"/>
  <c r="C63" i="128"/>
  <c r="D62" i="128"/>
  <c r="C62" i="128"/>
  <c r="D61" i="128"/>
  <c r="C61" i="128"/>
  <c r="D60" i="128"/>
  <c r="C60" i="128"/>
  <c r="D59" i="128"/>
  <c r="C59" i="128"/>
  <c r="D58" i="128"/>
  <c r="C58" i="128"/>
  <c r="D57" i="128"/>
  <c r="C57" i="128"/>
  <c r="D56" i="128"/>
  <c r="C56" i="128"/>
  <c r="D55" i="128"/>
  <c r="C55" i="128"/>
  <c r="D54" i="128"/>
  <c r="C54" i="128"/>
  <c r="D53" i="128"/>
  <c r="C53" i="128"/>
  <c r="D52" i="128"/>
  <c r="C52" i="128"/>
  <c r="D51" i="128"/>
  <c r="C51" i="128"/>
  <c r="D50" i="128"/>
  <c r="C50" i="128"/>
  <c r="D49" i="128"/>
  <c r="C49" i="128"/>
  <c r="D48" i="128"/>
  <c r="C48" i="128"/>
  <c r="D47" i="128"/>
  <c r="C47" i="128"/>
  <c r="D46" i="128"/>
  <c r="C46" i="128"/>
  <c r="D45" i="128"/>
  <c r="C45" i="128"/>
  <c r="D44" i="128"/>
  <c r="C44" i="128"/>
  <c r="D43" i="128"/>
  <c r="C43" i="128"/>
  <c r="D42" i="128"/>
  <c r="C42" i="128"/>
  <c r="D41" i="128"/>
  <c r="C41" i="128"/>
  <c r="D40" i="128"/>
  <c r="C40" i="128"/>
  <c r="D39" i="128"/>
  <c r="C39" i="128"/>
  <c r="D38" i="128"/>
  <c r="C38" i="128"/>
  <c r="D37" i="128"/>
  <c r="C37" i="128"/>
  <c r="D36" i="128"/>
  <c r="C36" i="128"/>
  <c r="D35" i="128"/>
  <c r="C35" i="128"/>
  <c r="D34" i="128"/>
  <c r="C34" i="128"/>
  <c r="D33" i="128"/>
  <c r="C33" i="128"/>
  <c r="D32" i="128"/>
  <c r="C32" i="128"/>
  <c r="D31" i="128"/>
  <c r="C31" i="128"/>
  <c r="D30" i="128"/>
  <c r="C30" i="128"/>
  <c r="D29" i="128"/>
  <c r="C29" i="128"/>
  <c r="D28" i="128"/>
  <c r="C28" i="128"/>
  <c r="D27" i="128"/>
  <c r="C27" i="128"/>
  <c r="D26" i="128"/>
  <c r="C26" i="128"/>
  <c r="D25" i="128"/>
  <c r="C25" i="128"/>
  <c r="D24" i="128"/>
  <c r="C24" i="128"/>
  <c r="D23" i="128"/>
  <c r="C23" i="128"/>
  <c r="D22" i="128"/>
  <c r="C22" i="128"/>
  <c r="D21" i="128"/>
  <c r="C21" i="128"/>
  <c r="D20" i="128"/>
  <c r="C20" i="128"/>
  <c r="D19" i="128"/>
  <c r="C19" i="128"/>
  <c r="D18" i="128"/>
  <c r="C18" i="128"/>
  <c r="D17" i="128"/>
  <c r="C17" i="128"/>
  <c r="D16" i="128"/>
  <c r="C16" i="128"/>
  <c r="D15" i="128"/>
  <c r="C15" i="128"/>
  <c r="D14" i="128"/>
  <c r="C14" i="128"/>
  <c r="D13" i="128"/>
  <c r="C13" i="128"/>
  <c r="D12" i="128"/>
  <c r="C12" i="128"/>
  <c r="D11" i="128"/>
  <c r="C11" i="128"/>
  <c r="D10" i="128"/>
  <c r="C10" i="128"/>
  <c r="D9" i="128"/>
  <c r="C9" i="128"/>
  <c r="D8" i="128"/>
  <c r="C8" i="128"/>
  <c r="D7" i="128"/>
  <c r="C7" i="128"/>
  <c r="D6" i="128"/>
  <c r="C6" i="128"/>
  <c r="D5" i="128"/>
  <c r="C5" i="128"/>
  <c r="D4" i="128"/>
  <c r="C4" i="128"/>
  <c r="D3" i="128"/>
  <c r="C3" i="128"/>
  <c r="D2" i="128"/>
  <c r="C2" i="128"/>
  <c r="B3" i="128"/>
  <c r="B4" i="128"/>
  <c r="B5" i="128"/>
  <c r="B6" i="128"/>
  <c r="B7" i="128"/>
  <c r="B8" i="128"/>
  <c r="B9" i="128"/>
  <c r="B10" i="128"/>
  <c r="B11" i="128"/>
  <c r="B12" i="128"/>
  <c r="B13" i="128"/>
  <c r="B14" i="128"/>
  <c r="B15" i="128"/>
  <c r="B16" i="128"/>
  <c r="B17" i="128"/>
  <c r="B18" i="128"/>
  <c r="B19" i="128"/>
  <c r="B20" i="128"/>
  <c r="B21" i="128"/>
  <c r="B22" i="128"/>
  <c r="B23" i="128"/>
  <c r="B24" i="128"/>
  <c r="B25" i="128"/>
  <c r="B26" i="128"/>
  <c r="B27" i="128"/>
  <c r="B28" i="128"/>
  <c r="B29" i="128"/>
  <c r="B30" i="128"/>
  <c r="B31" i="128"/>
  <c r="B32" i="128"/>
  <c r="B33" i="128"/>
  <c r="B34" i="128"/>
  <c r="B35" i="128"/>
  <c r="B36" i="128"/>
  <c r="B37" i="128"/>
  <c r="B38" i="128"/>
  <c r="B39" i="128"/>
  <c r="B40" i="128"/>
  <c r="B41" i="128"/>
  <c r="B42" i="128"/>
  <c r="B43" i="128"/>
  <c r="B44" i="128"/>
  <c r="B45" i="128"/>
  <c r="B46" i="128"/>
  <c r="B47" i="128"/>
  <c r="B48" i="128"/>
  <c r="B49" i="128"/>
  <c r="B50" i="128"/>
  <c r="B51" i="128"/>
  <c r="B52" i="128"/>
  <c r="B53" i="128"/>
  <c r="B54" i="128"/>
  <c r="B55" i="128"/>
  <c r="B56" i="128"/>
  <c r="B57" i="128"/>
  <c r="B58" i="128"/>
  <c r="B59" i="128"/>
  <c r="B60" i="128"/>
  <c r="B61" i="128"/>
  <c r="B62" i="128"/>
  <c r="B63" i="128"/>
  <c r="B64" i="128"/>
  <c r="B65" i="128"/>
  <c r="B66" i="128"/>
  <c r="B67" i="128"/>
  <c r="B68" i="128"/>
  <c r="B69" i="128"/>
  <c r="B70" i="128"/>
  <c r="B71" i="128"/>
  <c r="B72" i="128"/>
  <c r="B73" i="128"/>
  <c r="B74" i="128"/>
  <c r="B75" i="128"/>
  <c r="B76" i="128"/>
  <c r="B77" i="128"/>
  <c r="B78" i="128"/>
  <c r="B79" i="128"/>
  <c r="B80" i="128"/>
  <c r="B81" i="128"/>
  <c r="B82" i="128"/>
  <c r="B83" i="128"/>
  <c r="B84" i="128"/>
  <c r="B85" i="128"/>
  <c r="B86" i="128"/>
  <c r="B2" i="128"/>
  <c r="F15" i="130" l="1"/>
  <c r="G15" i="130" s="1"/>
  <c r="G24" i="130" s="1"/>
  <c r="F13" i="130"/>
  <c r="F6" i="130"/>
  <c r="F4" i="130"/>
  <c r="G2" i="130" s="1"/>
  <c r="F10" i="130"/>
  <c r="F19" i="130"/>
  <c r="G18" i="130" s="1"/>
  <c r="G25" i="130" s="1"/>
  <c r="F5" i="130"/>
  <c r="G5" i="130" s="1"/>
  <c r="F9" i="130"/>
  <c r="G8" i="130" s="1"/>
  <c r="D87" i="128"/>
  <c r="CC87" i="128"/>
  <c r="BA87" i="128"/>
  <c r="CF87" i="128"/>
  <c r="CB87" i="128"/>
  <c r="BX87" i="128"/>
  <c r="BT87" i="128"/>
  <c r="BP87" i="128"/>
  <c r="BL87" i="128"/>
  <c r="BH87" i="128"/>
  <c r="BD87" i="128"/>
  <c r="AZ87" i="128"/>
  <c r="AV87" i="128"/>
  <c r="AR87" i="128"/>
  <c r="AN87" i="128"/>
  <c r="AJ87" i="128"/>
  <c r="AF87" i="128"/>
  <c r="AB87" i="128"/>
  <c r="X87" i="128"/>
  <c r="T87" i="128"/>
  <c r="P87" i="128"/>
  <c r="L87" i="128"/>
  <c r="H87" i="128"/>
  <c r="BY87" i="128"/>
  <c r="BQ87" i="128"/>
  <c r="BI87" i="128"/>
  <c r="AW87" i="128"/>
  <c r="AO87" i="128"/>
  <c r="AG87" i="128"/>
  <c r="Y87" i="128"/>
  <c r="Q87" i="128"/>
  <c r="I87" i="128"/>
  <c r="CE87" i="128"/>
  <c r="CA87" i="128"/>
  <c r="BW87" i="128"/>
  <c r="BS87" i="128"/>
  <c r="BO87" i="128"/>
  <c r="BK87" i="128"/>
  <c r="BG87" i="128"/>
  <c r="BC87" i="128"/>
  <c r="AY87" i="128"/>
  <c r="AU87" i="128"/>
  <c r="AQ87" i="128"/>
  <c r="AM87" i="128"/>
  <c r="AI87" i="128"/>
  <c r="AE87" i="128"/>
  <c r="AA87" i="128"/>
  <c r="W87" i="128"/>
  <c r="S87" i="128"/>
  <c r="O87" i="128"/>
  <c r="K87" i="128"/>
  <c r="G87" i="128"/>
  <c r="BU87" i="128"/>
  <c r="BM87" i="128"/>
  <c r="BE87" i="128"/>
  <c r="AS87" i="128"/>
  <c r="AK87" i="128"/>
  <c r="AC87" i="128"/>
  <c r="U87" i="128"/>
  <c r="M87" i="128"/>
  <c r="E87" i="128"/>
  <c r="B87" i="128"/>
  <c r="C87" i="128"/>
  <c r="CD87" i="128"/>
  <c r="BZ87" i="128"/>
  <c r="BV87" i="128"/>
  <c r="BR87" i="128"/>
  <c r="BN87" i="128"/>
  <c r="BJ87" i="128"/>
  <c r="BF87" i="128"/>
  <c r="BB87" i="128"/>
  <c r="AX87" i="128"/>
  <c r="AT87" i="128"/>
  <c r="AP87" i="128"/>
  <c r="AL87" i="128"/>
  <c r="AH87" i="128"/>
  <c r="AD87" i="128"/>
  <c r="Z87" i="128"/>
  <c r="V87" i="128"/>
  <c r="R87" i="128"/>
  <c r="N87" i="128"/>
  <c r="J87" i="128"/>
  <c r="F87" i="128"/>
  <c r="G23" i="130" l="1"/>
  <c r="G22" i="130"/>
  <c r="G21" i="130"/>
  <c r="C15" i="126"/>
  <c r="D15" i="126" s="1"/>
  <c r="C31" i="126"/>
  <c r="D31" i="126" s="1"/>
  <c r="C44" i="126"/>
  <c r="D44" i="126" s="1"/>
  <c r="C60" i="126"/>
  <c r="D60" i="126" s="1"/>
  <c r="C74" i="126"/>
  <c r="D74" i="126" s="1"/>
  <c r="C11" i="126"/>
  <c r="D11" i="126" s="1"/>
  <c r="C40" i="126"/>
  <c r="D40" i="126" s="1"/>
  <c r="C7" i="126"/>
  <c r="D7" i="126" s="1"/>
  <c r="C20" i="126"/>
  <c r="D20" i="126" s="1"/>
  <c r="C89" i="126"/>
  <c r="C49" i="126"/>
  <c r="D49" i="126" s="1"/>
  <c r="C64" i="126"/>
  <c r="D64" i="126" s="1"/>
  <c r="C8" i="126"/>
  <c r="D8" i="126" s="1"/>
  <c r="C36" i="126"/>
  <c r="D36" i="126" s="1"/>
  <c r="C69" i="126"/>
  <c r="C17" i="126"/>
  <c r="D17" i="126" s="1"/>
  <c r="C33" i="126"/>
  <c r="D33" i="126" s="1"/>
  <c r="C46" i="126"/>
  <c r="D46" i="126" s="1"/>
  <c r="C93" i="126"/>
  <c r="C80" i="126" s="1"/>
  <c r="C100" i="126"/>
  <c r="C6" i="126"/>
  <c r="D6" i="126" s="1"/>
  <c r="C19" i="126"/>
  <c r="D19" i="126" s="1"/>
  <c r="C34" i="126"/>
  <c r="D34" i="126" s="1"/>
  <c r="C48" i="126"/>
  <c r="D48" i="126" s="1"/>
  <c r="C63" i="126"/>
  <c r="D63" i="126" s="1"/>
  <c r="C3" i="126"/>
  <c r="D3" i="126" s="1"/>
  <c r="C18" i="126"/>
  <c r="D18" i="126" s="1"/>
  <c r="C51" i="126"/>
  <c r="D51" i="126" s="1"/>
  <c r="C9" i="126"/>
  <c r="D9" i="126" s="1"/>
  <c r="C24" i="126"/>
  <c r="D24" i="126" s="1"/>
  <c r="C38" i="126"/>
  <c r="D38" i="126" s="1"/>
  <c r="C53" i="126"/>
  <c r="D53" i="126" s="1"/>
  <c r="C67" i="126"/>
  <c r="C14" i="126"/>
  <c r="D14" i="126" s="1"/>
  <c r="C43" i="126"/>
  <c r="D43" i="126" s="1"/>
  <c r="C83" i="126"/>
  <c r="C21" i="126"/>
  <c r="D21" i="126" s="1"/>
  <c r="C35" i="126"/>
  <c r="C50" i="126"/>
  <c r="D50" i="126" s="1"/>
  <c r="C65" i="126"/>
  <c r="D65" i="126" s="1"/>
  <c r="C47" i="126"/>
  <c r="D47" i="126" s="1"/>
  <c r="C84" i="126"/>
  <c r="C23" i="126"/>
  <c r="D23" i="126" s="1"/>
  <c r="C37" i="126"/>
  <c r="D37" i="126" s="1"/>
  <c r="C52" i="126"/>
  <c r="D52" i="126" s="1"/>
  <c r="C96" i="126"/>
  <c r="C81" i="126" s="1"/>
  <c r="C2" i="126"/>
  <c r="D2" i="126" s="1"/>
  <c r="C26" i="126"/>
  <c r="D26" i="126" s="1"/>
  <c r="C59" i="126"/>
  <c r="D59" i="126" s="1"/>
  <c r="C13" i="126"/>
  <c r="D13" i="126" s="1"/>
  <c r="C28" i="126"/>
  <c r="D28" i="126" s="1"/>
  <c r="C42" i="126"/>
  <c r="D42" i="126" s="1"/>
  <c r="C57" i="126"/>
  <c r="D57" i="126" s="1"/>
  <c r="C71" i="126"/>
  <c r="D71" i="126" s="1"/>
  <c r="C22" i="126"/>
  <c r="D22" i="126" s="1"/>
  <c r="C55" i="126"/>
  <c r="D55" i="126" s="1"/>
  <c r="C10" i="126"/>
  <c r="D10" i="126" s="1"/>
  <c r="C25" i="126"/>
  <c r="D25" i="126" s="1"/>
  <c r="C39" i="126"/>
  <c r="D39" i="126" s="1"/>
  <c r="C54" i="126"/>
  <c r="D54" i="126" s="1"/>
  <c r="C68" i="126"/>
  <c r="C73" i="126"/>
  <c r="D73" i="126" s="1"/>
  <c r="C12" i="126"/>
  <c r="D12" i="126" s="1"/>
  <c r="C27" i="126"/>
  <c r="D27" i="126" s="1"/>
  <c r="C41" i="126"/>
  <c r="D41" i="126" s="1"/>
  <c r="C56" i="126"/>
  <c r="D56" i="126" s="1"/>
  <c r="C70" i="126"/>
  <c r="D70" i="126" s="1"/>
  <c r="C5" i="126"/>
  <c r="D5" i="126" s="1"/>
  <c r="C88" i="126"/>
  <c r="C66" i="126"/>
  <c r="D66" i="126" s="1"/>
  <c r="C16" i="126"/>
  <c r="D16" i="126" s="1"/>
  <c r="C32" i="126"/>
  <c r="D32" i="126" s="1"/>
  <c r="C45" i="126"/>
  <c r="D45" i="126" s="1"/>
  <c r="C61" i="126"/>
  <c r="D61" i="126" s="1"/>
  <c r="C75" i="126"/>
  <c r="D75" i="126" s="1"/>
  <c r="C30" i="126"/>
  <c r="D30" i="126" s="1"/>
  <c r="C62" i="126"/>
  <c r="D62" i="126" s="1"/>
  <c r="C85" i="126"/>
  <c r="C77" i="126" s="1"/>
  <c r="C29" i="126"/>
  <c r="D29" i="126" s="1"/>
  <c r="C92" i="126"/>
  <c r="C58" i="126"/>
  <c r="D58" i="126" s="1"/>
  <c r="C72" i="126"/>
  <c r="D72" i="126" s="1"/>
  <c r="C4" i="126"/>
  <c r="D4" i="126" s="1"/>
  <c r="B77" i="126"/>
  <c r="D35" i="126"/>
  <c r="B80" i="126"/>
  <c r="B76" i="126"/>
  <c r="D80" i="126" l="1"/>
  <c r="B79" i="126"/>
  <c r="B78" i="126"/>
  <c r="D77" i="126"/>
  <c r="C78" i="126"/>
  <c r="D69" i="126"/>
  <c r="D67" i="126"/>
  <c r="D68" i="126"/>
  <c r="C79" i="126"/>
  <c r="C76" i="126"/>
  <c r="D76" i="126" s="1"/>
  <c r="B81" i="126"/>
  <c r="D81" i="126" s="1"/>
  <c r="D78" i="126" l="1"/>
  <c r="D79" i="126"/>
</calcChain>
</file>

<file path=xl/sharedStrings.xml><?xml version="1.0" encoding="utf-8"?>
<sst xmlns="http://schemas.openxmlformats.org/spreadsheetml/2006/main" count="879" uniqueCount="532">
  <si>
    <t>PHILIPPINES</t>
  </si>
  <si>
    <t>NATIONAL CAPITAL REGION (NCR)</t>
  </si>
  <si>
    <t>CITY OF MANILA</t>
  </si>
  <si>
    <t>CITY OF MANDALUYONG</t>
  </si>
  <si>
    <t>CITY OF MARIKINA</t>
  </si>
  <si>
    <t>CITY OF PASIG</t>
  </si>
  <si>
    <t>QUEZON CITY</t>
  </si>
  <si>
    <t>CITY OF SAN JUAN</t>
  </si>
  <si>
    <t>CALOOCAN CITY</t>
  </si>
  <si>
    <t>CITY OF MALABON</t>
  </si>
  <si>
    <t>CITY OF NAVOTAS</t>
  </si>
  <si>
    <t>CITY OF VALENZUELA</t>
  </si>
  <si>
    <t>CITY OF LAS PIÑAS</t>
  </si>
  <si>
    <t>CITY OF MAKATI</t>
  </si>
  <si>
    <t>CITY OF MUNTINLUPA</t>
  </si>
  <si>
    <t>CITY OF PARAÑAQUE</t>
  </si>
  <si>
    <t>PASAY CITY</t>
  </si>
  <si>
    <t>PATEROS</t>
  </si>
  <si>
    <t>TAGUIG CITY</t>
  </si>
  <si>
    <t>CORDILLERA ADMINISTRATIVE REGION (CAR)</t>
  </si>
  <si>
    <t>ABRA</t>
  </si>
  <si>
    <t>BAGUIO CITY</t>
  </si>
  <si>
    <t>IFUGAO</t>
  </si>
  <si>
    <t>KALINGA</t>
  </si>
  <si>
    <t>MOUNTAIN PROVINCE</t>
  </si>
  <si>
    <t>APAYAO</t>
  </si>
  <si>
    <t>REGION I (ILOCOS REGION)</t>
  </si>
  <si>
    <t>ILOCOS NORTE</t>
  </si>
  <si>
    <t>ILOCOS SUR</t>
  </si>
  <si>
    <t>LA UNION</t>
  </si>
  <si>
    <t>PANGASINAN</t>
  </si>
  <si>
    <t>REGION II (CAGAYAN VALLEY)</t>
  </si>
  <si>
    <t>BATANES</t>
  </si>
  <si>
    <t>CAGAYAN</t>
  </si>
  <si>
    <t>ISABELA</t>
  </si>
  <si>
    <t>NUEVA VIZCAYA</t>
  </si>
  <si>
    <t>QUIRINO</t>
  </si>
  <si>
    <t>REGION III (CENTRAL LUZON)</t>
  </si>
  <si>
    <t>BATAAN</t>
  </si>
  <si>
    <t>BULACAN</t>
  </si>
  <si>
    <t>NUEVA ECIJA</t>
  </si>
  <si>
    <t>PAMPANGA (excluding ANGELES CITY)</t>
  </si>
  <si>
    <t>ANGELES CITY</t>
  </si>
  <si>
    <t>TARLAC</t>
  </si>
  <si>
    <t>OLONGAPO CITY</t>
  </si>
  <si>
    <t>AURORA</t>
  </si>
  <si>
    <t>REGION IV-A (CALABARZON)</t>
  </si>
  <si>
    <t>BATANGAS</t>
  </si>
  <si>
    <t>CAVITE</t>
  </si>
  <si>
    <t>LAGUNA</t>
  </si>
  <si>
    <t>LUCENA CITY</t>
  </si>
  <si>
    <t>RIZAL</t>
  </si>
  <si>
    <t>REGION IV-B (MIMAROPA)</t>
  </si>
  <si>
    <t>MARINDUQUE</t>
  </si>
  <si>
    <t>OCCIDENTAL MINDORO</t>
  </si>
  <si>
    <t>ORIENTAL MINDORO</t>
  </si>
  <si>
    <t>PUERTO PRINCESA CITY</t>
  </si>
  <si>
    <t>ROMBLON</t>
  </si>
  <si>
    <t>REGION V (BICOL REGION)</t>
  </si>
  <si>
    <t>ALBAY</t>
  </si>
  <si>
    <t>CAMARINES NORTE</t>
  </si>
  <si>
    <t>CAMARINES SUR</t>
  </si>
  <si>
    <t>CATANDUANES</t>
  </si>
  <si>
    <t>MASBATE</t>
  </si>
  <si>
    <t>SORSOGON</t>
  </si>
  <si>
    <t>REGION VI (WESTERN VISAYAS)</t>
  </si>
  <si>
    <t>AKLAN</t>
  </si>
  <si>
    <t>ANTIQUE</t>
  </si>
  <si>
    <t>CAPIZ</t>
  </si>
  <si>
    <t>ILOILO CITY</t>
  </si>
  <si>
    <t>GUIMARAS</t>
  </si>
  <si>
    <t>REGION VII (CENTRAL VISAYAS)</t>
  </si>
  <si>
    <t>BOHOL</t>
  </si>
  <si>
    <t>CEBU CITY</t>
  </si>
  <si>
    <t>LAPU-LAPU CITY (OPON)</t>
  </si>
  <si>
    <t>MANDAUE CITY</t>
  </si>
  <si>
    <t>SIQUIJOR</t>
  </si>
  <si>
    <r>
      <t xml:space="preserve">NEGROS ISLAND REGION (NIR) </t>
    </r>
    <r>
      <rPr>
        <b/>
        <vertAlign val="superscript"/>
        <sz val="10"/>
        <rFont val="Calibri"/>
        <family val="2"/>
        <scheme val="minor"/>
      </rPr>
      <t>1</t>
    </r>
  </si>
  <si>
    <t>BACOLOD CITY</t>
  </si>
  <si>
    <r>
      <t xml:space="preserve">NEGROS ORIENTAL </t>
    </r>
    <r>
      <rPr>
        <vertAlign val="superscript"/>
        <sz val="10"/>
        <rFont val="Calibri"/>
        <family val="2"/>
        <scheme val="minor"/>
      </rPr>
      <t>3</t>
    </r>
  </si>
  <si>
    <t>REGION VIII (EASTERN VISAYAS)</t>
  </si>
  <si>
    <t>EASTERN SAMAR</t>
  </si>
  <si>
    <t>TACLOBAN CITY</t>
  </si>
  <si>
    <t>NORTHERN SAMAR</t>
  </si>
  <si>
    <t>SAMAR (WESTERN SAMAR)</t>
  </si>
  <si>
    <t>SOUTHERN LEYTE</t>
  </si>
  <si>
    <t>BILIRAN</t>
  </si>
  <si>
    <t>REGION IX (ZAMBOANGA PENINSULA)</t>
  </si>
  <si>
    <t>ZAMBOANGA DEL NORTE</t>
  </si>
  <si>
    <t>ZAMBOANGA CITY</t>
  </si>
  <si>
    <t>ZAMBOANGA SIBUGAY</t>
  </si>
  <si>
    <t>CITY OF ISABELA</t>
  </si>
  <si>
    <t>REGION X (NORTHERN MINDANAO)</t>
  </si>
  <si>
    <t>BUKIDNON</t>
  </si>
  <si>
    <t>CAMIGUIN</t>
  </si>
  <si>
    <t>ILIGAN CITY</t>
  </si>
  <si>
    <t>MISAMIS OCCIDENTAL</t>
  </si>
  <si>
    <t>MISAMIS ORIENTAL (excluding CAGAYAN DE ORO CITY)</t>
  </si>
  <si>
    <t>CAGAYAN DE ORO CITY</t>
  </si>
  <si>
    <t>REGION XI (DAVAO REGION)</t>
  </si>
  <si>
    <t>DAVAO DEL NORTE</t>
  </si>
  <si>
    <t>DAVAO CITY</t>
  </si>
  <si>
    <t>DAVAO ORIENTAL</t>
  </si>
  <si>
    <t>COMPOSTELA VALLEY</t>
  </si>
  <si>
    <r>
      <t xml:space="preserve">DAVAO OCCIDENTAL </t>
    </r>
    <r>
      <rPr>
        <vertAlign val="superscript"/>
        <sz val="10"/>
        <rFont val="Calibri"/>
        <family val="2"/>
        <scheme val="minor"/>
      </rPr>
      <t>4</t>
    </r>
  </si>
  <si>
    <t>REGION XII (SOCCSKSARGEN)</t>
  </si>
  <si>
    <t>COTABATO (NORTH COTABATO)</t>
  </si>
  <si>
    <t>GENERAL SANTOS CITY (DADIANGAS)</t>
  </si>
  <si>
    <t>SULTAN KUDARAT</t>
  </si>
  <si>
    <t>SARANGANI</t>
  </si>
  <si>
    <t>COTABATO CITY</t>
  </si>
  <si>
    <t>AUTONOMOUS REGION IN MUSLIM MINDANAO (ARMM)</t>
  </si>
  <si>
    <t>BASILAN (excluding CITY OF ISABELA)</t>
  </si>
  <si>
    <t>LANAO DEL SUR</t>
  </si>
  <si>
    <t>MAGUINDANAO (excluding COTABATO CITY)</t>
  </si>
  <si>
    <t>SULU</t>
  </si>
  <si>
    <t>TAWI-TAWI</t>
  </si>
  <si>
    <t>REGION XIII (Caraga)</t>
  </si>
  <si>
    <t>BUTUAN CITY</t>
  </si>
  <si>
    <t>AGUSAN DEL SUR</t>
  </si>
  <si>
    <t>SURIGAO DEL NORTE</t>
  </si>
  <si>
    <t>SURIGAO DEL SUR</t>
  </si>
  <si>
    <t>DINAGAT ISLANDS</t>
  </si>
  <si>
    <t>Population 
(1st May 2010)</t>
  </si>
  <si>
    <t>Region, Province and Highly Urbanised City</t>
  </si>
  <si>
    <t>Not included in provinces, only municipalities</t>
  </si>
  <si>
    <t>Province Number
(According to IPUMS 2010 census variables GEO1_PH2010[left column] and MIGPH2[right column])</t>
  </si>
  <si>
    <t>*GEO1_PH2010 (9 is missing, 15 is Batanes &amp; Cagayan, 39 is Manila first district , 74/75/76 is Ncr Second/Third/Fourth District, 83 is Zamboanga Sibugay, 85 is Dinagat Islands, 97 for City of Isabela, 98 is Cotabato city)</t>
  </si>
  <si>
    <t>**MIGPH2  (9 is Batanes, 15 is Cagayan, Manila Metro First for 39, Metro Manila Second/Third/Fourth for 74/75/76, 98 is Cotabato &amp; Marawi)</t>
  </si>
  <si>
    <t>*GEO1_PH2010 (888 is waterbodies)</t>
  </si>
  <si>
    <t>**MIGPH2 (97 is foreign country, 99 is not in universe)</t>
  </si>
  <si>
    <r>
      <t xml:space="preserve">BENGUET (excluding </t>
    </r>
    <r>
      <rPr>
        <sz val="10"/>
        <color rgb="FF7030A0"/>
        <rFont val="Calibri"/>
        <family val="2"/>
        <scheme val="minor"/>
      </rPr>
      <t>BAGUIO CITY</t>
    </r>
    <r>
      <rPr>
        <sz val="10"/>
        <rFont val="Calibri"/>
        <family val="2"/>
        <scheme val="minor"/>
      </rPr>
      <t>)</t>
    </r>
  </si>
  <si>
    <r>
      <t xml:space="preserve">ZAMBALES (excluding </t>
    </r>
    <r>
      <rPr>
        <sz val="10"/>
        <color rgb="FF7030A0"/>
        <rFont val="Calibri"/>
        <family val="2"/>
        <scheme val="minor"/>
      </rPr>
      <t>OLONGAPO CITY</t>
    </r>
    <r>
      <rPr>
        <sz val="10"/>
        <rFont val="Calibri"/>
        <family val="2"/>
        <scheme val="minor"/>
      </rPr>
      <t>)</t>
    </r>
  </si>
  <si>
    <r>
      <t xml:space="preserve">QUEZON (excluding </t>
    </r>
    <r>
      <rPr>
        <sz val="10"/>
        <color rgb="FF7030A0"/>
        <rFont val="Calibri"/>
        <family val="2"/>
        <scheme val="minor"/>
      </rPr>
      <t>LUCENA CITY</t>
    </r>
    <r>
      <rPr>
        <sz val="10"/>
        <rFont val="Calibri"/>
        <family val="2"/>
        <scheme val="minor"/>
      </rPr>
      <t>)</t>
    </r>
  </si>
  <si>
    <r>
      <t xml:space="preserve">PALAWAN (excluding </t>
    </r>
    <r>
      <rPr>
        <sz val="10"/>
        <color rgb="FF7030A0"/>
        <rFont val="Calibri"/>
        <family val="2"/>
        <scheme val="minor"/>
      </rPr>
      <t>PUERTO PRINCESA CITY</t>
    </r>
    <r>
      <rPr>
        <sz val="10"/>
        <rFont val="Calibri"/>
        <family val="2"/>
        <scheme val="minor"/>
      </rPr>
      <t>)</t>
    </r>
  </si>
  <si>
    <r>
      <t xml:space="preserve">ILOILO (excluding </t>
    </r>
    <r>
      <rPr>
        <sz val="10"/>
        <color rgb="FF7030A0"/>
        <rFont val="Calibri"/>
        <family val="2"/>
        <scheme val="minor"/>
      </rPr>
      <t>ILOILO CITY</t>
    </r>
    <r>
      <rPr>
        <sz val="10"/>
        <rFont val="Calibri"/>
        <family val="2"/>
        <scheme val="minor"/>
      </rPr>
      <t>)</t>
    </r>
  </si>
  <si>
    <r>
      <t xml:space="preserve">CEBU (excluding the cities of </t>
    </r>
    <r>
      <rPr>
        <sz val="10"/>
        <color rgb="FF7030A0"/>
        <rFont val="Calibri"/>
        <family val="2"/>
        <scheme val="minor"/>
      </rPr>
      <t>CEBU</t>
    </r>
    <r>
      <rPr>
        <sz val="10"/>
        <rFont val="Calibri"/>
        <family val="2"/>
        <scheme val="minor"/>
      </rPr>
      <t xml:space="preserve">, </t>
    </r>
    <r>
      <rPr>
        <sz val="10"/>
        <color rgb="FF7030A0"/>
        <rFont val="Calibri"/>
        <family val="2"/>
        <scheme val="minor"/>
      </rPr>
      <t>LAPU-LAPU, and MANDAUE</t>
    </r>
    <r>
      <rPr>
        <sz val="10"/>
        <rFont val="Calibri"/>
        <family val="2"/>
        <scheme val="minor"/>
      </rPr>
      <t>)</t>
    </r>
  </si>
  <si>
    <r>
      <t xml:space="preserve">NEGROS OCCIDENTAL (excluding </t>
    </r>
    <r>
      <rPr>
        <sz val="10"/>
        <color rgb="FF7030A0"/>
        <rFont val="Calibri"/>
        <family val="2"/>
        <scheme val="minor"/>
      </rPr>
      <t>BACOLOD CITY</t>
    </r>
    <r>
      <rPr>
        <sz val="10"/>
        <rFont val="Calibri"/>
        <family val="2"/>
        <scheme val="minor"/>
      </rPr>
      <t>)</t>
    </r>
  </si>
  <si>
    <r>
      <t xml:space="preserve">LEYTE (excluding </t>
    </r>
    <r>
      <rPr>
        <sz val="10"/>
        <color rgb="FF7030A0"/>
        <rFont val="Calibri"/>
        <family val="2"/>
        <scheme val="minor"/>
      </rPr>
      <t>TACLOBAN CITY</t>
    </r>
    <r>
      <rPr>
        <sz val="10"/>
        <rFont val="Calibri"/>
        <family val="2"/>
        <scheme val="minor"/>
      </rPr>
      <t>)</t>
    </r>
  </si>
  <si>
    <r>
      <t xml:space="preserve">ZAMBOANGA DEL SUR (excluding </t>
    </r>
    <r>
      <rPr>
        <sz val="10"/>
        <color rgb="FF7030A0"/>
        <rFont val="Calibri"/>
        <family val="2"/>
        <scheme val="minor"/>
      </rPr>
      <t>ZAMBOANGA CITY</t>
    </r>
    <r>
      <rPr>
        <sz val="10"/>
        <rFont val="Calibri"/>
        <family val="2"/>
        <scheme val="minor"/>
      </rPr>
      <t>)</t>
    </r>
  </si>
  <si>
    <r>
      <t xml:space="preserve">LANAO DEL NORTE (excluding </t>
    </r>
    <r>
      <rPr>
        <sz val="10"/>
        <color rgb="FF7030A0"/>
        <rFont val="Calibri"/>
        <family val="2"/>
        <scheme val="minor"/>
      </rPr>
      <t>ILIGAN CITY</t>
    </r>
    <r>
      <rPr>
        <sz val="10"/>
        <rFont val="Calibri"/>
        <family val="2"/>
        <scheme val="minor"/>
      </rPr>
      <t>)</t>
    </r>
  </si>
  <si>
    <r>
      <t xml:space="preserve">DAVAO DEL SUR (excluding </t>
    </r>
    <r>
      <rPr>
        <sz val="10"/>
        <color rgb="FF7030A0"/>
        <rFont val="Calibri"/>
        <family val="2"/>
        <scheme val="minor"/>
      </rPr>
      <t>DAVAO CITY</t>
    </r>
    <r>
      <rPr>
        <sz val="10"/>
        <rFont val="Calibri"/>
        <family val="2"/>
        <scheme val="minor"/>
      </rPr>
      <t>)</t>
    </r>
  </si>
  <si>
    <t>Not included in provinces</t>
  </si>
  <si>
    <r>
      <t xml:space="preserve">SOUTH COTABATO (excluding </t>
    </r>
    <r>
      <rPr>
        <sz val="10"/>
        <color rgb="FF7030A0"/>
        <rFont val="Calibri"/>
        <family val="2"/>
        <scheme val="minor"/>
      </rPr>
      <t>GENERAL SANTOS CITY</t>
    </r>
    <r>
      <rPr>
        <sz val="10"/>
        <rFont val="Calibri"/>
        <family val="2"/>
        <scheme val="minor"/>
      </rPr>
      <t>)</t>
    </r>
  </si>
  <si>
    <r>
      <t xml:space="preserve">AGUSAN DEL NORTE (excluding </t>
    </r>
    <r>
      <rPr>
        <sz val="10"/>
        <color rgb="FF7030A0"/>
        <rFont val="Calibri"/>
        <family val="2"/>
        <scheme val="minor"/>
      </rPr>
      <t>BUTUAN CITY</t>
    </r>
    <r>
      <rPr>
        <sz val="10"/>
        <rFont val="Calibri"/>
        <family val="2"/>
        <scheme val="minor"/>
      </rPr>
      <t>)</t>
    </r>
  </si>
  <si>
    <t>73 (with Zambo del Sur)</t>
  </si>
  <si>
    <t>73 (with Zambo Sibugay)</t>
  </si>
  <si>
    <t>City subsumed within province number</t>
  </si>
  <si>
    <t>Difference between MIPH2 &amp; GEO1_PH2010</t>
  </si>
  <si>
    <t>98 (Cotabato &amp; Marawi)</t>
  </si>
  <si>
    <t>67 (with Surigao del N)</t>
  </si>
  <si>
    <t>67 (with Dinagat Islands)</t>
  </si>
  <si>
    <t>15 (with Cagayan)</t>
  </si>
  <si>
    <t>15 (with Batanes)</t>
  </si>
  <si>
    <t>36 (excluding Marawi city)</t>
  </si>
  <si>
    <t>DIFFERENTLY NUMBEERED PROVINCES</t>
  </si>
  <si>
    <t>Abra</t>
  </si>
  <si>
    <t>Different name, same classification</t>
  </si>
  <si>
    <t>Agusan del norte</t>
  </si>
  <si>
    <t>Different classification</t>
  </si>
  <si>
    <t>Agusan Del Norte</t>
  </si>
  <si>
    <t>Agusan del sur</t>
  </si>
  <si>
    <t>Agusan Del Sur</t>
  </si>
  <si>
    <t>Aklan</t>
  </si>
  <si>
    <t>Albay</t>
  </si>
  <si>
    <t>Bulacan</t>
  </si>
  <si>
    <t>Antique</t>
  </si>
  <si>
    <t>Basilan</t>
  </si>
  <si>
    <t>Basilan, Isabela City</t>
  </si>
  <si>
    <t>Bataan</t>
  </si>
  <si>
    <t>Batanes</t>
  </si>
  <si>
    <t>Batangas</t>
  </si>
  <si>
    <t>Benguet</t>
  </si>
  <si>
    <t>Bohol</t>
  </si>
  <si>
    <t>Bukidnon</t>
  </si>
  <si>
    <t>Batanes, Cagayan</t>
  </si>
  <si>
    <t>Cagayan</t>
  </si>
  <si>
    <t>Camarines norte</t>
  </si>
  <si>
    <t>Camarines Norte</t>
  </si>
  <si>
    <t>Camarines sur</t>
  </si>
  <si>
    <t>Camarines Sur</t>
  </si>
  <si>
    <t>Camiguin</t>
  </si>
  <si>
    <t>Capiz</t>
  </si>
  <si>
    <t>Catanduanes</t>
  </si>
  <si>
    <t>Cavite</t>
  </si>
  <si>
    <t>Cebu</t>
  </si>
  <si>
    <t>Davao (Davao del Norte)</t>
  </si>
  <si>
    <t>Davao (Davao Del Norte)</t>
  </si>
  <si>
    <t>Davao del Sur</t>
  </si>
  <si>
    <t>Davao Del Sur</t>
  </si>
  <si>
    <t>Davao Oriental</t>
  </si>
  <si>
    <t>Eastern Samar</t>
  </si>
  <si>
    <t>Ifugao</t>
  </si>
  <si>
    <t>Ilocos Norte</t>
  </si>
  <si>
    <t>Ilocos Sur</t>
  </si>
  <si>
    <t>Sarangani</t>
  </si>
  <si>
    <t>Iloilo</t>
  </si>
  <si>
    <t>Isabela</t>
  </si>
  <si>
    <t>Kalinga</t>
  </si>
  <si>
    <t>La Union</t>
  </si>
  <si>
    <t>Laguna</t>
  </si>
  <si>
    <t>Lanao del Norte</t>
  </si>
  <si>
    <t>Lanao Del Norte</t>
  </si>
  <si>
    <t>Lanao del Sur</t>
  </si>
  <si>
    <t>Lanao Del Sur</t>
  </si>
  <si>
    <t>Leyte</t>
  </si>
  <si>
    <t>Maguindanao</t>
  </si>
  <si>
    <t>Manila, first district</t>
  </si>
  <si>
    <t>Manila, Metro First District</t>
  </si>
  <si>
    <t>Quirino</t>
  </si>
  <si>
    <t>Marinduque</t>
  </si>
  <si>
    <t>Masbate</t>
  </si>
  <si>
    <t>Misamis Occidental</t>
  </si>
  <si>
    <t>Misamis Oriental</t>
  </si>
  <si>
    <t>Mountain Province</t>
  </si>
  <si>
    <t>Negros Occidental</t>
  </si>
  <si>
    <t>Negros Oriental</t>
  </si>
  <si>
    <t>Cotabato (North Cotabato)</t>
  </si>
  <si>
    <t>Northern Samar</t>
  </si>
  <si>
    <t>Nueva Ecija</t>
  </si>
  <si>
    <t>Nueva Vizcaya</t>
  </si>
  <si>
    <t>Occidental Mindoro</t>
  </si>
  <si>
    <t>Oriental Mindoro</t>
  </si>
  <si>
    <t>Palawan</t>
  </si>
  <si>
    <t>Pampanga</t>
  </si>
  <si>
    <t>Pangasinan</t>
  </si>
  <si>
    <t>Quezon</t>
  </si>
  <si>
    <t>Rizal</t>
  </si>
  <si>
    <t>Romblon</t>
  </si>
  <si>
    <t>Samar (Western Samar)</t>
  </si>
  <si>
    <t>Siquijor</t>
  </si>
  <si>
    <t>Sorsogon</t>
  </si>
  <si>
    <t>South Cotabato</t>
  </si>
  <si>
    <t>Southern Leyte</t>
  </si>
  <si>
    <t>Sultan Kudarat</t>
  </si>
  <si>
    <t>Sulu</t>
  </si>
  <si>
    <t>Surigao Del Norte</t>
  </si>
  <si>
    <t>Surigao Del Norte, Dinagat Islands</t>
  </si>
  <si>
    <t>Surigao del Sur</t>
  </si>
  <si>
    <t>Surigao Del Sur</t>
  </si>
  <si>
    <t>Tarlac</t>
  </si>
  <si>
    <t>Tawi-Tawi</t>
  </si>
  <si>
    <t>Zambales</t>
  </si>
  <si>
    <t>Zamboanga del Norte</t>
  </si>
  <si>
    <t>Zamboanga Del Norte</t>
  </si>
  <si>
    <t>Zamboanga del Sur</t>
  </si>
  <si>
    <t>Zamboanga Del Sur, Zamboanga Sibugay</t>
  </si>
  <si>
    <t>Ncr Second District</t>
  </si>
  <si>
    <t>Metro Manila, Second District</t>
  </si>
  <si>
    <t>Ncr Third District</t>
  </si>
  <si>
    <t>Metro Manila, Third District</t>
  </si>
  <si>
    <t>Ncr Fourth District</t>
  </si>
  <si>
    <t>Metro Manila, Fourth District</t>
  </si>
  <si>
    <t>Aurora</t>
  </si>
  <si>
    <t>Biliran</t>
  </si>
  <si>
    <t>Guimaras</t>
  </si>
  <si>
    <t>Apayao</t>
  </si>
  <si>
    <t>Compostela Valley</t>
  </si>
  <si>
    <t>Zamboanga Sibugay</t>
  </si>
  <si>
    <t>Foreign country</t>
  </si>
  <si>
    <t>Dinagat islands</t>
  </si>
  <si>
    <t>Cotabato and Marawi</t>
  </si>
  <si>
    <t>City Of Isabela</t>
  </si>
  <si>
    <t>NIU (not in universe)</t>
  </si>
  <si>
    <t>Cotabato city</t>
  </si>
  <si>
    <t>Waterbodies</t>
  </si>
  <si>
    <t>ZAMBOANGA DEL SUR</t>
  </si>
  <si>
    <t xml:space="preserve">-The shapefile I'm currently using (24 April) to map interprovincial migration has categorised the provinces slightly differently than the IPUMS data. The following provinces from the shapefile do not completely match with my </t>
  </si>
  <si>
    <t>calculated migration data and are 'missing' from my current QGIS layer</t>
  </si>
  <si>
    <t>Compostela Valley (this was the 82nd province in the census data)</t>
  </si>
  <si>
    <t>Dinagat Islands (mentioned above for provinces 67 &amp; 85 in the census data classification)</t>
  </si>
  <si>
    <t>Metropolitan Manila (provinces 39, 74, 75 &amp; 76 from the census data need to be grouped together in the migration data, as they are classed as one region in the shapefile)</t>
  </si>
  <si>
    <t>(Cagayan &amp; Batanaes) 15</t>
  </si>
  <si>
    <t>9
(Batanes)</t>
  </si>
  <si>
    <t>15
(Cagayan)</t>
  </si>
  <si>
    <t>(Lanao del Sur) 36</t>
  </si>
  <si>
    <t>(Surigao del Norte) 67</t>
  </si>
  <si>
    <t>(Zamboange del Sur) 73</t>
  </si>
  <si>
    <t>(Zamboanga Sibugay) 83</t>
  </si>
  <si>
    <t>(Cotabato City) 98</t>
  </si>
  <si>
    <t>36
(Lanao del Sur, excluding Marawi City)</t>
  </si>
  <si>
    <t>67
(Surigao del Norte &amp; Dinagat Islands)</t>
  </si>
  <si>
    <t>73 
(Zamboanga del Sur &amp; Zamboanga Sibugay)</t>
  </si>
  <si>
    <t>98
(Cotabato &amp; Marawi)</t>
  </si>
  <si>
    <t>9 + 15
(Batanes &amp; Cagayan)</t>
  </si>
  <si>
    <t>39, 74/5/6
(Metro Manila)</t>
  </si>
  <si>
    <t>(Batanes &amp; Cagayan) 9 + 15</t>
  </si>
  <si>
    <t>(Metro Manila) 39, 74/5/6</t>
  </si>
  <si>
    <t>(Surigao del Norte &amp; Dinagat Islands) 67 + 85</t>
  </si>
  <si>
    <t>(Manila  I) 39</t>
  </si>
  <si>
    <t>(Manila II) 74</t>
  </si>
  <si>
    <t>(Manila III) 75</t>
  </si>
  <si>
    <t>(Manila IV) 76</t>
  </si>
  <si>
    <t>39
(Manila I)</t>
  </si>
  <si>
    <t>74
(Manila II)</t>
  </si>
  <si>
    <t>75
(Manila III)</t>
  </si>
  <si>
    <t>76 
(Manila IV)</t>
  </si>
  <si>
    <t>2005 --&gt;
2010</t>
  </si>
  <si>
    <t>(Does not exist) 9</t>
  </si>
  <si>
    <t>Shariff Kabunsuan (this province existed from 2006-2009, before being subsumed within Maguindanao province i.e. province 38)</t>
  </si>
  <si>
    <t>Zamboanga Sibuguay (mentioned above for provinces 73 &amp; 83 in the census data classification)</t>
  </si>
  <si>
    <r>
      <rPr>
        <b/>
        <sz val="14"/>
        <color rgb="FF002060"/>
        <rFont val="Calibri"/>
        <family val="2"/>
        <scheme val="minor"/>
      </rPr>
      <t xml:space="preserve">            </t>
    </r>
    <r>
      <rPr>
        <b/>
        <sz val="14"/>
        <color theme="1"/>
        <rFont val="Calibri"/>
        <family val="2"/>
        <scheme val="minor"/>
      </rPr>
      <t xml:space="preserve">   |  </t>
    </r>
    <r>
      <rPr>
        <b/>
        <sz val="14"/>
        <color rgb="FF00B050"/>
        <rFont val="Calibri"/>
        <family val="2"/>
        <scheme val="minor"/>
      </rPr>
      <t>2005</t>
    </r>
    <r>
      <rPr>
        <b/>
        <sz val="14"/>
        <color theme="1"/>
        <rFont val="Calibri"/>
        <family val="2"/>
        <scheme val="minor"/>
      </rPr>
      <t>---&gt;
   2010    |</t>
    </r>
  </si>
  <si>
    <t>73
(Zamboanga del Norte &amp; Zamboanga Sibugay)</t>
  </si>
  <si>
    <t>7
(Basilan &amp; Isabela City)</t>
  </si>
  <si>
    <t>(Basilan) 7</t>
  </si>
  <si>
    <t>(Dinagat Islands) 85</t>
  </si>
  <si>
    <t>(Isabela City) 97</t>
  </si>
  <si>
    <t>(Basilan &amp; Isabela City) 7+97</t>
  </si>
  <si>
    <t>7 
(Basilan &amp; Isabela City)</t>
  </si>
  <si>
    <t>The Provinces Matrix (intraprov) and Provinces Matrix (not intraprov) are different as the latter includes 2005 province 97 data i.e. those living in a foreign country. Provinces Matrix (intraprov) excludes this data</t>
  </si>
  <si>
    <t>15 (Cagayan &amp; Batanes)</t>
  </si>
  <si>
    <t>7 (Basilan)</t>
  </si>
  <si>
    <t>97 (Isabela City)</t>
  </si>
  <si>
    <t>36 (Lanao del Sur)</t>
  </si>
  <si>
    <t>Total In-migration
(Direct Python result)</t>
  </si>
  <si>
    <t>Total People Surveyed
(Direct Python result)</t>
  </si>
  <si>
    <t>Total Out-migration
(Direct Python result)</t>
  </si>
  <si>
    <t xml:space="preserve"> 1 Abra</t>
  </si>
  <si>
    <t xml:space="preserve"> 2 Agusan del norte</t>
  </si>
  <si>
    <t xml:space="preserve"> 3 Agusan del sur</t>
  </si>
  <si>
    <t xml:space="preserve"> 4 Aklan</t>
  </si>
  <si>
    <t xml:space="preserve"> 5 Albay</t>
  </si>
  <si>
    <t xml:space="preserve"> 6 Antique</t>
  </si>
  <si>
    <t xml:space="preserve"> 8 Bataan</t>
  </si>
  <si>
    <t xml:space="preserve"> 10 Batangas</t>
  </si>
  <si>
    <t xml:space="preserve"> 11 Benguet</t>
  </si>
  <si>
    <t xml:space="preserve"> 12 Bohol</t>
  </si>
  <si>
    <t xml:space="preserve"> 13 Bukidnon</t>
  </si>
  <si>
    <t xml:space="preserve"> 14 Bulacan</t>
  </si>
  <si>
    <t xml:space="preserve"> 16 Camarines norte</t>
  </si>
  <si>
    <t xml:space="preserve"> 17 Camarines sur</t>
  </si>
  <si>
    <t xml:space="preserve"> 18 Camiguin</t>
  </si>
  <si>
    <t xml:space="preserve"> 19 Capiz</t>
  </si>
  <si>
    <t xml:space="preserve"> 20 Catanduanes</t>
  </si>
  <si>
    <t xml:space="preserve"> 21 Cavite</t>
  </si>
  <si>
    <t xml:space="preserve"> 22 Cebu</t>
  </si>
  <si>
    <t xml:space="preserve"> 23 Davao (Davao del Norte)</t>
  </si>
  <si>
    <t xml:space="preserve"> 24 Davao del Sur</t>
  </si>
  <si>
    <t xml:space="preserve"> 25 Davao Oriental</t>
  </si>
  <si>
    <t xml:space="preserve"> 26 Eastern Samar</t>
  </si>
  <si>
    <t xml:space="preserve"> 27 Ifugao</t>
  </si>
  <si>
    <t xml:space="preserve"> 28 Ilocos Norte</t>
  </si>
  <si>
    <t xml:space="preserve"> 29 Ilocos Sur</t>
  </si>
  <si>
    <t xml:space="preserve"> 30 Iloilo</t>
  </si>
  <si>
    <t xml:space="preserve"> 31 Isabela</t>
  </si>
  <si>
    <t xml:space="preserve"> 32 Kalinga</t>
  </si>
  <si>
    <t xml:space="preserve"> 33 La Union</t>
  </si>
  <si>
    <t xml:space="preserve"> 34 Laguna</t>
  </si>
  <si>
    <t xml:space="preserve"> 35 Lanao del Norte</t>
  </si>
  <si>
    <t xml:space="preserve"> 37 Leyte</t>
  </si>
  <si>
    <t xml:space="preserve"> 38 Maguindanao</t>
  </si>
  <si>
    <t xml:space="preserve"> 40 Marinduque</t>
  </si>
  <si>
    <t xml:space="preserve"> 41 Masbate</t>
  </si>
  <si>
    <t xml:space="preserve"> 42 Misamis Occidental</t>
  </si>
  <si>
    <t xml:space="preserve"> 43 Misamis Oriental</t>
  </si>
  <si>
    <t xml:space="preserve"> 44 Mountain </t>
  </si>
  <si>
    <t xml:space="preserve"> 45 Negros Occidental</t>
  </si>
  <si>
    <t xml:space="preserve"> 46 Negros Oriental</t>
  </si>
  <si>
    <t xml:space="preserve"> 47 Cotabato (North Cotabato)</t>
  </si>
  <si>
    <t xml:space="preserve"> 48 Northern Samar</t>
  </si>
  <si>
    <t xml:space="preserve"> 49 Nueva Ecija</t>
  </si>
  <si>
    <t xml:space="preserve"> 50 Nueva Vizcaya</t>
  </si>
  <si>
    <t xml:space="preserve"> 51 Occidental Mindoro</t>
  </si>
  <si>
    <t xml:space="preserve"> 52 Oriental Mindoro</t>
  </si>
  <si>
    <t xml:space="preserve"> 53 Palawan</t>
  </si>
  <si>
    <t xml:space="preserve"> 54 Pampanga</t>
  </si>
  <si>
    <t xml:space="preserve"> 55 Pangasinan</t>
  </si>
  <si>
    <t xml:space="preserve"> 56 Quezon</t>
  </si>
  <si>
    <t xml:space="preserve"> 57 Quirino</t>
  </si>
  <si>
    <t xml:space="preserve"> 58 Rizal</t>
  </si>
  <si>
    <t xml:space="preserve"> 59 Romblon</t>
  </si>
  <si>
    <t xml:space="preserve"> 60 Samar (Western Samar)</t>
  </si>
  <si>
    <t xml:space="preserve"> 61 Siquijor</t>
  </si>
  <si>
    <t xml:space="preserve"> 62 Sorsogon</t>
  </si>
  <si>
    <t xml:space="preserve"> 63 South Cotabato</t>
  </si>
  <si>
    <t xml:space="preserve"> 64 Southern Leyte</t>
  </si>
  <si>
    <t xml:space="preserve"> 65 Sultan Kudarat</t>
  </si>
  <si>
    <t xml:space="preserve"> 66 Sulu</t>
  </si>
  <si>
    <t xml:space="preserve"> 68 Surigao del Sur</t>
  </si>
  <si>
    <t xml:space="preserve"> 69 Tarlac</t>
  </si>
  <si>
    <t xml:space="preserve"> 70 Tawi-Tawi</t>
  </si>
  <si>
    <t xml:space="preserve"> 71 Zambales</t>
  </si>
  <si>
    <t xml:space="preserve"> 72 Zamboanga del Norte</t>
  </si>
  <si>
    <t xml:space="preserve"> 77 Aurora</t>
  </si>
  <si>
    <t xml:space="preserve"> 78 Biliran</t>
  </si>
  <si>
    <t xml:space="preserve"> 79 Guimaras</t>
  </si>
  <si>
    <t xml:space="preserve"> 80 Sarangani</t>
  </si>
  <si>
    <t xml:space="preserve"> 81 Apayao</t>
  </si>
  <si>
    <t xml:space="preserve"> 82 Compostela Valley</t>
  </si>
  <si>
    <t xml:space="preserve"> 39 Manila, first district</t>
  </si>
  <si>
    <t xml:space="preserve"> 67 Surigao Del Norte</t>
  </si>
  <si>
    <t xml:space="preserve"> 73 Zamboanga del Sur</t>
  </si>
  <si>
    <t xml:space="preserve"> 74 Ncr Second District</t>
  </si>
  <si>
    <t xml:space="preserve"> 75 Ncr Third District</t>
  </si>
  <si>
    <t xml:space="preserve"> 76 Ncr Fourth District</t>
  </si>
  <si>
    <t>83 (Zamboanga Sibugay)</t>
  </si>
  <si>
    <t>85 (Dinagat Islands)</t>
  </si>
  <si>
    <t>98 (Cotabato City)</t>
  </si>
  <si>
    <t xml:space="preserve"> 20 
Catanduanes</t>
  </si>
  <si>
    <t xml:space="preserve"> 51 Occidental 
Mindoro</t>
  </si>
  <si>
    <t xml:space="preserve"> 40 
Marinduque</t>
  </si>
  <si>
    <t xml:space="preserve"> 82 
Compostela Valley</t>
  </si>
  <si>
    <t>98 
Cotobato
&amp; Marawi</t>
  </si>
  <si>
    <t xml:space="preserve"> 81 
Apayao</t>
  </si>
  <si>
    <t>1 
Abra</t>
  </si>
  <si>
    <t>2 
Agusan
del Norte</t>
  </si>
  <si>
    <t>3 
Agusan 
del Sur</t>
  </si>
  <si>
    <t>4 
Aklan</t>
  </si>
  <si>
    <t>5 
Albay</t>
  </si>
  <si>
    <t>6 
Antique</t>
  </si>
  <si>
    <t>7 
(Basilan &amp;
Isabela City)</t>
  </si>
  <si>
    <t>8 
Bataan</t>
  </si>
  <si>
    <t>9 
(Batanes)</t>
  </si>
  <si>
    <t>10 
Batangas</t>
  </si>
  <si>
    <t>11 
Benguet</t>
  </si>
  <si>
    <t xml:space="preserve"> 12 
Bohol</t>
  </si>
  <si>
    <t xml:space="preserve"> 13 
Bukidnon</t>
  </si>
  <si>
    <t xml:space="preserve"> 14 
Bulacan</t>
  </si>
  <si>
    <t>15 
(Cagayan)</t>
  </si>
  <si>
    <t xml:space="preserve"> 16 
Camarines 
Norte</t>
  </si>
  <si>
    <t xml:space="preserve"> 17 
Camarines 
Sur</t>
  </si>
  <si>
    <t xml:space="preserve"> 18 
Camiguin</t>
  </si>
  <si>
    <t xml:space="preserve"> 19 
Capiz</t>
  </si>
  <si>
    <t xml:space="preserve"> 21 
Cavite</t>
  </si>
  <si>
    <t xml:space="preserve"> 22 
Cebu</t>
  </si>
  <si>
    <t xml:space="preserve"> 23 
Davao 
(Davao del Norte)</t>
  </si>
  <si>
    <t xml:space="preserve"> 24 
Davao 
del Sur</t>
  </si>
  <si>
    <t xml:space="preserve"> 25 
Davao 
Oriental</t>
  </si>
  <si>
    <t xml:space="preserve"> 26 
Eastern 
Samar</t>
  </si>
  <si>
    <t xml:space="preserve"> 27 
Ifugao</t>
  </si>
  <si>
    <t xml:space="preserve"> 28 
Ilocos 
Norte</t>
  </si>
  <si>
    <t xml:space="preserve"> 29 
Ilocos 
Sur</t>
  </si>
  <si>
    <t xml:space="preserve"> 30 
Iloilo</t>
  </si>
  <si>
    <t xml:space="preserve"> 31 
Isabela</t>
  </si>
  <si>
    <t xml:space="preserve"> 32 
Kalinga</t>
  </si>
  <si>
    <t xml:space="preserve"> 33 
La Union</t>
  </si>
  <si>
    <t xml:space="preserve"> 34 
Laguna</t>
  </si>
  <si>
    <t>35 
Lanao del Norte</t>
  </si>
  <si>
    <t>36 
(Lanao 
del Sur)</t>
  </si>
  <si>
    <t xml:space="preserve"> 37 
Leyte</t>
  </si>
  <si>
    <t xml:space="preserve"> 38 
Maguindanao</t>
  </si>
  <si>
    <t xml:space="preserve"> 39 
Manila
1st District</t>
  </si>
  <si>
    <t xml:space="preserve"> 41 
Masbate</t>
  </si>
  <si>
    <t xml:space="preserve"> 42 
Misamis 
Occidental</t>
  </si>
  <si>
    <t xml:space="preserve"> 43 
Misamis 
Oriental</t>
  </si>
  <si>
    <t xml:space="preserve"> 44 
Mountain 
Province</t>
  </si>
  <si>
    <t xml:space="preserve"> 45 
Negros 
Occidental</t>
  </si>
  <si>
    <t xml:space="preserve"> 46 
Negros 
Oriental</t>
  </si>
  <si>
    <t xml:space="preserve"> 47 
Cotabato 
(North Cotabato)</t>
  </si>
  <si>
    <t xml:space="preserve"> 48 
Northern 
Samar</t>
  </si>
  <si>
    <t xml:space="preserve"> 49 
Nueva 
Ecija</t>
  </si>
  <si>
    <t xml:space="preserve"> 50 
Nueva 
Vizcaya</t>
  </si>
  <si>
    <t xml:space="preserve"> 52 
Oriental 
Mindoro</t>
  </si>
  <si>
    <t xml:space="preserve"> 53 
Palawan</t>
  </si>
  <si>
    <t xml:space="preserve"> 54 
Pampanga</t>
  </si>
  <si>
    <t xml:space="preserve"> 55 
Pangasinan</t>
  </si>
  <si>
    <t xml:space="preserve"> 56 
Quezon</t>
  </si>
  <si>
    <t xml:space="preserve"> 57 
Quirino</t>
  </si>
  <si>
    <t xml:space="preserve"> 58 
Rizal</t>
  </si>
  <si>
    <t xml:space="preserve"> 59 
Romblon</t>
  </si>
  <si>
    <t xml:space="preserve"> 60 
Samar 
(Western Samar)</t>
  </si>
  <si>
    <t xml:space="preserve"> 61 
Siquijor</t>
  </si>
  <si>
    <t xml:space="preserve"> 62 
Sorsogon</t>
  </si>
  <si>
    <t xml:space="preserve"> 63 
South 
Cotabato</t>
  </si>
  <si>
    <t xml:space="preserve"> 64 
Southern 
Leyte</t>
  </si>
  <si>
    <t xml:space="preserve"> 65 
Sultan 
Kudarat</t>
  </si>
  <si>
    <t xml:space="preserve"> 66 
Sulu</t>
  </si>
  <si>
    <t xml:space="preserve"> 67 
Surigao Del Norte &amp;
Dinagat Islands</t>
  </si>
  <si>
    <t xml:space="preserve"> 68 
Surigao 
del Sur</t>
  </si>
  <si>
    <t xml:space="preserve"> 69 
Tarlac</t>
  </si>
  <si>
    <t xml:space="preserve"> 70 
Tawi-Tawi</t>
  </si>
  <si>
    <t xml:space="preserve"> 71 
Zambales</t>
  </si>
  <si>
    <t xml:space="preserve"> 72 
Zamboanga 
del Norte</t>
  </si>
  <si>
    <t xml:space="preserve"> 73 
Zamboanga del Sur, 
Zamboanga SIbugay</t>
  </si>
  <si>
    <t xml:space="preserve"> 74 
NCR 
2nd District</t>
  </si>
  <si>
    <t xml:space="preserve"> 75 
NCR 
3rd District</t>
  </si>
  <si>
    <t xml:space="preserve"> 76
 NCR 
4th District</t>
  </si>
  <si>
    <t xml:space="preserve"> 77
 Aurora</t>
  </si>
  <si>
    <t xml:space="preserve"> 78 
Biliran</t>
  </si>
  <si>
    <t xml:space="preserve"> 79 
Guimaras</t>
  </si>
  <si>
    <t xml:space="preserve"> 80 
Sarangani</t>
  </si>
  <si>
    <t xml:space="preserve"> 44 Mountain Province</t>
  </si>
  <si>
    <t>Total Population (Census Data)</t>
  </si>
  <si>
    <t>Total Extrapolated Out-Migrants from this Province</t>
  </si>
  <si>
    <t>7 &amp; 97
(Basilan &amp; Isabela City)</t>
  </si>
  <si>
    <t>9 &amp; 15
(Batanes &amp; Cagayan)</t>
  </si>
  <si>
    <t xml:space="preserve">39, 74, 75 &amp; 76
(Metro Manila) </t>
  </si>
  <si>
    <t xml:space="preserve">67 &amp; 85
(Surigao del Norte &amp; Dinagat Islands) </t>
  </si>
  <si>
    <t>(Zamboanga del Sur &amp; Zamboanga Sibugay) 73 + 83</t>
  </si>
  <si>
    <t xml:space="preserve">73 &amp; 83
(Zamboanga del Sur &amp; Zamboanga Sibugay) </t>
  </si>
  <si>
    <t>(Maguindanao, excluding Cotabato City) 38</t>
  </si>
  <si>
    <t>36 + 38 + 98
(Lanao del Sur [excluding Marawi City] &amp; Maguindanao &amp; Cotabato + Marawi)</t>
  </si>
  <si>
    <t>36 (Lanao del Sur, assumed to 
include Marawi City) [2010 Census]</t>
  </si>
  <si>
    <t>36 Lanao del Sur (excluding Marawi City) 
[2005 Census]</t>
  </si>
  <si>
    <t xml:space="preserve"> 38 Maguindanao (excluding Cotabato City) 
[2010 Census]</t>
  </si>
  <si>
    <t xml:space="preserve"> 73 Zamboanga del Sur [2010 Census]</t>
  </si>
  <si>
    <t>36 &amp; 38 &amp; 47 &amp; 98
(Lanao del Sur (includes Marawi City) &amp; Maguindanao (includes Cotabato City) Cotabato province)</t>
  </si>
  <si>
    <t xml:space="preserve"> 67 Surigao Del Norte [2010 Census]</t>
  </si>
  <si>
    <t>98 (Cotabato City) [2010 Census]</t>
  </si>
  <si>
    <t>97 (Isabela City) [2010 Census]</t>
  </si>
  <si>
    <t>85 (Dinagat Islands) [2010]</t>
  </si>
  <si>
    <t>83 (Zamboanga Sibugay) [2010]</t>
  </si>
  <si>
    <t xml:space="preserve"> 47 Cotabato (North Cotabato) [2010]</t>
  </si>
  <si>
    <t>38 Maguindanao (assumes 
that this includes Cotabato City) [2005 Census]</t>
  </si>
  <si>
    <t>15 (Cagayan &amp; Batanes) [2010]</t>
  </si>
  <si>
    <t>7 (Basilan) [2010]</t>
  </si>
  <si>
    <t>67 Surigao del Norte &amp; Dinagat Islands [2005]</t>
  </si>
  <si>
    <t>47 Cotabato (North Cotabato) [2005]</t>
  </si>
  <si>
    <t>15 (Cagayan) [2005]</t>
  </si>
  <si>
    <t>9 (Batanes) [2005]</t>
  </si>
  <si>
    <t>7 (Basilan &amp; Isabela City) [2005]</t>
  </si>
  <si>
    <t>98 Cotobato &amp; Marawi [2005 Census]</t>
  </si>
  <si>
    <t>73 Zamboanga del Sur + Zamboanga Sibugay [2005 Census]</t>
  </si>
  <si>
    <t>38 (Maguindanao, assuming also Cotabato City)</t>
  </si>
  <si>
    <t>47
(Cotabato (North Cotabato)</t>
  </si>
  <si>
    <t>Cotabato (North Cotabato) 47</t>
  </si>
  <si>
    <t>(Lanao del Sur [including Marawi City] &amp; Maguindanao [excluding Cotabato City] &amp; Cotabato) 36 + 38 + 47 + 98</t>
  </si>
  <si>
    <t>Province
[2010 Census]</t>
  </si>
  <si>
    <t>Surveyed 
Population
[Python Result]</t>
  </si>
  <si>
    <t>2010 Population
[PSA Census]</t>
  </si>
  <si>
    <r>
      <rPr>
        <b/>
        <sz val="14"/>
        <color rgb="FF002060"/>
        <rFont val="Calibri"/>
        <family val="2"/>
        <scheme val="minor"/>
      </rPr>
      <t xml:space="preserve">              </t>
    </r>
    <r>
      <rPr>
        <b/>
        <sz val="14"/>
        <color theme="1"/>
        <rFont val="Calibri"/>
        <family val="2"/>
        <scheme val="minor"/>
      </rPr>
      <t xml:space="preserve">   |  </t>
    </r>
    <r>
      <rPr>
        <b/>
        <sz val="14"/>
        <color rgb="FF00B050"/>
        <rFont val="Calibri"/>
        <family val="2"/>
        <scheme val="minor"/>
      </rPr>
      <t>2005</t>
    </r>
    <r>
      <rPr>
        <b/>
        <sz val="14"/>
        <color theme="1"/>
        <rFont val="Calibri"/>
        <family val="2"/>
        <scheme val="minor"/>
      </rPr>
      <t>---&gt;
   2010    |</t>
    </r>
  </si>
  <si>
    <t>In-Migrants 
Recorded in Survey
[Excel SUM Result]</t>
  </si>
  <si>
    <t>Extrapolated 'Actual' 
In-Migrants
[Survey In-Migrants × (Total Population/Surveyed Population)]</t>
  </si>
  <si>
    <t>Extrapolated 'Actual'
Out-Migrants
[Excel SUM Result]</t>
  </si>
  <si>
    <t>Extrapolated 'Actual'
Net Migrants ( &gt;0 is In-Migration )</t>
  </si>
  <si>
    <t xml:space="preserve">  Batangas</t>
  </si>
  <si>
    <t xml:space="preserve"> 38 Maguindanao (excluding Cotabato City) [2010 Census]</t>
  </si>
  <si>
    <t>97 Isabela City [2010]</t>
  </si>
  <si>
    <t>Excluded due to data error</t>
  </si>
  <si>
    <t>Province 2005</t>
  </si>
  <si>
    <t xml:space="preserve">Province 2010 </t>
  </si>
  <si>
    <t>Total Extrapolated In-Migrants from this Province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</si>
</sst>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41">
    <font>
      <sz val="11"/>
      <color theme="1"/>
      <name val="Calibri"/>
      <family val="2"/>
      <scheme val="minor"/>
    </font>
    <font>
      <b/>
      <sz val="11"/>
      <color theme="1"/>
      <name val="Calibri"/>
      <family val="2"/>
      <scheme val="minor"/>
    </font>
    <font>
      <sz val="10"/>
      <name val="Arial"/>
      <family val="2"/>
    </font>
    <font>
      <b/>
      <sz val="10"/>
      <color theme="1"/>
      <name val="Calibri"/>
      <family val="2"/>
      <scheme val="minor"/>
    </font>
    <font>
      <vertAlign val="superscript"/>
      <sz val="10"/>
      <name val="Calibri"/>
      <family val="2"/>
      <scheme val="minor"/>
    </font>
    <font>
      <sz val="10"/>
      <name val="Calibri"/>
      <family val="2"/>
      <scheme val="minor"/>
    </font>
    <font>
      <b/>
      <sz val="10"/>
      <name val="Calibri"/>
      <family val="2"/>
      <scheme val="minor"/>
    </font>
    <font>
      <b/>
      <vertAlign val="superscript"/>
      <sz val="10"/>
      <name val="Calibri"/>
      <family val="2"/>
      <scheme val="minor"/>
    </font>
    <font>
      <b/>
      <sz val="10"/>
      <color rgb="FF0070C0"/>
      <name val="Arial"/>
      <family val="2"/>
    </font>
    <font>
      <sz val="10"/>
      <color rgb="FF7030A0"/>
      <name val="Calibri"/>
      <family val="2"/>
      <scheme val="minor"/>
    </font>
    <font>
      <sz val="10"/>
      <color rgb="FF7030A0"/>
      <name val="Arial"/>
      <family val="2"/>
    </font>
    <font>
      <i/>
      <sz val="11"/>
      <color theme="1"/>
      <name val="Calibri"/>
      <family val="2"/>
      <scheme val="minor"/>
    </font>
    <font>
      <b/>
      <i/>
      <sz val="11"/>
      <color theme="1"/>
      <name val="Calibri"/>
      <family val="2"/>
      <scheme val="minor"/>
    </font>
    <font>
      <b/>
      <sz val="10"/>
      <color theme="0"/>
      <name val="Calibri"/>
      <family val="2"/>
      <scheme val="minor"/>
    </font>
    <font>
      <sz val="10"/>
      <color theme="0"/>
      <name val="Arial"/>
      <family val="2"/>
    </font>
    <font>
      <b/>
      <sz val="10"/>
      <color theme="0"/>
      <name val="Arial"/>
      <family val="2"/>
    </font>
    <font>
      <sz val="11"/>
      <color theme="1"/>
      <name val="Calibri  "/>
    </font>
    <font>
      <b/>
      <sz val="11"/>
      <color theme="1"/>
      <name val="Calibri  "/>
    </font>
    <font>
      <sz val="11"/>
      <color rgb="FF000000"/>
      <name val="Calibri  "/>
    </font>
    <font>
      <sz val="11"/>
      <color theme="0"/>
      <name val="Calibri  "/>
    </font>
    <font>
      <sz val="11"/>
      <color rgb="FF0070C0"/>
      <name val="Calibri  "/>
    </font>
    <font>
      <sz val="11"/>
      <name val="Calibri  "/>
    </font>
    <font>
      <sz val="11"/>
      <color theme="9"/>
      <name val="Calibri  "/>
    </font>
    <font>
      <b/>
      <sz val="14"/>
      <color theme="1"/>
      <name val="Calibri"/>
      <family val="2"/>
      <scheme val="minor"/>
    </font>
    <font>
      <b/>
      <sz val="10"/>
      <name val="Arial"/>
      <family val="2"/>
    </font>
    <font>
      <b/>
      <sz val="14"/>
      <color rgb="FF002060"/>
      <name val="Calibri"/>
      <family val="2"/>
      <scheme val="minor"/>
    </font>
    <font>
      <b/>
      <sz val="14"/>
      <color rgb="FF00B050"/>
      <name val="Calibri"/>
      <family val="2"/>
      <scheme val="minor"/>
    </font>
    <font>
      <b/>
      <sz val="10"/>
      <color rgb="FF002060"/>
      <name val="Arial"/>
      <family val="2"/>
    </font>
    <font>
      <sz val="11"/>
      <color rgb="FFFF0000"/>
      <name val="Calibri"/>
      <family val="2"/>
      <scheme val="minor"/>
    </font>
    <font>
      <sz val="11"/>
      <color rgb="FF00B050"/>
      <name val="Calibri"/>
      <family val="2"/>
      <scheme val="minor"/>
    </font>
    <font>
      <b/>
      <sz val="10"/>
      <color rgb="FF00B050"/>
      <name val="Calibri"/>
      <family val="2"/>
      <scheme val="minor"/>
    </font>
    <font>
      <b/>
      <sz val="10"/>
      <color rgb="FF002060"/>
      <name val="Calibri"/>
      <family val="2"/>
      <scheme val="minor"/>
    </font>
    <font>
      <sz val="11"/>
      <name val="Calibri"/>
      <family val="2"/>
      <scheme val="minor"/>
    </font>
    <font>
      <b/>
      <sz val="11"/>
      <color rgb="FFFF0000"/>
      <name val="Calibri"/>
      <family val="2"/>
      <scheme val="minor"/>
    </font>
    <font>
      <sz val="11"/>
      <color theme="1"/>
      <name val="Calibri"/>
      <family val="2"/>
      <scheme val="minor"/>
    </font>
    <font>
      <b/>
      <sz val="11"/>
      <color rgb="FF002060"/>
      <name val="Calibri"/>
      <family val="2"/>
      <scheme val="minor"/>
    </font>
    <font>
      <sz val="10"/>
      <color rgb="FF002060"/>
      <name val="Arial"/>
      <family val="2"/>
    </font>
    <font>
      <sz val="11"/>
      <color rgb="FF002060"/>
      <name val="Calibri"/>
      <family val="2"/>
      <scheme val="minor"/>
    </font>
    <font>
      <b/>
      <sz val="11"/>
      <color rgb="FF00B050"/>
      <name val="Calibri"/>
      <family val="2"/>
      <scheme val="minor"/>
    </font>
    <font>
      <b/>
      <i/>
      <sz val="11"/>
      <color rgb="FF002060"/>
      <name val="Calibri"/>
      <family val="2"/>
      <scheme val="minor"/>
    </font>
    <font>
      <b/>
      <sz val="11"/>
      <name val="Calibri"/>
      <family val="2"/>
      <scheme val="minor"/>
    </font>
  </fonts>
  <fills count="6">
    <fill>
      <patternFill patternType="none"/>
    </fill>
    <fill>
      <patternFill patternType="gray125"/>
    </fill>
    <fill>
      <patternFill patternType="solid">
        <fgColor rgb="FF0070C0"/>
        <bgColor indexed="64"/>
      </patternFill>
    </fill>
    <fill>
      <patternFill patternType="solid">
        <fgColor rgb="FF7030A0"/>
        <bgColor indexed="64"/>
      </patternFill>
    </fill>
    <fill>
      <patternFill patternType="solid">
        <fgColor theme="9"/>
        <bgColor indexed="64"/>
      </patternFill>
    </fill>
    <fill>
      <patternFill patternType="solid">
        <fgColor theme="5" tint="-0.249977111117893"/>
        <bgColor indexed="64"/>
      </patternFill>
    </fill>
  </fills>
  <borders count="22">
    <border>
      <left/>
      <right/>
      <top/>
      <bottom/>
      <diagonal/>
    </border>
    <border>
      <left/>
      <right/>
      <top style="thin">
        <color indexed="64"/>
      </top>
      <bottom/>
      <diagonal/>
    </border>
    <border>
      <left/>
      <right/>
      <top/>
      <bottom style="mediumDashed">
        <color theme="0"/>
      </bottom>
      <diagonal/>
    </border>
    <border>
      <left/>
      <right/>
      <top style="mediumDashed">
        <color theme="0"/>
      </top>
      <bottom/>
      <diagonal/>
    </border>
    <border>
      <left/>
      <right/>
      <top/>
      <bottom style="medium">
        <color auto="1"/>
      </bottom>
      <diagonal/>
    </border>
    <border>
      <left/>
      <right/>
      <top/>
      <bottom style="mediumDashed">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style="thin">
        <color auto="1"/>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indexed="64"/>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dashed">
        <color auto="1"/>
      </bottom>
      <diagonal/>
    </border>
    <border>
      <left/>
      <right/>
      <top/>
      <bottom style="dashed">
        <color auto="1"/>
      </bottom>
      <diagonal/>
    </border>
    <border>
      <left/>
      <right style="thin">
        <color auto="1"/>
      </right>
      <top/>
      <bottom style="dashed">
        <color auto="1"/>
      </bottom>
      <diagonal/>
    </border>
  </borders>
  <cellStyleXfs count="3">
    <xf numFmtId="0" fontId="0" fillId="0" borderId="0"/>
    <xf numFmtId="0" fontId="2" fillId="0" borderId="0"/>
    <xf numFmtId="43" fontId="34" fillId="0" borderId="0" applyFont="0" applyFill="0" applyBorder="0" applyAlignment="0" applyProtection="0"/>
  </cellStyleXfs>
  <cellXfs count="228">
    <xf numFmtId="0" fontId="0" fillId="0" borderId="0" xfId="0"/>
    <xf numFmtId="0" fontId="2" fillId="0" borderId="0" xfId="1"/>
    <xf numFmtId="0" fontId="3" fillId="0" borderId="0" xfId="1" applyFont="1"/>
    <xf numFmtId="0" fontId="5" fillId="0" borderId="0" xfId="1" applyFont="1" applyBorder="1"/>
    <xf numFmtId="3" fontId="5" fillId="0" borderId="0" xfId="1" applyNumberFormat="1" applyFont="1" applyBorder="1"/>
    <xf numFmtId="3" fontId="6" fillId="0" borderId="0" xfId="1" applyNumberFormat="1" applyFont="1" applyBorder="1"/>
    <xf numFmtId="0" fontId="6" fillId="0" borderId="0" xfId="1" applyFont="1" applyBorder="1"/>
    <xf numFmtId="0" fontId="6" fillId="0" borderId="0" xfId="1" applyFont="1"/>
    <xf numFmtId="0" fontId="8" fillId="0" borderId="0" xfId="1" applyFont="1"/>
    <xf numFmtId="0" fontId="5" fillId="0" borderId="0" xfId="1" applyFont="1" applyFill="1" applyBorder="1"/>
    <xf numFmtId="15" fontId="6" fillId="0" borderId="1" xfId="1" applyNumberFormat="1" applyFont="1" applyBorder="1" applyAlignment="1">
      <alignment horizontal="center" vertical="center" wrapText="1"/>
    </xf>
    <xf numFmtId="0" fontId="9" fillId="0" borderId="0" xfId="1" applyFont="1" applyBorder="1"/>
    <xf numFmtId="0" fontId="2" fillId="3" borderId="0" xfId="1" applyFill="1"/>
    <xf numFmtId="0" fontId="10" fillId="0" borderId="0" xfId="1" applyFont="1"/>
    <xf numFmtId="0" fontId="2" fillId="3" borderId="0" xfId="1" applyFont="1" applyFill="1"/>
    <xf numFmtId="0" fontId="10" fillId="3" borderId="0" xfId="1" applyFont="1" applyFill="1"/>
    <xf numFmtId="0" fontId="1" fillId="0" borderId="0" xfId="0" applyFont="1"/>
    <xf numFmtId="0" fontId="3" fillId="0" borderId="0" xfId="1" applyFont="1" applyBorder="1" applyAlignment="1">
      <alignment horizontal="center" vertical="center" wrapText="1"/>
    </xf>
    <xf numFmtId="0" fontId="0" fillId="0" borderId="0" xfId="0" applyBorder="1"/>
    <xf numFmtId="15" fontId="6" fillId="0" borderId="0" xfId="1" applyNumberFormat="1" applyFont="1" applyBorder="1" applyAlignment="1">
      <alignment horizontal="center" vertical="center" wrapText="1"/>
    </xf>
    <xf numFmtId="0" fontId="14" fillId="2" borderId="0" xfId="1" applyFont="1" applyFill="1"/>
    <xf numFmtId="0" fontId="15" fillId="2" borderId="0" xfId="1" applyFont="1" applyFill="1"/>
    <xf numFmtId="0" fontId="15" fillId="2" borderId="0" xfId="1" applyFont="1" applyFill="1" applyBorder="1"/>
    <xf numFmtId="0" fontId="15" fillId="2" borderId="2" xfId="1" applyFont="1" applyFill="1" applyBorder="1"/>
    <xf numFmtId="0" fontId="14" fillId="2" borderId="3" xfId="1" applyFont="1" applyFill="1" applyBorder="1"/>
    <xf numFmtId="0" fontId="14" fillId="2" borderId="2" xfId="1" applyFont="1" applyFill="1" applyBorder="1"/>
    <xf numFmtId="0" fontId="5" fillId="0" borderId="5" xfId="1" applyFont="1" applyBorder="1"/>
    <xf numFmtId="0" fontId="16" fillId="0" borderId="6" xfId="0" applyFont="1" applyBorder="1" applyAlignment="1">
      <alignment vertical="top"/>
    </xf>
    <xf numFmtId="0" fontId="16" fillId="0" borderId="7" xfId="0" applyFont="1" applyBorder="1" applyAlignment="1">
      <alignment vertical="top"/>
    </xf>
    <xf numFmtId="0" fontId="16" fillId="0" borderId="0" xfId="0" applyFont="1" applyAlignment="1">
      <alignment vertical="top"/>
    </xf>
    <xf numFmtId="0" fontId="17" fillId="0" borderId="10" xfId="0" applyFont="1" applyBorder="1" applyAlignment="1">
      <alignment horizontal="center" vertical="top" wrapText="1"/>
    </xf>
    <xf numFmtId="0" fontId="18" fillId="0" borderId="6" xfId="0" applyFont="1" applyBorder="1" applyAlignment="1">
      <alignment horizontal="left" vertical="top" wrapText="1"/>
    </xf>
    <xf numFmtId="0" fontId="18" fillId="0" borderId="7" xfId="0" applyFont="1" applyBorder="1" applyAlignment="1">
      <alignment horizontal="left" vertical="top" wrapText="1"/>
    </xf>
    <xf numFmtId="0" fontId="19" fillId="4" borderId="0" xfId="0" applyFont="1" applyFill="1" applyAlignment="1">
      <alignment horizontal="left" vertical="top" wrapText="1"/>
    </xf>
    <xf numFmtId="0" fontId="19" fillId="2" borderId="0" xfId="0" applyFont="1" applyFill="1" applyAlignment="1">
      <alignment horizontal="left" vertical="top" wrapText="1"/>
    </xf>
    <xf numFmtId="0" fontId="18" fillId="0" borderId="0" xfId="0" applyFont="1" applyAlignment="1">
      <alignment horizontal="left" vertical="top" wrapText="1"/>
    </xf>
    <xf numFmtId="0" fontId="16" fillId="2" borderId="7" xfId="0" applyFont="1" applyFill="1" applyBorder="1" applyAlignment="1">
      <alignment vertical="top"/>
    </xf>
    <xf numFmtId="0" fontId="20" fillId="0" borderId="7" xfId="0" applyFont="1" applyBorder="1" applyAlignment="1">
      <alignment horizontal="left" vertical="top" wrapText="1"/>
    </xf>
    <xf numFmtId="0" fontId="21" fillId="0" borderId="7" xfId="0" applyFont="1" applyBorder="1" applyAlignment="1">
      <alignment horizontal="left" vertical="top" wrapText="1"/>
    </xf>
    <xf numFmtId="0" fontId="21" fillId="0" borderId="0" xfId="0" applyFont="1" applyAlignment="1">
      <alignment horizontal="left" vertical="top" wrapText="1"/>
    </xf>
    <xf numFmtId="0" fontId="21" fillId="0" borderId="6" xfId="0" applyFont="1" applyBorder="1" applyAlignment="1">
      <alignment horizontal="left" vertical="top" wrapText="1"/>
    </xf>
    <xf numFmtId="0" fontId="22" fillId="0" borderId="6" xfId="0" applyFont="1" applyBorder="1" applyAlignment="1">
      <alignment horizontal="left" vertical="top" wrapText="1"/>
    </xf>
    <xf numFmtId="0" fontId="22" fillId="0" borderId="7" xfId="0" applyFont="1" applyBorder="1" applyAlignment="1">
      <alignment horizontal="left" vertical="top" wrapText="1"/>
    </xf>
    <xf numFmtId="0" fontId="22" fillId="0" borderId="0" xfId="0" applyFont="1" applyAlignment="1">
      <alignment horizontal="left" vertical="top" wrapText="1"/>
    </xf>
    <xf numFmtId="0" fontId="20" fillId="0" borderId="6" xfId="0" applyFont="1" applyBorder="1" applyAlignment="1">
      <alignment horizontal="left" vertical="top" wrapText="1"/>
    </xf>
    <xf numFmtId="0" fontId="0" fillId="0" borderId="4" xfId="0" applyBorder="1"/>
    <xf numFmtId="0" fontId="0" fillId="0" borderId="5" xfId="0" applyBorder="1"/>
    <xf numFmtId="0" fontId="2" fillId="0" borderId="5" xfId="1" applyBorder="1"/>
    <xf numFmtId="0" fontId="20" fillId="0" borderId="0" xfId="0" applyFont="1" applyAlignment="1">
      <alignment horizontal="left" vertical="top" wrapText="1"/>
    </xf>
    <xf numFmtId="0" fontId="12" fillId="0" borderId="0" xfId="0" applyFont="1"/>
    <xf numFmtId="0" fontId="12" fillId="0" borderId="0" xfId="0" quotePrefix="1" applyFont="1"/>
    <xf numFmtId="0" fontId="1" fillId="0" borderId="10" xfId="0" applyFont="1" applyBorder="1" applyAlignment="1">
      <alignment horizontal="center" vertical="top" wrapText="1"/>
    </xf>
    <xf numFmtId="0" fontId="0" fillId="0" borderId="1" xfId="0" applyBorder="1"/>
    <xf numFmtId="0" fontId="0" fillId="0" borderId="0" xfId="0" applyFill="1" applyBorder="1"/>
    <xf numFmtId="0" fontId="1" fillId="0" borderId="7" xfId="0" applyFont="1" applyBorder="1" applyAlignment="1">
      <alignment horizontal="right"/>
    </xf>
    <xf numFmtId="0" fontId="1" fillId="0" borderId="9" xfId="0" applyFont="1" applyBorder="1" applyAlignment="1">
      <alignment horizontal="right" vertical="top" wrapText="1"/>
    </xf>
    <xf numFmtId="0" fontId="29" fillId="0" borderId="0" xfId="0" applyFont="1"/>
    <xf numFmtId="0" fontId="28" fillId="0" borderId="0" xfId="0" applyFont="1"/>
    <xf numFmtId="3" fontId="0" fillId="0" borderId="0" xfId="0" applyNumberFormat="1"/>
    <xf numFmtId="0" fontId="0" fillId="0" borderId="0" xfId="0" applyFont="1"/>
    <xf numFmtId="0" fontId="32" fillId="0" borderId="0" xfId="0" applyFont="1"/>
    <xf numFmtId="0" fontId="1" fillId="0" borderId="0" xfId="0" applyFont="1" applyFill="1" applyBorder="1" applyAlignment="1">
      <alignment horizontal="center" vertical="top"/>
    </xf>
    <xf numFmtId="0" fontId="1" fillId="0" borderId="0" xfId="0" applyFont="1" applyFill="1" applyBorder="1" applyAlignment="1">
      <alignment horizontal="center" vertical="top" wrapText="1"/>
    </xf>
    <xf numFmtId="0" fontId="28" fillId="0" borderId="0" xfId="0" applyFont="1" applyFill="1" applyBorder="1"/>
    <xf numFmtId="3" fontId="32" fillId="0" borderId="0" xfId="0" applyNumberFormat="1" applyFont="1" applyBorder="1" applyAlignment="1">
      <alignment horizontal="left" vertical="top"/>
    </xf>
    <xf numFmtId="3" fontId="32" fillId="0" borderId="0" xfId="0" applyNumberFormat="1" applyFont="1" applyAlignment="1">
      <alignment horizontal="left" vertical="top"/>
    </xf>
    <xf numFmtId="3" fontId="32" fillId="0" borderId="0" xfId="0" applyNumberFormat="1" applyFont="1" applyFill="1" applyBorder="1" applyAlignment="1">
      <alignment horizontal="left" vertical="top"/>
    </xf>
    <xf numFmtId="3" fontId="5" fillId="0" borderId="0" xfId="0" applyNumberFormat="1" applyFont="1" applyBorder="1" applyAlignment="1">
      <alignment horizontal="left" vertical="top"/>
    </xf>
    <xf numFmtId="0" fontId="6" fillId="0" borderId="0" xfId="0" applyFont="1" applyFill="1" applyBorder="1" applyAlignment="1">
      <alignment horizontal="center" vertical="center" wrapText="1"/>
    </xf>
    <xf numFmtId="0" fontId="0" fillId="0" borderId="0" xfId="0" applyFont="1" applyAlignment="1">
      <alignment horizontal="right"/>
    </xf>
    <xf numFmtId="0" fontId="0" fillId="0" borderId="0" xfId="0" applyFill="1" applyBorder="1" applyAlignment="1">
      <alignment vertical="top"/>
    </xf>
    <xf numFmtId="3" fontId="32" fillId="0" borderId="0" xfId="0" applyNumberFormat="1" applyFont="1" applyAlignment="1">
      <alignment horizontal="left" vertical="top" wrapText="1"/>
    </xf>
    <xf numFmtId="0" fontId="1" fillId="0" borderId="1" xfId="0" applyFont="1" applyFill="1" applyBorder="1" applyAlignment="1">
      <alignment horizontal="center" vertical="top" wrapText="1"/>
    </xf>
    <xf numFmtId="0" fontId="1" fillId="0" borderId="0" xfId="0" quotePrefix="1" applyFont="1" applyFill="1" applyBorder="1" applyAlignment="1">
      <alignment horizontal="center" vertical="top" wrapText="1"/>
    </xf>
    <xf numFmtId="3" fontId="5" fillId="0" borderId="0" xfId="0" applyNumberFormat="1" applyFont="1" applyAlignment="1">
      <alignment horizontal="left" vertical="top"/>
    </xf>
    <xf numFmtId="3" fontId="0" fillId="0" borderId="0" xfId="0" applyNumberFormat="1" applyFill="1" applyBorder="1"/>
    <xf numFmtId="0" fontId="32" fillId="0" borderId="0" xfId="0" applyFont="1" applyBorder="1"/>
    <xf numFmtId="0" fontId="5" fillId="0" borderId="0" xfId="0" applyFont="1" applyFill="1" applyBorder="1" applyAlignment="1">
      <alignment horizontal="left" vertical="top"/>
    </xf>
    <xf numFmtId="0" fontId="5" fillId="0" borderId="0" xfId="0" applyFont="1" applyFill="1" applyBorder="1" applyAlignment="1">
      <alignment horizontal="left" vertical="top" wrapText="1"/>
    </xf>
    <xf numFmtId="0" fontId="5" fillId="0" borderId="0" xfId="0" applyFont="1" applyFill="1" applyBorder="1" applyAlignment="1">
      <alignment vertical="top"/>
    </xf>
    <xf numFmtId="0" fontId="0" fillId="0" borderId="10" xfId="0" applyBorder="1"/>
    <xf numFmtId="0" fontId="33" fillId="0" borderId="1" xfId="0" applyFont="1" applyFill="1" applyBorder="1" applyAlignment="1">
      <alignment horizontal="center" vertical="top" wrapText="1"/>
    </xf>
    <xf numFmtId="3" fontId="0" fillId="0" borderId="1" xfId="0" applyNumberFormat="1" applyBorder="1"/>
    <xf numFmtId="0" fontId="37" fillId="0" borderId="0" xfId="0" applyFont="1"/>
    <xf numFmtId="0" fontId="23" fillId="0" borderId="9" xfId="0" applyFont="1" applyFill="1" applyBorder="1" applyAlignment="1">
      <alignment vertical="top" wrapText="1"/>
    </xf>
    <xf numFmtId="0" fontId="30" fillId="0" borderId="10" xfId="0" applyFont="1" applyFill="1" applyBorder="1" applyAlignment="1">
      <alignment horizontal="center" vertical="top" wrapText="1"/>
    </xf>
    <xf numFmtId="0" fontId="30" fillId="0" borderId="0" xfId="0" applyFont="1" applyFill="1" applyAlignment="1">
      <alignment horizontal="center" vertical="top" wrapText="1"/>
    </xf>
    <xf numFmtId="0" fontId="30" fillId="0" borderId="0" xfId="0" applyFont="1" applyFill="1" applyBorder="1" applyAlignment="1">
      <alignment horizontal="center" vertical="top" wrapText="1"/>
    </xf>
    <xf numFmtId="0" fontId="24" fillId="0" borderId="0" xfId="0" applyFont="1" applyFill="1" applyAlignment="1">
      <alignment horizontal="center" vertical="center" wrapText="1"/>
    </xf>
    <xf numFmtId="0" fontId="31" fillId="0" borderId="11" xfId="0" applyFont="1" applyFill="1" applyBorder="1" applyAlignment="1">
      <alignment horizontal="left"/>
    </xf>
    <xf numFmtId="0" fontId="2" fillId="0" borderId="0" xfId="0" applyFont="1" applyFill="1"/>
    <xf numFmtId="0" fontId="31" fillId="0" borderId="7" xfId="0" applyFont="1" applyFill="1" applyBorder="1"/>
    <xf numFmtId="0" fontId="2" fillId="0" borderId="7" xfId="0" applyFont="1" applyFill="1" applyBorder="1"/>
    <xf numFmtId="0" fontId="31" fillId="0" borderId="7" xfId="0" applyFont="1" applyFill="1" applyBorder="1" applyAlignment="1">
      <alignment vertical="top"/>
    </xf>
    <xf numFmtId="0" fontId="36" fillId="0" borderId="0" xfId="0" applyFont="1" applyFill="1"/>
    <xf numFmtId="0" fontId="24" fillId="0" borderId="11" xfId="0" applyFont="1" applyFill="1" applyBorder="1" applyAlignment="1">
      <alignment vertical="top" wrapText="1"/>
    </xf>
    <xf numFmtId="3" fontId="1" fillId="0" borderId="0" xfId="0" applyNumberFormat="1" applyFont="1" applyFill="1"/>
    <xf numFmtId="3" fontId="24" fillId="0" borderId="1" xfId="0" applyNumberFormat="1" applyFont="1" applyFill="1" applyBorder="1" applyAlignment="1">
      <alignment vertical="top"/>
    </xf>
    <xf numFmtId="3" fontId="24" fillId="0" borderId="11" xfId="0" applyNumberFormat="1" applyFont="1" applyFill="1" applyBorder="1" applyAlignment="1">
      <alignment vertical="top"/>
    </xf>
    <xf numFmtId="3" fontId="24" fillId="0" borderId="0" xfId="0" applyNumberFormat="1" applyFont="1" applyFill="1" applyBorder="1"/>
    <xf numFmtId="3" fontId="24" fillId="0" borderId="7" xfId="0" applyNumberFormat="1" applyFont="1" applyFill="1" applyBorder="1"/>
    <xf numFmtId="3" fontId="24" fillId="0" borderId="10" xfId="0" applyNumberFormat="1" applyFont="1" applyFill="1" applyBorder="1"/>
    <xf numFmtId="3" fontId="24" fillId="0" borderId="9" xfId="0" applyNumberFormat="1" applyFont="1" applyFill="1" applyBorder="1"/>
    <xf numFmtId="0" fontId="2" fillId="0" borderId="0" xfId="0" applyFont="1" applyFill="1" applyBorder="1"/>
    <xf numFmtId="0" fontId="2" fillId="0" borderId="1" xfId="0" applyFont="1" applyFill="1" applyBorder="1"/>
    <xf numFmtId="0" fontId="36" fillId="0" borderId="0" xfId="0" applyFont="1" applyFill="1" applyBorder="1"/>
    <xf numFmtId="3" fontId="24" fillId="0" borderId="6" xfId="0" applyNumberFormat="1" applyFont="1" applyFill="1" applyBorder="1"/>
    <xf numFmtId="3" fontId="27" fillId="0" borderId="6" xfId="0" applyNumberFormat="1" applyFont="1" applyFill="1" applyBorder="1"/>
    <xf numFmtId="3" fontId="27" fillId="0" borderId="7" xfId="0" applyNumberFormat="1" applyFont="1" applyFill="1" applyBorder="1"/>
    <xf numFmtId="0" fontId="16" fillId="0" borderId="0" xfId="0" applyFont="1" applyBorder="1" applyAlignment="1">
      <alignment vertical="top"/>
    </xf>
    <xf numFmtId="0" fontId="18" fillId="0" borderId="8" xfId="0" applyFont="1" applyBorder="1" applyAlignment="1">
      <alignment horizontal="left" vertical="top" wrapText="1"/>
    </xf>
    <xf numFmtId="0" fontId="18" fillId="0" borderId="9" xfId="0" applyFont="1" applyBorder="1" applyAlignment="1">
      <alignment horizontal="left" vertical="top" wrapText="1"/>
    </xf>
    <xf numFmtId="0" fontId="38" fillId="0" borderId="0" xfId="0" applyFont="1" applyAlignment="1">
      <alignment horizontal="center" vertical="top" wrapText="1"/>
    </xf>
    <xf numFmtId="0" fontId="38" fillId="0" borderId="10" xfId="0" applyFont="1" applyBorder="1" applyAlignment="1">
      <alignment horizontal="center" vertical="top" wrapText="1"/>
    </xf>
    <xf numFmtId="0" fontId="1" fillId="0" borderId="1" xfId="0" applyFont="1" applyBorder="1" applyAlignment="1">
      <alignment horizontal="center" vertical="top" wrapText="1"/>
    </xf>
    <xf numFmtId="0" fontId="1" fillId="0" borderId="11" xfId="0" applyFont="1" applyBorder="1" applyAlignment="1">
      <alignment horizontal="center" vertical="top" wrapText="1"/>
    </xf>
    <xf numFmtId="0" fontId="1" fillId="0" borderId="0" xfId="0" applyFont="1" applyBorder="1" applyAlignment="1">
      <alignment horizontal="center" vertical="top" wrapText="1"/>
    </xf>
    <xf numFmtId="0" fontId="1" fillId="0" borderId="7" xfId="0" applyFont="1" applyBorder="1" applyAlignment="1">
      <alignment horizontal="center" vertical="top" wrapText="1"/>
    </xf>
    <xf numFmtId="0" fontId="0" fillId="0" borderId="7" xfId="0" applyBorder="1"/>
    <xf numFmtId="0" fontId="0" fillId="0" borderId="9" xfId="0" applyBorder="1"/>
    <xf numFmtId="0" fontId="38" fillId="0" borderId="16" xfId="0" applyFont="1" applyBorder="1" applyAlignment="1">
      <alignment horizontal="center" vertical="top" wrapText="1"/>
    </xf>
    <xf numFmtId="0" fontId="38" fillId="0" borderId="17" xfId="0" applyFont="1" applyBorder="1" applyAlignment="1">
      <alignment horizontal="center" vertical="top" wrapText="1"/>
    </xf>
    <xf numFmtId="0" fontId="38" fillId="0" borderId="18" xfId="0" applyFont="1" applyBorder="1" applyAlignment="1">
      <alignment horizontal="center" vertical="top" wrapText="1"/>
    </xf>
    <xf numFmtId="0" fontId="1" fillId="0" borderId="6" xfId="0" applyFont="1" applyBorder="1" applyAlignment="1">
      <alignment horizontal="right" vertical="top" wrapText="1"/>
    </xf>
    <xf numFmtId="0" fontId="1" fillId="0" borderId="6" xfId="0" applyFont="1" applyBorder="1" applyAlignment="1">
      <alignment horizontal="left" wrapText="1"/>
    </xf>
    <xf numFmtId="0" fontId="1" fillId="0" borderId="6" xfId="0" applyFont="1" applyBorder="1" applyAlignment="1">
      <alignment horizontal="left"/>
    </xf>
    <xf numFmtId="0" fontId="1" fillId="0" borderId="8" xfId="0" applyFont="1" applyBorder="1" applyAlignment="1">
      <alignment horizontal="left"/>
    </xf>
    <xf numFmtId="0" fontId="12" fillId="0" borderId="0" xfId="0" applyFont="1" applyBorder="1" applyAlignment="1">
      <alignment horizontal="right"/>
    </xf>
    <xf numFmtId="0" fontId="1" fillId="0" borderId="0" xfId="0" applyFont="1" applyBorder="1" applyAlignment="1">
      <alignment horizontal="right"/>
    </xf>
    <xf numFmtId="0" fontId="1" fillId="0" borderId="10" xfId="0" applyFont="1" applyBorder="1" applyAlignment="1">
      <alignment horizontal="right"/>
    </xf>
    <xf numFmtId="0" fontId="1" fillId="0" borderId="7" xfId="0" applyFont="1" applyBorder="1"/>
    <xf numFmtId="0" fontId="35" fillId="0" borderId="7" xfId="0" applyFont="1" applyBorder="1" applyAlignment="1">
      <alignment horizontal="right" vertical="top"/>
    </xf>
    <xf numFmtId="0" fontId="39" fillId="0" borderId="7" xfId="0" applyFont="1" applyBorder="1" applyAlignment="1">
      <alignment horizontal="right"/>
    </xf>
    <xf numFmtId="0" fontId="35" fillId="0" borderId="7" xfId="0" applyFont="1" applyBorder="1" applyAlignment="1">
      <alignment horizontal="right"/>
    </xf>
    <xf numFmtId="0" fontId="35" fillId="0" borderId="11" xfId="0" applyFont="1" applyBorder="1" applyAlignment="1">
      <alignment horizontal="right" vertical="top" wrapText="1"/>
    </xf>
    <xf numFmtId="0" fontId="35" fillId="0" borderId="7" xfId="0" applyFont="1" applyBorder="1" applyAlignment="1">
      <alignment horizontal="right" wrapText="1"/>
    </xf>
    <xf numFmtId="0" fontId="6" fillId="0" borderId="0" xfId="0" applyFont="1" applyFill="1" applyAlignment="1">
      <alignment horizontal="center" vertical="center" wrapText="1"/>
    </xf>
    <xf numFmtId="3" fontId="5" fillId="0" borderId="14" xfId="0" applyNumberFormat="1" applyFont="1" applyFill="1" applyBorder="1"/>
    <xf numFmtId="3" fontId="5" fillId="0" borderId="1" xfId="0" applyNumberFormat="1" applyFont="1" applyFill="1" applyBorder="1"/>
    <xf numFmtId="3" fontId="5" fillId="0" borderId="11" xfId="0" applyNumberFormat="1" applyFont="1" applyFill="1" applyBorder="1"/>
    <xf numFmtId="3" fontId="5" fillId="0" borderId="6" xfId="0" applyNumberFormat="1" applyFont="1" applyFill="1" applyBorder="1"/>
    <xf numFmtId="3" fontId="5" fillId="0" borderId="0" xfId="0" applyNumberFormat="1" applyFont="1" applyFill="1" applyBorder="1"/>
    <xf numFmtId="3" fontId="5" fillId="0" borderId="7" xfId="0" applyNumberFormat="1" applyFont="1" applyFill="1" applyBorder="1"/>
    <xf numFmtId="0" fontId="31" fillId="0" borderId="9" xfId="0" applyFont="1" applyFill="1" applyBorder="1" applyAlignment="1">
      <alignment vertical="top"/>
    </xf>
    <xf numFmtId="3" fontId="5" fillId="0" borderId="8" xfId="0" applyNumberFormat="1" applyFont="1" applyFill="1" applyBorder="1"/>
    <xf numFmtId="3" fontId="5" fillId="0" borderId="10" xfId="0" applyNumberFormat="1" applyFont="1" applyFill="1" applyBorder="1"/>
    <xf numFmtId="3" fontId="5" fillId="0" borderId="9" xfId="0" applyNumberFormat="1" applyFont="1" applyFill="1" applyBorder="1"/>
    <xf numFmtId="0" fontId="0" fillId="0" borderId="0" xfId="0" applyFont="1" applyFill="1"/>
    <xf numFmtId="0" fontId="0" fillId="0" borderId="0" xfId="0" applyFont="1" applyFill="1" applyAlignment="1">
      <alignment horizontal="right"/>
    </xf>
    <xf numFmtId="3" fontId="6" fillId="0" borderId="0" xfId="0" applyNumberFormat="1" applyFont="1" applyFill="1" applyBorder="1" applyAlignment="1">
      <alignment horizontal="right" vertical="top"/>
    </xf>
    <xf numFmtId="3" fontId="6" fillId="0" borderId="0" xfId="0" applyNumberFormat="1" applyFont="1" applyFill="1" applyBorder="1" applyAlignment="1">
      <alignment horizontal="right"/>
    </xf>
    <xf numFmtId="0" fontId="6" fillId="0" borderId="0" xfId="0" applyFont="1" applyFill="1" applyBorder="1" applyAlignment="1">
      <alignment horizontal="center" vertical="top" wrapText="1"/>
    </xf>
    <xf numFmtId="3" fontId="6" fillId="0" borderId="1" xfId="0" applyNumberFormat="1" applyFont="1" applyFill="1" applyBorder="1" applyAlignment="1">
      <alignment horizontal="right"/>
    </xf>
    <xf numFmtId="3" fontId="5" fillId="0" borderId="15" xfId="0" applyNumberFormat="1" applyFont="1" applyFill="1" applyBorder="1"/>
    <xf numFmtId="3" fontId="5" fillId="0" borderId="12" xfId="0" applyNumberFormat="1" applyFont="1" applyFill="1" applyBorder="1"/>
    <xf numFmtId="3" fontId="6" fillId="0" borderId="11" xfId="0" applyNumberFormat="1" applyFont="1" applyFill="1" applyBorder="1" applyAlignment="1">
      <alignment horizontal="right" vertical="top"/>
    </xf>
    <xf numFmtId="3" fontId="1" fillId="0" borderId="7" xfId="0" applyNumberFormat="1" applyFont="1" applyFill="1" applyBorder="1" applyAlignment="1">
      <alignment horizontal="right" vertical="top"/>
    </xf>
    <xf numFmtId="3" fontId="6" fillId="0" borderId="7" xfId="0" applyNumberFormat="1" applyFont="1" applyFill="1" applyBorder="1" applyAlignment="1">
      <alignment horizontal="right" vertical="top"/>
    </xf>
    <xf numFmtId="3" fontId="40" fillId="0" borderId="7" xfId="0" applyNumberFormat="1" applyFont="1" applyFill="1" applyBorder="1" applyAlignment="1">
      <alignment horizontal="right" vertical="top"/>
    </xf>
    <xf numFmtId="3" fontId="5" fillId="0" borderId="13" xfId="0" applyNumberFormat="1" applyFont="1" applyFill="1" applyBorder="1"/>
    <xf numFmtId="3" fontId="6" fillId="0" borderId="10" xfId="0" applyNumberFormat="1" applyFont="1" applyFill="1" applyBorder="1" applyAlignment="1">
      <alignment horizontal="right"/>
    </xf>
    <xf numFmtId="3" fontId="6" fillId="0" borderId="9" xfId="0" applyNumberFormat="1" applyFont="1" applyFill="1" applyBorder="1" applyAlignment="1">
      <alignment horizontal="right" vertical="top"/>
    </xf>
    <xf numFmtId="3" fontId="32" fillId="0" borderId="1" xfId="0" applyNumberFormat="1" applyFont="1" applyBorder="1" applyAlignment="1">
      <alignment horizontal="left" vertical="top"/>
    </xf>
    <xf numFmtId="3" fontId="0" fillId="0" borderId="1" xfId="0" applyNumberFormat="1" applyBorder="1" applyAlignment="1">
      <alignment horizontal="left" vertical="top"/>
    </xf>
    <xf numFmtId="3" fontId="32" fillId="0" borderId="11" xfId="0" applyNumberFormat="1" applyFont="1" applyFill="1" applyBorder="1" applyAlignment="1">
      <alignment horizontal="left" vertical="top"/>
    </xf>
    <xf numFmtId="3" fontId="0" fillId="0" borderId="0" xfId="0" applyNumberFormat="1" applyBorder="1" applyAlignment="1">
      <alignment horizontal="left" vertical="top"/>
    </xf>
    <xf numFmtId="3" fontId="32" fillId="0" borderId="7" xfId="0" applyNumberFormat="1" applyFont="1" applyFill="1" applyBorder="1" applyAlignment="1">
      <alignment horizontal="left" vertical="top"/>
    </xf>
    <xf numFmtId="0" fontId="5" fillId="0" borderId="6" xfId="0" applyFont="1" applyFill="1" applyBorder="1" applyAlignment="1">
      <alignment horizontal="left" vertical="top"/>
    </xf>
    <xf numFmtId="0" fontId="5" fillId="0" borderId="6" xfId="0" applyFont="1" applyFill="1" applyBorder="1" applyAlignment="1">
      <alignment vertical="top"/>
    </xf>
    <xf numFmtId="0" fontId="27" fillId="5" borderId="12" xfId="0" applyFont="1" applyFill="1" applyBorder="1" applyAlignment="1">
      <alignment vertical="top" wrapText="1"/>
    </xf>
    <xf numFmtId="0" fontId="5" fillId="0" borderId="6" xfId="0" applyFont="1" applyFill="1" applyBorder="1" applyAlignment="1">
      <alignment horizontal="left" vertical="top" wrapText="1"/>
    </xf>
    <xf numFmtId="0" fontId="5" fillId="0" borderId="6" xfId="0" applyFont="1" applyFill="1" applyBorder="1" applyAlignment="1">
      <alignment vertical="top" wrapText="1"/>
    </xf>
    <xf numFmtId="0" fontId="5" fillId="0" borderId="8" xfId="0" applyFont="1" applyFill="1" applyBorder="1" applyAlignment="1">
      <alignment vertical="top"/>
    </xf>
    <xf numFmtId="3" fontId="32" fillId="0" borderId="10" xfId="0" applyNumberFormat="1" applyFont="1" applyBorder="1" applyAlignment="1">
      <alignment horizontal="left" vertical="top"/>
    </xf>
    <xf numFmtId="3" fontId="32" fillId="0" borderId="10" xfId="0" applyNumberFormat="1" applyFont="1" applyFill="1" applyBorder="1" applyAlignment="1">
      <alignment horizontal="left" vertical="top"/>
    </xf>
    <xf numFmtId="3" fontId="32" fillId="0" borderId="9" xfId="0" applyNumberFormat="1" applyFont="1" applyFill="1" applyBorder="1" applyAlignment="1">
      <alignment horizontal="left" vertical="top"/>
    </xf>
    <xf numFmtId="0" fontId="1" fillId="0" borderId="7" xfId="0" applyFont="1" applyFill="1" applyBorder="1" applyAlignment="1">
      <alignment horizontal="center" vertical="top" wrapText="1"/>
    </xf>
    <xf numFmtId="0" fontId="5" fillId="0" borderId="15" xfId="0" applyFont="1" applyFill="1" applyBorder="1" applyAlignment="1">
      <alignment horizontal="left"/>
    </xf>
    <xf numFmtId="0" fontId="5" fillId="0" borderId="12" xfId="0" applyFont="1" applyFill="1" applyBorder="1"/>
    <xf numFmtId="0" fontId="5" fillId="0" borderId="12" xfId="0" applyFont="1" applyFill="1" applyBorder="1" applyAlignment="1">
      <alignment horizontal="left" vertical="top"/>
    </xf>
    <xf numFmtId="0" fontId="5" fillId="0" borderId="12" xfId="0" applyFont="1" applyFill="1" applyBorder="1" applyAlignment="1">
      <alignment vertical="top"/>
    </xf>
    <xf numFmtId="0" fontId="5" fillId="0" borderId="12" xfId="0" applyFont="1" applyFill="1" applyBorder="1" applyAlignment="1">
      <alignment horizontal="left" vertical="top" wrapText="1"/>
    </xf>
    <xf numFmtId="0" fontId="5" fillId="0" borderId="12" xfId="0" applyFont="1" applyFill="1" applyBorder="1" applyAlignment="1">
      <alignment vertical="top" wrapText="1"/>
    </xf>
    <xf numFmtId="0" fontId="5" fillId="0" borderId="13" xfId="0" applyFont="1" applyFill="1" applyBorder="1" applyAlignment="1">
      <alignment vertical="top"/>
    </xf>
    <xf numFmtId="0" fontId="27" fillId="5" borderId="19" xfId="0" applyFont="1" applyFill="1" applyBorder="1" applyAlignment="1">
      <alignment vertical="top" wrapText="1"/>
    </xf>
    <xf numFmtId="3" fontId="32" fillId="0" borderId="20" xfId="0" applyNumberFormat="1" applyFont="1" applyFill="1" applyBorder="1" applyAlignment="1">
      <alignment horizontal="left" vertical="top"/>
    </xf>
    <xf numFmtId="3" fontId="32" fillId="0" borderId="21" xfId="0" applyNumberFormat="1" applyFont="1" applyFill="1" applyBorder="1" applyAlignment="1">
      <alignment horizontal="left" vertical="top"/>
    </xf>
    <xf numFmtId="0" fontId="6" fillId="0" borderId="17" xfId="0" applyFont="1" applyFill="1" applyBorder="1" applyAlignment="1">
      <alignment horizontal="left" vertical="top" wrapText="1"/>
    </xf>
    <xf numFmtId="3" fontId="6" fillId="0" borderId="17" xfId="0" applyNumberFormat="1" applyFont="1" applyFill="1" applyBorder="1" applyAlignment="1">
      <alignment horizontal="right" vertical="top"/>
    </xf>
    <xf numFmtId="0" fontId="5" fillId="0" borderId="14" xfId="0" applyFont="1" applyFill="1" applyBorder="1" applyAlignment="1">
      <alignment horizontal="left" vertical="top"/>
    </xf>
    <xf numFmtId="0" fontId="32" fillId="0" borderId="6" xfId="0" applyFont="1" applyBorder="1"/>
    <xf numFmtId="3" fontId="0" fillId="0" borderId="0" xfId="0" applyNumberFormat="1" applyBorder="1"/>
    <xf numFmtId="0" fontId="5" fillId="0" borderId="14" xfId="0" applyFont="1" applyFill="1" applyBorder="1" applyAlignment="1">
      <alignment horizontal="left" vertical="top" wrapText="1"/>
    </xf>
    <xf numFmtId="3" fontId="0" fillId="0" borderId="7" xfId="0" applyNumberFormat="1" applyBorder="1" applyAlignment="1">
      <alignment vertical="center"/>
    </xf>
    <xf numFmtId="3" fontId="0" fillId="0" borderId="9" xfId="0" applyNumberFormat="1" applyBorder="1" applyAlignment="1">
      <alignment vertical="center"/>
    </xf>
    <xf numFmtId="3" fontId="0" fillId="0" borderId="11" xfId="0" applyNumberFormat="1" applyBorder="1"/>
    <xf numFmtId="3" fontId="0" fillId="0" borderId="11" xfId="0" applyNumberFormat="1" applyBorder="1" applyAlignment="1">
      <alignment vertical="center"/>
    </xf>
    <xf numFmtId="0" fontId="1" fillId="0" borderId="10" xfId="0" applyFont="1" applyFill="1" applyBorder="1" applyAlignment="1">
      <alignment horizontal="center" vertical="top" wrapText="1"/>
    </xf>
    <xf numFmtId="3" fontId="32" fillId="0" borderId="1" xfId="2" applyNumberFormat="1" applyFont="1" applyBorder="1" applyAlignment="1">
      <alignment horizontal="left" vertical="top" wrapText="1"/>
    </xf>
    <xf numFmtId="3" fontId="5" fillId="0" borderId="1" xfId="2" applyNumberFormat="1" applyFont="1" applyBorder="1" applyAlignment="1">
      <alignment horizontal="left" vertical="top"/>
    </xf>
    <xf numFmtId="3" fontId="32" fillId="0" borderId="0" xfId="2" applyNumberFormat="1" applyFont="1" applyBorder="1" applyAlignment="1">
      <alignment horizontal="left" vertical="top" wrapText="1"/>
    </xf>
    <xf numFmtId="3" fontId="5" fillId="0" borderId="0" xfId="2" applyNumberFormat="1" applyFont="1" applyBorder="1" applyAlignment="1">
      <alignment horizontal="left" vertical="top"/>
    </xf>
    <xf numFmtId="3" fontId="0" fillId="0" borderId="1" xfId="2" applyNumberFormat="1" applyFont="1" applyBorder="1" applyAlignment="1">
      <alignment horizontal="left" vertical="top"/>
    </xf>
    <xf numFmtId="3" fontId="0" fillId="0" borderId="0" xfId="2" applyNumberFormat="1" applyFont="1" applyBorder="1" applyAlignment="1">
      <alignment horizontal="left" vertical="top"/>
    </xf>
    <xf numFmtId="3" fontId="0" fillId="0" borderId="7" xfId="0" applyNumberFormat="1" applyBorder="1"/>
    <xf numFmtId="3" fontId="0" fillId="0" borderId="10" xfId="2" applyNumberFormat="1" applyFont="1" applyBorder="1" applyAlignment="1">
      <alignment horizontal="left" vertical="top"/>
    </xf>
    <xf numFmtId="3" fontId="5" fillId="0" borderId="10" xfId="2" applyNumberFormat="1" applyFont="1" applyBorder="1" applyAlignment="1">
      <alignment horizontal="left" vertical="top"/>
    </xf>
    <xf numFmtId="3" fontId="32" fillId="0" borderId="0" xfId="2" applyNumberFormat="1" applyFont="1" applyBorder="1" applyAlignment="1">
      <alignment horizontal="left" vertical="top"/>
    </xf>
    <xf numFmtId="3" fontId="11" fillId="0" borderId="0" xfId="0" applyNumberFormat="1" applyFont="1" applyBorder="1"/>
    <xf numFmtId="3" fontId="32" fillId="0" borderId="10" xfId="2" applyNumberFormat="1" applyFont="1" applyBorder="1" applyAlignment="1">
      <alignment horizontal="left" vertical="top" wrapText="1"/>
    </xf>
    <xf numFmtId="3" fontId="0" fillId="0" borderId="10" xfId="0" applyNumberFormat="1" applyBorder="1"/>
    <xf numFmtId="3" fontId="0" fillId="0" borderId="9" xfId="0" applyNumberFormat="1" applyBorder="1"/>
    <xf numFmtId="3" fontId="32" fillId="0" borderId="14" xfId="0" applyNumberFormat="1" applyFont="1" applyBorder="1"/>
    <xf numFmtId="3" fontId="32" fillId="0" borderId="1" xfId="0" applyNumberFormat="1" applyFont="1" applyBorder="1" applyAlignment="1">
      <alignment horizontal="left" vertical="top" wrapText="1"/>
    </xf>
    <xf numFmtId="3" fontId="5" fillId="0" borderId="1" xfId="0" applyNumberFormat="1" applyFont="1" applyBorder="1" applyAlignment="1">
      <alignment horizontal="left" vertical="top"/>
    </xf>
    <xf numFmtId="3" fontId="32" fillId="0" borderId="6" xfId="0" applyNumberFormat="1" applyFont="1" applyBorder="1"/>
    <xf numFmtId="3" fontId="32" fillId="0" borderId="0" xfId="0" applyNumberFormat="1" applyFont="1" applyBorder="1" applyAlignment="1">
      <alignment horizontal="left" vertical="top" wrapText="1"/>
    </xf>
    <xf numFmtId="3" fontId="32" fillId="0" borderId="8" xfId="0" applyNumberFormat="1" applyFont="1" applyBorder="1"/>
    <xf numFmtId="3" fontId="32" fillId="0" borderId="10" xfId="0" applyNumberFormat="1" applyFont="1" applyBorder="1" applyAlignment="1">
      <alignment horizontal="left" vertical="top" wrapText="1"/>
    </xf>
    <xf numFmtId="0" fontId="24" fillId="0" borderId="7" xfId="0" applyFont="1" applyFill="1" applyBorder="1" applyAlignment="1">
      <alignment vertical="top" wrapText="1"/>
    </xf>
    <xf numFmtId="0" fontId="24" fillId="0" borderId="9" xfId="0" applyFont="1" applyFill="1" applyBorder="1" applyAlignment="1">
      <alignment vertical="top" wrapText="1"/>
    </xf>
    <xf numFmtId="0" fontId="3" fillId="0" borderId="0" xfId="1" applyFont="1" applyBorder="1" applyAlignment="1">
      <alignment horizontal="center" vertical="center" wrapText="1"/>
    </xf>
    <xf numFmtId="0" fontId="3" fillId="0" borderId="1" xfId="1" applyFont="1" applyBorder="1" applyAlignment="1">
      <alignment horizontal="center" vertical="center" wrapText="1"/>
    </xf>
    <xf numFmtId="0" fontId="13" fillId="3" borderId="0" xfId="1" applyFont="1" applyFill="1" applyBorder="1" applyAlignment="1">
      <alignment horizontal="center" vertical="center" wrapText="1"/>
    </xf>
    <xf numFmtId="0" fontId="13" fillId="2" borderId="0" xfId="1" applyFont="1" applyFill="1" applyBorder="1" applyAlignment="1">
      <alignment horizontal="center" vertical="center" wrapText="1"/>
    </xf>
    <xf numFmtId="0" fontId="1" fillId="0" borderId="4" xfId="0" applyFont="1" applyBorder="1" applyAlignment="1">
      <alignment horizontal="center"/>
    </xf>
    <xf numFmtId="0" fontId="17" fillId="0" borderId="8" xfId="0" applyFont="1" applyBorder="1" applyAlignment="1">
      <alignment horizontal="center" vertical="top" wrapText="1"/>
    </xf>
    <xf numFmtId="0" fontId="17" fillId="0" borderId="9" xfId="0" applyFont="1" applyBorder="1" applyAlignment="1">
      <alignment horizontal="center" vertical="top" wrapText="1"/>
    </xf>
  </cellXfs>
  <cellStyles count="3">
    <cellStyle name="Comma" xfId="2" builtinId="3"/>
    <cellStyle name="Normal" xfId="0" builtinId="0"/>
    <cellStyle name="Normal 2" xfId="1" xr:uid="{1001C99C-85A7-4BEC-AA6B-7D289C1030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FFEF7-C977-4E5F-9883-8155D32BCDFD}">
  <dimension ref="A1:E181"/>
  <sheetViews>
    <sheetView tabSelected="1" workbookViewId="0">
      <pane ySplit="1" topLeftCell="A2" activePane="bottomLeft" state="frozen"/>
      <selection pane="bottomLeft" activeCell="A2" sqref="A2"/>
    </sheetView>
  </sheetViews>
  <sheetFormatPr defaultRowHeight="14.4"/>
  <cols>
    <col min="2" max="2" width="18.33203125" customWidth="1"/>
    <col min="3" max="3" width="20.44140625" customWidth="1"/>
    <col min="4" max="4" width="21.109375" customWidth="1"/>
    <col min="5" max="5" width="21.33203125" customWidth="1"/>
  </cols>
  <sheetData>
    <row r="1" spans="1:5" ht="58.8" customHeight="1">
      <c r="A1" s="222" t="s">
        <v>124</v>
      </c>
      <c r="B1" s="222"/>
      <c r="C1" s="221" t="s">
        <v>126</v>
      </c>
      <c r="D1" s="221"/>
      <c r="E1" s="10" t="s">
        <v>123</v>
      </c>
    </row>
    <row r="2" spans="1:5" ht="16.2" customHeight="1">
      <c r="A2" s="17"/>
      <c r="B2" s="17"/>
      <c r="C2" s="223" t="s">
        <v>147</v>
      </c>
      <c r="D2" s="223"/>
      <c r="E2" s="19"/>
    </row>
    <row r="3" spans="1:5" ht="14.4" customHeight="1">
      <c r="A3" s="17"/>
      <c r="B3" s="17"/>
      <c r="C3" s="224" t="s">
        <v>148</v>
      </c>
      <c r="D3" s="224"/>
      <c r="E3" s="19"/>
    </row>
    <row r="4" spans="1:5">
      <c r="A4" s="2" t="s">
        <v>0</v>
      </c>
      <c r="B4" s="2"/>
      <c r="C4" s="2"/>
      <c r="D4" s="2"/>
      <c r="E4" s="5">
        <v>92337852</v>
      </c>
    </row>
    <row r="5" spans="1:5">
      <c r="A5" s="6" t="s">
        <v>1</v>
      </c>
      <c r="B5" s="7"/>
      <c r="C5" s="7"/>
      <c r="D5" s="7"/>
      <c r="E5" s="5">
        <v>11855975</v>
      </c>
    </row>
    <row r="6" spans="1:5">
      <c r="A6" s="3" t="s">
        <v>2</v>
      </c>
      <c r="B6" s="1"/>
      <c r="C6" s="1"/>
      <c r="D6" s="1"/>
      <c r="E6" s="4">
        <v>1652171</v>
      </c>
    </row>
    <row r="7" spans="1:5">
      <c r="A7" s="3" t="s">
        <v>3</v>
      </c>
      <c r="B7" s="1"/>
      <c r="C7" s="1"/>
      <c r="D7" s="1"/>
      <c r="E7" s="4">
        <v>328699</v>
      </c>
    </row>
    <row r="8" spans="1:5">
      <c r="A8" s="3" t="s">
        <v>4</v>
      </c>
      <c r="B8" s="1"/>
      <c r="C8" s="1"/>
      <c r="D8" s="1"/>
      <c r="E8" s="4">
        <v>424150</v>
      </c>
    </row>
    <row r="9" spans="1:5">
      <c r="A9" s="3" t="s">
        <v>5</v>
      </c>
      <c r="B9" s="1"/>
      <c r="C9" s="1"/>
      <c r="D9" s="1"/>
      <c r="E9" s="4">
        <v>669773</v>
      </c>
    </row>
    <row r="10" spans="1:5">
      <c r="A10" s="3" t="s">
        <v>6</v>
      </c>
      <c r="B10" s="1"/>
      <c r="C10" s="1"/>
      <c r="D10" s="1"/>
      <c r="E10" s="4">
        <v>2761720</v>
      </c>
    </row>
    <row r="11" spans="1:5">
      <c r="A11" s="3" t="s">
        <v>7</v>
      </c>
      <c r="B11" s="1"/>
      <c r="C11" s="1"/>
      <c r="D11" s="1"/>
      <c r="E11" s="4">
        <v>121430</v>
      </c>
    </row>
    <row r="12" spans="1:5">
      <c r="A12" s="3" t="s">
        <v>8</v>
      </c>
      <c r="B12" s="1"/>
      <c r="C12" s="1"/>
      <c r="D12" s="1"/>
      <c r="E12" s="4">
        <v>1489040</v>
      </c>
    </row>
    <row r="13" spans="1:5">
      <c r="A13" s="3" t="s">
        <v>9</v>
      </c>
      <c r="B13" s="1"/>
      <c r="C13" s="1"/>
      <c r="D13" s="1"/>
      <c r="E13" s="4">
        <v>353337</v>
      </c>
    </row>
    <row r="14" spans="1:5">
      <c r="A14" s="3" t="s">
        <v>10</v>
      </c>
      <c r="B14" s="1"/>
      <c r="C14" s="1"/>
      <c r="D14" s="1"/>
      <c r="E14" s="4">
        <v>249131</v>
      </c>
    </row>
    <row r="15" spans="1:5">
      <c r="A15" s="3" t="s">
        <v>11</v>
      </c>
      <c r="B15" s="1"/>
      <c r="C15" s="1"/>
      <c r="D15" s="1"/>
      <c r="E15" s="4">
        <v>575356</v>
      </c>
    </row>
    <row r="16" spans="1:5">
      <c r="A16" s="3" t="s">
        <v>12</v>
      </c>
      <c r="B16" s="1"/>
      <c r="C16" s="1"/>
      <c r="D16" s="1"/>
      <c r="E16" s="4">
        <v>552573</v>
      </c>
    </row>
    <row r="17" spans="1:5">
      <c r="A17" s="3" t="s">
        <v>13</v>
      </c>
      <c r="B17" s="1"/>
      <c r="C17" s="1"/>
      <c r="D17" s="1"/>
      <c r="E17" s="4">
        <v>529039</v>
      </c>
    </row>
    <row r="18" spans="1:5">
      <c r="A18" s="3" t="s">
        <v>14</v>
      </c>
      <c r="B18" s="1"/>
      <c r="C18" s="1"/>
      <c r="D18" s="1"/>
      <c r="E18" s="4">
        <v>459941</v>
      </c>
    </row>
    <row r="19" spans="1:5">
      <c r="A19" s="3" t="s">
        <v>15</v>
      </c>
      <c r="B19" s="1"/>
      <c r="C19" s="1"/>
      <c r="D19" s="1"/>
      <c r="E19" s="4">
        <v>588126</v>
      </c>
    </row>
    <row r="20" spans="1:5">
      <c r="A20" s="3" t="s">
        <v>16</v>
      </c>
      <c r="B20" s="1"/>
      <c r="C20" s="1"/>
      <c r="D20" s="1"/>
      <c r="E20" s="4">
        <v>392869</v>
      </c>
    </row>
    <row r="21" spans="1:5">
      <c r="A21" s="3" t="s">
        <v>17</v>
      </c>
      <c r="B21" s="1"/>
      <c r="C21" s="1"/>
      <c r="D21" s="1"/>
      <c r="E21" s="4">
        <v>64147</v>
      </c>
    </row>
    <row r="22" spans="1:5">
      <c r="A22" s="3" t="s">
        <v>18</v>
      </c>
      <c r="B22" s="1"/>
      <c r="C22" s="1"/>
      <c r="D22" s="1"/>
      <c r="E22" s="4">
        <v>644473</v>
      </c>
    </row>
    <row r="23" spans="1:5">
      <c r="A23" s="3"/>
      <c r="B23" s="1"/>
      <c r="C23" s="1"/>
      <c r="D23" s="1"/>
      <c r="E23" s="4"/>
    </row>
    <row r="24" spans="1:5">
      <c r="A24" s="6" t="s">
        <v>19</v>
      </c>
      <c r="B24" s="7"/>
      <c r="C24" s="7"/>
      <c r="D24" s="7"/>
      <c r="E24" s="5">
        <v>1616867</v>
      </c>
    </row>
    <row r="25" spans="1:5">
      <c r="A25" s="3" t="s">
        <v>20</v>
      </c>
      <c r="B25" s="1"/>
      <c r="C25" s="1">
        <v>1</v>
      </c>
      <c r="D25" s="1">
        <v>1</v>
      </c>
      <c r="E25" s="4">
        <v>234733</v>
      </c>
    </row>
    <row r="26" spans="1:5">
      <c r="A26" s="3" t="s">
        <v>131</v>
      </c>
      <c r="B26" s="1"/>
      <c r="C26" s="1">
        <v>11</v>
      </c>
      <c r="D26" s="1">
        <v>11</v>
      </c>
      <c r="E26" s="4">
        <v>403944</v>
      </c>
    </row>
    <row r="27" spans="1:5">
      <c r="A27" s="11" t="s">
        <v>21</v>
      </c>
      <c r="B27" s="1"/>
      <c r="C27" s="12"/>
      <c r="D27" s="12"/>
      <c r="E27" s="4">
        <v>318676</v>
      </c>
    </row>
    <row r="28" spans="1:5">
      <c r="A28" s="3" t="s">
        <v>22</v>
      </c>
      <c r="B28" s="1"/>
      <c r="C28" s="1">
        <v>27</v>
      </c>
      <c r="D28" s="1">
        <v>27</v>
      </c>
      <c r="E28" s="4">
        <v>191078</v>
      </c>
    </row>
    <row r="29" spans="1:5">
      <c r="A29" s="3" t="s">
        <v>23</v>
      </c>
      <c r="B29" s="1"/>
      <c r="C29" s="1">
        <v>32</v>
      </c>
      <c r="D29" s="1">
        <v>32</v>
      </c>
      <c r="E29" s="4">
        <v>201613</v>
      </c>
    </row>
    <row r="30" spans="1:5">
      <c r="A30" s="3" t="s">
        <v>24</v>
      </c>
      <c r="B30" s="1"/>
      <c r="C30" s="1">
        <v>44</v>
      </c>
      <c r="D30" s="1">
        <v>44</v>
      </c>
      <c r="E30" s="4">
        <v>154187</v>
      </c>
    </row>
    <row r="31" spans="1:5">
      <c r="A31" s="3" t="s">
        <v>25</v>
      </c>
      <c r="B31" s="1"/>
      <c r="C31" s="1">
        <v>81</v>
      </c>
      <c r="D31" s="1">
        <v>81</v>
      </c>
      <c r="E31" s="4">
        <v>112636</v>
      </c>
    </row>
    <row r="32" spans="1:5">
      <c r="A32" s="3"/>
      <c r="B32" s="1"/>
      <c r="C32" s="1"/>
      <c r="D32" s="1"/>
      <c r="E32" s="4"/>
    </row>
    <row r="33" spans="1:5">
      <c r="A33" s="6" t="s">
        <v>26</v>
      </c>
      <c r="B33" s="7"/>
      <c r="C33" s="7"/>
      <c r="D33" s="7"/>
      <c r="E33" s="5">
        <v>4748372</v>
      </c>
    </row>
    <row r="34" spans="1:5">
      <c r="A34" s="3" t="s">
        <v>27</v>
      </c>
      <c r="B34" s="1"/>
      <c r="C34" s="1">
        <v>28</v>
      </c>
      <c r="D34" s="1">
        <v>28</v>
      </c>
      <c r="E34" s="4">
        <v>568017</v>
      </c>
    </row>
    <row r="35" spans="1:5">
      <c r="A35" s="3" t="s">
        <v>28</v>
      </c>
      <c r="B35" s="1"/>
      <c r="C35" s="1">
        <v>29</v>
      </c>
      <c r="D35" s="1">
        <v>29</v>
      </c>
      <c r="E35" s="4">
        <v>658587</v>
      </c>
    </row>
    <row r="36" spans="1:5">
      <c r="A36" s="3" t="s">
        <v>29</v>
      </c>
      <c r="B36" s="1"/>
      <c r="C36" s="1">
        <v>33</v>
      </c>
      <c r="D36" s="1">
        <v>33</v>
      </c>
      <c r="E36" s="4">
        <v>741906</v>
      </c>
    </row>
    <row r="37" spans="1:5">
      <c r="A37" s="3" t="s">
        <v>30</v>
      </c>
      <c r="B37" s="1"/>
      <c r="C37" s="1">
        <v>55</v>
      </c>
      <c r="D37" s="1">
        <v>55</v>
      </c>
      <c r="E37" s="4">
        <v>2779862</v>
      </c>
    </row>
    <row r="38" spans="1:5">
      <c r="A38" s="3"/>
      <c r="B38" s="1"/>
      <c r="C38" s="1"/>
      <c r="D38" s="1"/>
      <c r="E38" s="4"/>
    </row>
    <row r="39" spans="1:5">
      <c r="A39" s="6" t="s">
        <v>31</v>
      </c>
      <c r="B39" s="7"/>
      <c r="C39" s="7"/>
      <c r="D39" s="7"/>
      <c r="E39" s="5">
        <v>3229163</v>
      </c>
    </row>
    <row r="40" spans="1:5">
      <c r="A40" s="3" t="s">
        <v>32</v>
      </c>
      <c r="B40" s="1"/>
      <c r="C40" s="21" t="s">
        <v>152</v>
      </c>
      <c r="D40" s="21">
        <v>9</v>
      </c>
      <c r="E40" s="4">
        <v>16604</v>
      </c>
    </row>
    <row r="41" spans="1:5">
      <c r="A41" s="3" t="s">
        <v>33</v>
      </c>
      <c r="B41" s="1"/>
      <c r="C41" s="21" t="s">
        <v>153</v>
      </c>
      <c r="D41" s="21">
        <v>15</v>
      </c>
      <c r="E41" s="4">
        <v>1124773</v>
      </c>
    </row>
    <row r="42" spans="1:5">
      <c r="A42" s="3" t="s">
        <v>34</v>
      </c>
      <c r="B42" s="1"/>
      <c r="C42" s="1">
        <v>97</v>
      </c>
      <c r="D42" s="1">
        <v>31</v>
      </c>
      <c r="E42" s="4">
        <v>1489645</v>
      </c>
    </row>
    <row r="43" spans="1:5">
      <c r="A43" s="3" t="s">
        <v>35</v>
      </c>
      <c r="B43" s="1"/>
      <c r="C43" s="1">
        <v>50</v>
      </c>
      <c r="D43" s="1">
        <v>50</v>
      </c>
      <c r="E43" s="4">
        <v>421355</v>
      </c>
    </row>
    <row r="44" spans="1:5">
      <c r="A44" s="3" t="s">
        <v>36</v>
      </c>
      <c r="B44" s="1"/>
      <c r="C44" s="1">
        <v>57</v>
      </c>
      <c r="D44" s="1">
        <v>57</v>
      </c>
      <c r="E44" s="4">
        <v>176786</v>
      </c>
    </row>
    <row r="45" spans="1:5">
      <c r="A45" s="3"/>
      <c r="B45" s="1"/>
      <c r="C45" s="1"/>
      <c r="D45" s="1"/>
      <c r="E45" s="4"/>
    </row>
    <row r="46" spans="1:5">
      <c r="A46" s="6" t="s">
        <v>37</v>
      </c>
      <c r="B46" s="7"/>
      <c r="C46" s="7"/>
      <c r="D46" s="7"/>
      <c r="E46" s="5">
        <v>10137737</v>
      </c>
    </row>
    <row r="47" spans="1:5">
      <c r="A47" s="3" t="s">
        <v>38</v>
      </c>
      <c r="B47" s="1"/>
      <c r="C47" s="1">
        <v>8</v>
      </c>
      <c r="D47" s="1">
        <v>8</v>
      </c>
      <c r="E47" s="4">
        <v>687482</v>
      </c>
    </row>
    <row r="48" spans="1:5">
      <c r="A48" s="3" t="s">
        <v>39</v>
      </c>
      <c r="B48" s="1"/>
      <c r="C48" s="1">
        <v>14</v>
      </c>
      <c r="D48" s="1">
        <v>14</v>
      </c>
      <c r="E48" s="4">
        <v>2924433</v>
      </c>
    </row>
    <row r="49" spans="1:5">
      <c r="A49" s="3" t="s">
        <v>40</v>
      </c>
      <c r="B49" s="1"/>
      <c r="C49" s="1">
        <v>49</v>
      </c>
      <c r="D49" s="1">
        <v>49</v>
      </c>
      <c r="E49" s="4">
        <v>1955373</v>
      </c>
    </row>
    <row r="50" spans="1:5">
      <c r="A50" s="3" t="s">
        <v>41</v>
      </c>
      <c r="B50" s="1"/>
      <c r="C50" s="1">
        <v>54</v>
      </c>
      <c r="D50" s="1">
        <v>54</v>
      </c>
      <c r="E50" s="4">
        <v>2014019</v>
      </c>
    </row>
    <row r="51" spans="1:5">
      <c r="A51" s="3" t="s">
        <v>42</v>
      </c>
      <c r="B51" s="1"/>
      <c r="C51" s="1"/>
      <c r="D51" s="1"/>
      <c r="E51" s="4">
        <v>326336</v>
      </c>
    </row>
    <row r="52" spans="1:5">
      <c r="A52" s="3" t="s">
        <v>43</v>
      </c>
      <c r="B52" s="1"/>
      <c r="C52" s="1">
        <v>69</v>
      </c>
      <c r="D52" s="1">
        <v>69</v>
      </c>
      <c r="E52" s="4">
        <v>1273240</v>
      </c>
    </row>
    <row r="53" spans="1:5">
      <c r="A53" s="3" t="s">
        <v>132</v>
      </c>
      <c r="B53" s="1"/>
      <c r="C53" s="1">
        <v>71</v>
      </c>
      <c r="D53" s="1">
        <v>71</v>
      </c>
      <c r="E53" s="4">
        <v>534443</v>
      </c>
    </row>
    <row r="54" spans="1:5">
      <c r="A54" s="11" t="s">
        <v>44</v>
      </c>
      <c r="B54" s="1"/>
      <c r="C54" s="12"/>
      <c r="D54" s="12"/>
      <c r="E54" s="4">
        <v>221178</v>
      </c>
    </row>
    <row r="55" spans="1:5">
      <c r="A55" s="3" t="s">
        <v>45</v>
      </c>
      <c r="B55" s="1"/>
      <c r="C55" s="1">
        <v>77</v>
      </c>
      <c r="D55" s="1">
        <v>77</v>
      </c>
      <c r="E55" s="4">
        <v>201233</v>
      </c>
    </row>
    <row r="56" spans="1:5">
      <c r="A56" s="3"/>
      <c r="B56" s="1"/>
      <c r="C56" s="1"/>
      <c r="D56" s="1"/>
      <c r="E56" s="4"/>
    </row>
    <row r="57" spans="1:5">
      <c r="A57" s="6" t="s">
        <v>46</v>
      </c>
      <c r="B57" s="7"/>
      <c r="C57" s="7"/>
      <c r="D57" s="7"/>
      <c r="E57" s="5">
        <v>12609803</v>
      </c>
    </row>
    <row r="58" spans="1:5">
      <c r="A58" s="3" t="s">
        <v>47</v>
      </c>
      <c r="B58" s="1"/>
      <c r="C58" s="1">
        <v>10</v>
      </c>
      <c r="D58" s="1">
        <v>10</v>
      </c>
      <c r="E58" s="4">
        <v>2377395</v>
      </c>
    </row>
    <row r="59" spans="1:5">
      <c r="A59" s="3" t="s">
        <v>48</v>
      </c>
      <c r="B59" s="1"/>
      <c r="C59" s="1">
        <v>21</v>
      </c>
      <c r="D59" s="1">
        <v>21</v>
      </c>
      <c r="E59" s="4">
        <v>3090691</v>
      </c>
    </row>
    <row r="60" spans="1:5">
      <c r="A60" s="3" t="s">
        <v>49</v>
      </c>
      <c r="B60" s="1"/>
      <c r="C60" s="1">
        <v>34</v>
      </c>
      <c r="D60" s="1">
        <v>34</v>
      </c>
      <c r="E60" s="4">
        <v>2669847</v>
      </c>
    </row>
    <row r="61" spans="1:5">
      <c r="A61" s="3" t="s">
        <v>133</v>
      </c>
      <c r="B61" s="1"/>
      <c r="C61" s="1">
        <v>56</v>
      </c>
      <c r="D61" s="1">
        <v>56</v>
      </c>
      <c r="E61" s="4">
        <v>1740638</v>
      </c>
    </row>
    <row r="62" spans="1:5">
      <c r="A62" s="11" t="s">
        <v>50</v>
      </c>
      <c r="B62" s="1"/>
      <c r="C62" s="12"/>
      <c r="D62" s="12"/>
      <c r="E62" s="4">
        <v>246392</v>
      </c>
    </row>
    <row r="63" spans="1:5">
      <c r="A63" s="3" t="s">
        <v>51</v>
      </c>
      <c r="B63" s="1"/>
      <c r="C63" s="1">
        <v>58</v>
      </c>
      <c r="D63" s="1">
        <v>58</v>
      </c>
      <c r="E63" s="4">
        <v>2484840</v>
      </c>
    </row>
    <row r="64" spans="1:5">
      <c r="A64" s="3"/>
      <c r="B64" s="1"/>
      <c r="C64" s="1"/>
      <c r="D64" s="1"/>
      <c r="E64" s="4"/>
    </row>
    <row r="65" spans="1:5">
      <c r="A65" s="6" t="s">
        <v>52</v>
      </c>
      <c r="B65" s="7"/>
      <c r="C65" s="7"/>
      <c r="D65" s="7"/>
      <c r="E65" s="5">
        <v>2744671</v>
      </c>
    </row>
    <row r="66" spans="1:5">
      <c r="A66" s="3" t="s">
        <v>53</v>
      </c>
      <c r="B66" s="1"/>
      <c r="C66" s="1">
        <v>40</v>
      </c>
      <c r="D66" s="1">
        <v>40</v>
      </c>
      <c r="E66" s="4">
        <v>227828</v>
      </c>
    </row>
    <row r="67" spans="1:5">
      <c r="A67" s="3" t="s">
        <v>54</v>
      </c>
      <c r="B67" s="1"/>
      <c r="C67" s="1">
        <v>51</v>
      </c>
      <c r="D67" s="1">
        <v>51</v>
      </c>
      <c r="E67" s="4">
        <v>452971</v>
      </c>
    </row>
    <row r="68" spans="1:5">
      <c r="A68" s="3" t="s">
        <v>55</v>
      </c>
      <c r="B68" s="1"/>
      <c r="C68" s="1">
        <v>52</v>
      </c>
      <c r="D68" s="1">
        <v>52</v>
      </c>
      <c r="E68" s="4">
        <v>785602</v>
      </c>
    </row>
    <row r="69" spans="1:5">
      <c r="A69" s="3" t="s">
        <v>134</v>
      </c>
      <c r="B69" s="1"/>
      <c r="C69" s="1">
        <v>53</v>
      </c>
      <c r="D69" s="1">
        <v>53</v>
      </c>
      <c r="E69" s="4">
        <v>771667</v>
      </c>
    </row>
    <row r="70" spans="1:5">
      <c r="A70" s="3" t="s">
        <v>56</v>
      </c>
      <c r="B70" s="13"/>
      <c r="C70" s="12"/>
      <c r="D70" s="12"/>
      <c r="E70" s="4">
        <v>222673</v>
      </c>
    </row>
    <row r="71" spans="1:5">
      <c r="A71" s="3" t="s">
        <v>57</v>
      </c>
      <c r="B71" s="1"/>
      <c r="C71" s="1">
        <v>59</v>
      </c>
      <c r="D71" s="1">
        <v>59</v>
      </c>
      <c r="E71" s="4">
        <v>283930</v>
      </c>
    </row>
    <row r="72" spans="1:5">
      <c r="A72" s="3"/>
      <c r="B72" s="1"/>
      <c r="C72" s="1"/>
      <c r="D72" s="1"/>
      <c r="E72" s="4"/>
    </row>
    <row r="73" spans="1:5">
      <c r="A73" s="6" t="s">
        <v>58</v>
      </c>
      <c r="B73" s="7"/>
      <c r="C73" s="7"/>
      <c r="D73" s="7"/>
      <c r="E73" s="5">
        <v>5420411</v>
      </c>
    </row>
    <row r="74" spans="1:5">
      <c r="A74" s="3" t="s">
        <v>59</v>
      </c>
      <c r="B74" s="1"/>
      <c r="C74" s="1">
        <v>5</v>
      </c>
      <c r="D74" s="1">
        <v>5</v>
      </c>
      <c r="E74" s="4">
        <v>1233432</v>
      </c>
    </row>
    <row r="75" spans="1:5">
      <c r="A75" s="3" t="s">
        <v>60</v>
      </c>
      <c r="B75" s="1"/>
      <c r="C75" s="1">
        <v>16</v>
      </c>
      <c r="D75" s="1">
        <v>16</v>
      </c>
      <c r="E75" s="4">
        <v>542915</v>
      </c>
    </row>
    <row r="76" spans="1:5">
      <c r="A76" s="3" t="s">
        <v>61</v>
      </c>
      <c r="B76" s="1"/>
      <c r="C76" s="1">
        <v>17</v>
      </c>
      <c r="D76" s="1">
        <v>17</v>
      </c>
      <c r="E76" s="4">
        <v>1822371</v>
      </c>
    </row>
    <row r="77" spans="1:5">
      <c r="A77" s="3" t="s">
        <v>62</v>
      </c>
      <c r="B77" s="1"/>
      <c r="C77" s="1">
        <v>20</v>
      </c>
      <c r="D77" s="1">
        <v>20</v>
      </c>
      <c r="E77" s="4">
        <v>246300</v>
      </c>
    </row>
    <row r="78" spans="1:5">
      <c r="A78" s="3" t="s">
        <v>63</v>
      </c>
      <c r="B78" s="1"/>
      <c r="C78" s="1">
        <v>41</v>
      </c>
      <c r="D78" s="1">
        <v>41</v>
      </c>
      <c r="E78" s="4">
        <v>834650</v>
      </c>
    </row>
    <row r="79" spans="1:5">
      <c r="A79" s="3" t="s">
        <v>64</v>
      </c>
      <c r="B79" s="1"/>
      <c r="C79" s="1">
        <v>62</v>
      </c>
      <c r="D79" s="1">
        <v>62</v>
      </c>
      <c r="E79" s="4">
        <v>740743</v>
      </c>
    </row>
    <row r="80" spans="1:5">
      <c r="A80" s="3"/>
      <c r="B80" s="1"/>
      <c r="C80" s="1"/>
      <c r="D80" s="1"/>
      <c r="E80" s="4"/>
    </row>
    <row r="81" spans="1:5">
      <c r="A81" s="6" t="s">
        <v>65</v>
      </c>
      <c r="B81" s="7"/>
      <c r="C81" s="7"/>
      <c r="D81" s="7"/>
      <c r="E81" s="5">
        <v>4194579</v>
      </c>
    </row>
    <row r="82" spans="1:5">
      <c r="A82" s="3" t="s">
        <v>66</v>
      </c>
      <c r="B82" s="1"/>
      <c r="C82" s="1">
        <v>4</v>
      </c>
      <c r="D82" s="1">
        <v>4</v>
      </c>
      <c r="E82" s="4">
        <v>535725</v>
      </c>
    </row>
    <row r="83" spans="1:5">
      <c r="A83" s="3" t="s">
        <v>67</v>
      </c>
      <c r="B83" s="1"/>
      <c r="C83" s="1">
        <v>6</v>
      </c>
      <c r="D83" s="1">
        <v>6</v>
      </c>
      <c r="E83" s="4">
        <v>546031</v>
      </c>
    </row>
    <row r="84" spans="1:5">
      <c r="A84" s="3" t="s">
        <v>68</v>
      </c>
      <c r="B84" s="1"/>
      <c r="C84" s="1">
        <v>19</v>
      </c>
      <c r="D84" s="1">
        <v>19</v>
      </c>
      <c r="E84" s="4">
        <v>719685</v>
      </c>
    </row>
    <row r="85" spans="1:5">
      <c r="A85" s="3" t="s">
        <v>135</v>
      </c>
      <c r="B85" s="1"/>
      <c r="C85" s="1">
        <v>30</v>
      </c>
      <c r="D85" s="1">
        <v>30</v>
      </c>
      <c r="E85" s="4">
        <v>1805576</v>
      </c>
    </row>
    <row r="86" spans="1:5">
      <c r="A86" s="11" t="s">
        <v>69</v>
      </c>
      <c r="B86" s="1"/>
      <c r="C86" s="12"/>
      <c r="D86" s="12"/>
      <c r="E86" s="4">
        <v>424619</v>
      </c>
    </row>
    <row r="87" spans="1:5">
      <c r="A87" s="3" t="s">
        <v>70</v>
      </c>
      <c r="B87" s="1"/>
      <c r="C87" s="1">
        <v>79</v>
      </c>
      <c r="D87" s="1">
        <v>79</v>
      </c>
      <c r="E87" s="4">
        <v>162943</v>
      </c>
    </row>
    <row r="88" spans="1:5">
      <c r="A88" s="3"/>
      <c r="B88" s="1"/>
      <c r="C88" s="1"/>
      <c r="D88" s="1"/>
      <c r="E88" s="4"/>
    </row>
    <row r="89" spans="1:5">
      <c r="A89" s="6" t="s">
        <v>71</v>
      </c>
      <c r="B89" s="7"/>
      <c r="C89" s="7"/>
      <c r="D89" s="7"/>
      <c r="E89" s="5">
        <v>5513514</v>
      </c>
    </row>
    <row r="90" spans="1:5">
      <c r="A90" s="3" t="s">
        <v>72</v>
      </c>
      <c r="B90" s="1"/>
      <c r="C90" s="1">
        <v>12</v>
      </c>
      <c r="D90" s="1">
        <v>12</v>
      </c>
      <c r="E90" s="4">
        <v>1255128</v>
      </c>
    </row>
    <row r="91" spans="1:5">
      <c r="A91" s="3" t="s">
        <v>136</v>
      </c>
      <c r="B91" s="1"/>
      <c r="C91" s="1">
        <v>22</v>
      </c>
      <c r="D91" s="1">
        <v>22</v>
      </c>
      <c r="E91" s="4">
        <v>2619362</v>
      </c>
    </row>
    <row r="92" spans="1:5">
      <c r="A92" s="11" t="s">
        <v>73</v>
      </c>
      <c r="B92" s="1"/>
      <c r="C92" s="12"/>
      <c r="D92" s="12"/>
      <c r="E92" s="4">
        <v>866171</v>
      </c>
    </row>
    <row r="93" spans="1:5">
      <c r="A93" s="3" t="s">
        <v>74</v>
      </c>
      <c r="B93" s="1"/>
      <c r="C93" s="14" t="s">
        <v>125</v>
      </c>
      <c r="D93" s="14"/>
      <c r="E93" s="4">
        <v>350467</v>
      </c>
    </row>
    <row r="94" spans="1:5">
      <c r="A94" s="3" t="s">
        <v>75</v>
      </c>
      <c r="B94" s="1"/>
      <c r="C94" s="14" t="s">
        <v>125</v>
      </c>
      <c r="D94" s="14"/>
      <c r="E94" s="4">
        <v>331320</v>
      </c>
    </row>
    <row r="95" spans="1:5">
      <c r="A95" s="3" t="s">
        <v>76</v>
      </c>
      <c r="B95" s="1"/>
      <c r="C95" s="1">
        <v>61</v>
      </c>
      <c r="D95" s="1">
        <v>61</v>
      </c>
      <c r="E95" s="4">
        <v>91066</v>
      </c>
    </row>
    <row r="96" spans="1:5">
      <c r="A96" s="3"/>
      <c r="B96" s="1"/>
      <c r="C96" s="1"/>
      <c r="D96" s="1"/>
      <c r="E96" s="4"/>
    </row>
    <row r="97" spans="1:5" ht="15">
      <c r="A97" s="6" t="s">
        <v>77</v>
      </c>
      <c r="B97" s="7"/>
      <c r="C97" s="7"/>
      <c r="D97" s="7"/>
      <c r="E97" s="5">
        <v>4194525</v>
      </c>
    </row>
    <row r="98" spans="1:5">
      <c r="A98" s="3" t="s">
        <v>137</v>
      </c>
      <c r="B98" s="1"/>
      <c r="C98" s="1">
        <v>45</v>
      </c>
      <c r="D98" s="1">
        <v>45</v>
      </c>
      <c r="E98" s="4">
        <v>2396039</v>
      </c>
    </row>
    <row r="99" spans="1:5">
      <c r="A99" s="11" t="s">
        <v>78</v>
      </c>
      <c r="B99" s="1"/>
      <c r="C99" s="15"/>
      <c r="D99" s="15"/>
      <c r="E99" s="4">
        <v>511820</v>
      </c>
    </row>
    <row r="100" spans="1:5" ht="15">
      <c r="A100" s="3" t="s">
        <v>79</v>
      </c>
      <c r="B100" s="1"/>
      <c r="C100" s="1">
        <v>46</v>
      </c>
      <c r="D100" s="1">
        <v>46</v>
      </c>
      <c r="E100" s="4">
        <v>1286666</v>
      </c>
    </row>
    <row r="101" spans="1:5">
      <c r="A101" s="3"/>
      <c r="B101" s="1"/>
      <c r="C101" s="1"/>
      <c r="D101" s="1"/>
      <c r="E101" s="4"/>
    </row>
    <row r="102" spans="1:5">
      <c r="A102" s="6" t="s">
        <v>80</v>
      </c>
      <c r="B102" s="7"/>
      <c r="C102" s="7"/>
      <c r="D102" s="7"/>
      <c r="E102" s="5">
        <v>4101322</v>
      </c>
    </row>
    <row r="103" spans="1:5">
      <c r="A103" s="3" t="s">
        <v>81</v>
      </c>
      <c r="B103" s="1"/>
      <c r="C103" s="1">
        <v>26</v>
      </c>
      <c r="D103" s="1">
        <v>26</v>
      </c>
      <c r="E103" s="4">
        <v>428877</v>
      </c>
    </row>
    <row r="104" spans="1:5">
      <c r="A104" s="3" t="s">
        <v>138</v>
      </c>
      <c r="B104" s="1"/>
      <c r="C104" s="1">
        <v>37</v>
      </c>
      <c r="D104" s="1">
        <v>37</v>
      </c>
      <c r="E104" s="4">
        <v>1567984</v>
      </c>
    </row>
    <row r="105" spans="1:5">
      <c r="A105" s="11" t="s">
        <v>82</v>
      </c>
      <c r="B105" s="1"/>
      <c r="C105" s="12"/>
      <c r="D105" s="12"/>
      <c r="E105" s="4">
        <v>221174</v>
      </c>
    </row>
    <row r="106" spans="1:5">
      <c r="A106" s="3" t="s">
        <v>83</v>
      </c>
      <c r="B106" s="1"/>
      <c r="C106" s="1">
        <v>48</v>
      </c>
      <c r="D106" s="1">
        <v>48</v>
      </c>
      <c r="E106" s="4">
        <v>589013</v>
      </c>
    </row>
    <row r="107" spans="1:5">
      <c r="A107" s="3" t="s">
        <v>84</v>
      </c>
      <c r="B107" s="1"/>
      <c r="C107" s="1">
        <v>60</v>
      </c>
      <c r="D107" s="1">
        <v>60</v>
      </c>
      <c r="E107" s="4">
        <v>733377</v>
      </c>
    </row>
    <row r="108" spans="1:5">
      <c r="A108" s="3" t="s">
        <v>85</v>
      </c>
      <c r="B108" s="1"/>
      <c r="C108" s="1">
        <v>64</v>
      </c>
      <c r="D108" s="1">
        <v>64</v>
      </c>
      <c r="E108" s="4">
        <v>399137</v>
      </c>
    </row>
    <row r="109" spans="1:5">
      <c r="A109" s="3" t="s">
        <v>86</v>
      </c>
      <c r="B109" s="1"/>
      <c r="C109" s="1">
        <v>78</v>
      </c>
      <c r="D109" s="1">
        <v>78</v>
      </c>
      <c r="E109" s="4">
        <v>161760</v>
      </c>
    </row>
    <row r="110" spans="1:5">
      <c r="A110" s="3"/>
      <c r="B110" s="1"/>
      <c r="C110" s="1"/>
      <c r="D110" s="1"/>
      <c r="E110" s="4"/>
    </row>
    <row r="111" spans="1:5">
      <c r="A111" s="6" t="s">
        <v>87</v>
      </c>
      <c r="B111" s="7"/>
      <c r="C111" s="7"/>
      <c r="D111" s="7"/>
      <c r="E111" s="5">
        <v>3407353</v>
      </c>
    </row>
    <row r="112" spans="1:5">
      <c r="A112" s="3" t="s">
        <v>88</v>
      </c>
      <c r="B112" s="1"/>
      <c r="C112" s="1">
        <v>72</v>
      </c>
      <c r="D112" s="1">
        <v>72</v>
      </c>
      <c r="E112" s="4">
        <v>957997</v>
      </c>
    </row>
    <row r="113" spans="1:5">
      <c r="A113" s="3" t="s">
        <v>139</v>
      </c>
      <c r="B113" s="1"/>
      <c r="C113" s="20">
        <v>73</v>
      </c>
      <c r="D113" s="20" t="s">
        <v>146</v>
      </c>
      <c r="E113" s="4">
        <v>959685</v>
      </c>
    </row>
    <row r="114" spans="1:5">
      <c r="A114" s="11" t="s">
        <v>89</v>
      </c>
      <c r="B114" s="1"/>
      <c r="C114" s="15"/>
      <c r="D114" s="15"/>
      <c r="E114" s="4">
        <v>807129</v>
      </c>
    </row>
    <row r="115" spans="1:5">
      <c r="A115" s="3" t="s">
        <v>90</v>
      </c>
      <c r="B115" s="1"/>
      <c r="C115" s="20">
        <v>83</v>
      </c>
      <c r="D115" s="20" t="s">
        <v>145</v>
      </c>
      <c r="E115" s="4">
        <v>584685</v>
      </c>
    </row>
    <row r="116" spans="1:5">
      <c r="A116" s="3" t="s">
        <v>91</v>
      </c>
      <c r="B116" s="1"/>
      <c r="C116" s="1">
        <v>31</v>
      </c>
      <c r="D116" s="1">
        <v>31</v>
      </c>
      <c r="E116" s="4">
        <v>97857</v>
      </c>
    </row>
    <row r="117" spans="1:5">
      <c r="A117" s="3"/>
      <c r="B117" s="1"/>
      <c r="C117" s="1"/>
      <c r="D117" s="1"/>
      <c r="E117" s="4"/>
    </row>
    <row r="118" spans="1:5">
      <c r="A118" s="6" t="s">
        <v>92</v>
      </c>
      <c r="B118" s="7"/>
      <c r="C118" s="7"/>
      <c r="D118" s="7"/>
      <c r="E118" s="5">
        <v>4297323</v>
      </c>
    </row>
    <row r="119" spans="1:5">
      <c r="A119" s="3" t="s">
        <v>93</v>
      </c>
      <c r="B119" s="1"/>
      <c r="C119" s="1">
        <v>13</v>
      </c>
      <c r="D119" s="1">
        <v>13</v>
      </c>
      <c r="E119" s="4">
        <v>1299192</v>
      </c>
    </row>
    <row r="120" spans="1:5">
      <c r="A120" s="3" t="s">
        <v>94</v>
      </c>
      <c r="B120" s="1"/>
      <c r="C120" s="1">
        <v>18</v>
      </c>
      <c r="D120" s="1">
        <v>18</v>
      </c>
      <c r="E120" s="4">
        <v>83807</v>
      </c>
    </row>
    <row r="121" spans="1:5">
      <c r="A121" s="3" t="s">
        <v>140</v>
      </c>
      <c r="B121" s="1"/>
      <c r="C121" s="1">
        <v>35</v>
      </c>
      <c r="D121" s="1">
        <v>35</v>
      </c>
      <c r="E121" s="4">
        <v>607917</v>
      </c>
    </row>
    <row r="122" spans="1:5">
      <c r="A122" s="11" t="s">
        <v>95</v>
      </c>
      <c r="B122" s="1"/>
      <c r="C122" s="12"/>
      <c r="D122" s="12"/>
      <c r="E122" s="4">
        <v>322821</v>
      </c>
    </row>
    <row r="123" spans="1:5">
      <c r="A123" s="3" t="s">
        <v>96</v>
      </c>
      <c r="B123" s="1"/>
      <c r="C123" s="1">
        <v>42</v>
      </c>
      <c r="D123" s="1">
        <v>42</v>
      </c>
      <c r="E123" s="4">
        <v>567642</v>
      </c>
    </row>
    <row r="124" spans="1:5">
      <c r="A124" s="3" t="s">
        <v>97</v>
      </c>
      <c r="B124" s="1"/>
      <c r="C124" s="1">
        <v>43</v>
      </c>
      <c r="D124" s="1">
        <v>43</v>
      </c>
      <c r="E124" s="4">
        <v>813856</v>
      </c>
    </row>
    <row r="125" spans="1:5">
      <c r="A125" s="3" t="s">
        <v>98</v>
      </c>
      <c r="B125" s="1"/>
      <c r="C125" s="8">
        <v>15</v>
      </c>
      <c r="D125" s="8">
        <v>15</v>
      </c>
      <c r="E125" s="4">
        <v>602088</v>
      </c>
    </row>
    <row r="126" spans="1:5">
      <c r="A126" s="3"/>
      <c r="B126" s="1"/>
      <c r="C126" s="1"/>
      <c r="D126" s="1"/>
      <c r="E126" s="4"/>
    </row>
    <row r="127" spans="1:5">
      <c r="A127" s="6" t="s">
        <v>99</v>
      </c>
      <c r="B127" s="7"/>
      <c r="C127" s="7"/>
      <c r="D127" s="7"/>
      <c r="E127" s="5">
        <v>4468563</v>
      </c>
    </row>
    <row r="128" spans="1:5">
      <c r="A128" s="3" t="s">
        <v>100</v>
      </c>
      <c r="B128" s="1"/>
      <c r="C128" s="1">
        <v>23</v>
      </c>
      <c r="D128" s="1">
        <v>23</v>
      </c>
      <c r="E128" s="4">
        <v>945764</v>
      </c>
    </row>
    <row r="129" spans="1:5">
      <c r="A129" s="3" t="s">
        <v>141</v>
      </c>
      <c r="B129" s="1"/>
      <c r="C129" s="1">
        <v>24</v>
      </c>
      <c r="D129" s="1">
        <v>24</v>
      </c>
      <c r="E129" s="4">
        <v>574910</v>
      </c>
    </row>
    <row r="130" spans="1:5">
      <c r="A130" s="11" t="s">
        <v>101</v>
      </c>
      <c r="B130" s="1"/>
      <c r="C130" s="12"/>
      <c r="D130" s="12"/>
      <c r="E130" s="4">
        <v>1449296</v>
      </c>
    </row>
    <row r="131" spans="1:5">
      <c r="A131" s="3" t="s">
        <v>102</v>
      </c>
      <c r="B131" s="1"/>
      <c r="C131" s="1">
        <v>25</v>
      </c>
      <c r="D131" s="1">
        <v>25</v>
      </c>
      <c r="E131" s="4">
        <v>517618</v>
      </c>
    </row>
    <row r="132" spans="1:5">
      <c r="A132" s="3" t="s">
        <v>103</v>
      </c>
      <c r="B132" s="1"/>
      <c r="C132" s="1">
        <v>82</v>
      </c>
      <c r="D132" s="1">
        <v>82</v>
      </c>
      <c r="E132" s="4">
        <v>687195</v>
      </c>
    </row>
    <row r="133" spans="1:5" ht="15">
      <c r="A133" s="3" t="s">
        <v>104</v>
      </c>
      <c r="B133" s="1"/>
      <c r="C133" s="1" t="s">
        <v>142</v>
      </c>
      <c r="D133" s="1"/>
      <c r="E133" s="4">
        <v>293780</v>
      </c>
    </row>
    <row r="134" spans="1:5">
      <c r="A134" s="3"/>
      <c r="B134" s="1"/>
      <c r="C134" s="1"/>
      <c r="D134" s="1"/>
      <c r="E134" s="4"/>
    </row>
    <row r="135" spans="1:5">
      <c r="A135" s="6" t="s">
        <v>105</v>
      </c>
      <c r="B135" s="7"/>
      <c r="C135" s="7"/>
      <c r="D135" s="7"/>
      <c r="E135" s="5">
        <v>4109571</v>
      </c>
    </row>
    <row r="136" spans="1:5">
      <c r="A136" s="3" t="s">
        <v>106</v>
      </c>
      <c r="B136" s="1"/>
      <c r="C136" s="1">
        <v>47</v>
      </c>
      <c r="D136" s="1">
        <v>47</v>
      </c>
      <c r="E136" s="4">
        <v>1226508</v>
      </c>
    </row>
    <row r="137" spans="1:5">
      <c r="A137" s="3" t="s">
        <v>143</v>
      </c>
      <c r="B137" s="1"/>
      <c r="C137" s="1">
        <v>63</v>
      </c>
      <c r="D137" s="1">
        <v>63</v>
      </c>
      <c r="E137" s="4">
        <v>827200</v>
      </c>
    </row>
    <row r="138" spans="1:5">
      <c r="A138" s="11" t="s">
        <v>107</v>
      </c>
      <c r="B138" s="1"/>
      <c r="C138" s="12"/>
      <c r="D138" s="12"/>
      <c r="E138" s="4">
        <v>538086</v>
      </c>
    </row>
    <row r="139" spans="1:5">
      <c r="A139" s="3" t="s">
        <v>108</v>
      </c>
      <c r="B139" s="1"/>
      <c r="C139" s="1">
        <v>665</v>
      </c>
      <c r="D139" s="1">
        <v>65</v>
      </c>
      <c r="E139" s="4">
        <v>747087</v>
      </c>
    </row>
    <row r="140" spans="1:5">
      <c r="A140" s="3" t="s">
        <v>109</v>
      </c>
      <c r="B140" s="1"/>
      <c r="C140" s="1">
        <v>80</v>
      </c>
      <c r="D140" s="1">
        <v>80</v>
      </c>
      <c r="E140" s="4">
        <v>498904</v>
      </c>
    </row>
    <row r="141" spans="1:5">
      <c r="A141" s="3" t="s">
        <v>110</v>
      </c>
      <c r="B141" s="1"/>
      <c r="C141" s="20">
        <v>98</v>
      </c>
      <c r="D141" s="20" t="s">
        <v>149</v>
      </c>
      <c r="E141" s="4">
        <v>271786</v>
      </c>
    </row>
    <row r="142" spans="1:5">
      <c r="A142" s="3"/>
      <c r="B142" s="1"/>
      <c r="C142" s="1"/>
      <c r="D142" s="1"/>
      <c r="E142" s="4"/>
    </row>
    <row r="143" spans="1:5">
      <c r="A143" s="6" t="s">
        <v>111</v>
      </c>
      <c r="B143" s="7"/>
      <c r="C143" s="7"/>
      <c r="D143" s="7"/>
      <c r="E143" s="5">
        <v>3256140</v>
      </c>
    </row>
    <row r="144" spans="1:5">
      <c r="A144" s="3" t="s">
        <v>112</v>
      </c>
      <c r="B144" s="1"/>
      <c r="C144" s="1">
        <v>7</v>
      </c>
      <c r="D144" s="1">
        <v>7</v>
      </c>
      <c r="E144" s="4">
        <v>293322</v>
      </c>
    </row>
    <row r="145" spans="1:5">
      <c r="A145" s="3" t="s">
        <v>113</v>
      </c>
      <c r="B145" s="1"/>
      <c r="C145" s="20">
        <v>36</v>
      </c>
      <c r="D145" s="20" t="s">
        <v>154</v>
      </c>
      <c r="E145" s="4">
        <v>933260</v>
      </c>
    </row>
    <row r="146" spans="1:5">
      <c r="A146" s="3" t="s">
        <v>114</v>
      </c>
      <c r="B146" s="1"/>
      <c r="C146" s="1">
        <v>38</v>
      </c>
      <c r="D146" s="1">
        <v>38</v>
      </c>
      <c r="E146" s="4">
        <v>944718</v>
      </c>
    </row>
    <row r="147" spans="1:5">
      <c r="A147" s="3" t="s">
        <v>115</v>
      </c>
      <c r="B147" s="1"/>
      <c r="C147" s="1">
        <v>66</v>
      </c>
      <c r="D147" s="1">
        <v>66</v>
      </c>
      <c r="E147" s="4">
        <v>718290</v>
      </c>
    </row>
    <row r="148" spans="1:5">
      <c r="A148" s="3" t="s">
        <v>116</v>
      </c>
      <c r="B148" s="1"/>
      <c r="C148" s="1">
        <v>70</v>
      </c>
      <c r="D148" s="1">
        <v>70</v>
      </c>
      <c r="E148" s="4">
        <v>366550</v>
      </c>
    </row>
    <row r="149" spans="1:5">
      <c r="A149" s="3"/>
      <c r="B149" s="1"/>
      <c r="C149" s="1"/>
      <c r="D149" s="1"/>
      <c r="E149" s="4"/>
    </row>
    <row r="150" spans="1:5">
      <c r="A150" s="6" t="s">
        <v>117</v>
      </c>
      <c r="B150" s="7"/>
      <c r="C150" s="7"/>
      <c r="D150" s="7"/>
      <c r="E150" s="5">
        <v>2429224</v>
      </c>
    </row>
    <row r="151" spans="1:5">
      <c r="A151" s="3" t="s">
        <v>144</v>
      </c>
      <c r="B151" s="1"/>
      <c r="C151" s="1">
        <v>2</v>
      </c>
      <c r="D151" s="1">
        <v>2</v>
      </c>
      <c r="E151" s="4">
        <v>332487</v>
      </c>
    </row>
    <row r="152" spans="1:5">
      <c r="A152" s="11" t="s">
        <v>118</v>
      </c>
      <c r="B152" s="1"/>
      <c r="C152" s="12"/>
      <c r="D152" s="12"/>
      <c r="E152" s="4">
        <v>309709</v>
      </c>
    </row>
    <row r="153" spans="1:5">
      <c r="A153" s="3" t="s">
        <v>119</v>
      </c>
      <c r="B153" s="1"/>
      <c r="C153" s="1">
        <v>3</v>
      </c>
      <c r="D153" s="1">
        <v>3</v>
      </c>
      <c r="E153" s="4">
        <v>656418</v>
      </c>
    </row>
    <row r="154" spans="1:5">
      <c r="A154" s="3" t="s">
        <v>120</v>
      </c>
      <c r="B154" s="1"/>
      <c r="C154" s="20">
        <v>67</v>
      </c>
      <c r="D154" s="20" t="s">
        <v>151</v>
      </c>
      <c r="E154" s="4">
        <v>442588</v>
      </c>
    </row>
    <row r="155" spans="1:5">
      <c r="A155" s="3" t="s">
        <v>121</v>
      </c>
      <c r="B155" s="1"/>
      <c r="C155" s="1">
        <v>68</v>
      </c>
      <c r="D155" s="1">
        <v>68</v>
      </c>
      <c r="E155" s="4">
        <v>561219</v>
      </c>
    </row>
    <row r="156" spans="1:5">
      <c r="A156" s="3" t="s">
        <v>122</v>
      </c>
      <c r="B156" s="1"/>
      <c r="C156" s="20">
        <v>85</v>
      </c>
      <c r="D156" s="20" t="s">
        <v>150</v>
      </c>
      <c r="E156" s="4">
        <v>126803</v>
      </c>
    </row>
    <row r="158" spans="1:5">
      <c r="A158" s="9" t="s">
        <v>127</v>
      </c>
    </row>
    <row r="159" spans="1:5">
      <c r="A159" s="9" t="s">
        <v>129</v>
      </c>
    </row>
    <row r="160" spans="1:5">
      <c r="A160" s="9" t="s">
        <v>128</v>
      </c>
    </row>
    <row r="161" spans="1:4">
      <c r="A161" s="9" t="s">
        <v>130</v>
      </c>
    </row>
    <row r="163" spans="1:4" ht="15" thickBot="1">
      <c r="A163" s="45"/>
      <c r="B163" s="225" t="s">
        <v>155</v>
      </c>
      <c r="C163" s="225"/>
      <c r="D163" s="225"/>
    </row>
    <row r="164" spans="1:4">
      <c r="A164" s="3" t="s">
        <v>32</v>
      </c>
      <c r="C164" s="22" t="s">
        <v>152</v>
      </c>
      <c r="D164" s="22">
        <v>9</v>
      </c>
    </row>
    <row r="165" spans="1:4" ht="15" thickBot="1">
      <c r="A165" s="26" t="s">
        <v>33</v>
      </c>
      <c r="B165" s="46"/>
      <c r="C165" s="23" t="s">
        <v>153</v>
      </c>
      <c r="D165" s="23">
        <v>15</v>
      </c>
    </row>
    <row r="166" spans="1:4">
      <c r="A166" s="3" t="s">
        <v>266</v>
      </c>
      <c r="B166" s="1"/>
      <c r="C166" s="20">
        <v>73</v>
      </c>
      <c r="D166" s="20" t="s">
        <v>146</v>
      </c>
    </row>
    <row r="167" spans="1:4" ht="15" thickBot="1">
      <c r="A167" s="26" t="s">
        <v>90</v>
      </c>
      <c r="B167" s="47"/>
      <c r="C167" s="20">
        <v>83</v>
      </c>
      <c r="D167" s="20" t="s">
        <v>145</v>
      </c>
    </row>
    <row r="168" spans="1:4">
      <c r="A168" s="3" t="s">
        <v>110</v>
      </c>
      <c r="C168" s="24">
        <v>98</v>
      </c>
      <c r="D168" s="24" t="s">
        <v>149</v>
      </c>
    </row>
    <row r="169" spans="1:4" ht="15" thickBot="1">
      <c r="A169" s="26" t="s">
        <v>113</v>
      </c>
      <c r="B169" s="46"/>
      <c r="C169" s="25">
        <v>36</v>
      </c>
      <c r="D169" s="25" t="s">
        <v>154</v>
      </c>
    </row>
    <row r="170" spans="1:4">
      <c r="A170" s="3" t="s">
        <v>120</v>
      </c>
      <c r="C170" s="20">
        <v>67</v>
      </c>
      <c r="D170" s="20" t="s">
        <v>151</v>
      </c>
    </row>
    <row r="171" spans="1:4">
      <c r="A171" s="3" t="s">
        <v>122</v>
      </c>
      <c r="C171" s="20">
        <v>85</v>
      </c>
      <c r="D171" s="20" t="s">
        <v>150</v>
      </c>
    </row>
    <row r="172" spans="1:4">
      <c r="A172" s="50"/>
    </row>
    <row r="173" spans="1:4">
      <c r="A173" s="50" t="s">
        <v>267</v>
      </c>
    </row>
    <row r="174" spans="1:4">
      <c r="A174" s="49" t="s">
        <v>268</v>
      </c>
    </row>
    <row r="175" spans="1:4">
      <c r="B175" t="s">
        <v>269</v>
      </c>
    </row>
    <row r="176" spans="1:4">
      <c r="B176" t="s">
        <v>270</v>
      </c>
    </row>
    <row r="177" spans="1:2">
      <c r="B177" t="s">
        <v>271</v>
      </c>
    </row>
    <row r="178" spans="1:2">
      <c r="B178" t="s">
        <v>300</v>
      </c>
    </row>
    <row r="179" spans="1:2">
      <c r="B179" t="s">
        <v>299</v>
      </c>
    </row>
    <row r="181" spans="1:2">
      <c r="A181" s="49" t="s">
        <v>309</v>
      </c>
    </row>
  </sheetData>
  <mergeCells count="5">
    <mergeCell ref="C1:D1"/>
    <mergeCell ref="A1:B1"/>
    <mergeCell ref="C2:D2"/>
    <mergeCell ref="C3:D3"/>
    <mergeCell ref="B163:D163"/>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77750-04A8-4C81-8509-102E07E4FE1A}">
  <dimension ref="A1:E1496"/>
  <sheetViews>
    <sheetView workbookViewId="0">
      <pane ySplit="1" topLeftCell="A2" activePane="bottomLeft" state="frozen"/>
      <selection pane="bottomLeft" activeCell="A2" sqref="A2"/>
    </sheetView>
  </sheetViews>
  <sheetFormatPr defaultColWidth="17.109375" defaultRowHeight="13.8"/>
  <cols>
    <col min="1" max="1" width="5.44140625" style="27" customWidth="1"/>
    <col min="2" max="2" width="22" style="28" customWidth="1"/>
    <col min="3" max="3" width="4.21875" style="27" customWidth="1"/>
    <col min="4" max="4" width="20.44140625" style="28" customWidth="1"/>
    <col min="5" max="5" width="31.88671875" style="29" customWidth="1"/>
    <col min="6" max="16384" width="17.109375" style="29"/>
  </cols>
  <sheetData>
    <row r="1" spans="1:5" ht="18" customHeight="1">
      <c r="A1" s="226" t="s">
        <v>529</v>
      </c>
      <c r="B1" s="227"/>
      <c r="C1" s="226" t="s">
        <v>530</v>
      </c>
      <c r="D1" s="227"/>
      <c r="E1" s="30"/>
    </row>
    <row r="2" spans="1:5" ht="14.4" customHeight="1">
      <c r="A2" s="31">
        <v>1</v>
      </c>
      <c r="B2" s="32" t="s">
        <v>156</v>
      </c>
      <c r="C2" s="31">
        <v>1</v>
      </c>
      <c r="D2" s="32" t="s">
        <v>156</v>
      </c>
      <c r="E2" s="33" t="s">
        <v>157</v>
      </c>
    </row>
    <row r="3" spans="1:5" ht="15" customHeight="1">
      <c r="A3" s="31">
        <v>2</v>
      </c>
      <c r="B3" s="32" t="s">
        <v>160</v>
      </c>
      <c r="C3" s="31">
        <v>2</v>
      </c>
      <c r="D3" s="32" t="s">
        <v>158</v>
      </c>
      <c r="E3" s="34" t="s">
        <v>159</v>
      </c>
    </row>
    <row r="4" spans="1:5" ht="15" customHeight="1">
      <c r="A4" s="31">
        <v>3</v>
      </c>
      <c r="B4" s="32" t="s">
        <v>162</v>
      </c>
      <c r="C4" s="31">
        <v>3</v>
      </c>
      <c r="D4" s="32" t="s">
        <v>161</v>
      </c>
      <c r="E4" s="35"/>
    </row>
    <row r="5" spans="1:5" ht="15" customHeight="1">
      <c r="A5" s="31">
        <v>4</v>
      </c>
      <c r="B5" s="32" t="s">
        <v>163</v>
      </c>
      <c r="C5" s="31">
        <v>4</v>
      </c>
      <c r="D5" s="32" t="s">
        <v>163</v>
      </c>
      <c r="E5" s="35"/>
    </row>
    <row r="6" spans="1:5" ht="15" customHeight="1">
      <c r="A6" s="31">
        <v>5</v>
      </c>
      <c r="B6" s="32" t="s">
        <v>164</v>
      </c>
      <c r="C6" s="31">
        <v>5</v>
      </c>
      <c r="D6" s="32" t="s">
        <v>164</v>
      </c>
      <c r="E6" s="35"/>
    </row>
    <row r="7" spans="1:5" ht="15" customHeight="1">
      <c r="A7" s="31">
        <v>6</v>
      </c>
      <c r="B7" s="32" t="s">
        <v>166</v>
      </c>
      <c r="C7" s="31">
        <v>6</v>
      </c>
      <c r="D7" s="32" t="s">
        <v>166</v>
      </c>
      <c r="E7" s="35"/>
    </row>
    <row r="8" spans="1:5" ht="15" customHeight="1">
      <c r="A8" s="44">
        <v>7</v>
      </c>
      <c r="B8" s="37" t="s">
        <v>168</v>
      </c>
      <c r="C8" s="31">
        <v>7</v>
      </c>
      <c r="D8" s="37" t="s">
        <v>167</v>
      </c>
      <c r="E8" s="48"/>
    </row>
    <row r="9" spans="1:5" ht="15" customHeight="1">
      <c r="A9" s="31">
        <v>8</v>
      </c>
      <c r="B9" s="32" t="s">
        <v>169</v>
      </c>
      <c r="C9" s="31">
        <v>8</v>
      </c>
      <c r="D9" s="32" t="s">
        <v>169</v>
      </c>
      <c r="E9" s="35"/>
    </row>
    <row r="10" spans="1:5" ht="15" customHeight="1">
      <c r="A10" s="31">
        <v>9</v>
      </c>
      <c r="B10" s="37" t="s">
        <v>170</v>
      </c>
      <c r="D10" s="36"/>
      <c r="E10" s="35"/>
    </row>
    <row r="11" spans="1:5" ht="15" customHeight="1">
      <c r="A11" s="40">
        <v>10</v>
      </c>
      <c r="B11" s="38" t="s">
        <v>171</v>
      </c>
      <c r="C11" s="31">
        <v>10</v>
      </c>
      <c r="D11" s="38" t="s">
        <v>171</v>
      </c>
      <c r="E11" s="39"/>
    </row>
    <row r="12" spans="1:5" ht="15" customHeight="1">
      <c r="A12" s="31">
        <v>11</v>
      </c>
      <c r="B12" s="32" t="s">
        <v>172</v>
      </c>
      <c r="C12" s="31">
        <v>11</v>
      </c>
      <c r="D12" s="32" t="s">
        <v>172</v>
      </c>
      <c r="E12" s="35"/>
    </row>
    <row r="13" spans="1:5" ht="15" customHeight="1">
      <c r="A13" s="31">
        <v>12</v>
      </c>
      <c r="B13" s="32" t="s">
        <v>173</v>
      </c>
      <c r="C13" s="31">
        <v>12</v>
      </c>
      <c r="D13" s="32" t="s">
        <v>173</v>
      </c>
      <c r="E13" s="35"/>
    </row>
    <row r="14" spans="1:5" ht="15" customHeight="1">
      <c r="A14" s="31">
        <v>13</v>
      </c>
      <c r="B14" s="32" t="s">
        <v>174</v>
      </c>
      <c r="C14" s="31">
        <v>13</v>
      </c>
      <c r="D14" s="32" t="s">
        <v>174</v>
      </c>
      <c r="E14" s="35"/>
    </row>
    <row r="15" spans="1:5" ht="15" customHeight="1">
      <c r="A15" s="31">
        <v>14</v>
      </c>
      <c r="B15" s="32" t="s">
        <v>165</v>
      </c>
      <c r="C15" s="31">
        <v>14</v>
      </c>
      <c r="D15" s="32" t="s">
        <v>165</v>
      </c>
      <c r="E15" s="35"/>
    </row>
    <row r="16" spans="1:5" ht="15" customHeight="1">
      <c r="A16" s="31">
        <v>15</v>
      </c>
      <c r="B16" s="37" t="s">
        <v>176</v>
      </c>
      <c r="C16" s="31">
        <v>15</v>
      </c>
      <c r="D16" s="37" t="s">
        <v>175</v>
      </c>
      <c r="E16" s="35"/>
    </row>
    <row r="17" spans="1:5" ht="15" customHeight="1">
      <c r="A17" s="31">
        <v>16</v>
      </c>
      <c r="B17" s="32" t="s">
        <v>178</v>
      </c>
      <c r="C17" s="31">
        <v>16</v>
      </c>
      <c r="D17" s="32" t="s">
        <v>177</v>
      </c>
      <c r="E17" s="35"/>
    </row>
    <row r="18" spans="1:5" ht="15" customHeight="1">
      <c r="A18" s="31">
        <v>17</v>
      </c>
      <c r="B18" s="32" t="s">
        <v>180</v>
      </c>
      <c r="C18" s="31">
        <v>17</v>
      </c>
      <c r="D18" s="32" t="s">
        <v>179</v>
      </c>
      <c r="E18" s="35"/>
    </row>
    <row r="19" spans="1:5" ht="15" customHeight="1">
      <c r="A19" s="31">
        <v>18</v>
      </c>
      <c r="B19" s="32" t="s">
        <v>181</v>
      </c>
      <c r="C19" s="31">
        <v>18</v>
      </c>
      <c r="D19" s="32" t="s">
        <v>181</v>
      </c>
      <c r="E19" s="35"/>
    </row>
    <row r="20" spans="1:5" ht="15" customHeight="1">
      <c r="A20" s="31">
        <v>19</v>
      </c>
      <c r="B20" s="32" t="s">
        <v>182</v>
      </c>
      <c r="C20" s="31">
        <v>19</v>
      </c>
      <c r="D20" s="32" t="s">
        <v>182</v>
      </c>
      <c r="E20" s="35"/>
    </row>
    <row r="21" spans="1:5" ht="15" customHeight="1">
      <c r="A21" s="31">
        <v>20</v>
      </c>
      <c r="B21" s="32" t="s">
        <v>183</v>
      </c>
      <c r="C21" s="31">
        <v>20</v>
      </c>
      <c r="D21" s="32" t="s">
        <v>183</v>
      </c>
      <c r="E21" s="35"/>
    </row>
    <row r="22" spans="1:5" ht="15" customHeight="1">
      <c r="A22" s="31">
        <v>21</v>
      </c>
      <c r="B22" s="32" t="s">
        <v>184</v>
      </c>
      <c r="C22" s="31">
        <v>21</v>
      </c>
      <c r="D22" s="32" t="s">
        <v>184</v>
      </c>
      <c r="E22" s="35"/>
    </row>
    <row r="23" spans="1:5" ht="15" customHeight="1">
      <c r="A23" s="31">
        <v>22</v>
      </c>
      <c r="B23" s="32" t="s">
        <v>185</v>
      </c>
      <c r="C23" s="31">
        <v>22</v>
      </c>
      <c r="D23" s="32" t="s">
        <v>185</v>
      </c>
      <c r="E23" s="35"/>
    </row>
    <row r="24" spans="1:5" ht="15" customHeight="1">
      <c r="A24" s="31">
        <v>23</v>
      </c>
      <c r="B24" s="32" t="s">
        <v>187</v>
      </c>
      <c r="C24" s="31">
        <v>23</v>
      </c>
      <c r="D24" s="32" t="s">
        <v>186</v>
      </c>
      <c r="E24" s="35"/>
    </row>
    <row r="25" spans="1:5" ht="15" customHeight="1">
      <c r="A25" s="31">
        <v>24</v>
      </c>
      <c r="B25" s="32" t="s">
        <v>189</v>
      </c>
      <c r="C25" s="31">
        <v>24</v>
      </c>
      <c r="D25" s="32" t="s">
        <v>188</v>
      </c>
      <c r="E25" s="35"/>
    </row>
    <row r="26" spans="1:5" ht="15" customHeight="1">
      <c r="A26" s="31">
        <v>25</v>
      </c>
      <c r="B26" s="32" t="s">
        <v>190</v>
      </c>
      <c r="C26" s="31">
        <v>25</v>
      </c>
      <c r="D26" s="32" t="s">
        <v>190</v>
      </c>
      <c r="E26" s="35"/>
    </row>
    <row r="27" spans="1:5" ht="15" customHeight="1">
      <c r="A27" s="31">
        <v>26</v>
      </c>
      <c r="B27" s="32" t="s">
        <v>191</v>
      </c>
      <c r="C27" s="31">
        <v>26</v>
      </c>
      <c r="D27" s="32" t="s">
        <v>191</v>
      </c>
      <c r="E27" s="35"/>
    </row>
    <row r="28" spans="1:5" ht="15" customHeight="1">
      <c r="A28" s="31">
        <v>27</v>
      </c>
      <c r="B28" s="32" t="s">
        <v>192</v>
      </c>
      <c r="C28" s="31">
        <v>27</v>
      </c>
      <c r="D28" s="32" t="s">
        <v>192</v>
      </c>
      <c r="E28" s="35"/>
    </row>
    <row r="29" spans="1:5" ht="15" customHeight="1">
      <c r="A29" s="31">
        <v>28</v>
      </c>
      <c r="B29" s="32" t="s">
        <v>193</v>
      </c>
      <c r="C29" s="31">
        <v>28</v>
      </c>
      <c r="D29" s="32" t="s">
        <v>193</v>
      </c>
      <c r="E29" s="35"/>
    </row>
    <row r="30" spans="1:5" ht="15" customHeight="1">
      <c r="A30" s="31">
        <v>29</v>
      </c>
      <c r="B30" s="32" t="s">
        <v>194</v>
      </c>
      <c r="C30" s="31">
        <v>29</v>
      </c>
      <c r="D30" s="32" t="s">
        <v>194</v>
      </c>
      <c r="E30" s="35"/>
    </row>
    <row r="31" spans="1:5" ht="15" customHeight="1">
      <c r="A31" s="31">
        <v>30</v>
      </c>
      <c r="B31" s="32" t="s">
        <v>196</v>
      </c>
      <c r="C31" s="31">
        <v>30</v>
      </c>
      <c r="D31" s="32" t="s">
        <v>196</v>
      </c>
      <c r="E31" s="35"/>
    </row>
    <row r="32" spans="1:5" ht="15" customHeight="1">
      <c r="A32" s="31">
        <v>31</v>
      </c>
      <c r="B32" s="32" t="s">
        <v>197</v>
      </c>
      <c r="C32" s="31">
        <v>31</v>
      </c>
      <c r="D32" s="32" t="s">
        <v>197</v>
      </c>
      <c r="E32" s="35"/>
    </row>
    <row r="33" spans="1:5" ht="15" customHeight="1">
      <c r="A33" s="31">
        <v>32</v>
      </c>
      <c r="B33" s="32" t="s">
        <v>198</v>
      </c>
      <c r="C33" s="31">
        <v>32</v>
      </c>
      <c r="D33" s="32" t="s">
        <v>198</v>
      </c>
      <c r="E33" s="35"/>
    </row>
    <row r="34" spans="1:5" ht="15" customHeight="1">
      <c r="A34" s="31">
        <v>33</v>
      </c>
      <c r="B34" s="32" t="s">
        <v>199</v>
      </c>
      <c r="C34" s="31">
        <v>33</v>
      </c>
      <c r="D34" s="32" t="s">
        <v>199</v>
      </c>
      <c r="E34" s="35"/>
    </row>
    <row r="35" spans="1:5" ht="15" customHeight="1">
      <c r="A35" s="31">
        <v>34</v>
      </c>
      <c r="B35" s="32" t="s">
        <v>200</v>
      </c>
      <c r="C35" s="31">
        <v>34</v>
      </c>
      <c r="D35" s="32" t="s">
        <v>200</v>
      </c>
      <c r="E35" s="35"/>
    </row>
    <row r="36" spans="1:5" ht="15" customHeight="1">
      <c r="A36" s="31">
        <v>35</v>
      </c>
      <c r="B36" s="32" t="s">
        <v>202</v>
      </c>
      <c r="C36" s="31">
        <v>35</v>
      </c>
      <c r="D36" s="32" t="s">
        <v>201</v>
      </c>
      <c r="E36" s="35"/>
    </row>
    <row r="37" spans="1:5" ht="15" customHeight="1">
      <c r="A37" s="44">
        <v>36</v>
      </c>
      <c r="B37" s="37" t="s">
        <v>204</v>
      </c>
      <c r="C37" s="44">
        <v>36</v>
      </c>
      <c r="D37" s="37" t="s">
        <v>203</v>
      </c>
      <c r="E37" s="48"/>
    </row>
    <row r="38" spans="1:5" ht="15" customHeight="1">
      <c r="A38" s="31">
        <v>37</v>
      </c>
      <c r="B38" s="32" t="s">
        <v>205</v>
      </c>
      <c r="C38" s="31">
        <v>37</v>
      </c>
      <c r="D38" s="32" t="s">
        <v>205</v>
      </c>
      <c r="E38" s="35"/>
    </row>
    <row r="39" spans="1:5" ht="15" customHeight="1">
      <c r="A39" s="31">
        <v>38</v>
      </c>
      <c r="B39" s="32" t="s">
        <v>206</v>
      </c>
      <c r="C39" s="31">
        <v>38</v>
      </c>
      <c r="D39" s="32" t="s">
        <v>206</v>
      </c>
      <c r="E39" s="35"/>
    </row>
    <row r="40" spans="1:5" ht="15" customHeight="1">
      <c r="A40" s="41">
        <v>39</v>
      </c>
      <c r="B40" s="42" t="s">
        <v>208</v>
      </c>
      <c r="C40" s="41">
        <v>39</v>
      </c>
      <c r="D40" s="42" t="s">
        <v>207</v>
      </c>
      <c r="E40" s="43"/>
    </row>
    <row r="41" spans="1:5" ht="15" customHeight="1">
      <c r="A41" s="31">
        <v>40</v>
      </c>
      <c r="B41" s="32" t="s">
        <v>210</v>
      </c>
      <c r="C41" s="31">
        <v>40</v>
      </c>
      <c r="D41" s="32" t="s">
        <v>210</v>
      </c>
      <c r="E41" s="35"/>
    </row>
    <row r="42" spans="1:5" ht="15" customHeight="1">
      <c r="A42" s="31">
        <v>41</v>
      </c>
      <c r="B42" s="32" t="s">
        <v>211</v>
      </c>
      <c r="C42" s="31">
        <v>41</v>
      </c>
      <c r="D42" s="32" t="s">
        <v>211</v>
      </c>
      <c r="E42" s="35"/>
    </row>
    <row r="43" spans="1:5" ht="15" customHeight="1">
      <c r="A43" s="40">
        <v>42</v>
      </c>
      <c r="B43" s="38" t="s">
        <v>212</v>
      </c>
      <c r="C43" s="40">
        <v>42</v>
      </c>
      <c r="D43" s="38" t="s">
        <v>212</v>
      </c>
      <c r="E43" s="39"/>
    </row>
    <row r="44" spans="1:5" ht="15" customHeight="1">
      <c r="A44" s="40">
        <v>43</v>
      </c>
      <c r="B44" s="38" t="s">
        <v>213</v>
      </c>
      <c r="C44" s="40">
        <v>43</v>
      </c>
      <c r="D44" s="38" t="s">
        <v>213</v>
      </c>
      <c r="E44" s="39"/>
    </row>
    <row r="45" spans="1:5" ht="15" customHeight="1">
      <c r="A45" s="40">
        <v>44</v>
      </c>
      <c r="B45" s="38" t="s">
        <v>214</v>
      </c>
      <c r="C45" s="40">
        <v>44</v>
      </c>
      <c r="D45" s="38" t="s">
        <v>214</v>
      </c>
      <c r="E45" s="39"/>
    </row>
    <row r="46" spans="1:5" ht="15" customHeight="1">
      <c r="A46" s="40">
        <v>45</v>
      </c>
      <c r="B46" s="38" t="s">
        <v>215</v>
      </c>
      <c r="C46" s="40">
        <v>45</v>
      </c>
      <c r="D46" s="38" t="s">
        <v>215</v>
      </c>
      <c r="E46" s="39"/>
    </row>
    <row r="47" spans="1:5" ht="15" customHeight="1">
      <c r="A47" s="31">
        <v>46</v>
      </c>
      <c r="B47" s="32" t="s">
        <v>216</v>
      </c>
      <c r="C47" s="31">
        <v>46</v>
      </c>
      <c r="D47" s="32" t="s">
        <v>216</v>
      </c>
      <c r="E47" s="35"/>
    </row>
    <row r="48" spans="1:5" ht="27.6" customHeight="1">
      <c r="A48" s="31">
        <v>47</v>
      </c>
      <c r="B48" s="32" t="s">
        <v>217</v>
      </c>
      <c r="C48" s="31">
        <v>47</v>
      </c>
      <c r="D48" s="32" t="s">
        <v>217</v>
      </c>
      <c r="E48" s="35"/>
    </row>
    <row r="49" spans="1:5" ht="15" customHeight="1">
      <c r="A49" s="31">
        <v>48</v>
      </c>
      <c r="B49" s="32" t="s">
        <v>218</v>
      </c>
      <c r="C49" s="31">
        <v>48</v>
      </c>
      <c r="D49" s="32" t="s">
        <v>218</v>
      </c>
      <c r="E49" s="35"/>
    </row>
    <row r="50" spans="1:5" ht="15" customHeight="1">
      <c r="A50" s="40">
        <v>49</v>
      </c>
      <c r="B50" s="38" t="s">
        <v>219</v>
      </c>
      <c r="C50" s="31">
        <v>49</v>
      </c>
      <c r="D50" s="38" t="s">
        <v>219</v>
      </c>
      <c r="E50" s="39"/>
    </row>
    <row r="51" spans="1:5" ht="15" customHeight="1">
      <c r="A51" s="40">
        <v>50</v>
      </c>
      <c r="B51" s="38" t="s">
        <v>220</v>
      </c>
      <c r="C51" s="31">
        <v>50</v>
      </c>
      <c r="D51" s="38" t="s">
        <v>220</v>
      </c>
      <c r="E51" s="39"/>
    </row>
    <row r="52" spans="1:5" ht="15" customHeight="1">
      <c r="A52" s="40">
        <v>51</v>
      </c>
      <c r="B52" s="38" t="s">
        <v>221</v>
      </c>
      <c r="C52" s="40">
        <v>51</v>
      </c>
      <c r="D52" s="38" t="s">
        <v>221</v>
      </c>
      <c r="E52" s="39"/>
    </row>
    <row r="53" spans="1:5" ht="15" customHeight="1">
      <c r="A53" s="40">
        <v>52</v>
      </c>
      <c r="B53" s="38" t="s">
        <v>222</v>
      </c>
      <c r="C53" s="31">
        <v>52</v>
      </c>
      <c r="D53" s="38" t="s">
        <v>222</v>
      </c>
      <c r="E53" s="39"/>
    </row>
    <row r="54" spans="1:5" ht="15" customHeight="1">
      <c r="A54" s="31">
        <v>53</v>
      </c>
      <c r="B54" s="32" t="s">
        <v>223</v>
      </c>
      <c r="C54" s="31">
        <v>53</v>
      </c>
      <c r="D54" s="32" t="s">
        <v>223</v>
      </c>
      <c r="E54" s="35"/>
    </row>
    <row r="55" spans="1:5" ht="15" customHeight="1">
      <c r="A55" s="31">
        <v>54</v>
      </c>
      <c r="B55" s="32" t="s">
        <v>224</v>
      </c>
      <c r="C55" s="31">
        <v>54</v>
      </c>
      <c r="D55" s="32" t="s">
        <v>224</v>
      </c>
      <c r="E55" s="35"/>
    </row>
    <row r="56" spans="1:5" ht="15" customHeight="1">
      <c r="A56" s="31">
        <v>55</v>
      </c>
      <c r="B56" s="32" t="s">
        <v>225</v>
      </c>
      <c r="C56" s="31">
        <v>55</v>
      </c>
      <c r="D56" s="32" t="s">
        <v>225</v>
      </c>
      <c r="E56" s="35"/>
    </row>
    <row r="57" spans="1:5" ht="15" customHeight="1">
      <c r="A57" s="31">
        <v>56</v>
      </c>
      <c r="B57" s="32" t="s">
        <v>226</v>
      </c>
      <c r="C57" s="31">
        <v>56</v>
      </c>
      <c r="D57" s="32" t="s">
        <v>226</v>
      </c>
      <c r="E57" s="35"/>
    </row>
    <row r="58" spans="1:5" ht="15" customHeight="1">
      <c r="A58" s="31">
        <v>57</v>
      </c>
      <c r="B58" s="32" t="s">
        <v>209</v>
      </c>
      <c r="C58" s="31">
        <v>57</v>
      </c>
      <c r="D58" s="32" t="s">
        <v>209</v>
      </c>
      <c r="E58" s="35"/>
    </row>
    <row r="59" spans="1:5" ht="15" customHeight="1">
      <c r="A59" s="31">
        <v>58</v>
      </c>
      <c r="B59" s="32" t="s">
        <v>227</v>
      </c>
      <c r="C59" s="31">
        <v>58</v>
      </c>
      <c r="D59" s="32" t="s">
        <v>227</v>
      </c>
      <c r="E59" s="35"/>
    </row>
    <row r="60" spans="1:5" ht="15" customHeight="1">
      <c r="A60" s="31">
        <v>59</v>
      </c>
      <c r="B60" s="32" t="s">
        <v>228</v>
      </c>
      <c r="C60" s="31">
        <v>59</v>
      </c>
      <c r="D60" s="32" t="s">
        <v>228</v>
      </c>
      <c r="E60" s="35"/>
    </row>
    <row r="61" spans="1:5" ht="30.6" customHeight="1">
      <c r="A61" s="31">
        <v>60</v>
      </c>
      <c r="B61" s="32" t="s">
        <v>229</v>
      </c>
      <c r="C61" s="31">
        <v>60</v>
      </c>
      <c r="D61" s="32" t="s">
        <v>229</v>
      </c>
      <c r="E61" s="35"/>
    </row>
    <row r="62" spans="1:5" ht="15" customHeight="1">
      <c r="A62" s="31">
        <v>61</v>
      </c>
      <c r="B62" s="32" t="s">
        <v>230</v>
      </c>
      <c r="C62" s="31">
        <v>61</v>
      </c>
      <c r="D62" s="32" t="s">
        <v>230</v>
      </c>
      <c r="E62" s="35"/>
    </row>
    <row r="63" spans="1:5" ht="15" customHeight="1">
      <c r="A63" s="31">
        <v>62</v>
      </c>
      <c r="B63" s="32" t="s">
        <v>231</v>
      </c>
      <c r="C63" s="31">
        <v>62</v>
      </c>
      <c r="D63" s="32" t="s">
        <v>231</v>
      </c>
      <c r="E63" s="35"/>
    </row>
    <row r="64" spans="1:5" ht="15" customHeight="1">
      <c r="A64" s="31">
        <v>63</v>
      </c>
      <c r="B64" s="32" t="s">
        <v>232</v>
      </c>
      <c r="C64" s="31">
        <v>63</v>
      </c>
      <c r="D64" s="32" t="s">
        <v>232</v>
      </c>
      <c r="E64" s="35"/>
    </row>
    <row r="65" spans="1:5" ht="15" customHeight="1">
      <c r="A65" s="31">
        <v>64</v>
      </c>
      <c r="B65" s="32" t="s">
        <v>233</v>
      </c>
      <c r="C65" s="31">
        <v>64</v>
      </c>
      <c r="D65" s="32" t="s">
        <v>233</v>
      </c>
      <c r="E65" s="35"/>
    </row>
    <row r="66" spans="1:5" ht="15" customHeight="1">
      <c r="A66" s="31">
        <v>65</v>
      </c>
      <c r="B66" s="32" t="s">
        <v>234</v>
      </c>
      <c r="C66" s="31">
        <v>65</v>
      </c>
      <c r="D66" s="32" t="s">
        <v>234</v>
      </c>
      <c r="E66" s="35"/>
    </row>
    <row r="67" spans="1:5" ht="15" customHeight="1">
      <c r="A67" s="31">
        <v>66</v>
      </c>
      <c r="B67" s="32" t="s">
        <v>235</v>
      </c>
      <c r="C67" s="31">
        <v>66</v>
      </c>
      <c r="D67" s="32" t="s">
        <v>235</v>
      </c>
      <c r="E67" s="35"/>
    </row>
    <row r="68" spans="1:5" ht="31.2" customHeight="1">
      <c r="A68" s="44">
        <v>67</v>
      </c>
      <c r="B68" s="37" t="s">
        <v>237</v>
      </c>
      <c r="C68" s="44">
        <v>67</v>
      </c>
      <c r="D68" s="37" t="s">
        <v>236</v>
      </c>
      <c r="E68" s="48"/>
    </row>
    <row r="69" spans="1:5" ht="15" customHeight="1">
      <c r="A69" s="31">
        <v>68</v>
      </c>
      <c r="B69" s="32" t="s">
        <v>239</v>
      </c>
      <c r="C69" s="31">
        <v>68</v>
      </c>
      <c r="D69" s="32" t="s">
        <v>238</v>
      </c>
      <c r="E69" s="35"/>
    </row>
    <row r="70" spans="1:5" ht="15" customHeight="1">
      <c r="A70" s="31">
        <v>69</v>
      </c>
      <c r="B70" s="32" t="s">
        <v>240</v>
      </c>
      <c r="C70" s="31">
        <v>69</v>
      </c>
      <c r="D70" s="32" t="s">
        <v>240</v>
      </c>
      <c r="E70" s="35"/>
    </row>
    <row r="71" spans="1:5" ht="15" customHeight="1">
      <c r="A71" s="31">
        <v>70</v>
      </c>
      <c r="B71" s="32" t="s">
        <v>241</v>
      </c>
      <c r="C71" s="31">
        <v>70</v>
      </c>
      <c r="D71" s="32" t="s">
        <v>241</v>
      </c>
      <c r="E71" s="35"/>
    </row>
    <row r="72" spans="1:5" ht="15" customHeight="1">
      <c r="A72" s="31">
        <v>71</v>
      </c>
      <c r="B72" s="32" t="s">
        <v>242</v>
      </c>
      <c r="C72" s="31">
        <v>71</v>
      </c>
      <c r="D72" s="32" t="s">
        <v>242</v>
      </c>
      <c r="E72" s="35"/>
    </row>
    <row r="73" spans="1:5" ht="15" customHeight="1">
      <c r="A73" s="31">
        <v>72</v>
      </c>
      <c r="B73" s="32" t="s">
        <v>244</v>
      </c>
      <c r="C73" s="31">
        <v>72</v>
      </c>
      <c r="D73" s="32" t="s">
        <v>243</v>
      </c>
      <c r="E73" s="35"/>
    </row>
    <row r="74" spans="1:5" ht="34.200000000000003" customHeight="1">
      <c r="A74" s="44">
        <v>73</v>
      </c>
      <c r="B74" s="37" t="s">
        <v>246</v>
      </c>
      <c r="C74" s="44">
        <v>73</v>
      </c>
      <c r="D74" s="37" t="s">
        <v>245</v>
      </c>
      <c r="E74" s="48"/>
    </row>
    <row r="75" spans="1:5" ht="15" customHeight="1">
      <c r="A75" s="41">
        <v>74</v>
      </c>
      <c r="B75" s="42" t="s">
        <v>248</v>
      </c>
      <c r="C75" s="41">
        <v>74</v>
      </c>
      <c r="D75" s="42" t="s">
        <v>247</v>
      </c>
      <c r="E75" s="43"/>
    </row>
    <row r="76" spans="1:5" ht="15" customHeight="1">
      <c r="A76" s="41">
        <v>75</v>
      </c>
      <c r="B76" s="42" t="s">
        <v>250</v>
      </c>
      <c r="C76" s="41">
        <v>75</v>
      </c>
      <c r="D76" s="42" t="s">
        <v>249</v>
      </c>
      <c r="E76" s="43"/>
    </row>
    <row r="77" spans="1:5" ht="15" customHeight="1">
      <c r="A77" s="41">
        <v>76</v>
      </c>
      <c r="B77" s="42" t="s">
        <v>252</v>
      </c>
      <c r="C77" s="41">
        <v>76</v>
      </c>
      <c r="D77" s="42" t="s">
        <v>251</v>
      </c>
      <c r="E77" s="43"/>
    </row>
    <row r="78" spans="1:5" ht="15" customHeight="1">
      <c r="A78" s="31">
        <v>77</v>
      </c>
      <c r="B78" s="32" t="s">
        <v>253</v>
      </c>
      <c r="C78" s="31">
        <v>77</v>
      </c>
      <c r="D78" s="32" t="s">
        <v>253</v>
      </c>
      <c r="E78" s="35"/>
    </row>
    <row r="79" spans="1:5" ht="15" customHeight="1">
      <c r="A79" s="31">
        <v>78</v>
      </c>
      <c r="B79" s="32" t="s">
        <v>254</v>
      </c>
      <c r="C79" s="31">
        <v>78</v>
      </c>
      <c r="D79" s="32" t="s">
        <v>254</v>
      </c>
      <c r="E79" s="35"/>
    </row>
    <row r="80" spans="1:5" ht="15" customHeight="1">
      <c r="A80" s="31">
        <v>79</v>
      </c>
      <c r="B80" s="32" t="s">
        <v>255</v>
      </c>
      <c r="C80" s="31">
        <v>79</v>
      </c>
      <c r="D80" s="32" t="s">
        <v>255</v>
      </c>
      <c r="E80" s="35"/>
    </row>
    <row r="81" spans="1:5" ht="15" customHeight="1">
      <c r="A81" s="31">
        <v>80</v>
      </c>
      <c r="B81" s="32" t="s">
        <v>195</v>
      </c>
      <c r="C81" s="31">
        <v>80</v>
      </c>
      <c r="D81" s="32" t="s">
        <v>195</v>
      </c>
      <c r="E81" s="35"/>
    </row>
    <row r="82" spans="1:5" ht="15" customHeight="1">
      <c r="A82" s="31">
        <v>81</v>
      </c>
      <c r="B82" s="32" t="s">
        <v>256</v>
      </c>
      <c r="C82" s="31">
        <v>81</v>
      </c>
      <c r="D82" s="32" t="s">
        <v>256</v>
      </c>
      <c r="E82" s="35"/>
    </row>
    <row r="83" spans="1:5" ht="15" customHeight="1">
      <c r="A83" s="31">
        <v>82</v>
      </c>
      <c r="B83" s="32" t="s">
        <v>257</v>
      </c>
      <c r="C83" s="31">
        <v>82</v>
      </c>
      <c r="D83" s="32" t="s">
        <v>257</v>
      </c>
      <c r="E83" s="35"/>
    </row>
    <row r="84" spans="1:5" ht="15" customHeight="1">
      <c r="C84" s="44">
        <v>83</v>
      </c>
      <c r="D84" s="37" t="s">
        <v>258</v>
      </c>
      <c r="E84" s="35"/>
    </row>
    <row r="85" spans="1:5" ht="15" customHeight="1">
      <c r="A85" s="31"/>
      <c r="B85" s="32"/>
      <c r="C85" s="31">
        <v>85</v>
      </c>
      <c r="D85" s="32" t="s">
        <v>260</v>
      </c>
      <c r="E85" s="35"/>
    </row>
    <row r="86" spans="1:5" ht="15" customHeight="1">
      <c r="A86" s="31">
        <v>97</v>
      </c>
      <c r="B86" s="32" t="s">
        <v>259</v>
      </c>
      <c r="C86" s="44">
        <v>97</v>
      </c>
      <c r="D86" s="37" t="s">
        <v>262</v>
      </c>
      <c r="E86" s="35"/>
    </row>
    <row r="87" spans="1:5" ht="15" customHeight="1">
      <c r="A87" s="44">
        <v>98</v>
      </c>
      <c r="B87" s="37" t="s">
        <v>261</v>
      </c>
      <c r="C87" s="44">
        <v>98</v>
      </c>
      <c r="D87" s="37" t="s">
        <v>264</v>
      </c>
      <c r="E87" s="35"/>
    </row>
    <row r="88" spans="1:5" ht="15" customHeight="1">
      <c r="A88" s="31">
        <v>99</v>
      </c>
      <c r="B88" s="32" t="s">
        <v>263</v>
      </c>
      <c r="C88" s="31"/>
      <c r="D88" s="32"/>
    </row>
    <row r="89" spans="1:5" ht="15" customHeight="1">
      <c r="A89" s="110"/>
      <c r="B89" s="111"/>
      <c r="C89" s="110">
        <v>888</v>
      </c>
      <c r="D89" s="111" t="s">
        <v>265</v>
      </c>
    </row>
    <row r="90" spans="1:5" ht="15" customHeight="1">
      <c r="A90" s="109"/>
      <c r="B90" s="109"/>
      <c r="C90" s="109"/>
      <c r="D90" s="109"/>
      <c r="E90" s="109"/>
    </row>
    <row r="91" spans="1:5" ht="15" customHeight="1">
      <c r="A91" s="109"/>
      <c r="B91" s="109"/>
      <c r="C91" s="109"/>
      <c r="D91" s="109"/>
      <c r="E91" s="109"/>
    </row>
    <row r="92" spans="1:5" ht="15" customHeight="1">
      <c r="A92" s="109"/>
      <c r="B92" s="109"/>
      <c r="C92" s="109"/>
      <c r="D92" s="109"/>
      <c r="E92" s="109"/>
    </row>
    <row r="93" spans="1:5" ht="15" customHeight="1">
      <c r="A93" s="109"/>
      <c r="B93" s="109"/>
      <c r="C93" s="109"/>
      <c r="D93" s="109"/>
      <c r="E93" s="109"/>
    </row>
    <row r="94" spans="1:5" ht="15" customHeight="1">
      <c r="A94" s="109"/>
      <c r="B94" s="109"/>
      <c r="C94" s="109"/>
      <c r="D94" s="109"/>
      <c r="E94" s="109"/>
    </row>
    <row r="95" spans="1:5" ht="15" customHeight="1">
      <c r="A95" s="109"/>
      <c r="B95" s="109"/>
      <c r="C95" s="109"/>
      <c r="D95" s="109"/>
      <c r="E95" s="109"/>
    </row>
    <row r="96" spans="1:5" ht="15" customHeight="1">
      <c r="A96" s="109"/>
      <c r="B96" s="109"/>
      <c r="C96" s="109"/>
      <c r="D96" s="109"/>
      <c r="E96" s="109"/>
    </row>
    <row r="97" spans="1:5" ht="15" customHeight="1">
      <c r="A97" s="109"/>
      <c r="B97" s="109"/>
      <c r="C97" s="109"/>
      <c r="D97" s="109"/>
      <c r="E97" s="109"/>
    </row>
    <row r="98" spans="1:5" ht="15" customHeight="1">
      <c r="A98" s="109"/>
      <c r="B98" s="109"/>
      <c r="C98" s="109"/>
      <c r="D98" s="109"/>
      <c r="E98" s="109"/>
    </row>
    <row r="99" spans="1:5" ht="15" customHeight="1">
      <c r="A99" s="109"/>
      <c r="B99" s="109"/>
      <c r="C99" s="109"/>
      <c r="D99" s="109"/>
      <c r="E99" s="109"/>
    </row>
    <row r="100" spans="1:5" ht="15" customHeight="1">
      <c r="A100" s="109"/>
      <c r="B100" s="109"/>
      <c r="C100" s="109"/>
      <c r="D100" s="109"/>
      <c r="E100" s="109"/>
    </row>
    <row r="101" spans="1:5" ht="15" customHeight="1">
      <c r="A101" s="109"/>
      <c r="B101" s="109"/>
      <c r="C101" s="109"/>
      <c r="D101" s="109"/>
      <c r="E101" s="109"/>
    </row>
    <row r="102" spans="1:5" ht="15" customHeight="1">
      <c r="A102" s="109"/>
      <c r="B102" s="109"/>
      <c r="C102" s="109"/>
      <c r="D102" s="109"/>
      <c r="E102" s="109"/>
    </row>
    <row r="103" spans="1:5" ht="15" customHeight="1">
      <c r="A103" s="109"/>
      <c r="B103" s="109"/>
      <c r="C103" s="109"/>
      <c r="D103" s="109"/>
      <c r="E103" s="109"/>
    </row>
    <row r="104" spans="1:5" ht="15" customHeight="1">
      <c r="A104" s="109"/>
      <c r="B104" s="109"/>
      <c r="C104" s="109"/>
      <c r="D104" s="109"/>
      <c r="E104" s="109"/>
    </row>
    <row r="105" spans="1:5" ht="15" customHeight="1">
      <c r="A105" s="109"/>
      <c r="B105" s="109"/>
      <c r="C105" s="109"/>
      <c r="D105" s="109"/>
      <c r="E105" s="109"/>
    </row>
    <row r="106" spans="1:5" ht="15" customHeight="1">
      <c r="A106" s="109"/>
      <c r="B106" s="109"/>
      <c r="C106" s="109"/>
      <c r="D106" s="109"/>
      <c r="E106" s="109"/>
    </row>
    <row r="107" spans="1:5" ht="15" customHeight="1">
      <c r="A107" s="109"/>
      <c r="B107" s="109"/>
      <c r="C107" s="109"/>
      <c r="D107" s="109"/>
      <c r="E107" s="109"/>
    </row>
    <row r="108" spans="1:5" ht="15" customHeight="1">
      <c r="A108" s="109"/>
      <c r="B108" s="109"/>
      <c r="C108" s="109"/>
      <c r="D108" s="109"/>
      <c r="E108" s="109"/>
    </row>
    <row r="109" spans="1:5" ht="15" customHeight="1">
      <c r="A109" s="109"/>
      <c r="B109" s="109"/>
      <c r="C109" s="109"/>
      <c r="D109" s="109"/>
      <c r="E109" s="109"/>
    </row>
    <row r="110" spans="1:5" ht="15" customHeight="1">
      <c r="A110" s="109"/>
      <c r="B110" s="109"/>
      <c r="C110" s="109"/>
      <c r="D110" s="109"/>
      <c r="E110" s="109"/>
    </row>
    <row r="111" spans="1:5" ht="15" customHeight="1">
      <c r="A111" s="109"/>
      <c r="B111" s="109"/>
      <c r="C111" s="109"/>
      <c r="D111" s="109"/>
      <c r="E111" s="109"/>
    </row>
    <row r="112" spans="1:5" ht="15" customHeight="1">
      <c r="A112" s="109"/>
      <c r="B112" s="109"/>
      <c r="C112" s="109"/>
      <c r="D112" s="109"/>
      <c r="E112" s="109"/>
    </row>
    <row r="113" spans="1:5" ht="15" customHeight="1">
      <c r="A113" s="109"/>
      <c r="B113" s="109"/>
      <c r="C113" s="109"/>
      <c r="D113" s="109"/>
      <c r="E113" s="109"/>
    </row>
    <row r="114" spans="1:5" ht="15" customHeight="1">
      <c r="A114" s="109"/>
      <c r="B114" s="109"/>
      <c r="C114" s="109"/>
      <c r="D114" s="109"/>
      <c r="E114" s="109"/>
    </row>
    <row r="115" spans="1:5" ht="15" customHeight="1">
      <c r="A115" s="109"/>
      <c r="B115" s="109"/>
      <c r="C115" s="109"/>
      <c r="D115" s="109"/>
      <c r="E115" s="109"/>
    </row>
    <row r="116" spans="1:5" ht="15" customHeight="1">
      <c r="A116" s="109"/>
      <c r="B116" s="109"/>
      <c r="C116" s="109"/>
      <c r="D116" s="109"/>
      <c r="E116" s="109"/>
    </row>
    <row r="117" spans="1:5" ht="15" customHeight="1">
      <c r="A117" s="109"/>
      <c r="B117" s="109"/>
      <c r="C117" s="109"/>
      <c r="D117" s="109"/>
      <c r="E117" s="109"/>
    </row>
    <row r="118" spans="1:5" ht="15" customHeight="1">
      <c r="A118" s="109"/>
      <c r="B118" s="109"/>
      <c r="C118" s="109"/>
      <c r="D118" s="109"/>
      <c r="E118" s="109"/>
    </row>
    <row r="119" spans="1:5" ht="15" customHeight="1">
      <c r="A119" s="109"/>
      <c r="B119" s="109"/>
      <c r="C119" s="109"/>
      <c r="D119" s="109"/>
      <c r="E119" s="109"/>
    </row>
    <row r="120" spans="1:5" ht="15" customHeight="1">
      <c r="A120" s="109"/>
      <c r="B120" s="109"/>
      <c r="C120" s="109"/>
      <c r="D120" s="109"/>
      <c r="E120" s="109"/>
    </row>
    <row r="121" spans="1:5" ht="15" customHeight="1">
      <c r="A121" s="109"/>
      <c r="B121" s="109"/>
      <c r="C121" s="109"/>
      <c r="D121" s="109"/>
      <c r="E121" s="109"/>
    </row>
    <row r="122" spans="1:5" ht="15" customHeight="1">
      <c r="A122" s="109"/>
      <c r="B122" s="109"/>
      <c r="C122" s="109"/>
      <c r="D122" s="109"/>
      <c r="E122" s="109"/>
    </row>
    <row r="123" spans="1:5" ht="15" customHeight="1">
      <c r="A123" s="109"/>
      <c r="B123" s="109"/>
      <c r="C123" s="109"/>
      <c r="D123" s="109"/>
      <c r="E123" s="109"/>
    </row>
    <row r="124" spans="1:5" ht="15" customHeight="1">
      <c r="A124" s="109"/>
      <c r="B124" s="109"/>
      <c r="C124" s="109"/>
      <c r="D124" s="109"/>
      <c r="E124" s="109"/>
    </row>
    <row r="125" spans="1:5" ht="15" customHeight="1">
      <c r="A125" s="109"/>
      <c r="B125" s="109"/>
      <c r="C125" s="109"/>
      <c r="D125" s="109"/>
      <c r="E125" s="109"/>
    </row>
    <row r="126" spans="1:5" ht="15" customHeight="1">
      <c r="A126" s="109"/>
      <c r="B126" s="109"/>
      <c r="C126" s="109"/>
      <c r="D126" s="109"/>
      <c r="E126" s="109"/>
    </row>
    <row r="127" spans="1:5" ht="15" customHeight="1">
      <c r="A127" s="109"/>
      <c r="B127" s="109"/>
      <c r="C127" s="109"/>
      <c r="D127" s="109"/>
      <c r="E127" s="109"/>
    </row>
    <row r="128" spans="1:5" ht="15" customHeight="1">
      <c r="A128" s="109"/>
      <c r="B128" s="109"/>
      <c r="C128" s="109"/>
      <c r="D128" s="109"/>
      <c r="E128" s="109"/>
    </row>
    <row r="129" spans="1:5" ht="15" customHeight="1">
      <c r="A129" s="109"/>
      <c r="B129" s="109"/>
      <c r="C129" s="109"/>
      <c r="D129" s="109"/>
      <c r="E129" s="109"/>
    </row>
    <row r="130" spans="1:5" ht="15" customHeight="1">
      <c r="A130" s="109"/>
      <c r="B130" s="109"/>
      <c r="C130" s="109"/>
      <c r="D130" s="109"/>
      <c r="E130" s="109"/>
    </row>
    <row r="131" spans="1:5" ht="15" customHeight="1">
      <c r="A131" s="109"/>
      <c r="B131" s="109"/>
      <c r="C131" s="109"/>
      <c r="D131" s="109"/>
      <c r="E131" s="109"/>
    </row>
    <row r="132" spans="1:5" ht="15" customHeight="1">
      <c r="A132" s="109"/>
      <c r="B132" s="109"/>
      <c r="C132" s="109"/>
      <c r="D132" s="109"/>
      <c r="E132" s="109"/>
    </row>
    <row r="133" spans="1:5" ht="15" customHeight="1">
      <c r="A133" s="109"/>
      <c r="B133" s="109"/>
      <c r="C133" s="109"/>
      <c r="D133" s="109"/>
      <c r="E133" s="109"/>
    </row>
    <row r="134" spans="1:5" ht="15" customHeight="1">
      <c r="A134" s="109"/>
      <c r="B134" s="109"/>
      <c r="C134" s="109"/>
      <c r="D134" s="109"/>
      <c r="E134" s="109"/>
    </row>
    <row r="135" spans="1:5" ht="15" customHeight="1">
      <c r="A135" s="109"/>
      <c r="B135" s="109"/>
      <c r="C135" s="109"/>
      <c r="D135" s="109"/>
      <c r="E135" s="109"/>
    </row>
    <row r="136" spans="1:5" ht="15" customHeight="1">
      <c r="A136" s="109"/>
      <c r="B136" s="109"/>
      <c r="C136" s="109"/>
      <c r="D136" s="109"/>
      <c r="E136" s="109"/>
    </row>
    <row r="137" spans="1:5" ht="15" customHeight="1">
      <c r="A137" s="109"/>
      <c r="B137" s="109"/>
      <c r="C137" s="109"/>
      <c r="D137" s="109"/>
      <c r="E137" s="109"/>
    </row>
    <row r="138" spans="1:5" ht="15" customHeight="1">
      <c r="A138" s="109"/>
      <c r="B138" s="109"/>
      <c r="C138" s="109"/>
      <c r="D138" s="109"/>
      <c r="E138" s="109"/>
    </row>
    <row r="139" spans="1:5" ht="15" customHeight="1">
      <c r="A139" s="109"/>
      <c r="B139" s="109"/>
      <c r="C139" s="109"/>
      <c r="D139" s="109"/>
      <c r="E139" s="109"/>
    </row>
    <row r="140" spans="1:5" ht="15" customHeight="1">
      <c r="A140" s="109"/>
      <c r="B140" s="109"/>
      <c r="C140" s="109"/>
      <c r="D140" s="109"/>
      <c r="E140" s="109"/>
    </row>
    <row r="141" spans="1:5" ht="15" customHeight="1">
      <c r="A141" s="109"/>
      <c r="B141" s="109"/>
      <c r="C141" s="109"/>
      <c r="D141" s="109"/>
      <c r="E141" s="109"/>
    </row>
    <row r="142" spans="1:5" ht="15" customHeight="1">
      <c r="A142" s="109"/>
      <c r="B142" s="109"/>
      <c r="C142" s="109"/>
      <c r="D142" s="109"/>
      <c r="E142" s="109"/>
    </row>
    <row r="143" spans="1:5" ht="15" customHeight="1">
      <c r="A143" s="109"/>
      <c r="B143" s="109"/>
      <c r="C143" s="109"/>
      <c r="D143" s="109"/>
      <c r="E143" s="109"/>
    </row>
    <row r="144" spans="1:5" ht="15" customHeight="1">
      <c r="A144" s="109"/>
      <c r="B144" s="109"/>
      <c r="C144" s="109"/>
      <c r="D144" s="109"/>
      <c r="E144" s="109"/>
    </row>
    <row r="145" spans="1:5" ht="15" customHeight="1">
      <c r="A145" s="109"/>
      <c r="B145" s="109"/>
      <c r="C145" s="109"/>
      <c r="D145" s="109"/>
      <c r="E145" s="109"/>
    </row>
    <row r="146" spans="1:5" ht="15" customHeight="1">
      <c r="A146" s="109"/>
      <c r="B146" s="109"/>
      <c r="C146" s="109"/>
      <c r="D146" s="109"/>
      <c r="E146" s="109"/>
    </row>
    <row r="147" spans="1:5" ht="15" customHeight="1">
      <c r="A147" s="109"/>
      <c r="B147" s="109"/>
      <c r="C147" s="109"/>
      <c r="D147" s="109"/>
      <c r="E147" s="109"/>
    </row>
    <row r="148" spans="1:5" ht="15" customHeight="1">
      <c r="A148" s="109"/>
      <c r="B148" s="109"/>
      <c r="C148" s="109"/>
      <c r="D148" s="109"/>
      <c r="E148" s="109"/>
    </row>
    <row r="149" spans="1:5" ht="15" customHeight="1">
      <c r="A149" s="109"/>
      <c r="B149" s="109"/>
      <c r="C149" s="109"/>
      <c r="D149" s="109"/>
      <c r="E149" s="109"/>
    </row>
    <row r="150" spans="1:5" ht="15" customHeight="1">
      <c r="A150" s="109"/>
      <c r="B150" s="109"/>
      <c r="C150" s="109"/>
      <c r="D150" s="109"/>
      <c r="E150" s="109"/>
    </row>
    <row r="151" spans="1:5" ht="15" customHeight="1">
      <c r="A151" s="109"/>
      <c r="B151" s="109"/>
      <c r="C151" s="109"/>
      <c r="D151" s="109"/>
      <c r="E151" s="109"/>
    </row>
    <row r="152" spans="1:5" ht="15" customHeight="1">
      <c r="A152" s="109"/>
      <c r="B152" s="109"/>
      <c r="C152" s="109"/>
      <c r="D152" s="109"/>
      <c r="E152" s="109"/>
    </row>
    <row r="153" spans="1:5" ht="15" customHeight="1">
      <c r="A153" s="109"/>
      <c r="B153" s="109"/>
      <c r="C153" s="109"/>
      <c r="D153" s="109"/>
      <c r="E153" s="109"/>
    </row>
    <row r="154" spans="1:5" ht="15" customHeight="1">
      <c r="A154" s="109"/>
      <c r="B154" s="109"/>
      <c r="C154" s="109"/>
      <c r="D154" s="109"/>
      <c r="E154" s="109"/>
    </row>
    <row r="155" spans="1:5" ht="15" customHeight="1">
      <c r="A155" s="109"/>
      <c r="B155" s="109"/>
      <c r="C155" s="109"/>
      <c r="D155" s="109"/>
      <c r="E155" s="109"/>
    </row>
    <row r="156" spans="1:5" ht="15" customHeight="1">
      <c r="A156" s="109"/>
      <c r="B156" s="109"/>
      <c r="C156" s="109"/>
      <c r="D156" s="109"/>
      <c r="E156" s="109"/>
    </row>
    <row r="157" spans="1:5" ht="15" customHeight="1">
      <c r="A157" s="109"/>
      <c r="B157" s="109"/>
      <c r="C157" s="109"/>
      <c r="D157" s="109"/>
      <c r="E157" s="109"/>
    </row>
    <row r="158" spans="1:5" ht="15" customHeight="1">
      <c r="A158" s="109"/>
      <c r="B158" s="109"/>
      <c r="C158" s="109"/>
      <c r="D158" s="109"/>
      <c r="E158" s="109"/>
    </row>
    <row r="159" spans="1:5" ht="15" customHeight="1">
      <c r="A159" s="109"/>
      <c r="B159" s="109"/>
      <c r="C159" s="109"/>
      <c r="D159" s="109"/>
      <c r="E159" s="109"/>
    </row>
    <row r="160" spans="1:5" ht="15" customHeight="1">
      <c r="A160" s="109"/>
      <c r="B160" s="109"/>
      <c r="C160" s="109"/>
      <c r="D160" s="109"/>
      <c r="E160" s="109"/>
    </row>
    <row r="161" spans="1:5" ht="15" customHeight="1">
      <c r="A161" s="109"/>
      <c r="B161" s="109"/>
      <c r="C161" s="109"/>
      <c r="D161" s="109"/>
      <c r="E161" s="109"/>
    </row>
    <row r="162" spans="1:5" ht="15" customHeight="1">
      <c r="A162" s="109"/>
      <c r="B162" s="109"/>
      <c r="C162" s="109"/>
      <c r="D162" s="109"/>
      <c r="E162" s="109"/>
    </row>
    <row r="163" spans="1:5" ht="15" customHeight="1">
      <c r="A163" s="109"/>
      <c r="B163" s="109"/>
      <c r="C163" s="109"/>
      <c r="D163" s="109"/>
      <c r="E163" s="109"/>
    </row>
    <row r="164" spans="1:5" ht="15" customHeight="1">
      <c r="A164" s="109"/>
      <c r="B164" s="109"/>
      <c r="C164" s="109"/>
      <c r="D164" s="109"/>
      <c r="E164" s="109"/>
    </row>
    <row r="165" spans="1:5" ht="15" customHeight="1">
      <c r="A165" s="109"/>
      <c r="B165" s="109"/>
      <c r="C165" s="109"/>
      <c r="D165" s="109"/>
      <c r="E165" s="109"/>
    </row>
    <row r="166" spans="1:5" ht="15" customHeight="1">
      <c r="A166" s="109"/>
      <c r="B166" s="109"/>
      <c r="C166" s="109"/>
      <c r="D166" s="109"/>
      <c r="E166" s="109"/>
    </row>
    <row r="167" spans="1:5" ht="15" customHeight="1">
      <c r="A167" s="109"/>
      <c r="B167" s="109"/>
      <c r="C167" s="109"/>
      <c r="D167" s="109"/>
      <c r="E167" s="109"/>
    </row>
    <row r="168" spans="1:5" ht="15" customHeight="1">
      <c r="A168" s="109"/>
      <c r="B168" s="109"/>
      <c r="C168" s="109"/>
      <c r="D168" s="109"/>
      <c r="E168" s="109"/>
    </row>
    <row r="169" spans="1:5" ht="15" customHeight="1">
      <c r="A169" s="109"/>
      <c r="B169" s="109"/>
      <c r="C169" s="109"/>
      <c r="D169" s="109"/>
      <c r="E169" s="109"/>
    </row>
    <row r="170" spans="1:5" ht="15" customHeight="1">
      <c r="A170" s="109"/>
      <c r="B170" s="109"/>
      <c r="C170" s="109"/>
      <c r="D170" s="109"/>
      <c r="E170" s="109"/>
    </row>
    <row r="171" spans="1:5" ht="15" customHeight="1">
      <c r="A171" s="109"/>
      <c r="B171" s="109"/>
      <c r="C171" s="109"/>
      <c r="D171" s="109"/>
      <c r="E171" s="109"/>
    </row>
    <row r="172" spans="1:5" ht="15" customHeight="1">
      <c r="A172" s="109"/>
      <c r="B172" s="109"/>
      <c r="C172" s="109"/>
      <c r="D172" s="109"/>
      <c r="E172" s="109"/>
    </row>
    <row r="173" spans="1:5" ht="15" customHeight="1">
      <c r="A173" s="109"/>
      <c r="B173" s="109"/>
      <c r="C173" s="109"/>
      <c r="D173" s="109"/>
      <c r="E173" s="109"/>
    </row>
    <row r="174" spans="1:5" ht="15" customHeight="1">
      <c r="A174" s="109"/>
      <c r="B174" s="109"/>
      <c r="C174" s="109"/>
      <c r="D174" s="109"/>
      <c r="E174" s="109"/>
    </row>
    <row r="175" spans="1:5" ht="15" customHeight="1">
      <c r="A175" s="109"/>
      <c r="B175" s="109"/>
      <c r="C175" s="109"/>
      <c r="D175" s="109"/>
      <c r="E175" s="109"/>
    </row>
    <row r="176" spans="1:5" ht="15" customHeight="1">
      <c r="A176" s="109"/>
      <c r="B176" s="109"/>
      <c r="C176" s="109"/>
      <c r="D176" s="109"/>
      <c r="E176" s="109"/>
    </row>
    <row r="177" spans="1:5" ht="15" customHeight="1">
      <c r="A177" s="109"/>
      <c r="B177" s="109"/>
      <c r="C177" s="109"/>
      <c r="D177" s="109"/>
      <c r="E177" s="109"/>
    </row>
    <row r="178" spans="1:5" ht="15" customHeight="1">
      <c r="A178" s="109"/>
      <c r="B178" s="109"/>
      <c r="C178" s="109"/>
      <c r="D178" s="109"/>
      <c r="E178" s="109"/>
    </row>
    <row r="179" spans="1:5" ht="15" customHeight="1">
      <c r="A179" s="109"/>
      <c r="B179" s="109"/>
      <c r="C179" s="109"/>
      <c r="D179" s="109"/>
      <c r="E179" s="109"/>
    </row>
    <row r="180" spans="1:5" ht="15" customHeight="1">
      <c r="A180" s="109"/>
      <c r="B180" s="109"/>
      <c r="C180" s="109"/>
      <c r="D180" s="109"/>
      <c r="E180" s="109"/>
    </row>
    <row r="181" spans="1:5" ht="15" customHeight="1">
      <c r="A181" s="109"/>
      <c r="B181" s="109"/>
      <c r="C181" s="109"/>
      <c r="D181" s="109"/>
      <c r="E181" s="109"/>
    </row>
    <row r="182" spans="1:5" ht="15" customHeight="1">
      <c r="A182" s="109"/>
      <c r="B182" s="109"/>
      <c r="C182" s="109"/>
      <c r="D182" s="109"/>
      <c r="E182" s="109"/>
    </row>
    <row r="183" spans="1:5" ht="15" customHeight="1">
      <c r="A183" s="109"/>
      <c r="B183" s="109"/>
      <c r="C183" s="109"/>
      <c r="D183" s="109"/>
      <c r="E183" s="109"/>
    </row>
    <row r="184" spans="1:5" ht="15" customHeight="1">
      <c r="A184" s="109"/>
      <c r="B184" s="109"/>
      <c r="C184" s="109"/>
      <c r="D184" s="109"/>
      <c r="E184" s="109"/>
    </row>
    <row r="185" spans="1:5" ht="15" customHeight="1">
      <c r="A185" s="109"/>
      <c r="B185" s="109"/>
      <c r="C185" s="109"/>
      <c r="D185" s="109"/>
      <c r="E185" s="109"/>
    </row>
    <row r="186" spans="1:5" ht="15" customHeight="1">
      <c r="A186" s="109"/>
      <c r="B186" s="109"/>
      <c r="C186" s="109"/>
      <c r="D186" s="109"/>
      <c r="E186" s="109"/>
    </row>
    <row r="187" spans="1:5" ht="15" customHeight="1">
      <c r="A187" s="109"/>
      <c r="B187" s="109"/>
      <c r="C187" s="109"/>
      <c r="D187" s="109"/>
      <c r="E187" s="109"/>
    </row>
    <row r="188" spans="1:5" ht="15" customHeight="1">
      <c r="A188" s="109"/>
      <c r="B188" s="109"/>
      <c r="C188" s="109"/>
      <c r="D188" s="109"/>
      <c r="E188" s="109"/>
    </row>
    <row r="189" spans="1:5" ht="15" customHeight="1">
      <c r="A189" s="109"/>
      <c r="B189" s="109"/>
      <c r="C189" s="109"/>
      <c r="D189" s="109"/>
      <c r="E189" s="109"/>
    </row>
    <row r="190" spans="1:5" ht="15" customHeight="1">
      <c r="A190" s="109"/>
      <c r="B190" s="109"/>
      <c r="C190" s="109"/>
      <c r="D190" s="109"/>
      <c r="E190" s="109"/>
    </row>
    <row r="191" spans="1:5" ht="15" customHeight="1">
      <c r="A191" s="109"/>
      <c r="B191" s="109"/>
      <c r="C191" s="109"/>
      <c r="D191" s="109"/>
      <c r="E191" s="109"/>
    </row>
    <row r="192" spans="1:5" ht="15" customHeight="1">
      <c r="A192" s="109"/>
      <c r="B192" s="109"/>
      <c r="C192" s="109"/>
      <c r="D192" s="109"/>
      <c r="E192" s="109"/>
    </row>
    <row r="193" spans="1:5" ht="15" customHeight="1">
      <c r="A193" s="109"/>
      <c r="B193" s="109"/>
      <c r="C193" s="109"/>
      <c r="D193" s="109"/>
      <c r="E193" s="109"/>
    </row>
    <row r="194" spans="1:5" ht="15" customHeight="1">
      <c r="A194" s="109"/>
      <c r="B194" s="109"/>
      <c r="C194" s="109"/>
      <c r="D194" s="109"/>
      <c r="E194" s="109"/>
    </row>
    <row r="195" spans="1:5" ht="15" customHeight="1">
      <c r="A195" s="109"/>
      <c r="B195" s="109"/>
      <c r="C195" s="109"/>
      <c r="D195" s="109"/>
      <c r="E195" s="109"/>
    </row>
    <row r="196" spans="1:5" ht="15" customHeight="1">
      <c r="A196" s="109"/>
      <c r="B196" s="109"/>
      <c r="C196" s="109"/>
      <c r="D196" s="109"/>
      <c r="E196" s="109"/>
    </row>
    <row r="197" spans="1:5" ht="15" customHeight="1">
      <c r="A197" s="109"/>
      <c r="B197" s="109"/>
      <c r="C197" s="109"/>
      <c r="D197" s="109"/>
      <c r="E197" s="109"/>
    </row>
    <row r="198" spans="1:5" ht="15" customHeight="1">
      <c r="A198" s="109"/>
      <c r="B198" s="109"/>
      <c r="C198" s="109"/>
      <c r="D198" s="109"/>
      <c r="E198" s="109"/>
    </row>
    <row r="199" spans="1:5" ht="15" customHeight="1">
      <c r="A199" s="109"/>
      <c r="B199" s="109"/>
      <c r="C199" s="109"/>
      <c r="D199" s="109"/>
      <c r="E199" s="109"/>
    </row>
    <row r="200" spans="1:5" ht="15" customHeight="1">
      <c r="A200" s="109"/>
      <c r="B200" s="109"/>
      <c r="C200" s="109"/>
      <c r="D200" s="109"/>
      <c r="E200" s="109"/>
    </row>
    <row r="201" spans="1:5" ht="15" customHeight="1">
      <c r="A201" s="109"/>
      <c r="B201" s="109"/>
      <c r="C201" s="109"/>
      <c r="D201" s="109"/>
      <c r="E201" s="109"/>
    </row>
    <row r="202" spans="1:5" ht="15" customHeight="1">
      <c r="A202" s="109"/>
      <c r="B202" s="109"/>
      <c r="C202" s="109"/>
      <c r="D202" s="109"/>
      <c r="E202" s="109"/>
    </row>
    <row r="203" spans="1:5" ht="15" customHeight="1">
      <c r="A203" s="109"/>
      <c r="B203" s="109"/>
      <c r="C203" s="109"/>
      <c r="D203" s="109"/>
      <c r="E203" s="109"/>
    </row>
    <row r="204" spans="1:5" ht="15" customHeight="1">
      <c r="A204" s="109"/>
      <c r="B204" s="109"/>
      <c r="C204" s="109"/>
      <c r="D204" s="109"/>
      <c r="E204" s="109"/>
    </row>
    <row r="205" spans="1:5" ht="15" customHeight="1">
      <c r="A205" s="109"/>
      <c r="B205" s="109"/>
      <c r="C205" s="109"/>
      <c r="D205" s="109"/>
      <c r="E205" s="109"/>
    </row>
    <row r="206" spans="1:5" ht="15" customHeight="1">
      <c r="A206" s="109"/>
      <c r="B206" s="109"/>
      <c r="C206" s="109"/>
      <c r="D206" s="109"/>
      <c r="E206" s="109"/>
    </row>
    <row r="207" spans="1:5" ht="15" customHeight="1">
      <c r="A207" s="109"/>
      <c r="B207" s="109"/>
      <c r="C207" s="109"/>
      <c r="D207" s="109"/>
      <c r="E207" s="109"/>
    </row>
    <row r="208" spans="1:5" ht="15" customHeight="1">
      <c r="A208" s="109"/>
      <c r="B208" s="109"/>
      <c r="C208" s="109"/>
      <c r="D208" s="109"/>
      <c r="E208" s="109"/>
    </row>
    <row r="209" spans="1:5" ht="15" customHeight="1">
      <c r="A209" s="109"/>
      <c r="B209" s="109"/>
      <c r="C209" s="109"/>
      <c r="D209" s="109"/>
      <c r="E209" s="109"/>
    </row>
    <row r="210" spans="1:5" ht="15" customHeight="1">
      <c r="A210" s="109"/>
      <c r="B210" s="109"/>
      <c r="C210" s="109"/>
      <c r="D210" s="109"/>
      <c r="E210" s="109"/>
    </row>
    <row r="211" spans="1:5" ht="15" customHeight="1">
      <c r="A211" s="109"/>
      <c r="B211" s="109"/>
      <c r="C211" s="109"/>
      <c r="D211" s="109"/>
      <c r="E211" s="109"/>
    </row>
    <row r="212" spans="1:5" ht="15" customHeight="1">
      <c r="A212" s="109"/>
      <c r="B212" s="109"/>
      <c r="C212" s="109"/>
      <c r="D212" s="109"/>
      <c r="E212" s="109"/>
    </row>
    <row r="213" spans="1:5" ht="15" customHeight="1">
      <c r="A213" s="109"/>
      <c r="B213" s="109"/>
      <c r="C213" s="109"/>
      <c r="D213" s="109"/>
      <c r="E213" s="109"/>
    </row>
    <row r="214" spans="1:5" ht="15" customHeight="1">
      <c r="A214" s="109"/>
      <c r="B214" s="109"/>
      <c r="C214" s="109"/>
      <c r="D214" s="109"/>
      <c r="E214" s="109"/>
    </row>
    <row r="215" spans="1:5" ht="15" customHeight="1">
      <c r="A215" s="109"/>
      <c r="B215" s="109"/>
      <c r="C215" s="109"/>
      <c r="D215" s="109"/>
      <c r="E215" s="109"/>
    </row>
    <row r="216" spans="1:5" ht="15" customHeight="1">
      <c r="A216" s="109"/>
      <c r="B216" s="109"/>
      <c r="C216" s="109"/>
      <c r="D216" s="109"/>
      <c r="E216" s="109"/>
    </row>
    <row r="217" spans="1:5" ht="15" customHeight="1">
      <c r="A217" s="109"/>
      <c r="B217" s="109"/>
      <c r="C217" s="109"/>
      <c r="D217" s="109"/>
      <c r="E217" s="109"/>
    </row>
    <row r="218" spans="1:5" ht="15" customHeight="1">
      <c r="A218" s="109"/>
      <c r="B218" s="109"/>
      <c r="C218" s="109"/>
      <c r="D218" s="109"/>
      <c r="E218" s="109"/>
    </row>
    <row r="219" spans="1:5" ht="15" customHeight="1">
      <c r="A219" s="109"/>
      <c r="B219" s="109"/>
      <c r="C219" s="109"/>
      <c r="D219" s="109"/>
      <c r="E219" s="109"/>
    </row>
    <row r="220" spans="1:5" ht="15" customHeight="1">
      <c r="A220" s="109"/>
      <c r="B220" s="109"/>
      <c r="C220" s="109"/>
      <c r="D220" s="109"/>
      <c r="E220" s="109"/>
    </row>
    <row r="221" spans="1:5" ht="15" customHeight="1">
      <c r="A221" s="109"/>
      <c r="B221" s="109"/>
      <c r="C221" s="109"/>
      <c r="D221" s="109"/>
      <c r="E221" s="109"/>
    </row>
    <row r="222" spans="1:5" ht="15" customHeight="1">
      <c r="A222" s="109"/>
      <c r="B222" s="109"/>
      <c r="C222" s="109"/>
      <c r="D222" s="109"/>
      <c r="E222" s="109"/>
    </row>
    <row r="223" spans="1:5" ht="15" customHeight="1">
      <c r="A223" s="109"/>
      <c r="B223" s="109"/>
      <c r="C223" s="109"/>
      <c r="D223" s="109"/>
      <c r="E223" s="109"/>
    </row>
    <row r="224" spans="1:5" ht="15" customHeight="1">
      <c r="A224" s="109"/>
      <c r="B224" s="109"/>
      <c r="C224" s="109"/>
      <c r="D224" s="109"/>
      <c r="E224" s="109"/>
    </row>
    <row r="225" spans="1:5" ht="15" customHeight="1">
      <c r="A225" s="109"/>
      <c r="B225" s="109"/>
      <c r="C225" s="109"/>
      <c r="D225" s="109"/>
      <c r="E225" s="109"/>
    </row>
    <row r="226" spans="1:5" ht="15" customHeight="1">
      <c r="A226" s="109"/>
      <c r="B226" s="109"/>
      <c r="C226" s="109"/>
      <c r="D226" s="109"/>
      <c r="E226" s="109"/>
    </row>
    <row r="227" spans="1:5" ht="15" customHeight="1">
      <c r="A227" s="109"/>
      <c r="B227" s="109"/>
      <c r="C227" s="109"/>
      <c r="D227" s="109"/>
      <c r="E227" s="109"/>
    </row>
    <row r="228" spans="1:5" ht="15" customHeight="1">
      <c r="A228" s="109"/>
      <c r="B228" s="109"/>
      <c r="C228" s="109"/>
      <c r="D228" s="109"/>
      <c r="E228" s="109"/>
    </row>
    <row r="229" spans="1:5" ht="15" customHeight="1">
      <c r="A229" s="109"/>
      <c r="B229" s="109"/>
      <c r="C229" s="109"/>
      <c r="D229" s="109"/>
      <c r="E229" s="109"/>
    </row>
    <row r="230" spans="1:5" ht="15" customHeight="1">
      <c r="A230" s="109"/>
      <c r="B230" s="109"/>
      <c r="C230" s="109"/>
      <c r="D230" s="109"/>
      <c r="E230" s="109"/>
    </row>
    <row r="231" spans="1:5" ht="15" customHeight="1">
      <c r="A231" s="109"/>
      <c r="B231" s="109"/>
      <c r="C231" s="109"/>
      <c r="D231" s="109"/>
      <c r="E231" s="109"/>
    </row>
    <row r="232" spans="1:5" ht="15" customHeight="1">
      <c r="A232" s="109"/>
      <c r="B232" s="109"/>
      <c r="C232" s="109"/>
      <c r="D232" s="109"/>
      <c r="E232" s="109"/>
    </row>
    <row r="233" spans="1:5" ht="15" customHeight="1">
      <c r="A233" s="109"/>
      <c r="B233" s="109"/>
      <c r="C233" s="109"/>
      <c r="D233" s="109"/>
      <c r="E233" s="109"/>
    </row>
    <row r="234" spans="1:5" ht="15" customHeight="1">
      <c r="A234" s="109"/>
      <c r="B234" s="109"/>
      <c r="C234" s="109"/>
      <c r="D234" s="109"/>
      <c r="E234" s="109"/>
    </row>
    <row r="235" spans="1:5" ht="15" customHeight="1">
      <c r="A235" s="109"/>
      <c r="B235" s="109"/>
      <c r="C235" s="109"/>
      <c r="D235" s="109"/>
      <c r="E235" s="109"/>
    </row>
    <row r="236" spans="1:5" ht="15" customHeight="1">
      <c r="A236" s="109"/>
      <c r="B236" s="109"/>
      <c r="C236" s="109"/>
      <c r="D236" s="109"/>
      <c r="E236" s="109"/>
    </row>
    <row r="237" spans="1:5" ht="15" customHeight="1">
      <c r="A237" s="109"/>
      <c r="B237" s="109"/>
      <c r="C237" s="109"/>
      <c r="D237" s="109"/>
      <c r="E237" s="109"/>
    </row>
    <row r="238" spans="1:5" ht="15" customHeight="1">
      <c r="A238" s="109"/>
      <c r="B238" s="109"/>
      <c r="C238" s="109"/>
      <c r="D238" s="109"/>
      <c r="E238" s="109"/>
    </row>
    <row r="239" spans="1:5" ht="15" customHeight="1">
      <c r="A239" s="109"/>
      <c r="B239" s="109"/>
      <c r="C239" s="109"/>
      <c r="D239" s="109"/>
      <c r="E239" s="109"/>
    </row>
    <row r="240" spans="1:5" ht="15" customHeight="1">
      <c r="A240" s="109"/>
      <c r="B240" s="109"/>
      <c r="C240" s="109"/>
      <c r="D240" s="109"/>
      <c r="E240" s="109"/>
    </row>
    <row r="241" spans="1:5" ht="15" customHeight="1">
      <c r="A241" s="109"/>
      <c r="B241" s="109"/>
      <c r="C241" s="109"/>
      <c r="D241" s="109"/>
      <c r="E241" s="109"/>
    </row>
    <row r="242" spans="1:5" ht="15" customHeight="1">
      <c r="A242" s="109"/>
      <c r="B242" s="109"/>
      <c r="C242" s="109"/>
      <c r="D242" s="109"/>
      <c r="E242" s="109"/>
    </row>
    <row r="243" spans="1:5" ht="15" customHeight="1">
      <c r="A243" s="109"/>
      <c r="B243" s="109"/>
      <c r="C243" s="109"/>
      <c r="D243" s="109"/>
      <c r="E243" s="109"/>
    </row>
    <row r="244" spans="1:5" ht="15" customHeight="1">
      <c r="A244" s="109"/>
      <c r="B244" s="109"/>
      <c r="C244" s="109"/>
      <c r="D244" s="109"/>
      <c r="E244" s="109"/>
    </row>
    <row r="245" spans="1:5" ht="15" customHeight="1">
      <c r="A245" s="109"/>
      <c r="B245" s="109"/>
      <c r="C245" s="109"/>
      <c r="D245" s="109"/>
      <c r="E245" s="109"/>
    </row>
    <row r="246" spans="1:5" ht="15" customHeight="1">
      <c r="A246" s="109"/>
      <c r="B246" s="109"/>
      <c r="C246" s="109"/>
      <c r="D246" s="109"/>
      <c r="E246" s="109"/>
    </row>
    <row r="247" spans="1:5" ht="15" customHeight="1">
      <c r="A247" s="109"/>
      <c r="B247" s="109"/>
      <c r="C247" s="109"/>
      <c r="D247" s="109"/>
      <c r="E247" s="109"/>
    </row>
    <row r="248" spans="1:5" ht="15" customHeight="1">
      <c r="A248" s="109"/>
      <c r="B248" s="109"/>
      <c r="C248" s="109"/>
      <c r="D248" s="109"/>
      <c r="E248" s="109"/>
    </row>
    <row r="249" spans="1:5" ht="15" customHeight="1">
      <c r="A249" s="109"/>
      <c r="B249" s="109"/>
      <c r="C249" s="109"/>
      <c r="D249" s="109"/>
      <c r="E249" s="109"/>
    </row>
    <row r="250" spans="1:5" ht="15" customHeight="1">
      <c r="A250" s="109"/>
      <c r="B250" s="109"/>
      <c r="C250" s="109"/>
      <c r="D250" s="109"/>
      <c r="E250" s="109"/>
    </row>
    <row r="251" spans="1:5" ht="15" customHeight="1">
      <c r="A251" s="109"/>
      <c r="B251" s="109"/>
      <c r="C251" s="109"/>
      <c r="D251" s="109"/>
      <c r="E251" s="109"/>
    </row>
    <row r="252" spans="1:5" ht="15" customHeight="1">
      <c r="A252" s="109"/>
      <c r="B252" s="109"/>
      <c r="C252" s="109"/>
      <c r="D252" s="109"/>
      <c r="E252" s="109"/>
    </row>
    <row r="253" spans="1:5" ht="15" customHeight="1">
      <c r="A253" s="109"/>
      <c r="B253" s="109"/>
      <c r="C253" s="109"/>
      <c r="D253" s="109"/>
      <c r="E253" s="109"/>
    </row>
    <row r="254" spans="1:5" ht="15" customHeight="1">
      <c r="A254" s="109"/>
      <c r="B254" s="109"/>
      <c r="C254" s="109"/>
      <c r="D254" s="109"/>
      <c r="E254" s="109"/>
    </row>
    <row r="255" spans="1:5" ht="15" customHeight="1">
      <c r="A255" s="109"/>
      <c r="B255" s="109"/>
      <c r="C255" s="109"/>
      <c r="D255" s="109"/>
      <c r="E255" s="109"/>
    </row>
    <row r="256" spans="1:5" ht="15" customHeight="1">
      <c r="A256" s="109"/>
      <c r="B256" s="109"/>
      <c r="C256" s="109"/>
      <c r="D256" s="109"/>
      <c r="E256" s="109"/>
    </row>
    <row r="257" spans="1:5" ht="15" customHeight="1">
      <c r="A257" s="109"/>
      <c r="B257" s="109"/>
      <c r="C257" s="109"/>
      <c r="D257" s="109"/>
      <c r="E257" s="109"/>
    </row>
    <row r="258" spans="1:5" ht="15" customHeight="1">
      <c r="A258" s="109"/>
      <c r="B258" s="109"/>
      <c r="C258" s="109"/>
      <c r="D258" s="109"/>
      <c r="E258" s="109"/>
    </row>
    <row r="259" spans="1:5" ht="15" customHeight="1">
      <c r="A259" s="109"/>
      <c r="B259" s="109"/>
      <c r="C259" s="109"/>
      <c r="D259" s="109"/>
      <c r="E259" s="109"/>
    </row>
    <row r="260" spans="1:5" ht="15" customHeight="1">
      <c r="A260" s="109"/>
      <c r="B260" s="109"/>
      <c r="C260" s="109"/>
      <c r="D260" s="109"/>
      <c r="E260" s="109"/>
    </row>
    <row r="261" spans="1:5" ht="15" customHeight="1">
      <c r="A261" s="109"/>
      <c r="B261" s="109"/>
      <c r="C261" s="109"/>
      <c r="D261" s="109"/>
      <c r="E261" s="109"/>
    </row>
    <row r="262" spans="1:5" ht="15" customHeight="1">
      <c r="A262" s="109"/>
      <c r="B262" s="109"/>
      <c r="C262" s="109"/>
      <c r="D262" s="109"/>
      <c r="E262" s="109"/>
    </row>
    <row r="263" spans="1:5" ht="15" customHeight="1">
      <c r="A263" s="109"/>
      <c r="B263" s="109"/>
      <c r="C263" s="109"/>
      <c r="D263" s="109"/>
      <c r="E263" s="109"/>
    </row>
    <row r="264" spans="1:5" ht="15" customHeight="1">
      <c r="A264" s="109"/>
      <c r="B264" s="109"/>
      <c r="C264" s="109"/>
      <c r="D264" s="109"/>
      <c r="E264" s="109"/>
    </row>
    <row r="265" spans="1:5" ht="15" customHeight="1">
      <c r="A265" s="109"/>
      <c r="B265" s="109"/>
      <c r="C265" s="109"/>
      <c r="D265" s="109"/>
      <c r="E265" s="109"/>
    </row>
    <row r="266" spans="1:5" ht="15" customHeight="1">
      <c r="A266" s="109"/>
      <c r="B266" s="109"/>
      <c r="C266" s="109"/>
      <c r="D266" s="109"/>
      <c r="E266" s="109"/>
    </row>
    <row r="267" spans="1:5" ht="15" customHeight="1">
      <c r="A267" s="109"/>
      <c r="B267" s="109"/>
      <c r="C267" s="109"/>
      <c r="D267" s="109"/>
      <c r="E267" s="109"/>
    </row>
    <row r="268" spans="1:5" ht="15" customHeight="1">
      <c r="A268" s="109"/>
      <c r="B268" s="109"/>
      <c r="C268" s="109"/>
      <c r="D268" s="109"/>
      <c r="E268" s="109"/>
    </row>
    <row r="269" spans="1:5" ht="15" customHeight="1">
      <c r="A269" s="109"/>
      <c r="B269" s="109"/>
      <c r="C269" s="109"/>
      <c r="D269" s="109"/>
      <c r="E269" s="109"/>
    </row>
    <row r="270" spans="1:5" ht="15" customHeight="1">
      <c r="A270" s="109"/>
      <c r="B270" s="109"/>
      <c r="C270" s="109"/>
      <c r="D270" s="109"/>
      <c r="E270" s="109"/>
    </row>
    <row r="271" spans="1:5" ht="15" customHeight="1">
      <c r="A271" s="109"/>
      <c r="B271" s="109"/>
      <c r="C271" s="109"/>
      <c r="D271" s="109"/>
      <c r="E271" s="109"/>
    </row>
    <row r="272" spans="1:5" ht="15" customHeight="1">
      <c r="A272" s="109"/>
      <c r="B272" s="109"/>
      <c r="C272" s="109"/>
      <c r="D272" s="109"/>
      <c r="E272" s="109"/>
    </row>
    <row r="273" spans="1:5" ht="15" customHeight="1">
      <c r="A273" s="109"/>
      <c r="B273" s="109"/>
      <c r="C273" s="109"/>
      <c r="D273" s="109"/>
      <c r="E273" s="109"/>
    </row>
    <row r="274" spans="1:5" ht="15" customHeight="1">
      <c r="A274" s="109"/>
      <c r="B274" s="109"/>
      <c r="C274" s="109"/>
      <c r="D274" s="109"/>
      <c r="E274" s="109"/>
    </row>
    <row r="275" spans="1:5" ht="15" customHeight="1">
      <c r="A275" s="109"/>
      <c r="B275" s="109"/>
      <c r="C275" s="109"/>
      <c r="D275" s="109"/>
      <c r="E275" s="109"/>
    </row>
    <row r="276" spans="1:5" ht="15" customHeight="1">
      <c r="A276" s="109"/>
      <c r="B276" s="109"/>
      <c r="C276" s="109"/>
      <c r="D276" s="109"/>
      <c r="E276" s="109"/>
    </row>
    <row r="277" spans="1:5" ht="15" customHeight="1">
      <c r="A277" s="109"/>
      <c r="B277" s="109"/>
      <c r="C277" s="109"/>
      <c r="D277" s="109"/>
      <c r="E277" s="109"/>
    </row>
    <row r="278" spans="1:5" ht="15" customHeight="1">
      <c r="A278" s="109"/>
      <c r="B278" s="109"/>
      <c r="C278" s="109"/>
      <c r="D278" s="109"/>
      <c r="E278" s="109"/>
    </row>
    <row r="279" spans="1:5" ht="15" customHeight="1">
      <c r="A279" s="109"/>
      <c r="B279" s="109"/>
      <c r="C279" s="109"/>
      <c r="D279" s="109"/>
      <c r="E279" s="109"/>
    </row>
    <row r="280" spans="1:5" ht="15" customHeight="1">
      <c r="A280" s="109"/>
      <c r="B280" s="109"/>
      <c r="C280" s="109"/>
      <c r="D280" s="109"/>
      <c r="E280" s="109"/>
    </row>
    <row r="281" spans="1:5" ht="15" customHeight="1">
      <c r="A281" s="109"/>
      <c r="B281" s="109"/>
      <c r="C281" s="109"/>
      <c r="D281" s="109"/>
      <c r="E281" s="109"/>
    </row>
    <row r="282" spans="1:5" ht="15" customHeight="1">
      <c r="A282" s="109"/>
      <c r="B282" s="109"/>
      <c r="C282" s="109"/>
      <c r="D282" s="109"/>
      <c r="E282" s="109"/>
    </row>
    <row r="283" spans="1:5" ht="15" customHeight="1">
      <c r="A283" s="109"/>
      <c r="B283" s="109"/>
      <c r="C283" s="109"/>
      <c r="D283" s="109"/>
      <c r="E283" s="109"/>
    </row>
    <row r="284" spans="1:5" ht="15" customHeight="1">
      <c r="A284" s="109"/>
      <c r="B284" s="109"/>
      <c r="C284" s="109"/>
      <c r="D284" s="109"/>
      <c r="E284" s="109"/>
    </row>
    <row r="285" spans="1:5" ht="15" customHeight="1">
      <c r="A285" s="109"/>
      <c r="B285" s="109"/>
      <c r="C285" s="109"/>
      <c r="D285" s="109"/>
      <c r="E285" s="109"/>
    </row>
    <row r="286" spans="1:5" ht="15" customHeight="1">
      <c r="A286" s="109"/>
      <c r="B286" s="109"/>
      <c r="C286" s="109"/>
      <c r="D286" s="109"/>
      <c r="E286" s="109"/>
    </row>
    <row r="287" spans="1:5" ht="15" customHeight="1">
      <c r="A287" s="109"/>
      <c r="B287" s="109"/>
      <c r="C287" s="109"/>
      <c r="D287" s="109"/>
      <c r="E287" s="109"/>
    </row>
    <row r="288" spans="1:5" ht="15" customHeight="1">
      <c r="A288" s="109"/>
      <c r="B288" s="109"/>
      <c r="C288" s="109"/>
      <c r="D288" s="109"/>
      <c r="E288" s="109"/>
    </row>
    <row r="289" spans="1:5" ht="15" customHeight="1">
      <c r="A289" s="109"/>
      <c r="B289" s="109"/>
      <c r="C289" s="109"/>
      <c r="D289" s="109"/>
      <c r="E289" s="109"/>
    </row>
    <row r="290" spans="1:5" ht="15" customHeight="1">
      <c r="A290" s="109"/>
      <c r="B290" s="109"/>
      <c r="C290" s="109"/>
      <c r="D290" s="109"/>
      <c r="E290" s="109"/>
    </row>
    <row r="291" spans="1:5" ht="15" customHeight="1">
      <c r="A291" s="109"/>
      <c r="B291" s="109"/>
      <c r="C291" s="109"/>
      <c r="D291" s="109"/>
      <c r="E291" s="109"/>
    </row>
    <row r="292" spans="1:5" ht="15" customHeight="1">
      <c r="A292" s="109"/>
      <c r="B292" s="109"/>
      <c r="C292" s="109"/>
      <c r="D292" s="109"/>
      <c r="E292" s="109"/>
    </row>
    <row r="293" spans="1:5" ht="15" customHeight="1">
      <c r="A293" s="109"/>
      <c r="B293" s="109"/>
      <c r="C293" s="109"/>
      <c r="D293" s="109"/>
      <c r="E293" s="109"/>
    </row>
    <row r="294" spans="1:5" ht="15" customHeight="1">
      <c r="A294" s="109"/>
      <c r="B294" s="109"/>
      <c r="C294" s="109"/>
      <c r="D294" s="109"/>
      <c r="E294" s="109"/>
    </row>
    <row r="295" spans="1:5" ht="15" customHeight="1">
      <c r="A295" s="109"/>
      <c r="B295" s="109"/>
      <c r="C295" s="109"/>
      <c r="D295" s="109"/>
      <c r="E295" s="109"/>
    </row>
    <row r="296" spans="1:5" ht="15" customHeight="1">
      <c r="A296" s="109"/>
      <c r="B296" s="109"/>
      <c r="C296" s="109"/>
      <c r="D296" s="109"/>
      <c r="E296" s="109"/>
    </row>
    <row r="297" spans="1:5" ht="15" customHeight="1">
      <c r="A297" s="109"/>
      <c r="B297" s="109"/>
      <c r="C297" s="109"/>
      <c r="D297" s="109"/>
      <c r="E297" s="109"/>
    </row>
    <row r="298" spans="1:5" ht="15" customHeight="1">
      <c r="A298" s="109"/>
      <c r="B298" s="109"/>
      <c r="C298" s="109"/>
      <c r="D298" s="109"/>
      <c r="E298" s="109"/>
    </row>
    <row r="299" spans="1:5" ht="15" customHeight="1">
      <c r="A299" s="109"/>
      <c r="B299" s="109"/>
      <c r="C299" s="109"/>
      <c r="D299" s="109"/>
      <c r="E299" s="109"/>
    </row>
    <row r="300" spans="1:5" ht="15" customHeight="1">
      <c r="A300" s="109"/>
      <c r="B300" s="109"/>
      <c r="C300" s="109"/>
      <c r="D300" s="109"/>
      <c r="E300" s="109"/>
    </row>
    <row r="301" spans="1:5" ht="15" customHeight="1">
      <c r="A301" s="109"/>
      <c r="B301" s="109"/>
      <c r="C301" s="109"/>
      <c r="D301" s="109"/>
      <c r="E301" s="109"/>
    </row>
    <row r="302" spans="1:5" ht="15" customHeight="1">
      <c r="A302" s="109"/>
      <c r="B302" s="109"/>
      <c r="C302" s="109"/>
      <c r="D302" s="109"/>
      <c r="E302" s="109"/>
    </row>
    <row r="303" spans="1:5" ht="15" customHeight="1">
      <c r="A303" s="109"/>
      <c r="B303" s="109"/>
      <c r="C303" s="109"/>
      <c r="D303" s="109"/>
      <c r="E303" s="109"/>
    </row>
    <row r="304" spans="1:5" ht="15" customHeight="1">
      <c r="A304" s="109"/>
      <c r="B304" s="109"/>
      <c r="C304" s="109"/>
      <c r="D304" s="109"/>
      <c r="E304" s="109"/>
    </row>
    <row r="305" spans="1:5" ht="15" customHeight="1">
      <c r="A305" s="109"/>
      <c r="B305" s="109"/>
      <c r="C305" s="109"/>
      <c r="D305" s="109"/>
      <c r="E305" s="109"/>
    </row>
    <row r="306" spans="1:5" ht="15" customHeight="1">
      <c r="A306" s="109"/>
      <c r="B306" s="109"/>
      <c r="C306" s="109"/>
      <c r="D306" s="109"/>
      <c r="E306" s="109"/>
    </row>
    <row r="307" spans="1:5" ht="15" customHeight="1">
      <c r="A307" s="109"/>
      <c r="B307" s="109"/>
      <c r="C307" s="109"/>
      <c r="D307" s="109"/>
      <c r="E307" s="109"/>
    </row>
    <row r="308" spans="1:5" ht="15" customHeight="1">
      <c r="A308" s="109"/>
      <c r="B308" s="109"/>
      <c r="C308" s="109"/>
      <c r="D308" s="109"/>
      <c r="E308" s="109"/>
    </row>
    <row r="309" spans="1:5" ht="15" customHeight="1">
      <c r="A309" s="109"/>
      <c r="B309" s="109"/>
      <c r="C309" s="109"/>
      <c r="D309" s="109"/>
      <c r="E309" s="109"/>
    </row>
    <row r="310" spans="1:5" ht="15" customHeight="1">
      <c r="A310" s="109"/>
      <c r="B310" s="109"/>
      <c r="C310" s="109"/>
      <c r="D310" s="109"/>
      <c r="E310" s="109"/>
    </row>
    <row r="311" spans="1:5" ht="15" customHeight="1">
      <c r="A311" s="109"/>
      <c r="B311" s="109"/>
      <c r="C311" s="109"/>
      <c r="D311" s="109"/>
      <c r="E311" s="109"/>
    </row>
    <row r="312" spans="1:5" ht="15" customHeight="1">
      <c r="A312" s="109"/>
      <c r="B312" s="109"/>
      <c r="C312" s="109"/>
      <c r="D312" s="109"/>
      <c r="E312" s="109"/>
    </row>
    <row r="313" spans="1:5" ht="15" customHeight="1">
      <c r="A313" s="109"/>
      <c r="B313" s="109"/>
      <c r="C313" s="109"/>
      <c r="D313" s="109"/>
      <c r="E313" s="109"/>
    </row>
    <row r="314" spans="1:5" ht="15" customHeight="1">
      <c r="A314" s="109"/>
      <c r="B314" s="109"/>
      <c r="C314" s="109"/>
      <c r="D314" s="109"/>
      <c r="E314" s="109"/>
    </row>
    <row r="315" spans="1:5" ht="15" customHeight="1">
      <c r="A315" s="109"/>
      <c r="B315" s="109"/>
      <c r="C315" s="109"/>
      <c r="D315" s="109"/>
      <c r="E315" s="109"/>
    </row>
    <row r="316" spans="1:5" ht="15" customHeight="1">
      <c r="A316" s="109"/>
      <c r="B316" s="109"/>
      <c r="C316" s="109"/>
      <c r="D316" s="109"/>
      <c r="E316" s="109"/>
    </row>
    <row r="317" spans="1:5" ht="15" customHeight="1">
      <c r="A317" s="109"/>
      <c r="B317" s="109"/>
      <c r="C317" s="109"/>
      <c r="D317" s="109"/>
      <c r="E317" s="109"/>
    </row>
    <row r="318" spans="1:5" ht="15" customHeight="1">
      <c r="A318" s="109"/>
      <c r="B318" s="109"/>
      <c r="C318" s="109"/>
      <c r="D318" s="109"/>
      <c r="E318" s="109"/>
    </row>
    <row r="319" spans="1:5" ht="15" customHeight="1">
      <c r="A319" s="109"/>
      <c r="B319" s="109"/>
      <c r="C319" s="109"/>
      <c r="D319" s="109"/>
      <c r="E319" s="109"/>
    </row>
    <row r="320" spans="1:5" ht="15" customHeight="1">
      <c r="A320" s="109"/>
      <c r="B320" s="109"/>
      <c r="C320" s="109"/>
      <c r="D320" s="109"/>
      <c r="E320" s="109"/>
    </row>
    <row r="321" spans="1:5" ht="15" customHeight="1">
      <c r="A321" s="109"/>
      <c r="B321" s="109"/>
      <c r="C321" s="109"/>
      <c r="D321" s="109"/>
      <c r="E321" s="109"/>
    </row>
    <row r="322" spans="1:5" ht="15" customHeight="1">
      <c r="A322" s="109"/>
      <c r="B322" s="109"/>
      <c r="C322" s="109"/>
      <c r="D322" s="109"/>
      <c r="E322" s="109"/>
    </row>
    <row r="323" spans="1:5" ht="15" customHeight="1">
      <c r="A323" s="109"/>
      <c r="B323" s="109"/>
      <c r="C323" s="109"/>
      <c r="D323" s="109"/>
      <c r="E323" s="109"/>
    </row>
    <row r="324" spans="1:5" ht="15" customHeight="1">
      <c r="A324" s="109"/>
      <c r="B324" s="109"/>
      <c r="C324" s="109"/>
      <c r="D324" s="109"/>
      <c r="E324" s="109"/>
    </row>
    <row r="325" spans="1:5" ht="15" customHeight="1">
      <c r="A325" s="109"/>
      <c r="B325" s="109"/>
      <c r="C325" s="109"/>
      <c r="D325" s="109"/>
      <c r="E325" s="109"/>
    </row>
    <row r="326" spans="1:5" ht="15" customHeight="1">
      <c r="A326" s="109"/>
      <c r="B326" s="109"/>
      <c r="C326" s="109"/>
      <c r="D326" s="109"/>
      <c r="E326" s="109"/>
    </row>
    <row r="327" spans="1:5" ht="15" customHeight="1">
      <c r="A327" s="109"/>
      <c r="B327" s="109"/>
      <c r="C327" s="109"/>
      <c r="D327" s="109"/>
      <c r="E327" s="109"/>
    </row>
    <row r="328" spans="1:5" ht="15" customHeight="1">
      <c r="A328" s="109"/>
      <c r="B328" s="109"/>
      <c r="C328" s="109"/>
      <c r="D328" s="109"/>
      <c r="E328" s="109"/>
    </row>
    <row r="329" spans="1:5" ht="15" customHeight="1">
      <c r="A329" s="109"/>
      <c r="B329" s="109"/>
      <c r="C329" s="109"/>
      <c r="D329" s="109"/>
      <c r="E329" s="109"/>
    </row>
    <row r="330" spans="1:5" ht="15" customHeight="1">
      <c r="A330" s="109"/>
      <c r="B330" s="109"/>
      <c r="C330" s="109"/>
      <c r="D330" s="109"/>
      <c r="E330" s="109"/>
    </row>
    <row r="331" spans="1:5" ht="15" customHeight="1">
      <c r="A331" s="109"/>
      <c r="B331" s="109"/>
      <c r="C331" s="109"/>
      <c r="D331" s="109"/>
      <c r="E331" s="109"/>
    </row>
    <row r="332" spans="1:5" ht="15" customHeight="1">
      <c r="A332" s="109"/>
      <c r="B332" s="109"/>
      <c r="C332" s="109"/>
      <c r="D332" s="109"/>
      <c r="E332" s="109"/>
    </row>
    <row r="333" spans="1:5" ht="15" customHeight="1">
      <c r="A333" s="109"/>
      <c r="B333" s="109"/>
      <c r="C333" s="109"/>
      <c r="D333" s="109"/>
      <c r="E333" s="109"/>
    </row>
    <row r="334" spans="1:5" ht="15" customHeight="1">
      <c r="A334" s="109"/>
      <c r="B334" s="109"/>
      <c r="C334" s="109"/>
      <c r="D334" s="109"/>
      <c r="E334" s="109"/>
    </row>
    <row r="335" spans="1:5" ht="15" customHeight="1">
      <c r="A335" s="109"/>
      <c r="B335" s="109"/>
      <c r="C335" s="109"/>
      <c r="D335" s="109"/>
      <c r="E335" s="109"/>
    </row>
    <row r="336" spans="1:5" ht="15" customHeight="1">
      <c r="A336" s="109"/>
      <c r="B336" s="109"/>
      <c r="C336" s="109"/>
      <c r="D336" s="109"/>
      <c r="E336" s="109"/>
    </row>
    <row r="337" spans="1:5" ht="15" customHeight="1">
      <c r="A337" s="109"/>
      <c r="B337" s="109"/>
      <c r="C337" s="109"/>
      <c r="D337" s="109"/>
      <c r="E337" s="109"/>
    </row>
    <row r="338" spans="1:5" ht="15" customHeight="1">
      <c r="A338" s="109"/>
      <c r="B338" s="109"/>
      <c r="C338" s="109"/>
      <c r="D338" s="109"/>
      <c r="E338" s="109"/>
    </row>
    <row r="339" spans="1:5" ht="15" customHeight="1">
      <c r="A339" s="109"/>
      <c r="B339" s="109"/>
      <c r="C339" s="109"/>
      <c r="D339" s="109"/>
      <c r="E339" s="109"/>
    </row>
    <row r="340" spans="1:5" ht="15" customHeight="1">
      <c r="A340" s="109"/>
      <c r="B340" s="109"/>
      <c r="C340" s="109"/>
      <c r="D340" s="109"/>
      <c r="E340" s="109"/>
    </row>
    <row r="341" spans="1:5" ht="15" customHeight="1">
      <c r="A341" s="109"/>
      <c r="B341" s="109"/>
      <c r="C341" s="109"/>
      <c r="D341" s="109"/>
      <c r="E341" s="109"/>
    </row>
    <row r="342" spans="1:5" ht="15" customHeight="1">
      <c r="A342" s="109"/>
      <c r="B342" s="109"/>
      <c r="C342" s="109"/>
      <c r="D342" s="109"/>
      <c r="E342" s="109"/>
    </row>
    <row r="343" spans="1:5" ht="15" customHeight="1">
      <c r="A343" s="109"/>
      <c r="B343" s="109"/>
      <c r="C343" s="109"/>
      <c r="D343" s="109"/>
      <c r="E343" s="109"/>
    </row>
    <row r="344" spans="1:5" ht="15" customHeight="1">
      <c r="A344" s="109"/>
      <c r="B344" s="109"/>
      <c r="C344" s="109"/>
      <c r="D344" s="109"/>
      <c r="E344" s="109"/>
    </row>
    <row r="345" spans="1:5" ht="15" customHeight="1">
      <c r="A345" s="109"/>
      <c r="B345" s="109"/>
      <c r="C345" s="109"/>
      <c r="D345" s="109"/>
      <c r="E345" s="109"/>
    </row>
    <row r="346" spans="1:5" ht="15" customHeight="1">
      <c r="A346" s="109"/>
      <c r="B346" s="109"/>
      <c r="C346" s="109"/>
      <c r="D346" s="109"/>
      <c r="E346" s="109"/>
    </row>
    <row r="347" spans="1:5" ht="15" customHeight="1">
      <c r="A347" s="109"/>
      <c r="B347" s="109"/>
      <c r="C347" s="109"/>
      <c r="D347" s="109"/>
      <c r="E347" s="109"/>
    </row>
    <row r="348" spans="1:5" ht="15" customHeight="1">
      <c r="A348" s="109"/>
      <c r="B348" s="109"/>
      <c r="C348" s="109"/>
      <c r="D348" s="109"/>
      <c r="E348" s="109"/>
    </row>
    <row r="349" spans="1:5" ht="15" customHeight="1">
      <c r="A349" s="109"/>
      <c r="B349" s="109"/>
      <c r="C349" s="109"/>
      <c r="D349" s="109"/>
      <c r="E349" s="109"/>
    </row>
    <row r="350" spans="1:5" ht="15" customHeight="1">
      <c r="A350" s="109"/>
      <c r="B350" s="109"/>
      <c r="C350" s="109"/>
      <c r="D350" s="109"/>
      <c r="E350" s="109"/>
    </row>
    <row r="351" spans="1:5" ht="15" customHeight="1">
      <c r="A351" s="109"/>
      <c r="B351" s="109"/>
      <c r="C351" s="109"/>
      <c r="D351" s="109"/>
      <c r="E351" s="109"/>
    </row>
    <row r="352" spans="1:5" ht="15" customHeight="1">
      <c r="A352" s="109"/>
      <c r="B352" s="109"/>
      <c r="C352" s="109"/>
      <c r="D352" s="109"/>
      <c r="E352" s="109"/>
    </row>
    <row r="353" spans="1:5" ht="15" customHeight="1">
      <c r="A353" s="109"/>
      <c r="B353" s="109"/>
      <c r="C353" s="109"/>
      <c r="D353" s="109"/>
      <c r="E353" s="109"/>
    </row>
    <row r="354" spans="1:5" ht="15" customHeight="1">
      <c r="A354" s="109"/>
      <c r="B354" s="109"/>
      <c r="C354" s="109"/>
      <c r="D354" s="109"/>
      <c r="E354" s="109"/>
    </row>
    <row r="355" spans="1:5" ht="15" customHeight="1">
      <c r="A355" s="109"/>
      <c r="B355" s="109"/>
      <c r="C355" s="109"/>
      <c r="D355" s="109"/>
      <c r="E355" s="109"/>
    </row>
    <row r="356" spans="1:5" ht="15" customHeight="1">
      <c r="A356" s="109"/>
      <c r="B356" s="109"/>
      <c r="C356" s="109"/>
      <c r="D356" s="109"/>
      <c r="E356" s="109"/>
    </row>
    <row r="357" spans="1:5" ht="15" customHeight="1">
      <c r="A357" s="109"/>
      <c r="B357" s="109"/>
      <c r="C357" s="109"/>
      <c r="D357" s="109"/>
      <c r="E357" s="109"/>
    </row>
    <row r="358" spans="1:5" ht="15" customHeight="1">
      <c r="A358" s="109"/>
      <c r="B358" s="109"/>
      <c r="C358" s="109"/>
      <c r="D358" s="109"/>
      <c r="E358" s="109"/>
    </row>
    <row r="359" spans="1:5" ht="15" customHeight="1">
      <c r="A359" s="109"/>
      <c r="B359" s="109"/>
      <c r="C359" s="109"/>
      <c r="D359" s="109"/>
      <c r="E359" s="109"/>
    </row>
    <row r="360" spans="1:5" ht="15" customHeight="1">
      <c r="A360" s="109"/>
      <c r="B360" s="109"/>
      <c r="C360" s="109"/>
      <c r="D360" s="109"/>
      <c r="E360" s="109"/>
    </row>
    <row r="361" spans="1:5" ht="15" customHeight="1">
      <c r="A361" s="109"/>
      <c r="B361" s="109"/>
      <c r="C361" s="109"/>
      <c r="D361" s="109"/>
      <c r="E361" s="109"/>
    </row>
    <row r="362" spans="1:5" ht="15" customHeight="1">
      <c r="A362" s="109"/>
      <c r="B362" s="109"/>
      <c r="C362" s="109"/>
      <c r="D362" s="109"/>
      <c r="E362" s="109"/>
    </row>
    <row r="363" spans="1:5" ht="15" customHeight="1">
      <c r="A363" s="109"/>
      <c r="B363" s="109"/>
      <c r="C363" s="109"/>
      <c r="D363" s="109"/>
      <c r="E363" s="109"/>
    </row>
    <row r="364" spans="1:5" ht="15" customHeight="1">
      <c r="A364" s="109"/>
      <c r="B364" s="109"/>
      <c r="C364" s="109"/>
      <c r="D364" s="109"/>
      <c r="E364" s="109"/>
    </row>
    <row r="365" spans="1:5" ht="15" customHeight="1">
      <c r="A365" s="109"/>
      <c r="B365" s="109"/>
      <c r="C365" s="109"/>
      <c r="D365" s="109"/>
      <c r="E365" s="109"/>
    </row>
    <row r="366" spans="1:5" ht="15" customHeight="1">
      <c r="A366" s="109"/>
      <c r="B366" s="109"/>
      <c r="C366" s="109"/>
      <c r="D366" s="109"/>
      <c r="E366" s="109"/>
    </row>
    <row r="367" spans="1:5" ht="15" customHeight="1">
      <c r="A367" s="109"/>
      <c r="B367" s="109"/>
      <c r="C367" s="109"/>
      <c r="D367" s="109"/>
      <c r="E367" s="109"/>
    </row>
    <row r="368" spans="1:5" ht="15" customHeight="1">
      <c r="A368" s="109"/>
      <c r="B368" s="109"/>
      <c r="C368" s="109"/>
      <c r="D368" s="109"/>
      <c r="E368" s="109"/>
    </row>
    <row r="369" spans="1:5" ht="15" customHeight="1">
      <c r="A369" s="109"/>
      <c r="B369" s="109"/>
      <c r="C369" s="109"/>
      <c r="D369" s="109"/>
      <c r="E369" s="109"/>
    </row>
    <row r="370" spans="1:5" ht="15" customHeight="1">
      <c r="A370" s="109"/>
      <c r="B370" s="109"/>
      <c r="C370" s="109"/>
      <c r="D370" s="109"/>
      <c r="E370" s="109"/>
    </row>
    <row r="371" spans="1:5" ht="15" customHeight="1">
      <c r="A371" s="109"/>
      <c r="B371" s="109"/>
      <c r="C371" s="109"/>
      <c r="D371" s="109"/>
      <c r="E371" s="109"/>
    </row>
    <row r="372" spans="1:5" ht="15" customHeight="1">
      <c r="A372" s="109"/>
      <c r="B372" s="109"/>
      <c r="C372" s="109"/>
      <c r="D372" s="109"/>
      <c r="E372" s="109"/>
    </row>
    <row r="373" spans="1:5" ht="15" customHeight="1">
      <c r="A373" s="109"/>
      <c r="B373" s="109"/>
      <c r="C373" s="109"/>
      <c r="D373" s="109"/>
      <c r="E373" s="109"/>
    </row>
    <row r="374" spans="1:5" ht="15" customHeight="1">
      <c r="A374" s="109"/>
      <c r="B374" s="109"/>
      <c r="C374" s="109"/>
      <c r="D374" s="109"/>
      <c r="E374" s="109"/>
    </row>
    <row r="375" spans="1:5" ht="15" customHeight="1">
      <c r="A375" s="109"/>
      <c r="B375" s="109"/>
      <c r="C375" s="109"/>
      <c r="D375" s="109"/>
      <c r="E375" s="109"/>
    </row>
    <row r="376" spans="1:5" ht="15" customHeight="1">
      <c r="A376" s="109"/>
      <c r="B376" s="109"/>
      <c r="C376" s="109"/>
      <c r="D376" s="109"/>
      <c r="E376" s="109"/>
    </row>
    <row r="377" spans="1:5" ht="15" customHeight="1">
      <c r="A377" s="109"/>
      <c r="B377" s="109"/>
      <c r="C377" s="109"/>
      <c r="D377" s="109"/>
      <c r="E377" s="109"/>
    </row>
    <row r="378" spans="1:5" ht="15" customHeight="1">
      <c r="A378" s="109"/>
      <c r="B378" s="109"/>
      <c r="C378" s="109"/>
      <c r="D378" s="109"/>
      <c r="E378" s="109"/>
    </row>
    <row r="379" spans="1:5" ht="15" customHeight="1">
      <c r="A379" s="109"/>
      <c r="B379" s="109"/>
      <c r="C379" s="109"/>
      <c r="D379" s="109"/>
      <c r="E379" s="109"/>
    </row>
    <row r="380" spans="1:5" ht="15" customHeight="1">
      <c r="A380" s="109"/>
      <c r="B380" s="109"/>
      <c r="C380" s="109"/>
      <c r="D380" s="109"/>
      <c r="E380" s="109"/>
    </row>
    <row r="381" spans="1:5" ht="15" customHeight="1">
      <c r="A381" s="109"/>
      <c r="B381" s="109"/>
      <c r="C381" s="109"/>
      <c r="D381" s="109"/>
      <c r="E381" s="109"/>
    </row>
    <row r="382" spans="1:5" ht="15" customHeight="1">
      <c r="A382" s="109"/>
      <c r="B382" s="109"/>
      <c r="C382" s="109"/>
      <c r="D382" s="109"/>
      <c r="E382" s="109"/>
    </row>
    <row r="383" spans="1:5" ht="15" customHeight="1">
      <c r="A383" s="109"/>
      <c r="B383" s="109"/>
      <c r="C383" s="109"/>
      <c r="D383" s="109"/>
      <c r="E383" s="109"/>
    </row>
    <row r="384" spans="1:5" ht="15" customHeight="1">
      <c r="A384" s="109"/>
      <c r="B384" s="109"/>
      <c r="C384" s="109"/>
      <c r="D384" s="109"/>
      <c r="E384" s="109"/>
    </row>
    <row r="385" spans="1:5" ht="15" customHeight="1">
      <c r="A385" s="109"/>
      <c r="B385" s="109"/>
      <c r="C385" s="109"/>
      <c r="D385" s="109"/>
      <c r="E385" s="109"/>
    </row>
    <row r="386" spans="1:5" ht="15" customHeight="1">
      <c r="A386" s="109"/>
      <c r="B386" s="109"/>
      <c r="C386" s="109"/>
      <c r="D386" s="109"/>
      <c r="E386" s="109"/>
    </row>
    <row r="387" spans="1:5" ht="15" customHeight="1">
      <c r="A387" s="109"/>
      <c r="B387" s="109"/>
      <c r="C387" s="109"/>
      <c r="D387" s="109"/>
      <c r="E387" s="109"/>
    </row>
    <row r="388" spans="1:5" ht="15" customHeight="1">
      <c r="A388" s="109"/>
      <c r="B388" s="109"/>
      <c r="C388" s="109"/>
      <c r="D388" s="109"/>
      <c r="E388" s="109"/>
    </row>
    <row r="389" spans="1:5" ht="15" customHeight="1">
      <c r="A389" s="109"/>
      <c r="B389" s="109"/>
      <c r="C389" s="109"/>
      <c r="D389" s="109"/>
      <c r="E389" s="109"/>
    </row>
    <row r="390" spans="1:5" ht="15" customHeight="1">
      <c r="A390" s="109"/>
      <c r="B390" s="109"/>
      <c r="C390" s="109"/>
      <c r="D390" s="109"/>
      <c r="E390" s="109"/>
    </row>
    <row r="391" spans="1:5" ht="15" customHeight="1">
      <c r="A391" s="109"/>
      <c r="B391" s="109"/>
      <c r="C391" s="109"/>
      <c r="D391" s="109"/>
      <c r="E391" s="109"/>
    </row>
    <row r="392" spans="1:5" ht="15" customHeight="1">
      <c r="A392" s="109"/>
      <c r="B392" s="109"/>
      <c r="C392" s="109"/>
      <c r="D392" s="109"/>
      <c r="E392" s="109"/>
    </row>
    <row r="393" spans="1:5" ht="15" customHeight="1">
      <c r="A393" s="109"/>
      <c r="B393" s="109"/>
      <c r="C393" s="109"/>
      <c r="D393" s="109"/>
      <c r="E393" s="109"/>
    </row>
    <row r="394" spans="1:5" ht="15" customHeight="1">
      <c r="A394" s="109"/>
      <c r="B394" s="109"/>
      <c r="C394" s="109"/>
      <c r="D394" s="109"/>
      <c r="E394" s="109"/>
    </row>
    <row r="395" spans="1:5" ht="15" customHeight="1">
      <c r="A395" s="109"/>
      <c r="B395" s="109"/>
      <c r="C395" s="109"/>
      <c r="D395" s="109"/>
      <c r="E395" s="109"/>
    </row>
    <row r="396" spans="1:5" ht="15" customHeight="1">
      <c r="A396" s="109"/>
      <c r="B396" s="109"/>
      <c r="C396" s="109"/>
      <c r="D396" s="109"/>
      <c r="E396" s="109"/>
    </row>
    <row r="397" spans="1:5" ht="15" customHeight="1">
      <c r="A397" s="109"/>
      <c r="B397" s="109"/>
      <c r="C397" s="109"/>
      <c r="D397" s="109"/>
      <c r="E397" s="109"/>
    </row>
    <row r="398" spans="1:5" ht="15" customHeight="1">
      <c r="A398" s="109"/>
      <c r="B398" s="109"/>
      <c r="C398" s="109"/>
      <c r="D398" s="109"/>
      <c r="E398" s="109"/>
    </row>
    <row r="399" spans="1:5" ht="15" customHeight="1">
      <c r="A399" s="109"/>
      <c r="B399" s="109"/>
      <c r="C399" s="109"/>
      <c r="D399" s="109"/>
      <c r="E399" s="109"/>
    </row>
    <row r="400" spans="1:5" ht="15" customHeight="1">
      <c r="A400" s="109"/>
      <c r="B400" s="109"/>
      <c r="C400" s="109"/>
      <c r="D400" s="109"/>
      <c r="E400" s="109"/>
    </row>
    <row r="401" spans="1:5" ht="15" customHeight="1">
      <c r="A401" s="109"/>
      <c r="B401" s="109"/>
      <c r="C401" s="109"/>
      <c r="D401" s="109"/>
      <c r="E401" s="109"/>
    </row>
    <row r="402" spans="1:5" ht="15" customHeight="1">
      <c r="A402" s="109"/>
      <c r="B402" s="109"/>
      <c r="C402" s="109"/>
      <c r="D402" s="109"/>
      <c r="E402" s="109"/>
    </row>
    <row r="403" spans="1:5" ht="15" customHeight="1">
      <c r="A403" s="109"/>
      <c r="B403" s="109"/>
      <c r="C403" s="109"/>
      <c r="D403" s="109"/>
      <c r="E403" s="109"/>
    </row>
    <row r="404" spans="1:5" ht="15" customHeight="1">
      <c r="A404" s="109"/>
      <c r="B404" s="109"/>
      <c r="C404" s="109"/>
      <c r="D404" s="109"/>
      <c r="E404" s="109"/>
    </row>
    <row r="405" spans="1:5" ht="15" customHeight="1">
      <c r="A405" s="109"/>
      <c r="B405" s="109"/>
      <c r="C405" s="109"/>
      <c r="D405" s="109"/>
      <c r="E405" s="109"/>
    </row>
    <row r="406" spans="1:5" ht="15" customHeight="1">
      <c r="A406" s="109"/>
      <c r="B406" s="109"/>
      <c r="C406" s="109"/>
      <c r="D406" s="109"/>
      <c r="E406" s="109"/>
    </row>
    <row r="407" spans="1:5" ht="15" customHeight="1">
      <c r="A407" s="109"/>
      <c r="B407" s="109"/>
      <c r="C407" s="109"/>
      <c r="D407" s="109"/>
      <c r="E407" s="109"/>
    </row>
    <row r="408" spans="1:5" ht="15" customHeight="1">
      <c r="A408" s="109"/>
      <c r="B408" s="109"/>
      <c r="C408" s="109"/>
      <c r="D408" s="109"/>
      <c r="E408" s="109"/>
    </row>
    <row r="409" spans="1:5" ht="15" customHeight="1">
      <c r="A409" s="109"/>
      <c r="B409" s="109"/>
      <c r="C409" s="109"/>
      <c r="D409" s="109"/>
      <c r="E409" s="109"/>
    </row>
    <row r="410" spans="1:5" ht="15" customHeight="1">
      <c r="A410" s="109"/>
      <c r="B410" s="109"/>
      <c r="C410" s="109"/>
      <c r="D410" s="109"/>
      <c r="E410" s="109"/>
    </row>
    <row r="411" spans="1:5" ht="15" customHeight="1">
      <c r="A411" s="109"/>
      <c r="B411" s="109"/>
      <c r="C411" s="109"/>
      <c r="D411" s="109"/>
      <c r="E411" s="109"/>
    </row>
    <row r="412" spans="1:5" ht="15" customHeight="1">
      <c r="A412" s="109"/>
      <c r="B412" s="109"/>
      <c r="C412" s="109"/>
      <c r="D412" s="109"/>
      <c r="E412" s="109"/>
    </row>
    <row r="413" spans="1:5" ht="15" customHeight="1">
      <c r="A413" s="109"/>
      <c r="B413" s="109"/>
      <c r="C413" s="109"/>
      <c r="D413" s="109"/>
      <c r="E413" s="109"/>
    </row>
    <row r="414" spans="1:5" ht="15" customHeight="1">
      <c r="A414" s="109"/>
      <c r="B414" s="109"/>
      <c r="C414" s="109"/>
      <c r="D414" s="109"/>
      <c r="E414" s="109"/>
    </row>
    <row r="415" spans="1:5" ht="15" customHeight="1">
      <c r="A415" s="109"/>
      <c r="B415" s="109"/>
      <c r="C415" s="109"/>
      <c r="D415" s="109"/>
      <c r="E415" s="109"/>
    </row>
    <row r="416" spans="1:5" ht="15" customHeight="1">
      <c r="A416" s="109"/>
      <c r="B416" s="109"/>
      <c r="C416" s="109"/>
      <c r="D416" s="109"/>
      <c r="E416" s="109"/>
    </row>
    <row r="417" spans="1:5" ht="15" customHeight="1">
      <c r="A417" s="109"/>
      <c r="B417" s="109"/>
      <c r="C417" s="109"/>
      <c r="D417" s="109"/>
      <c r="E417" s="109"/>
    </row>
    <row r="418" spans="1:5" ht="15" customHeight="1">
      <c r="A418" s="109"/>
      <c r="B418" s="109"/>
      <c r="C418" s="109"/>
      <c r="D418" s="109"/>
      <c r="E418" s="109"/>
    </row>
    <row r="419" spans="1:5" ht="15" customHeight="1">
      <c r="A419" s="109"/>
      <c r="B419" s="109"/>
      <c r="C419" s="109"/>
      <c r="D419" s="109"/>
      <c r="E419" s="109"/>
    </row>
    <row r="420" spans="1:5" ht="15" customHeight="1">
      <c r="A420" s="109"/>
      <c r="B420" s="109"/>
      <c r="C420" s="109"/>
      <c r="D420" s="109"/>
      <c r="E420" s="109"/>
    </row>
    <row r="421" spans="1:5" ht="15" customHeight="1">
      <c r="A421" s="109"/>
      <c r="B421" s="109"/>
      <c r="C421" s="109"/>
      <c r="D421" s="109"/>
      <c r="E421" s="109"/>
    </row>
    <row r="422" spans="1:5" ht="15" customHeight="1">
      <c r="A422" s="109"/>
      <c r="B422" s="109"/>
      <c r="C422" s="109"/>
      <c r="D422" s="109"/>
      <c r="E422" s="109"/>
    </row>
    <row r="423" spans="1:5" ht="15" customHeight="1">
      <c r="A423" s="109"/>
      <c r="B423" s="109"/>
      <c r="C423" s="109"/>
      <c r="D423" s="109"/>
      <c r="E423" s="109"/>
    </row>
    <row r="424" spans="1:5" ht="15" customHeight="1">
      <c r="A424" s="109"/>
      <c r="B424" s="109"/>
      <c r="C424" s="109"/>
      <c r="D424" s="109"/>
      <c r="E424" s="109"/>
    </row>
    <row r="425" spans="1:5" ht="15" customHeight="1">
      <c r="A425" s="109"/>
      <c r="B425" s="109"/>
      <c r="C425" s="109"/>
      <c r="D425" s="109"/>
      <c r="E425" s="109"/>
    </row>
    <row r="426" spans="1:5" ht="15" customHeight="1">
      <c r="A426" s="109"/>
      <c r="B426" s="109"/>
      <c r="C426" s="109"/>
      <c r="D426" s="109"/>
      <c r="E426" s="109"/>
    </row>
    <row r="427" spans="1:5" ht="15" customHeight="1">
      <c r="A427" s="109"/>
      <c r="B427" s="109"/>
      <c r="C427" s="109"/>
      <c r="D427" s="109"/>
      <c r="E427" s="109"/>
    </row>
    <row r="428" spans="1:5" ht="15" customHeight="1">
      <c r="A428" s="109"/>
      <c r="B428" s="109"/>
      <c r="C428" s="109"/>
      <c r="D428" s="109"/>
      <c r="E428" s="109"/>
    </row>
    <row r="429" spans="1:5" ht="15" customHeight="1">
      <c r="A429" s="109"/>
      <c r="B429" s="109"/>
      <c r="C429" s="109"/>
      <c r="D429" s="109"/>
      <c r="E429" s="109"/>
    </row>
    <row r="430" spans="1:5" ht="15" customHeight="1">
      <c r="A430" s="109"/>
      <c r="B430" s="109"/>
      <c r="C430" s="109"/>
      <c r="D430" s="109"/>
      <c r="E430" s="109"/>
    </row>
    <row r="431" spans="1:5" ht="15" customHeight="1">
      <c r="A431" s="109"/>
      <c r="B431" s="109"/>
      <c r="C431" s="109"/>
      <c r="D431" s="109"/>
      <c r="E431" s="109"/>
    </row>
    <row r="432" spans="1:5" ht="15" customHeight="1">
      <c r="A432" s="109"/>
      <c r="B432" s="109"/>
      <c r="C432" s="109"/>
      <c r="D432" s="109"/>
      <c r="E432" s="109"/>
    </row>
    <row r="433" spans="1:5" ht="15" customHeight="1">
      <c r="A433" s="109"/>
      <c r="B433" s="109"/>
      <c r="C433" s="109"/>
      <c r="D433" s="109"/>
      <c r="E433" s="109"/>
    </row>
    <row r="434" spans="1:5" ht="15" customHeight="1">
      <c r="A434" s="109"/>
      <c r="B434" s="109"/>
      <c r="C434" s="109"/>
      <c r="D434" s="109"/>
      <c r="E434" s="109"/>
    </row>
    <row r="435" spans="1:5" ht="15" customHeight="1">
      <c r="A435" s="109"/>
      <c r="B435" s="109"/>
      <c r="C435" s="109"/>
      <c r="D435" s="109"/>
      <c r="E435" s="109"/>
    </row>
    <row r="436" spans="1:5" ht="15" customHeight="1">
      <c r="A436" s="109"/>
      <c r="B436" s="109"/>
      <c r="C436" s="109"/>
      <c r="D436" s="109"/>
      <c r="E436" s="109"/>
    </row>
    <row r="437" spans="1:5" ht="15" customHeight="1">
      <c r="A437" s="109"/>
      <c r="B437" s="109"/>
      <c r="C437" s="109"/>
      <c r="D437" s="109"/>
      <c r="E437" s="109"/>
    </row>
    <row r="438" spans="1:5" ht="15" customHeight="1">
      <c r="A438" s="109"/>
      <c r="B438" s="109"/>
      <c r="C438" s="109"/>
      <c r="D438" s="109"/>
      <c r="E438" s="109"/>
    </row>
    <row r="439" spans="1:5" ht="15" customHeight="1">
      <c r="A439" s="109"/>
      <c r="B439" s="109"/>
      <c r="C439" s="109"/>
      <c r="D439" s="109"/>
      <c r="E439" s="109"/>
    </row>
    <row r="440" spans="1:5" ht="15" customHeight="1">
      <c r="A440" s="109"/>
      <c r="B440" s="109"/>
      <c r="C440" s="109"/>
      <c r="D440" s="109"/>
      <c r="E440" s="109"/>
    </row>
    <row r="441" spans="1:5" ht="15" customHeight="1">
      <c r="A441" s="109"/>
      <c r="B441" s="109"/>
      <c r="C441" s="109"/>
      <c r="D441" s="109"/>
      <c r="E441" s="109"/>
    </row>
    <row r="442" spans="1:5" ht="15" customHeight="1">
      <c r="A442" s="109"/>
      <c r="B442" s="109"/>
      <c r="C442" s="109"/>
      <c r="D442" s="109"/>
      <c r="E442" s="109"/>
    </row>
    <row r="443" spans="1:5" ht="15" customHeight="1">
      <c r="A443" s="109"/>
      <c r="B443" s="109"/>
      <c r="C443" s="109"/>
      <c r="D443" s="109"/>
      <c r="E443" s="109"/>
    </row>
    <row r="444" spans="1:5" ht="15" customHeight="1">
      <c r="A444" s="109"/>
      <c r="B444" s="109"/>
      <c r="C444" s="109"/>
      <c r="D444" s="109"/>
      <c r="E444" s="109"/>
    </row>
    <row r="445" spans="1:5" ht="15" customHeight="1">
      <c r="A445" s="109"/>
      <c r="B445" s="109"/>
      <c r="C445" s="109"/>
      <c r="D445" s="109"/>
      <c r="E445" s="109"/>
    </row>
    <row r="446" spans="1:5" ht="15" customHeight="1">
      <c r="A446" s="109"/>
      <c r="B446" s="109"/>
      <c r="C446" s="109"/>
      <c r="D446" s="109"/>
      <c r="E446" s="109"/>
    </row>
    <row r="447" spans="1:5" ht="15" customHeight="1">
      <c r="A447" s="109"/>
      <c r="B447" s="109"/>
      <c r="C447" s="109"/>
      <c r="D447" s="109"/>
      <c r="E447" s="109"/>
    </row>
    <row r="448" spans="1:5" ht="15" customHeight="1">
      <c r="A448" s="109"/>
      <c r="B448" s="109"/>
      <c r="C448" s="109"/>
      <c r="D448" s="109"/>
      <c r="E448" s="109"/>
    </row>
    <row r="449" spans="1:5" ht="15" customHeight="1">
      <c r="A449" s="109"/>
      <c r="B449" s="109"/>
      <c r="C449" s="109"/>
      <c r="D449" s="109"/>
      <c r="E449" s="109"/>
    </row>
    <row r="450" spans="1:5" ht="15" customHeight="1">
      <c r="A450" s="109"/>
      <c r="B450" s="109"/>
      <c r="C450" s="109"/>
      <c r="D450" s="109"/>
      <c r="E450" s="109"/>
    </row>
    <row r="451" spans="1:5" ht="15" customHeight="1">
      <c r="A451" s="109"/>
      <c r="B451" s="109"/>
      <c r="C451" s="109"/>
      <c r="D451" s="109"/>
      <c r="E451" s="109"/>
    </row>
    <row r="452" spans="1:5" ht="15" customHeight="1">
      <c r="A452" s="109"/>
      <c r="B452" s="109"/>
      <c r="C452" s="109"/>
      <c r="D452" s="109"/>
      <c r="E452" s="109"/>
    </row>
    <row r="453" spans="1:5" ht="15" customHeight="1">
      <c r="A453" s="109"/>
      <c r="B453" s="109"/>
      <c r="C453" s="109"/>
      <c r="D453" s="109"/>
      <c r="E453" s="109"/>
    </row>
    <row r="454" spans="1:5" ht="15" customHeight="1">
      <c r="A454" s="109"/>
      <c r="B454" s="109"/>
      <c r="C454" s="109"/>
      <c r="D454" s="109"/>
      <c r="E454" s="109"/>
    </row>
    <row r="455" spans="1:5" ht="15" customHeight="1">
      <c r="A455" s="109"/>
      <c r="B455" s="109"/>
      <c r="C455" s="109"/>
      <c r="D455" s="109"/>
      <c r="E455" s="109"/>
    </row>
    <row r="456" spans="1:5" ht="15" customHeight="1">
      <c r="A456" s="109"/>
      <c r="B456" s="109"/>
      <c r="C456" s="109"/>
      <c r="D456" s="109"/>
      <c r="E456" s="109"/>
    </row>
    <row r="457" spans="1:5" ht="15" customHeight="1">
      <c r="A457" s="109"/>
      <c r="B457" s="109"/>
      <c r="C457" s="109"/>
      <c r="D457" s="109"/>
      <c r="E457" s="109"/>
    </row>
    <row r="458" spans="1:5" ht="15" customHeight="1">
      <c r="A458" s="109"/>
      <c r="B458" s="109"/>
      <c r="C458" s="109"/>
      <c r="D458" s="109"/>
      <c r="E458" s="109"/>
    </row>
    <row r="459" spans="1:5" ht="15" customHeight="1">
      <c r="A459" s="109"/>
      <c r="B459" s="109"/>
      <c r="C459" s="109"/>
      <c r="D459" s="109"/>
      <c r="E459" s="109"/>
    </row>
    <row r="460" spans="1:5" ht="15" customHeight="1">
      <c r="A460" s="109"/>
      <c r="B460" s="109"/>
      <c r="C460" s="109"/>
      <c r="D460" s="109"/>
      <c r="E460" s="109"/>
    </row>
    <row r="461" spans="1:5" ht="15" customHeight="1">
      <c r="A461" s="109"/>
      <c r="B461" s="109"/>
      <c r="C461" s="109"/>
      <c r="D461" s="109"/>
      <c r="E461" s="109"/>
    </row>
    <row r="462" spans="1:5" ht="15" customHeight="1">
      <c r="A462" s="109"/>
      <c r="B462" s="109"/>
      <c r="C462" s="109"/>
      <c r="D462" s="109"/>
      <c r="E462" s="109"/>
    </row>
    <row r="463" spans="1:5" ht="15" customHeight="1">
      <c r="A463" s="109"/>
      <c r="B463" s="109"/>
      <c r="C463" s="109"/>
      <c r="D463" s="109"/>
      <c r="E463" s="109"/>
    </row>
    <row r="464" spans="1:5" ht="15" customHeight="1">
      <c r="A464" s="109"/>
      <c r="B464" s="109"/>
      <c r="C464" s="109"/>
      <c r="D464" s="109"/>
      <c r="E464" s="109"/>
    </row>
    <row r="465" spans="1:5" ht="15" customHeight="1">
      <c r="A465" s="109"/>
      <c r="B465" s="109"/>
      <c r="C465" s="109"/>
      <c r="D465" s="109"/>
      <c r="E465" s="109"/>
    </row>
    <row r="466" spans="1:5" ht="15" customHeight="1">
      <c r="A466" s="109"/>
      <c r="B466" s="109"/>
      <c r="C466" s="109"/>
      <c r="D466" s="109"/>
      <c r="E466" s="109"/>
    </row>
    <row r="467" spans="1:5" ht="15" customHeight="1">
      <c r="A467" s="109"/>
      <c r="B467" s="109"/>
      <c r="C467" s="109"/>
      <c r="D467" s="109"/>
      <c r="E467" s="109"/>
    </row>
    <row r="468" spans="1:5" ht="15" customHeight="1">
      <c r="A468" s="109"/>
      <c r="B468" s="109"/>
      <c r="C468" s="109"/>
      <c r="D468" s="109"/>
      <c r="E468" s="109"/>
    </row>
    <row r="469" spans="1:5" ht="15" customHeight="1">
      <c r="A469" s="109"/>
      <c r="B469" s="109"/>
      <c r="C469" s="109"/>
      <c r="D469" s="109"/>
      <c r="E469" s="109"/>
    </row>
    <row r="470" spans="1:5" ht="15" customHeight="1">
      <c r="A470" s="109"/>
      <c r="B470" s="109"/>
      <c r="C470" s="109"/>
      <c r="D470" s="109"/>
      <c r="E470" s="109"/>
    </row>
    <row r="471" spans="1:5" ht="15" customHeight="1">
      <c r="A471" s="109"/>
      <c r="B471" s="109"/>
      <c r="C471" s="109"/>
      <c r="D471" s="109"/>
      <c r="E471" s="109"/>
    </row>
    <row r="472" spans="1:5" ht="15" customHeight="1">
      <c r="A472" s="109"/>
      <c r="B472" s="109"/>
      <c r="C472" s="109"/>
      <c r="D472" s="109"/>
      <c r="E472" s="109"/>
    </row>
    <row r="473" spans="1:5" ht="15" customHeight="1">
      <c r="A473" s="109"/>
      <c r="B473" s="109"/>
      <c r="C473" s="109"/>
      <c r="D473" s="109"/>
      <c r="E473" s="109"/>
    </row>
    <row r="474" spans="1:5" ht="15" customHeight="1">
      <c r="A474" s="109"/>
      <c r="B474" s="109"/>
      <c r="C474" s="109"/>
      <c r="D474" s="109"/>
      <c r="E474" s="109"/>
    </row>
    <row r="475" spans="1:5" ht="15" customHeight="1">
      <c r="A475" s="109"/>
      <c r="B475" s="109"/>
      <c r="C475" s="109"/>
      <c r="D475" s="109"/>
      <c r="E475" s="109"/>
    </row>
    <row r="476" spans="1:5" ht="15" customHeight="1">
      <c r="A476" s="109"/>
      <c r="B476" s="109"/>
      <c r="C476" s="109"/>
      <c r="D476" s="109"/>
      <c r="E476" s="109"/>
    </row>
    <row r="477" spans="1:5" ht="15" customHeight="1">
      <c r="A477" s="109"/>
      <c r="B477" s="109"/>
      <c r="C477" s="109"/>
      <c r="D477" s="109"/>
      <c r="E477" s="109"/>
    </row>
    <row r="478" spans="1:5" ht="15" customHeight="1">
      <c r="A478" s="109"/>
      <c r="B478" s="109"/>
      <c r="C478" s="109"/>
      <c r="D478" s="109"/>
      <c r="E478" s="109"/>
    </row>
    <row r="479" spans="1:5" ht="15" customHeight="1">
      <c r="A479" s="109"/>
      <c r="B479" s="109"/>
      <c r="C479" s="109"/>
      <c r="D479" s="109"/>
      <c r="E479" s="109"/>
    </row>
    <row r="480" spans="1:5" ht="15" customHeight="1">
      <c r="A480" s="109"/>
      <c r="B480" s="109"/>
      <c r="C480" s="109"/>
      <c r="D480" s="109"/>
      <c r="E480" s="109"/>
    </row>
    <row r="481" spans="1:5" ht="15" customHeight="1">
      <c r="A481" s="109"/>
      <c r="B481" s="109"/>
      <c r="C481" s="109"/>
      <c r="D481" s="109"/>
      <c r="E481" s="109"/>
    </row>
    <row r="482" spans="1:5" ht="15" customHeight="1">
      <c r="A482" s="109"/>
      <c r="B482" s="109"/>
      <c r="C482" s="109"/>
      <c r="D482" s="109"/>
      <c r="E482" s="109"/>
    </row>
    <row r="483" spans="1:5" ht="15" customHeight="1">
      <c r="A483" s="109"/>
      <c r="B483" s="109"/>
      <c r="C483" s="109"/>
      <c r="D483" s="109"/>
      <c r="E483" s="109"/>
    </row>
    <row r="484" spans="1:5" ht="15" customHeight="1">
      <c r="A484" s="109"/>
      <c r="B484" s="109"/>
      <c r="C484" s="109"/>
      <c r="D484" s="109"/>
      <c r="E484" s="109"/>
    </row>
    <row r="485" spans="1:5" ht="15" customHeight="1">
      <c r="A485" s="109"/>
      <c r="B485" s="109"/>
      <c r="C485" s="109"/>
      <c r="D485" s="109"/>
      <c r="E485" s="109"/>
    </row>
    <row r="486" spans="1:5" ht="15" customHeight="1">
      <c r="A486" s="109"/>
      <c r="B486" s="109"/>
      <c r="C486" s="109"/>
      <c r="D486" s="109"/>
      <c r="E486" s="109"/>
    </row>
    <row r="487" spans="1:5" ht="15" customHeight="1">
      <c r="A487" s="109"/>
      <c r="B487" s="109"/>
      <c r="C487" s="109"/>
      <c r="D487" s="109"/>
      <c r="E487" s="109"/>
    </row>
    <row r="488" spans="1:5" ht="15" customHeight="1">
      <c r="A488" s="109"/>
      <c r="B488" s="109"/>
      <c r="C488" s="109"/>
      <c r="D488" s="109"/>
      <c r="E488" s="109"/>
    </row>
    <row r="489" spans="1:5" ht="15" customHeight="1">
      <c r="A489" s="109"/>
      <c r="B489" s="109"/>
      <c r="C489" s="109"/>
      <c r="D489" s="109"/>
      <c r="E489" s="109"/>
    </row>
    <row r="490" spans="1:5" ht="15" customHeight="1">
      <c r="A490" s="109"/>
      <c r="B490" s="109"/>
      <c r="C490" s="109"/>
      <c r="D490" s="109"/>
      <c r="E490" s="109"/>
    </row>
    <row r="491" spans="1:5" ht="15" customHeight="1">
      <c r="A491" s="109"/>
      <c r="B491" s="109"/>
      <c r="C491" s="109"/>
      <c r="D491" s="109"/>
      <c r="E491" s="109"/>
    </row>
    <row r="492" spans="1:5" ht="15" customHeight="1">
      <c r="A492" s="109"/>
      <c r="B492" s="109"/>
      <c r="C492" s="109"/>
      <c r="D492" s="109"/>
      <c r="E492" s="109"/>
    </row>
    <row r="493" spans="1:5" ht="15" customHeight="1">
      <c r="A493" s="109"/>
      <c r="B493" s="109"/>
      <c r="C493" s="109"/>
      <c r="D493" s="109"/>
      <c r="E493" s="109"/>
    </row>
    <row r="494" spans="1:5" ht="15" customHeight="1">
      <c r="A494" s="109"/>
      <c r="B494" s="109"/>
      <c r="C494" s="109"/>
      <c r="D494" s="109"/>
      <c r="E494" s="109"/>
    </row>
    <row r="495" spans="1:5" ht="15" customHeight="1">
      <c r="A495" s="109"/>
      <c r="B495" s="109"/>
      <c r="C495" s="109"/>
      <c r="D495" s="109"/>
      <c r="E495" s="109"/>
    </row>
    <row r="496" spans="1:5" ht="15" customHeight="1">
      <c r="A496" s="109"/>
      <c r="B496" s="109"/>
      <c r="C496" s="109"/>
      <c r="D496" s="109"/>
      <c r="E496" s="109"/>
    </row>
    <row r="497" spans="1:5" ht="15" customHeight="1">
      <c r="A497" s="109"/>
      <c r="B497" s="109"/>
      <c r="C497" s="109"/>
      <c r="D497" s="109"/>
      <c r="E497" s="109"/>
    </row>
    <row r="498" spans="1:5" ht="15" customHeight="1">
      <c r="A498" s="109"/>
      <c r="B498" s="109"/>
      <c r="C498" s="109"/>
      <c r="D498" s="109"/>
      <c r="E498" s="109"/>
    </row>
    <row r="499" spans="1:5" ht="15" customHeight="1">
      <c r="A499" s="109"/>
      <c r="B499" s="109"/>
      <c r="C499" s="109"/>
      <c r="D499" s="109"/>
      <c r="E499" s="109"/>
    </row>
    <row r="500" spans="1:5" ht="15" customHeight="1">
      <c r="A500" s="109"/>
      <c r="B500" s="109"/>
      <c r="C500" s="109"/>
      <c r="D500" s="109"/>
      <c r="E500" s="109"/>
    </row>
    <row r="501" spans="1:5" ht="15" customHeight="1">
      <c r="A501" s="109"/>
      <c r="B501" s="109"/>
      <c r="C501" s="109"/>
      <c r="D501" s="109"/>
      <c r="E501" s="109"/>
    </row>
    <row r="502" spans="1:5" ht="15" customHeight="1">
      <c r="A502" s="109"/>
      <c r="B502" s="109"/>
      <c r="C502" s="109"/>
      <c r="D502" s="109"/>
      <c r="E502" s="109"/>
    </row>
    <row r="503" spans="1:5" ht="15" customHeight="1">
      <c r="A503" s="109"/>
      <c r="B503" s="109"/>
      <c r="C503" s="109"/>
      <c r="D503" s="109"/>
      <c r="E503" s="109"/>
    </row>
    <row r="504" spans="1:5" ht="15" customHeight="1">
      <c r="A504" s="109"/>
      <c r="B504" s="109"/>
      <c r="C504" s="109"/>
      <c r="D504" s="109"/>
      <c r="E504" s="109"/>
    </row>
    <row r="505" spans="1:5" ht="15" customHeight="1">
      <c r="A505" s="109"/>
      <c r="B505" s="109"/>
      <c r="C505" s="109"/>
      <c r="D505" s="109"/>
      <c r="E505" s="109"/>
    </row>
    <row r="506" spans="1:5" ht="15" customHeight="1">
      <c r="A506" s="109"/>
      <c r="B506" s="109"/>
      <c r="C506" s="109"/>
      <c r="D506" s="109"/>
      <c r="E506" s="109"/>
    </row>
    <row r="507" spans="1:5" ht="15" customHeight="1">
      <c r="A507" s="109"/>
      <c r="B507" s="109"/>
      <c r="C507" s="109"/>
      <c r="D507" s="109"/>
      <c r="E507" s="109"/>
    </row>
    <row r="508" spans="1:5" ht="15" customHeight="1">
      <c r="A508" s="109"/>
      <c r="B508" s="109"/>
      <c r="C508" s="109"/>
      <c r="D508" s="109"/>
      <c r="E508" s="109"/>
    </row>
    <row r="509" spans="1:5" ht="15" customHeight="1">
      <c r="A509" s="109"/>
      <c r="B509" s="109"/>
      <c r="C509" s="109"/>
      <c r="D509" s="109"/>
      <c r="E509" s="109"/>
    </row>
    <row r="510" spans="1:5" ht="15" customHeight="1">
      <c r="A510" s="109"/>
      <c r="B510" s="109"/>
      <c r="C510" s="109"/>
      <c r="D510" s="109"/>
      <c r="E510" s="109"/>
    </row>
    <row r="511" spans="1:5" ht="15" customHeight="1">
      <c r="A511" s="109"/>
      <c r="B511" s="109"/>
      <c r="C511" s="109"/>
      <c r="D511" s="109"/>
      <c r="E511" s="109"/>
    </row>
    <row r="512" spans="1:5" ht="15" customHeight="1">
      <c r="A512" s="109"/>
      <c r="B512" s="109"/>
      <c r="C512" s="109"/>
      <c r="D512" s="109"/>
      <c r="E512" s="109"/>
    </row>
    <row r="513" spans="1:5" ht="15" customHeight="1">
      <c r="A513" s="109"/>
      <c r="B513" s="109"/>
      <c r="C513" s="109"/>
      <c r="D513" s="109"/>
      <c r="E513" s="109"/>
    </row>
    <row r="514" spans="1:5" ht="15" customHeight="1">
      <c r="A514" s="109"/>
      <c r="B514" s="109"/>
      <c r="C514" s="109"/>
      <c r="D514" s="109"/>
      <c r="E514" s="109"/>
    </row>
    <row r="515" spans="1:5" ht="15" customHeight="1">
      <c r="A515" s="109"/>
      <c r="B515" s="109"/>
      <c r="C515" s="109"/>
      <c r="D515" s="109"/>
      <c r="E515" s="109"/>
    </row>
    <row r="516" spans="1:5" ht="15" customHeight="1">
      <c r="A516" s="109"/>
      <c r="B516" s="109"/>
      <c r="C516" s="109"/>
      <c r="D516" s="109"/>
      <c r="E516" s="109"/>
    </row>
    <row r="517" spans="1:5" ht="15" customHeight="1">
      <c r="A517" s="109"/>
      <c r="B517" s="109"/>
      <c r="C517" s="109"/>
      <c r="D517" s="109"/>
      <c r="E517" s="109"/>
    </row>
    <row r="518" spans="1:5" ht="15" customHeight="1">
      <c r="A518" s="109"/>
      <c r="B518" s="109"/>
      <c r="C518" s="109"/>
      <c r="D518" s="109"/>
      <c r="E518" s="109"/>
    </row>
    <row r="519" spans="1:5" ht="15" customHeight="1">
      <c r="A519" s="109"/>
      <c r="B519" s="109"/>
      <c r="C519" s="109"/>
      <c r="D519" s="109"/>
      <c r="E519" s="109"/>
    </row>
    <row r="520" spans="1:5" ht="15" customHeight="1">
      <c r="A520" s="109"/>
      <c r="B520" s="109"/>
      <c r="C520" s="109"/>
      <c r="D520" s="109"/>
      <c r="E520" s="109"/>
    </row>
    <row r="521" spans="1:5" ht="15" customHeight="1">
      <c r="A521" s="109"/>
      <c r="B521" s="109"/>
      <c r="C521" s="109"/>
      <c r="D521" s="109"/>
      <c r="E521" s="109"/>
    </row>
    <row r="522" spans="1:5" ht="15" customHeight="1">
      <c r="A522" s="109"/>
      <c r="B522" s="109"/>
      <c r="C522" s="109"/>
      <c r="D522" s="109"/>
      <c r="E522" s="109"/>
    </row>
    <row r="523" spans="1:5" ht="15" customHeight="1">
      <c r="A523" s="109"/>
      <c r="B523" s="109"/>
      <c r="C523" s="109"/>
      <c r="D523" s="109"/>
      <c r="E523" s="109"/>
    </row>
    <row r="524" spans="1:5" ht="15" customHeight="1">
      <c r="A524" s="109"/>
      <c r="B524" s="109"/>
      <c r="C524" s="109"/>
      <c r="D524" s="109"/>
      <c r="E524" s="109"/>
    </row>
    <row r="525" spans="1:5" ht="15" customHeight="1">
      <c r="A525" s="109"/>
      <c r="B525" s="109"/>
      <c r="C525" s="109"/>
      <c r="D525" s="109"/>
      <c r="E525" s="109"/>
    </row>
    <row r="526" spans="1:5" ht="15" customHeight="1">
      <c r="A526" s="109"/>
      <c r="B526" s="109"/>
      <c r="C526" s="109"/>
      <c r="D526" s="109"/>
      <c r="E526" s="109"/>
    </row>
    <row r="527" spans="1:5" ht="15" customHeight="1">
      <c r="A527" s="109"/>
      <c r="B527" s="109"/>
      <c r="C527" s="109"/>
      <c r="D527" s="109"/>
      <c r="E527" s="109"/>
    </row>
    <row r="528" spans="1:5" ht="15" customHeight="1">
      <c r="A528" s="109"/>
      <c r="B528" s="109"/>
      <c r="C528" s="109"/>
      <c r="D528" s="109"/>
      <c r="E528" s="109"/>
    </row>
    <row r="529" spans="1:5" ht="15" customHeight="1">
      <c r="A529" s="109"/>
      <c r="B529" s="109"/>
      <c r="C529" s="109"/>
      <c r="D529" s="109"/>
      <c r="E529" s="109"/>
    </row>
    <row r="530" spans="1:5" ht="15" customHeight="1">
      <c r="A530" s="109"/>
      <c r="B530" s="109"/>
      <c r="C530" s="109"/>
      <c r="D530" s="109"/>
      <c r="E530" s="109"/>
    </row>
    <row r="531" spans="1:5" ht="15" customHeight="1">
      <c r="A531" s="109"/>
      <c r="B531" s="109"/>
      <c r="C531" s="109"/>
      <c r="D531" s="109"/>
      <c r="E531" s="109"/>
    </row>
    <row r="532" spans="1:5" ht="15" customHeight="1">
      <c r="A532" s="109"/>
      <c r="B532" s="109"/>
      <c r="C532" s="109"/>
      <c r="D532" s="109"/>
      <c r="E532" s="109"/>
    </row>
    <row r="533" spans="1:5" ht="15" customHeight="1">
      <c r="A533" s="109"/>
      <c r="B533" s="109"/>
      <c r="C533" s="109"/>
      <c r="D533" s="109"/>
      <c r="E533" s="109"/>
    </row>
    <row r="534" spans="1:5" ht="15" customHeight="1">
      <c r="A534" s="109"/>
      <c r="B534" s="109"/>
      <c r="C534" s="109"/>
      <c r="D534" s="109"/>
      <c r="E534" s="109"/>
    </row>
    <row r="535" spans="1:5" ht="15" customHeight="1">
      <c r="A535" s="109"/>
      <c r="B535" s="109"/>
      <c r="C535" s="109"/>
      <c r="D535" s="109"/>
      <c r="E535" s="109"/>
    </row>
    <row r="536" spans="1:5" ht="15" customHeight="1">
      <c r="A536" s="109"/>
      <c r="B536" s="109"/>
      <c r="C536" s="109"/>
      <c r="D536" s="109"/>
      <c r="E536" s="109"/>
    </row>
    <row r="537" spans="1:5" ht="15" customHeight="1">
      <c r="A537" s="109"/>
      <c r="B537" s="109"/>
      <c r="C537" s="109"/>
      <c r="D537" s="109"/>
      <c r="E537" s="109"/>
    </row>
    <row r="538" spans="1:5" ht="15" customHeight="1">
      <c r="A538" s="109"/>
      <c r="B538" s="109"/>
      <c r="C538" s="109"/>
      <c r="D538" s="109"/>
      <c r="E538" s="109"/>
    </row>
    <row r="539" spans="1:5" ht="15" customHeight="1">
      <c r="A539" s="109"/>
      <c r="B539" s="109"/>
      <c r="C539" s="109"/>
      <c r="D539" s="109"/>
      <c r="E539" s="109"/>
    </row>
    <row r="540" spans="1:5" ht="15" customHeight="1">
      <c r="A540" s="109"/>
      <c r="B540" s="109"/>
      <c r="C540" s="109"/>
      <c r="D540" s="109"/>
      <c r="E540" s="109"/>
    </row>
    <row r="541" spans="1:5" ht="15" customHeight="1">
      <c r="A541" s="109"/>
      <c r="B541" s="109"/>
      <c r="C541" s="109"/>
      <c r="D541" s="109"/>
      <c r="E541" s="109"/>
    </row>
    <row r="542" spans="1:5" ht="15" customHeight="1">
      <c r="A542" s="109"/>
      <c r="B542" s="109"/>
      <c r="C542" s="109"/>
      <c r="D542" s="109"/>
      <c r="E542" s="109"/>
    </row>
    <row r="543" spans="1:5" ht="15" customHeight="1">
      <c r="A543" s="109"/>
      <c r="B543" s="109"/>
      <c r="C543" s="109"/>
      <c r="D543" s="109"/>
      <c r="E543" s="109"/>
    </row>
    <row r="544" spans="1:5" ht="15" customHeight="1">
      <c r="A544" s="109"/>
      <c r="B544" s="109"/>
      <c r="C544" s="109"/>
      <c r="D544" s="109"/>
      <c r="E544" s="109"/>
    </row>
    <row r="545" spans="1:5" ht="15" customHeight="1">
      <c r="A545" s="109"/>
      <c r="B545" s="109"/>
      <c r="C545" s="109"/>
      <c r="D545" s="109"/>
      <c r="E545" s="109"/>
    </row>
    <row r="546" spans="1:5" ht="15" customHeight="1">
      <c r="A546" s="109"/>
      <c r="B546" s="109"/>
      <c r="C546" s="109"/>
      <c r="D546" s="109"/>
      <c r="E546" s="109"/>
    </row>
    <row r="547" spans="1:5" ht="15" customHeight="1">
      <c r="A547" s="109"/>
      <c r="B547" s="109"/>
      <c r="C547" s="109"/>
      <c r="D547" s="109"/>
      <c r="E547" s="109"/>
    </row>
    <row r="548" spans="1:5" ht="15" customHeight="1">
      <c r="A548" s="109"/>
      <c r="B548" s="109"/>
      <c r="C548" s="109"/>
      <c r="D548" s="109"/>
      <c r="E548" s="109"/>
    </row>
    <row r="549" spans="1:5" ht="15" customHeight="1">
      <c r="A549" s="109"/>
      <c r="B549" s="109"/>
      <c r="C549" s="109"/>
      <c r="D549" s="109"/>
      <c r="E549" s="109"/>
    </row>
    <row r="550" spans="1:5" ht="15" customHeight="1">
      <c r="A550" s="109"/>
      <c r="B550" s="109"/>
      <c r="C550" s="109"/>
      <c r="D550" s="109"/>
      <c r="E550" s="109"/>
    </row>
    <row r="551" spans="1:5" ht="15" customHeight="1">
      <c r="A551" s="109"/>
      <c r="B551" s="109"/>
      <c r="C551" s="109"/>
      <c r="D551" s="109"/>
      <c r="E551" s="109"/>
    </row>
    <row r="552" spans="1:5" ht="15" customHeight="1">
      <c r="A552" s="109"/>
      <c r="B552" s="109"/>
      <c r="C552" s="109"/>
      <c r="D552" s="109"/>
      <c r="E552" s="109"/>
    </row>
    <row r="553" spans="1:5" ht="15" customHeight="1">
      <c r="A553" s="109"/>
      <c r="B553" s="109"/>
      <c r="C553" s="109"/>
      <c r="D553" s="109"/>
      <c r="E553" s="109"/>
    </row>
    <row r="554" spans="1:5" ht="15" customHeight="1">
      <c r="A554" s="109"/>
      <c r="B554" s="109"/>
      <c r="C554" s="109"/>
      <c r="D554" s="109"/>
      <c r="E554" s="109"/>
    </row>
    <row r="555" spans="1:5" ht="15" customHeight="1">
      <c r="A555" s="109"/>
      <c r="B555" s="109"/>
      <c r="C555" s="109"/>
      <c r="D555" s="109"/>
      <c r="E555" s="109"/>
    </row>
    <row r="556" spans="1:5" ht="15" customHeight="1">
      <c r="A556" s="109"/>
      <c r="B556" s="109"/>
      <c r="C556" s="109"/>
      <c r="D556" s="109"/>
      <c r="E556" s="109"/>
    </row>
    <row r="557" spans="1:5" ht="15" customHeight="1">
      <c r="A557" s="109"/>
      <c r="B557" s="109"/>
      <c r="C557" s="109"/>
      <c r="D557" s="109"/>
      <c r="E557" s="109"/>
    </row>
    <row r="558" spans="1:5" ht="15" customHeight="1">
      <c r="A558" s="109"/>
      <c r="B558" s="109"/>
      <c r="C558" s="109"/>
      <c r="D558" s="109"/>
      <c r="E558" s="109"/>
    </row>
    <row r="559" spans="1:5" ht="15" customHeight="1">
      <c r="A559" s="109"/>
      <c r="B559" s="109"/>
      <c r="C559" s="109"/>
      <c r="D559" s="109"/>
      <c r="E559" s="109"/>
    </row>
    <row r="560" spans="1:5" ht="15" customHeight="1">
      <c r="A560" s="109"/>
      <c r="B560" s="109"/>
      <c r="C560" s="109"/>
      <c r="D560" s="109"/>
      <c r="E560" s="109"/>
    </row>
    <row r="561" spans="1:5" ht="15" customHeight="1">
      <c r="A561" s="109"/>
      <c r="B561" s="109"/>
      <c r="C561" s="109"/>
      <c r="D561" s="109"/>
      <c r="E561" s="109"/>
    </row>
    <row r="562" spans="1:5" ht="15" customHeight="1">
      <c r="A562" s="109"/>
      <c r="B562" s="109"/>
      <c r="C562" s="109"/>
      <c r="D562" s="109"/>
      <c r="E562" s="109"/>
    </row>
    <row r="563" spans="1:5" ht="15" customHeight="1">
      <c r="A563" s="109"/>
      <c r="B563" s="109"/>
      <c r="C563" s="109"/>
      <c r="D563" s="109"/>
      <c r="E563" s="109"/>
    </row>
    <row r="564" spans="1:5" ht="15" customHeight="1">
      <c r="A564" s="109"/>
      <c r="B564" s="109"/>
      <c r="C564" s="109"/>
      <c r="D564" s="109"/>
      <c r="E564" s="109"/>
    </row>
    <row r="565" spans="1:5" ht="15" customHeight="1">
      <c r="A565" s="109"/>
      <c r="B565" s="109"/>
      <c r="C565" s="109"/>
      <c r="D565" s="109"/>
      <c r="E565" s="109"/>
    </row>
    <row r="566" spans="1:5" ht="15" customHeight="1">
      <c r="A566" s="109"/>
      <c r="B566" s="109"/>
      <c r="C566" s="109"/>
      <c r="D566" s="109"/>
      <c r="E566" s="109"/>
    </row>
    <row r="567" spans="1:5" ht="15" customHeight="1">
      <c r="A567" s="109"/>
      <c r="B567" s="109"/>
      <c r="C567" s="109"/>
      <c r="D567" s="109"/>
      <c r="E567" s="109"/>
    </row>
    <row r="568" spans="1:5" ht="15" customHeight="1">
      <c r="A568" s="109"/>
      <c r="B568" s="109"/>
      <c r="C568" s="109"/>
      <c r="D568" s="109"/>
      <c r="E568" s="109"/>
    </row>
    <row r="569" spans="1:5" ht="15" customHeight="1">
      <c r="A569" s="109"/>
      <c r="B569" s="109"/>
      <c r="C569" s="109"/>
      <c r="D569" s="109"/>
      <c r="E569" s="109"/>
    </row>
    <row r="570" spans="1:5" ht="15" customHeight="1">
      <c r="A570" s="109"/>
      <c r="B570" s="109"/>
      <c r="C570" s="109"/>
      <c r="D570" s="109"/>
      <c r="E570" s="109"/>
    </row>
    <row r="571" spans="1:5" ht="15" customHeight="1">
      <c r="A571" s="109"/>
      <c r="B571" s="109"/>
      <c r="C571" s="109"/>
      <c r="D571" s="109"/>
      <c r="E571" s="109"/>
    </row>
    <row r="572" spans="1:5" ht="15" customHeight="1">
      <c r="A572" s="109"/>
      <c r="B572" s="109"/>
      <c r="C572" s="109"/>
      <c r="D572" s="109"/>
      <c r="E572" s="109"/>
    </row>
    <row r="573" spans="1:5" ht="15" customHeight="1">
      <c r="A573" s="109"/>
      <c r="B573" s="109"/>
      <c r="C573" s="109"/>
      <c r="D573" s="109"/>
      <c r="E573" s="109"/>
    </row>
    <row r="574" spans="1:5" ht="15" customHeight="1">
      <c r="A574" s="109"/>
      <c r="B574" s="109"/>
      <c r="C574" s="109"/>
      <c r="D574" s="109"/>
      <c r="E574" s="109"/>
    </row>
    <row r="575" spans="1:5" ht="15" customHeight="1">
      <c r="A575" s="109"/>
      <c r="B575" s="109"/>
      <c r="C575" s="109"/>
      <c r="D575" s="109"/>
      <c r="E575" s="109"/>
    </row>
    <row r="576" spans="1:5" ht="15" customHeight="1">
      <c r="A576" s="109"/>
      <c r="B576" s="109"/>
      <c r="C576" s="109"/>
      <c r="D576" s="109"/>
      <c r="E576" s="109"/>
    </row>
    <row r="577" spans="1:5" ht="15" customHeight="1">
      <c r="A577" s="109"/>
      <c r="B577" s="109"/>
      <c r="C577" s="109"/>
      <c r="D577" s="109"/>
      <c r="E577" s="109"/>
    </row>
    <row r="578" spans="1:5" ht="15" customHeight="1">
      <c r="A578" s="109"/>
      <c r="B578" s="109"/>
      <c r="C578" s="109"/>
      <c r="D578" s="109"/>
      <c r="E578" s="109"/>
    </row>
    <row r="579" spans="1:5" ht="15" customHeight="1">
      <c r="A579" s="109"/>
      <c r="B579" s="109"/>
      <c r="C579" s="109"/>
      <c r="D579" s="109"/>
      <c r="E579" s="109"/>
    </row>
    <row r="580" spans="1:5" ht="15" customHeight="1">
      <c r="A580" s="109"/>
      <c r="B580" s="109"/>
      <c r="C580" s="109"/>
      <c r="D580" s="109"/>
      <c r="E580" s="109"/>
    </row>
    <row r="581" spans="1:5" ht="15" customHeight="1">
      <c r="A581" s="109"/>
      <c r="B581" s="109"/>
      <c r="C581" s="109"/>
      <c r="D581" s="109"/>
      <c r="E581" s="109"/>
    </row>
    <row r="582" spans="1:5" ht="15" customHeight="1">
      <c r="A582" s="109"/>
      <c r="B582" s="109"/>
      <c r="C582" s="109"/>
      <c r="D582" s="109"/>
      <c r="E582" s="109"/>
    </row>
    <row r="583" spans="1:5" ht="15" customHeight="1">
      <c r="A583" s="109"/>
      <c r="B583" s="109"/>
      <c r="C583" s="109"/>
      <c r="D583" s="109"/>
      <c r="E583" s="109"/>
    </row>
    <row r="584" spans="1:5" ht="15" customHeight="1">
      <c r="A584" s="109"/>
      <c r="B584" s="109"/>
      <c r="C584" s="109"/>
      <c r="D584" s="109"/>
      <c r="E584" s="109"/>
    </row>
    <row r="585" spans="1:5" ht="15" customHeight="1">
      <c r="A585" s="109"/>
      <c r="B585" s="109"/>
      <c r="C585" s="109"/>
      <c r="D585" s="109"/>
      <c r="E585" s="109"/>
    </row>
    <row r="586" spans="1:5" ht="15" customHeight="1">
      <c r="A586" s="109"/>
      <c r="B586" s="109"/>
      <c r="C586" s="109"/>
      <c r="D586" s="109"/>
      <c r="E586" s="109"/>
    </row>
    <row r="587" spans="1:5" ht="15" customHeight="1">
      <c r="A587" s="109"/>
      <c r="B587" s="109"/>
      <c r="C587" s="109"/>
      <c r="D587" s="109"/>
      <c r="E587" s="109"/>
    </row>
    <row r="588" spans="1:5" ht="15" customHeight="1">
      <c r="A588" s="109"/>
      <c r="B588" s="109"/>
      <c r="C588" s="109"/>
      <c r="D588" s="109"/>
      <c r="E588" s="109"/>
    </row>
    <row r="589" spans="1:5" ht="15" customHeight="1">
      <c r="A589" s="109"/>
      <c r="B589" s="109"/>
      <c r="C589" s="109"/>
      <c r="D589" s="109"/>
      <c r="E589" s="109"/>
    </row>
    <row r="590" spans="1:5" ht="15" customHeight="1">
      <c r="A590" s="109"/>
      <c r="B590" s="109"/>
      <c r="C590" s="109"/>
      <c r="D590" s="109"/>
      <c r="E590" s="109"/>
    </row>
    <row r="591" spans="1:5" ht="15" customHeight="1">
      <c r="A591" s="109"/>
      <c r="B591" s="109"/>
      <c r="C591" s="109"/>
      <c r="D591" s="109"/>
      <c r="E591" s="109"/>
    </row>
    <row r="592" spans="1:5" ht="15" customHeight="1">
      <c r="A592" s="109"/>
      <c r="B592" s="109"/>
      <c r="C592" s="109"/>
      <c r="D592" s="109"/>
      <c r="E592" s="109"/>
    </row>
    <row r="593" spans="1:5" ht="15" customHeight="1">
      <c r="A593" s="109"/>
      <c r="B593" s="109"/>
      <c r="C593" s="109"/>
      <c r="D593" s="109"/>
      <c r="E593" s="109"/>
    </row>
    <row r="594" spans="1:5" ht="15" customHeight="1">
      <c r="A594" s="109"/>
      <c r="B594" s="109"/>
      <c r="C594" s="109"/>
      <c r="D594" s="109"/>
      <c r="E594" s="109"/>
    </row>
    <row r="595" spans="1:5" ht="15" customHeight="1">
      <c r="A595" s="109"/>
      <c r="B595" s="109"/>
      <c r="C595" s="109"/>
      <c r="D595" s="109"/>
      <c r="E595" s="109"/>
    </row>
    <row r="596" spans="1:5" ht="15" customHeight="1">
      <c r="A596" s="109"/>
      <c r="B596" s="109"/>
      <c r="C596" s="109"/>
      <c r="D596" s="109"/>
      <c r="E596" s="109"/>
    </row>
    <row r="597" spans="1:5" ht="15" customHeight="1">
      <c r="A597" s="109"/>
      <c r="B597" s="109"/>
      <c r="C597" s="109"/>
      <c r="D597" s="109"/>
      <c r="E597" s="109"/>
    </row>
    <row r="598" spans="1:5" ht="15" customHeight="1">
      <c r="A598" s="109"/>
      <c r="B598" s="109"/>
      <c r="C598" s="109"/>
      <c r="D598" s="109"/>
      <c r="E598" s="109"/>
    </row>
    <row r="599" spans="1:5" ht="15" customHeight="1">
      <c r="A599" s="109"/>
      <c r="B599" s="109"/>
      <c r="C599" s="109"/>
      <c r="D599" s="109"/>
      <c r="E599" s="109"/>
    </row>
    <row r="600" spans="1:5" ht="15" customHeight="1">
      <c r="A600" s="109"/>
      <c r="B600" s="109"/>
      <c r="C600" s="109"/>
      <c r="D600" s="109"/>
      <c r="E600" s="109"/>
    </row>
    <row r="601" spans="1:5" ht="15" customHeight="1">
      <c r="A601" s="109"/>
      <c r="B601" s="109"/>
      <c r="C601" s="109"/>
      <c r="D601" s="109"/>
      <c r="E601" s="109"/>
    </row>
    <row r="602" spans="1:5" ht="15" customHeight="1">
      <c r="A602" s="109"/>
      <c r="B602" s="109"/>
      <c r="C602" s="109"/>
      <c r="D602" s="109"/>
      <c r="E602" s="109"/>
    </row>
    <row r="603" spans="1:5" ht="15" customHeight="1">
      <c r="A603" s="109"/>
      <c r="B603" s="109"/>
      <c r="C603" s="109"/>
      <c r="D603" s="109"/>
      <c r="E603" s="109"/>
    </row>
    <row r="604" spans="1:5" ht="15" customHeight="1">
      <c r="A604" s="109"/>
      <c r="B604" s="109"/>
      <c r="C604" s="109"/>
      <c r="D604" s="109"/>
      <c r="E604" s="109"/>
    </row>
    <row r="605" spans="1:5" ht="15" customHeight="1">
      <c r="A605" s="109"/>
      <c r="B605" s="109"/>
      <c r="C605" s="109"/>
      <c r="D605" s="109"/>
      <c r="E605" s="109"/>
    </row>
    <row r="606" spans="1:5" ht="15" customHeight="1">
      <c r="A606" s="109"/>
      <c r="B606" s="109"/>
      <c r="C606" s="109"/>
      <c r="D606" s="109"/>
      <c r="E606" s="109"/>
    </row>
    <row r="607" spans="1:5" ht="15" customHeight="1">
      <c r="A607" s="109"/>
      <c r="B607" s="109"/>
      <c r="C607" s="109"/>
      <c r="D607" s="109"/>
      <c r="E607" s="109"/>
    </row>
    <row r="608" spans="1:5" ht="15" customHeight="1">
      <c r="A608" s="109"/>
      <c r="B608" s="109"/>
      <c r="C608" s="109"/>
      <c r="D608" s="109"/>
      <c r="E608" s="109"/>
    </row>
    <row r="609" spans="1:5" ht="15" customHeight="1">
      <c r="A609" s="109"/>
      <c r="B609" s="109"/>
      <c r="C609" s="109"/>
      <c r="D609" s="109"/>
      <c r="E609" s="109"/>
    </row>
    <row r="610" spans="1:5" ht="15" customHeight="1">
      <c r="A610" s="109"/>
      <c r="B610" s="109"/>
      <c r="C610" s="109"/>
      <c r="D610" s="109"/>
      <c r="E610" s="109"/>
    </row>
    <row r="611" spans="1:5" ht="15" customHeight="1">
      <c r="A611" s="109"/>
      <c r="B611" s="109"/>
      <c r="C611" s="109"/>
      <c r="D611" s="109"/>
      <c r="E611" s="109"/>
    </row>
    <row r="612" spans="1:5" ht="15" customHeight="1">
      <c r="A612" s="109"/>
      <c r="B612" s="109"/>
      <c r="C612" s="109"/>
      <c r="D612" s="109"/>
      <c r="E612" s="109"/>
    </row>
    <row r="613" spans="1:5" ht="15" customHeight="1">
      <c r="A613" s="109"/>
      <c r="B613" s="109"/>
      <c r="C613" s="109"/>
      <c r="D613" s="109"/>
      <c r="E613" s="109"/>
    </row>
    <row r="614" spans="1:5" ht="15" customHeight="1">
      <c r="A614" s="109"/>
      <c r="B614" s="109"/>
      <c r="C614" s="109"/>
      <c r="D614" s="109"/>
      <c r="E614" s="109"/>
    </row>
    <row r="615" spans="1:5" ht="15" customHeight="1">
      <c r="A615" s="109"/>
      <c r="B615" s="109"/>
      <c r="C615" s="109"/>
      <c r="D615" s="109"/>
      <c r="E615" s="109"/>
    </row>
    <row r="616" spans="1:5" ht="15" customHeight="1">
      <c r="A616" s="109"/>
      <c r="B616" s="109"/>
      <c r="C616" s="109"/>
      <c r="D616" s="109"/>
      <c r="E616" s="109"/>
    </row>
    <row r="617" spans="1:5" ht="15" customHeight="1">
      <c r="A617" s="109"/>
      <c r="B617" s="109"/>
      <c r="C617" s="109"/>
      <c r="D617" s="109"/>
      <c r="E617" s="109"/>
    </row>
    <row r="618" spans="1:5" ht="15" customHeight="1">
      <c r="A618" s="109"/>
      <c r="B618" s="109"/>
      <c r="C618" s="109"/>
      <c r="D618" s="109"/>
      <c r="E618" s="109"/>
    </row>
    <row r="619" spans="1:5" ht="15" customHeight="1">
      <c r="A619" s="109"/>
      <c r="B619" s="109"/>
      <c r="C619" s="109"/>
      <c r="D619" s="109"/>
      <c r="E619" s="109"/>
    </row>
    <row r="620" spans="1:5" ht="15" customHeight="1">
      <c r="A620" s="109"/>
      <c r="B620" s="109"/>
      <c r="C620" s="109"/>
      <c r="D620" s="109"/>
      <c r="E620" s="109"/>
    </row>
    <row r="621" spans="1:5" ht="15" customHeight="1">
      <c r="A621" s="109"/>
      <c r="B621" s="109"/>
      <c r="C621" s="109"/>
      <c r="D621" s="109"/>
      <c r="E621" s="109"/>
    </row>
    <row r="622" spans="1:5" ht="15" customHeight="1">
      <c r="A622" s="109"/>
      <c r="B622" s="109"/>
      <c r="C622" s="109"/>
      <c r="D622" s="109"/>
      <c r="E622" s="109"/>
    </row>
    <row r="623" spans="1:5" ht="15" customHeight="1">
      <c r="A623" s="109"/>
      <c r="B623" s="109"/>
      <c r="C623" s="109"/>
      <c r="D623" s="109"/>
      <c r="E623" s="109"/>
    </row>
    <row r="624" spans="1:5" ht="15" customHeight="1">
      <c r="A624" s="109"/>
      <c r="B624" s="109"/>
      <c r="C624" s="109"/>
      <c r="D624" s="109"/>
      <c r="E624" s="109"/>
    </row>
    <row r="625" spans="1:5" ht="15" customHeight="1">
      <c r="A625" s="109"/>
      <c r="B625" s="109"/>
      <c r="C625" s="109"/>
      <c r="D625" s="109"/>
      <c r="E625" s="109"/>
    </row>
    <row r="626" spans="1:5" ht="15" customHeight="1">
      <c r="A626" s="109"/>
      <c r="B626" s="109"/>
      <c r="C626" s="109"/>
      <c r="D626" s="109"/>
      <c r="E626" s="109"/>
    </row>
    <row r="627" spans="1:5" ht="15" customHeight="1">
      <c r="A627" s="109"/>
      <c r="B627" s="109"/>
      <c r="C627" s="109"/>
      <c r="D627" s="109"/>
      <c r="E627" s="109"/>
    </row>
    <row r="628" spans="1:5" ht="15" customHeight="1">
      <c r="A628" s="109"/>
      <c r="B628" s="109"/>
      <c r="C628" s="109"/>
      <c r="D628" s="109"/>
      <c r="E628" s="109"/>
    </row>
    <row r="629" spans="1:5" ht="15" customHeight="1">
      <c r="A629" s="109"/>
      <c r="B629" s="109"/>
      <c r="C629" s="109"/>
      <c r="D629" s="109"/>
      <c r="E629" s="109"/>
    </row>
    <row r="630" spans="1:5" ht="15" customHeight="1">
      <c r="A630" s="109"/>
      <c r="B630" s="109"/>
      <c r="C630" s="109"/>
      <c r="D630" s="109"/>
      <c r="E630" s="109"/>
    </row>
    <row r="631" spans="1:5" ht="15" customHeight="1">
      <c r="A631" s="109"/>
      <c r="B631" s="109"/>
      <c r="C631" s="109"/>
      <c r="D631" s="109"/>
      <c r="E631" s="109"/>
    </row>
    <row r="632" spans="1:5" ht="15" customHeight="1">
      <c r="A632" s="109"/>
      <c r="B632" s="109"/>
      <c r="C632" s="109"/>
      <c r="D632" s="109"/>
      <c r="E632" s="109"/>
    </row>
    <row r="633" spans="1:5" ht="15" customHeight="1">
      <c r="A633" s="109"/>
      <c r="B633" s="109"/>
      <c r="C633" s="109"/>
      <c r="D633" s="109"/>
      <c r="E633" s="109"/>
    </row>
    <row r="634" spans="1:5" ht="15" customHeight="1">
      <c r="A634" s="109"/>
      <c r="B634" s="109"/>
      <c r="C634" s="109"/>
      <c r="D634" s="109"/>
      <c r="E634" s="109"/>
    </row>
    <row r="635" spans="1:5" ht="15" customHeight="1">
      <c r="A635" s="109"/>
      <c r="B635" s="109"/>
      <c r="C635" s="109"/>
      <c r="D635" s="109"/>
      <c r="E635" s="109"/>
    </row>
    <row r="636" spans="1:5" ht="15" customHeight="1">
      <c r="A636" s="109"/>
      <c r="B636" s="109"/>
      <c r="C636" s="109"/>
      <c r="D636" s="109"/>
      <c r="E636" s="109"/>
    </row>
    <row r="637" spans="1:5" ht="15" customHeight="1">
      <c r="A637" s="109"/>
      <c r="B637" s="109"/>
      <c r="C637" s="109"/>
      <c r="D637" s="109"/>
      <c r="E637" s="109"/>
    </row>
    <row r="638" spans="1:5" ht="15" customHeight="1">
      <c r="A638" s="109"/>
      <c r="B638" s="109"/>
      <c r="C638" s="109"/>
      <c r="D638" s="109"/>
      <c r="E638" s="109"/>
    </row>
    <row r="639" spans="1:5" ht="15" customHeight="1">
      <c r="A639" s="109"/>
      <c r="B639" s="109"/>
      <c r="C639" s="109"/>
      <c r="D639" s="109"/>
      <c r="E639" s="109"/>
    </row>
    <row r="640" spans="1:5" ht="15" customHeight="1">
      <c r="A640" s="109"/>
      <c r="B640" s="109"/>
      <c r="C640" s="109"/>
      <c r="D640" s="109"/>
      <c r="E640" s="109"/>
    </row>
    <row r="641" spans="1:5" ht="15" customHeight="1">
      <c r="A641" s="109"/>
      <c r="B641" s="109"/>
      <c r="C641" s="109"/>
      <c r="D641" s="109"/>
      <c r="E641" s="109"/>
    </row>
    <row r="642" spans="1:5" ht="15" customHeight="1">
      <c r="A642" s="109"/>
      <c r="B642" s="109"/>
      <c r="C642" s="109"/>
      <c r="D642" s="109"/>
      <c r="E642" s="109"/>
    </row>
    <row r="643" spans="1:5" ht="15" customHeight="1">
      <c r="A643" s="109"/>
      <c r="B643" s="109"/>
      <c r="C643" s="109"/>
      <c r="D643" s="109"/>
      <c r="E643" s="109"/>
    </row>
    <row r="644" spans="1:5" ht="15" customHeight="1">
      <c r="A644" s="109"/>
      <c r="B644" s="109"/>
      <c r="C644" s="109"/>
      <c r="D644" s="109"/>
      <c r="E644" s="109"/>
    </row>
    <row r="645" spans="1:5" ht="15" customHeight="1">
      <c r="A645" s="109"/>
      <c r="B645" s="109"/>
      <c r="C645" s="109"/>
      <c r="D645" s="109"/>
      <c r="E645" s="109"/>
    </row>
    <row r="646" spans="1:5" ht="15" customHeight="1">
      <c r="A646" s="109"/>
      <c r="B646" s="109"/>
      <c r="C646" s="109"/>
      <c r="D646" s="109"/>
      <c r="E646" s="109"/>
    </row>
    <row r="647" spans="1:5" ht="15" customHeight="1">
      <c r="A647" s="109"/>
      <c r="B647" s="109"/>
      <c r="C647" s="109"/>
      <c r="D647" s="109"/>
      <c r="E647" s="109"/>
    </row>
    <row r="648" spans="1:5" ht="15" customHeight="1">
      <c r="A648" s="109"/>
      <c r="B648" s="109"/>
      <c r="C648" s="109"/>
      <c r="D648" s="109"/>
      <c r="E648" s="109"/>
    </row>
    <row r="649" spans="1:5" ht="15" customHeight="1">
      <c r="A649" s="109"/>
      <c r="B649" s="109"/>
      <c r="C649" s="109"/>
      <c r="D649" s="109"/>
      <c r="E649" s="109"/>
    </row>
    <row r="650" spans="1:5" ht="15" customHeight="1">
      <c r="A650" s="109"/>
      <c r="B650" s="109"/>
      <c r="C650" s="109"/>
      <c r="D650" s="109"/>
      <c r="E650" s="109"/>
    </row>
    <row r="651" spans="1:5" ht="15" customHeight="1">
      <c r="A651" s="109"/>
      <c r="B651" s="109"/>
      <c r="C651" s="109"/>
      <c r="D651" s="109"/>
      <c r="E651" s="109"/>
    </row>
    <row r="652" spans="1:5" ht="15" customHeight="1">
      <c r="A652" s="109"/>
      <c r="B652" s="109"/>
      <c r="C652" s="109"/>
      <c r="D652" s="109"/>
      <c r="E652" s="109"/>
    </row>
    <row r="653" spans="1:5" ht="15" customHeight="1">
      <c r="A653" s="109"/>
      <c r="B653" s="109"/>
      <c r="C653" s="109"/>
      <c r="D653" s="109"/>
      <c r="E653" s="109"/>
    </row>
    <row r="654" spans="1:5" ht="15" customHeight="1">
      <c r="A654" s="109"/>
      <c r="B654" s="109"/>
      <c r="C654" s="109"/>
      <c r="D654" s="109"/>
      <c r="E654" s="109"/>
    </row>
    <row r="655" spans="1:5" ht="15" customHeight="1">
      <c r="A655" s="109"/>
      <c r="B655" s="109"/>
      <c r="C655" s="109"/>
      <c r="D655" s="109"/>
      <c r="E655" s="109"/>
    </row>
    <row r="656" spans="1:5" ht="15" customHeight="1">
      <c r="A656" s="109"/>
      <c r="B656" s="109"/>
      <c r="C656" s="109"/>
      <c r="D656" s="109"/>
      <c r="E656" s="109"/>
    </row>
    <row r="657" spans="1:5" ht="15" customHeight="1">
      <c r="A657" s="109"/>
      <c r="B657" s="109"/>
      <c r="C657" s="109"/>
      <c r="D657" s="109"/>
      <c r="E657" s="109"/>
    </row>
    <row r="658" spans="1:5" ht="15" customHeight="1">
      <c r="A658" s="109"/>
      <c r="B658" s="109"/>
      <c r="C658" s="109"/>
      <c r="D658" s="109"/>
      <c r="E658" s="109"/>
    </row>
    <row r="659" spans="1:5" ht="15" customHeight="1">
      <c r="A659" s="109"/>
      <c r="B659" s="109"/>
      <c r="C659" s="109"/>
      <c r="D659" s="109"/>
      <c r="E659" s="109"/>
    </row>
    <row r="660" spans="1:5" ht="15" customHeight="1">
      <c r="A660" s="109"/>
      <c r="B660" s="109"/>
      <c r="C660" s="109"/>
      <c r="D660" s="109"/>
      <c r="E660" s="109"/>
    </row>
    <row r="661" spans="1:5" ht="15" customHeight="1">
      <c r="A661" s="109"/>
      <c r="B661" s="109"/>
      <c r="C661" s="109"/>
      <c r="D661" s="109"/>
      <c r="E661" s="109"/>
    </row>
    <row r="662" spans="1:5" ht="15" customHeight="1">
      <c r="A662" s="109"/>
      <c r="B662" s="109"/>
      <c r="C662" s="109"/>
      <c r="D662" s="109"/>
      <c r="E662" s="109"/>
    </row>
    <row r="663" spans="1:5" ht="15" customHeight="1">
      <c r="A663" s="109"/>
      <c r="B663" s="109"/>
      <c r="C663" s="109"/>
      <c r="D663" s="109"/>
      <c r="E663" s="109"/>
    </row>
    <row r="664" spans="1:5" ht="15" customHeight="1">
      <c r="A664" s="109"/>
      <c r="B664" s="109"/>
      <c r="C664" s="109"/>
      <c r="D664" s="109"/>
      <c r="E664" s="109"/>
    </row>
    <row r="665" spans="1:5" ht="15" customHeight="1">
      <c r="A665" s="109"/>
      <c r="B665" s="109"/>
      <c r="C665" s="109"/>
      <c r="D665" s="109"/>
      <c r="E665" s="109"/>
    </row>
    <row r="666" spans="1:5" ht="15" customHeight="1">
      <c r="A666" s="109"/>
      <c r="B666" s="109"/>
      <c r="C666" s="109"/>
      <c r="D666" s="109"/>
      <c r="E666" s="109"/>
    </row>
    <row r="667" spans="1:5" ht="15" customHeight="1">
      <c r="A667" s="109"/>
      <c r="B667" s="109"/>
      <c r="C667" s="109"/>
      <c r="D667" s="109"/>
      <c r="E667" s="109"/>
    </row>
    <row r="668" spans="1:5" ht="15" customHeight="1">
      <c r="A668" s="109"/>
      <c r="B668" s="109"/>
      <c r="C668" s="109"/>
      <c r="D668" s="109"/>
      <c r="E668" s="109"/>
    </row>
    <row r="669" spans="1:5" ht="15" customHeight="1">
      <c r="A669" s="109"/>
      <c r="B669" s="109"/>
      <c r="C669" s="109"/>
      <c r="D669" s="109"/>
      <c r="E669" s="109"/>
    </row>
    <row r="670" spans="1:5" ht="15" customHeight="1">
      <c r="A670" s="109"/>
      <c r="B670" s="109"/>
      <c r="C670" s="109"/>
      <c r="D670" s="109"/>
      <c r="E670" s="109"/>
    </row>
    <row r="671" spans="1:5" ht="15" customHeight="1">
      <c r="A671" s="109"/>
      <c r="B671" s="109"/>
      <c r="C671" s="109"/>
      <c r="D671" s="109"/>
      <c r="E671" s="109"/>
    </row>
    <row r="672" spans="1:5" ht="15" customHeight="1">
      <c r="A672" s="109"/>
      <c r="B672" s="109"/>
      <c r="C672" s="109"/>
      <c r="D672" s="109"/>
      <c r="E672" s="109"/>
    </row>
    <row r="673" spans="1:5" ht="15" customHeight="1">
      <c r="A673" s="109"/>
      <c r="B673" s="109"/>
      <c r="C673" s="109"/>
      <c r="D673" s="109"/>
      <c r="E673" s="109"/>
    </row>
    <row r="674" spans="1:5" ht="15" customHeight="1">
      <c r="A674" s="109"/>
      <c r="B674" s="109"/>
      <c r="C674" s="109"/>
      <c r="D674" s="109"/>
      <c r="E674" s="109"/>
    </row>
    <row r="675" spans="1:5" ht="15" customHeight="1">
      <c r="A675" s="109"/>
      <c r="B675" s="109"/>
      <c r="C675" s="109"/>
      <c r="D675" s="109"/>
      <c r="E675" s="109"/>
    </row>
    <row r="676" spans="1:5" ht="15" customHeight="1">
      <c r="A676" s="109"/>
      <c r="B676" s="109"/>
      <c r="C676" s="109"/>
      <c r="D676" s="109"/>
      <c r="E676" s="109"/>
    </row>
    <row r="677" spans="1:5" ht="15" customHeight="1">
      <c r="A677" s="109"/>
      <c r="B677" s="109"/>
      <c r="C677" s="109"/>
      <c r="D677" s="109"/>
      <c r="E677" s="109"/>
    </row>
    <row r="678" spans="1:5" ht="15" customHeight="1">
      <c r="A678" s="109"/>
      <c r="B678" s="109"/>
      <c r="C678" s="109"/>
      <c r="D678" s="109"/>
      <c r="E678" s="109"/>
    </row>
    <row r="679" spans="1:5" ht="15" customHeight="1">
      <c r="A679" s="109"/>
      <c r="B679" s="109"/>
      <c r="C679" s="109"/>
      <c r="D679" s="109"/>
      <c r="E679" s="109"/>
    </row>
    <row r="680" spans="1:5" ht="15" customHeight="1">
      <c r="A680" s="109"/>
      <c r="B680" s="109"/>
      <c r="C680" s="109"/>
      <c r="D680" s="109"/>
      <c r="E680" s="109"/>
    </row>
    <row r="681" spans="1:5" ht="15" customHeight="1">
      <c r="A681" s="109"/>
      <c r="B681" s="109"/>
      <c r="C681" s="109"/>
      <c r="D681" s="109"/>
      <c r="E681" s="109"/>
    </row>
    <row r="682" spans="1:5" ht="15" customHeight="1">
      <c r="A682" s="109"/>
      <c r="B682" s="109"/>
      <c r="C682" s="109"/>
      <c r="D682" s="109"/>
      <c r="E682" s="109"/>
    </row>
    <row r="683" spans="1:5" ht="15" customHeight="1">
      <c r="A683" s="109"/>
      <c r="B683" s="109"/>
      <c r="C683" s="109"/>
      <c r="D683" s="109"/>
      <c r="E683" s="109"/>
    </row>
    <row r="684" spans="1:5" ht="15" customHeight="1">
      <c r="A684" s="109"/>
      <c r="B684" s="109"/>
      <c r="C684" s="109"/>
      <c r="D684" s="109"/>
      <c r="E684" s="109"/>
    </row>
    <row r="685" spans="1:5" ht="15" customHeight="1">
      <c r="A685" s="109"/>
      <c r="B685" s="109"/>
      <c r="C685" s="109"/>
      <c r="D685" s="109"/>
      <c r="E685" s="109"/>
    </row>
    <row r="686" spans="1:5" ht="15" customHeight="1">
      <c r="A686" s="109"/>
      <c r="B686" s="109"/>
      <c r="C686" s="109"/>
      <c r="D686" s="109"/>
      <c r="E686" s="109"/>
    </row>
    <row r="687" spans="1:5" ht="15" customHeight="1">
      <c r="A687" s="109"/>
      <c r="B687" s="109"/>
      <c r="C687" s="109"/>
      <c r="D687" s="109"/>
      <c r="E687" s="109"/>
    </row>
    <row r="688" spans="1:5" ht="15" customHeight="1">
      <c r="A688" s="109"/>
      <c r="B688" s="109"/>
      <c r="C688" s="109"/>
      <c r="D688" s="109"/>
      <c r="E688" s="109"/>
    </row>
    <row r="689" spans="1:5" ht="15" customHeight="1">
      <c r="A689" s="109"/>
      <c r="B689" s="109"/>
      <c r="C689" s="109"/>
      <c r="D689" s="109"/>
      <c r="E689" s="109"/>
    </row>
    <row r="690" spans="1:5" ht="15" customHeight="1">
      <c r="A690" s="109"/>
      <c r="B690" s="109"/>
      <c r="C690" s="109"/>
      <c r="D690" s="109"/>
      <c r="E690" s="109"/>
    </row>
    <row r="691" spans="1:5" ht="15" customHeight="1">
      <c r="A691" s="109"/>
      <c r="B691" s="109"/>
      <c r="C691" s="109"/>
      <c r="D691" s="109"/>
      <c r="E691" s="109"/>
    </row>
    <row r="692" spans="1:5" ht="15" customHeight="1">
      <c r="A692" s="109"/>
      <c r="B692" s="109"/>
      <c r="C692" s="109"/>
      <c r="D692" s="109"/>
      <c r="E692" s="109"/>
    </row>
    <row r="693" spans="1:5" ht="15" customHeight="1">
      <c r="A693" s="109"/>
      <c r="B693" s="109"/>
      <c r="C693" s="109"/>
      <c r="D693" s="109"/>
      <c r="E693" s="109"/>
    </row>
    <row r="694" spans="1:5" ht="15" customHeight="1">
      <c r="A694" s="109"/>
      <c r="B694" s="109"/>
      <c r="C694" s="109"/>
      <c r="D694" s="109"/>
      <c r="E694" s="109"/>
    </row>
    <row r="695" spans="1:5" ht="15" customHeight="1">
      <c r="A695" s="109"/>
      <c r="B695" s="109"/>
      <c r="C695" s="109"/>
      <c r="D695" s="109"/>
      <c r="E695" s="109"/>
    </row>
    <row r="696" spans="1:5" ht="15" customHeight="1">
      <c r="A696" s="109"/>
      <c r="B696" s="109"/>
      <c r="C696" s="109"/>
      <c r="D696" s="109"/>
      <c r="E696" s="109"/>
    </row>
    <row r="697" spans="1:5" ht="15" customHeight="1">
      <c r="A697" s="109"/>
      <c r="B697" s="109"/>
      <c r="C697" s="109"/>
      <c r="D697" s="109"/>
      <c r="E697" s="109"/>
    </row>
    <row r="698" spans="1:5" ht="15" customHeight="1">
      <c r="A698" s="109"/>
      <c r="B698" s="109"/>
      <c r="C698" s="109"/>
      <c r="D698" s="109"/>
      <c r="E698" s="109"/>
    </row>
    <row r="699" spans="1:5" ht="15" customHeight="1">
      <c r="A699" s="109"/>
      <c r="B699" s="109"/>
      <c r="C699" s="109"/>
      <c r="D699" s="109"/>
      <c r="E699" s="109"/>
    </row>
    <row r="700" spans="1:5" ht="15" customHeight="1">
      <c r="A700" s="109"/>
      <c r="B700" s="109"/>
      <c r="C700" s="109"/>
      <c r="D700" s="109"/>
      <c r="E700" s="109"/>
    </row>
    <row r="701" spans="1:5" ht="15" customHeight="1">
      <c r="A701" s="109"/>
      <c r="B701" s="109"/>
      <c r="C701" s="109"/>
      <c r="D701" s="109"/>
      <c r="E701" s="109"/>
    </row>
    <row r="702" spans="1:5" ht="15" customHeight="1">
      <c r="A702" s="109"/>
      <c r="B702" s="109"/>
      <c r="C702" s="109"/>
      <c r="D702" s="109"/>
      <c r="E702" s="109"/>
    </row>
    <row r="703" spans="1:5" ht="15" customHeight="1">
      <c r="A703" s="109"/>
      <c r="B703" s="109"/>
      <c r="C703" s="109"/>
      <c r="D703" s="109"/>
      <c r="E703" s="109"/>
    </row>
    <row r="704" spans="1:5" ht="15" customHeight="1">
      <c r="A704" s="109"/>
      <c r="B704" s="109"/>
      <c r="C704" s="109"/>
      <c r="D704" s="109"/>
      <c r="E704" s="109"/>
    </row>
    <row r="705" spans="1:5" ht="15" customHeight="1">
      <c r="A705" s="109"/>
      <c r="B705" s="109"/>
      <c r="C705" s="109"/>
      <c r="D705" s="109"/>
      <c r="E705" s="109"/>
    </row>
    <row r="706" spans="1:5" ht="15" customHeight="1">
      <c r="A706" s="109"/>
      <c r="B706" s="109"/>
      <c r="C706" s="109"/>
      <c r="D706" s="109"/>
      <c r="E706" s="109"/>
    </row>
    <row r="707" spans="1:5" ht="15" customHeight="1">
      <c r="A707" s="109"/>
      <c r="B707" s="109"/>
      <c r="C707" s="109"/>
      <c r="D707" s="109"/>
      <c r="E707" s="109"/>
    </row>
    <row r="708" spans="1:5" ht="15" customHeight="1">
      <c r="A708" s="109"/>
      <c r="B708" s="109"/>
      <c r="C708" s="109"/>
      <c r="D708" s="109"/>
      <c r="E708" s="109"/>
    </row>
    <row r="709" spans="1:5" ht="15" customHeight="1">
      <c r="A709" s="109"/>
      <c r="B709" s="109"/>
      <c r="C709" s="109"/>
      <c r="D709" s="109"/>
      <c r="E709" s="109"/>
    </row>
    <row r="710" spans="1:5" ht="15" customHeight="1">
      <c r="A710" s="109"/>
      <c r="B710" s="109"/>
      <c r="C710" s="109"/>
      <c r="D710" s="109"/>
      <c r="E710" s="109"/>
    </row>
    <row r="711" spans="1:5" ht="15" customHeight="1">
      <c r="A711" s="109"/>
      <c r="B711" s="109"/>
      <c r="C711" s="109"/>
      <c r="D711" s="109"/>
      <c r="E711" s="109"/>
    </row>
    <row r="712" spans="1:5" ht="15" customHeight="1">
      <c r="A712" s="109"/>
      <c r="B712" s="109"/>
      <c r="C712" s="109"/>
      <c r="D712" s="109"/>
      <c r="E712" s="109"/>
    </row>
    <row r="713" spans="1:5" ht="15" customHeight="1">
      <c r="A713" s="109"/>
      <c r="B713" s="109"/>
      <c r="C713" s="109"/>
      <c r="D713" s="109"/>
      <c r="E713" s="109"/>
    </row>
    <row r="714" spans="1:5" ht="15" customHeight="1">
      <c r="A714" s="109"/>
      <c r="B714" s="109"/>
      <c r="C714" s="109"/>
      <c r="D714" s="109"/>
      <c r="E714" s="109"/>
    </row>
    <row r="715" spans="1:5" ht="15" customHeight="1">
      <c r="A715" s="109"/>
      <c r="B715" s="109"/>
      <c r="C715" s="109"/>
      <c r="D715" s="109"/>
      <c r="E715" s="109"/>
    </row>
    <row r="716" spans="1:5" ht="15" customHeight="1">
      <c r="A716" s="109"/>
      <c r="B716" s="109"/>
      <c r="C716" s="109"/>
      <c r="D716" s="109"/>
      <c r="E716" s="109"/>
    </row>
    <row r="717" spans="1:5" ht="15" customHeight="1">
      <c r="A717" s="109"/>
      <c r="B717" s="109"/>
      <c r="C717" s="109"/>
      <c r="D717" s="109"/>
      <c r="E717" s="109"/>
    </row>
    <row r="718" spans="1:5" ht="15" customHeight="1">
      <c r="A718" s="109"/>
      <c r="B718" s="109"/>
      <c r="C718" s="109"/>
      <c r="D718" s="109"/>
      <c r="E718" s="109"/>
    </row>
    <row r="719" spans="1:5" ht="15" customHeight="1">
      <c r="A719" s="109"/>
      <c r="B719" s="109"/>
      <c r="C719" s="109"/>
      <c r="D719" s="109"/>
      <c r="E719" s="109"/>
    </row>
    <row r="720" spans="1:5" ht="15" customHeight="1">
      <c r="A720" s="109"/>
      <c r="B720" s="109"/>
      <c r="C720" s="109"/>
      <c r="D720" s="109"/>
      <c r="E720" s="109"/>
    </row>
    <row r="721" spans="1:5" ht="15" customHeight="1">
      <c r="A721" s="109"/>
      <c r="B721" s="109"/>
      <c r="C721" s="109"/>
      <c r="D721" s="109"/>
      <c r="E721" s="109"/>
    </row>
    <row r="722" spans="1:5" ht="15" customHeight="1">
      <c r="A722" s="109"/>
      <c r="B722" s="109"/>
      <c r="C722" s="109"/>
      <c r="D722" s="109"/>
      <c r="E722" s="109"/>
    </row>
    <row r="723" spans="1:5" ht="15" customHeight="1">
      <c r="A723" s="109"/>
      <c r="B723" s="109"/>
      <c r="C723" s="109"/>
      <c r="D723" s="109"/>
      <c r="E723" s="109"/>
    </row>
    <row r="724" spans="1:5" ht="15" customHeight="1">
      <c r="A724" s="109"/>
      <c r="B724" s="109"/>
      <c r="C724" s="109"/>
      <c r="D724" s="109"/>
      <c r="E724" s="109"/>
    </row>
    <row r="725" spans="1:5" ht="15" customHeight="1">
      <c r="A725" s="109"/>
      <c r="B725" s="109"/>
      <c r="C725" s="109"/>
      <c r="D725" s="109"/>
      <c r="E725" s="109"/>
    </row>
    <row r="726" spans="1:5" ht="15" customHeight="1">
      <c r="A726" s="109"/>
      <c r="B726" s="109"/>
      <c r="C726" s="109"/>
      <c r="D726" s="109"/>
      <c r="E726" s="109"/>
    </row>
    <row r="727" spans="1:5" ht="15" customHeight="1">
      <c r="A727" s="109"/>
      <c r="B727" s="109"/>
      <c r="C727" s="109"/>
      <c r="D727" s="109"/>
      <c r="E727" s="109"/>
    </row>
    <row r="728" spans="1:5" ht="15" customHeight="1">
      <c r="A728" s="109"/>
      <c r="B728" s="109"/>
      <c r="C728" s="109"/>
      <c r="D728" s="109"/>
      <c r="E728" s="109"/>
    </row>
    <row r="729" spans="1:5" ht="15" customHeight="1">
      <c r="A729" s="109"/>
      <c r="B729" s="109"/>
      <c r="C729" s="109"/>
      <c r="D729" s="109"/>
      <c r="E729" s="109"/>
    </row>
    <row r="730" spans="1:5" ht="15" customHeight="1">
      <c r="A730" s="109"/>
      <c r="B730" s="109"/>
      <c r="C730" s="109"/>
      <c r="D730" s="109"/>
      <c r="E730" s="109"/>
    </row>
    <row r="731" spans="1:5" ht="15" customHeight="1">
      <c r="A731" s="109"/>
      <c r="B731" s="109"/>
      <c r="C731" s="109"/>
      <c r="D731" s="109"/>
      <c r="E731" s="109"/>
    </row>
    <row r="732" spans="1:5" ht="15" customHeight="1">
      <c r="A732" s="109"/>
      <c r="B732" s="109"/>
      <c r="C732" s="109"/>
      <c r="D732" s="109"/>
      <c r="E732" s="109"/>
    </row>
    <row r="733" spans="1:5" ht="15" customHeight="1">
      <c r="A733" s="109"/>
      <c r="B733" s="109"/>
      <c r="C733" s="109"/>
      <c r="D733" s="109"/>
      <c r="E733" s="109"/>
    </row>
    <row r="734" spans="1:5" ht="15" customHeight="1">
      <c r="A734" s="109"/>
      <c r="B734" s="109"/>
      <c r="C734" s="109"/>
      <c r="D734" s="109"/>
      <c r="E734" s="109"/>
    </row>
    <row r="735" spans="1:5" ht="15" customHeight="1">
      <c r="A735" s="109"/>
      <c r="B735" s="109"/>
      <c r="C735" s="109"/>
      <c r="D735" s="109"/>
      <c r="E735" s="109"/>
    </row>
    <row r="736" spans="1:5" ht="15" customHeight="1">
      <c r="A736" s="109"/>
      <c r="B736" s="109"/>
      <c r="C736" s="109"/>
      <c r="D736" s="109"/>
      <c r="E736" s="109"/>
    </row>
    <row r="737" spans="1:5" ht="15" customHeight="1">
      <c r="A737" s="109"/>
      <c r="B737" s="109"/>
      <c r="C737" s="109"/>
      <c r="D737" s="109"/>
      <c r="E737" s="109"/>
    </row>
    <row r="738" spans="1:5" ht="15" customHeight="1">
      <c r="A738" s="109"/>
      <c r="B738" s="109"/>
      <c r="C738" s="109"/>
      <c r="D738" s="109"/>
      <c r="E738" s="109"/>
    </row>
    <row r="739" spans="1:5" ht="15" customHeight="1">
      <c r="A739" s="109"/>
      <c r="B739" s="109"/>
      <c r="C739" s="109"/>
      <c r="D739" s="109"/>
      <c r="E739" s="109"/>
    </row>
    <row r="740" spans="1:5" ht="15" customHeight="1">
      <c r="A740" s="109"/>
      <c r="B740" s="109"/>
      <c r="C740" s="109"/>
      <c r="D740" s="109"/>
      <c r="E740" s="109"/>
    </row>
    <row r="741" spans="1:5" ht="15" customHeight="1">
      <c r="A741" s="109"/>
      <c r="B741" s="109"/>
      <c r="C741" s="109"/>
      <c r="D741" s="109"/>
      <c r="E741" s="109"/>
    </row>
    <row r="742" spans="1:5" ht="15" customHeight="1">
      <c r="A742" s="109"/>
      <c r="B742" s="109"/>
      <c r="C742" s="109"/>
      <c r="D742" s="109"/>
      <c r="E742" s="109"/>
    </row>
    <row r="743" spans="1:5" ht="15" customHeight="1">
      <c r="A743" s="109"/>
      <c r="B743" s="109"/>
      <c r="C743" s="109"/>
      <c r="D743" s="109"/>
      <c r="E743" s="109"/>
    </row>
    <row r="744" spans="1:5" ht="15" customHeight="1">
      <c r="A744" s="109"/>
      <c r="B744" s="109"/>
      <c r="C744" s="109"/>
      <c r="D744" s="109"/>
      <c r="E744" s="109"/>
    </row>
    <row r="745" spans="1:5" ht="15" customHeight="1">
      <c r="A745" s="109"/>
      <c r="B745" s="109"/>
      <c r="C745" s="109"/>
      <c r="D745" s="109"/>
      <c r="E745" s="109"/>
    </row>
    <row r="746" spans="1:5" ht="15" customHeight="1">
      <c r="A746" s="109"/>
      <c r="B746" s="109"/>
      <c r="C746" s="109"/>
      <c r="D746" s="109"/>
      <c r="E746" s="109"/>
    </row>
    <row r="747" spans="1:5" ht="15" customHeight="1">
      <c r="A747" s="109"/>
      <c r="B747" s="109"/>
      <c r="C747" s="109"/>
      <c r="D747" s="109"/>
      <c r="E747" s="109"/>
    </row>
    <row r="748" spans="1:5" ht="15" customHeight="1">
      <c r="A748" s="109"/>
      <c r="B748" s="109"/>
      <c r="C748" s="109"/>
      <c r="D748" s="109"/>
      <c r="E748" s="109"/>
    </row>
    <row r="749" spans="1:5" ht="15" customHeight="1">
      <c r="A749" s="109"/>
      <c r="B749" s="109"/>
      <c r="C749" s="109"/>
      <c r="D749" s="109"/>
      <c r="E749" s="109"/>
    </row>
    <row r="750" spans="1:5" ht="15" customHeight="1">
      <c r="A750" s="109"/>
      <c r="B750" s="109"/>
      <c r="C750" s="109"/>
      <c r="D750" s="109"/>
      <c r="E750" s="109"/>
    </row>
    <row r="751" spans="1:5" ht="15" customHeight="1">
      <c r="A751" s="109"/>
      <c r="B751" s="109"/>
      <c r="C751" s="109"/>
      <c r="D751" s="109"/>
      <c r="E751" s="109"/>
    </row>
    <row r="752" spans="1:5" ht="15" customHeight="1">
      <c r="A752" s="109"/>
      <c r="B752" s="109"/>
      <c r="C752" s="109"/>
      <c r="D752" s="109"/>
      <c r="E752" s="109"/>
    </row>
    <row r="753" spans="1:5" ht="15" customHeight="1">
      <c r="A753" s="109"/>
      <c r="B753" s="109"/>
      <c r="C753" s="109"/>
      <c r="D753" s="109"/>
      <c r="E753" s="109"/>
    </row>
    <row r="754" spans="1:5" ht="15" customHeight="1">
      <c r="A754" s="109"/>
      <c r="B754" s="109"/>
      <c r="C754" s="109"/>
      <c r="D754" s="109"/>
      <c r="E754" s="109"/>
    </row>
    <row r="755" spans="1:5" ht="15" customHeight="1">
      <c r="A755" s="109"/>
      <c r="B755" s="109"/>
      <c r="C755" s="109"/>
      <c r="D755" s="109"/>
      <c r="E755" s="109"/>
    </row>
    <row r="756" spans="1:5" ht="15" customHeight="1">
      <c r="A756" s="109"/>
      <c r="B756" s="109"/>
      <c r="C756" s="109"/>
      <c r="D756" s="109"/>
      <c r="E756" s="109"/>
    </row>
    <row r="757" spans="1:5" ht="15" customHeight="1">
      <c r="A757" s="109"/>
      <c r="B757" s="109"/>
      <c r="C757" s="109"/>
      <c r="D757" s="109"/>
      <c r="E757" s="109"/>
    </row>
    <row r="758" spans="1:5" ht="15" customHeight="1">
      <c r="A758" s="109"/>
      <c r="B758" s="109"/>
      <c r="C758" s="109"/>
      <c r="D758" s="109"/>
      <c r="E758" s="109"/>
    </row>
    <row r="759" spans="1:5" ht="15" customHeight="1">
      <c r="A759" s="109"/>
      <c r="B759" s="109"/>
      <c r="C759" s="109"/>
      <c r="D759" s="109"/>
      <c r="E759" s="109"/>
    </row>
    <row r="760" spans="1:5" ht="15" customHeight="1">
      <c r="A760" s="109"/>
      <c r="B760" s="109"/>
      <c r="C760" s="109"/>
      <c r="D760" s="109"/>
      <c r="E760" s="109"/>
    </row>
    <row r="761" spans="1:5" ht="15" customHeight="1">
      <c r="A761" s="109"/>
      <c r="B761" s="109"/>
      <c r="C761" s="109"/>
      <c r="D761" s="109"/>
      <c r="E761" s="109"/>
    </row>
    <row r="762" spans="1:5" ht="15" customHeight="1">
      <c r="A762" s="109"/>
      <c r="B762" s="109"/>
      <c r="C762" s="109"/>
      <c r="D762" s="109"/>
      <c r="E762" s="109"/>
    </row>
    <row r="763" spans="1:5" ht="15" customHeight="1">
      <c r="A763" s="109"/>
      <c r="B763" s="109"/>
      <c r="C763" s="109"/>
      <c r="D763" s="109"/>
      <c r="E763" s="109"/>
    </row>
    <row r="764" spans="1:5" ht="15" customHeight="1">
      <c r="A764" s="109"/>
      <c r="B764" s="109"/>
      <c r="C764" s="109"/>
      <c r="D764" s="109"/>
      <c r="E764" s="109"/>
    </row>
    <row r="765" spans="1:5" ht="15" customHeight="1">
      <c r="A765" s="109"/>
      <c r="B765" s="109"/>
      <c r="C765" s="109"/>
      <c r="D765" s="109"/>
      <c r="E765" s="109"/>
    </row>
    <row r="766" spans="1:5" ht="15" customHeight="1">
      <c r="A766" s="109"/>
      <c r="B766" s="109"/>
      <c r="C766" s="109"/>
      <c r="D766" s="109"/>
      <c r="E766" s="109"/>
    </row>
    <row r="767" spans="1:5" ht="15" customHeight="1">
      <c r="A767" s="109"/>
      <c r="B767" s="109"/>
      <c r="C767" s="109"/>
      <c r="D767" s="109"/>
      <c r="E767" s="109"/>
    </row>
    <row r="768" spans="1:5" ht="15" customHeight="1">
      <c r="A768" s="109"/>
      <c r="B768" s="109"/>
      <c r="C768" s="109"/>
      <c r="D768" s="109"/>
      <c r="E768" s="109"/>
    </row>
    <row r="769" spans="1:5" ht="15" customHeight="1">
      <c r="A769" s="109"/>
      <c r="B769" s="109"/>
      <c r="C769" s="109"/>
      <c r="D769" s="109"/>
      <c r="E769" s="109"/>
    </row>
    <row r="770" spans="1:5" ht="15" customHeight="1">
      <c r="A770" s="109"/>
      <c r="B770" s="109"/>
      <c r="C770" s="109"/>
      <c r="D770" s="109"/>
      <c r="E770" s="109"/>
    </row>
    <row r="771" spans="1:5" ht="15" customHeight="1">
      <c r="A771" s="109"/>
      <c r="B771" s="109"/>
      <c r="C771" s="109"/>
      <c r="D771" s="109"/>
      <c r="E771" s="109"/>
    </row>
    <row r="772" spans="1:5" ht="15" customHeight="1">
      <c r="A772" s="109"/>
      <c r="B772" s="109"/>
      <c r="C772" s="109"/>
      <c r="D772" s="109"/>
      <c r="E772" s="109"/>
    </row>
    <row r="773" spans="1:5" ht="15" customHeight="1">
      <c r="A773" s="109"/>
      <c r="B773" s="109"/>
      <c r="C773" s="109"/>
      <c r="D773" s="109"/>
      <c r="E773" s="109"/>
    </row>
    <row r="774" spans="1:5" ht="15" customHeight="1">
      <c r="A774" s="109"/>
      <c r="B774" s="109"/>
      <c r="C774" s="109"/>
      <c r="D774" s="109"/>
      <c r="E774" s="109"/>
    </row>
    <row r="775" spans="1:5" ht="15" customHeight="1">
      <c r="A775" s="109"/>
      <c r="B775" s="109"/>
      <c r="C775" s="109"/>
      <c r="D775" s="109"/>
      <c r="E775" s="109"/>
    </row>
    <row r="776" spans="1:5" ht="15" customHeight="1">
      <c r="A776" s="109"/>
      <c r="B776" s="109"/>
      <c r="C776" s="109"/>
      <c r="D776" s="109"/>
      <c r="E776" s="109"/>
    </row>
    <row r="777" spans="1:5" ht="15" customHeight="1">
      <c r="A777" s="109"/>
      <c r="B777" s="109"/>
      <c r="C777" s="109"/>
      <c r="D777" s="109"/>
      <c r="E777" s="109"/>
    </row>
    <row r="778" spans="1:5" ht="15" customHeight="1">
      <c r="A778" s="109"/>
      <c r="B778" s="109"/>
      <c r="C778" s="109"/>
      <c r="D778" s="109"/>
      <c r="E778" s="109"/>
    </row>
    <row r="779" spans="1:5" ht="15" customHeight="1">
      <c r="A779" s="109"/>
      <c r="B779" s="109"/>
      <c r="C779" s="109"/>
      <c r="D779" s="109"/>
      <c r="E779" s="109"/>
    </row>
    <row r="780" spans="1:5" ht="15" customHeight="1">
      <c r="A780" s="109"/>
      <c r="B780" s="109"/>
      <c r="C780" s="109"/>
      <c r="D780" s="109"/>
      <c r="E780" s="109"/>
    </row>
    <row r="781" spans="1:5" ht="15" customHeight="1">
      <c r="A781" s="109"/>
      <c r="B781" s="109"/>
      <c r="C781" s="109"/>
      <c r="D781" s="109"/>
      <c r="E781" s="109"/>
    </row>
    <row r="782" spans="1:5" ht="15" customHeight="1">
      <c r="A782" s="109"/>
      <c r="B782" s="109"/>
      <c r="C782" s="109"/>
      <c r="D782" s="109"/>
      <c r="E782" s="109"/>
    </row>
    <row r="783" spans="1:5" ht="15" customHeight="1">
      <c r="A783" s="109"/>
      <c r="B783" s="109"/>
      <c r="C783" s="109"/>
      <c r="D783" s="109"/>
      <c r="E783" s="109"/>
    </row>
    <row r="784" spans="1:5" ht="15" customHeight="1">
      <c r="A784" s="109"/>
      <c r="B784" s="109"/>
      <c r="C784" s="109"/>
      <c r="D784" s="109"/>
      <c r="E784" s="109"/>
    </row>
    <row r="785" spans="1:5" ht="15" customHeight="1">
      <c r="A785" s="109"/>
      <c r="B785" s="109"/>
      <c r="C785" s="109"/>
      <c r="D785" s="109"/>
      <c r="E785" s="109"/>
    </row>
    <row r="786" spans="1:5" ht="15" customHeight="1">
      <c r="A786" s="109"/>
      <c r="B786" s="109"/>
      <c r="C786" s="109"/>
      <c r="D786" s="109"/>
      <c r="E786" s="109"/>
    </row>
    <row r="787" spans="1:5" ht="15" customHeight="1">
      <c r="A787" s="109"/>
      <c r="B787" s="109"/>
      <c r="C787" s="109"/>
      <c r="D787" s="109"/>
      <c r="E787" s="109"/>
    </row>
    <row r="788" spans="1:5" ht="15" customHeight="1">
      <c r="A788" s="109"/>
      <c r="B788" s="109"/>
      <c r="C788" s="109"/>
      <c r="D788" s="109"/>
      <c r="E788" s="109"/>
    </row>
    <row r="789" spans="1:5" ht="15" customHeight="1">
      <c r="A789" s="109"/>
      <c r="B789" s="109"/>
      <c r="C789" s="109"/>
      <c r="D789" s="109"/>
      <c r="E789" s="109"/>
    </row>
    <row r="790" spans="1:5" ht="15" customHeight="1">
      <c r="A790" s="109"/>
      <c r="B790" s="109"/>
      <c r="C790" s="109"/>
      <c r="D790" s="109"/>
      <c r="E790" s="109"/>
    </row>
    <row r="791" spans="1:5" ht="15" customHeight="1">
      <c r="A791" s="109"/>
      <c r="B791" s="109"/>
      <c r="C791" s="109"/>
      <c r="D791" s="109"/>
      <c r="E791" s="109"/>
    </row>
    <row r="792" spans="1:5" ht="15" customHeight="1">
      <c r="A792" s="109"/>
      <c r="B792" s="109"/>
      <c r="C792" s="109"/>
      <c r="D792" s="109"/>
      <c r="E792" s="109"/>
    </row>
    <row r="793" spans="1:5" ht="15" customHeight="1">
      <c r="A793" s="109"/>
      <c r="B793" s="109"/>
      <c r="C793" s="109"/>
      <c r="D793" s="109"/>
      <c r="E793" s="109"/>
    </row>
    <row r="794" spans="1:5" ht="15" customHeight="1">
      <c r="A794" s="109"/>
      <c r="B794" s="109"/>
      <c r="C794" s="109"/>
      <c r="D794" s="109"/>
      <c r="E794" s="109"/>
    </row>
    <row r="795" spans="1:5" ht="15" customHeight="1">
      <c r="A795" s="109"/>
      <c r="B795" s="109"/>
      <c r="C795" s="109"/>
      <c r="D795" s="109"/>
      <c r="E795" s="109"/>
    </row>
    <row r="796" spans="1:5" ht="15" customHeight="1">
      <c r="A796" s="109"/>
      <c r="B796" s="109"/>
      <c r="C796" s="109"/>
      <c r="D796" s="109"/>
      <c r="E796" s="109"/>
    </row>
    <row r="797" spans="1:5" ht="15" customHeight="1">
      <c r="A797" s="109"/>
      <c r="B797" s="109"/>
      <c r="C797" s="109"/>
      <c r="D797" s="109"/>
      <c r="E797" s="109"/>
    </row>
    <row r="798" spans="1:5" ht="15" customHeight="1">
      <c r="A798" s="109"/>
      <c r="B798" s="109"/>
      <c r="C798" s="109"/>
      <c r="D798" s="109"/>
      <c r="E798" s="109"/>
    </row>
    <row r="799" spans="1:5" ht="15" customHeight="1">
      <c r="A799" s="109"/>
      <c r="B799" s="109"/>
      <c r="C799" s="109"/>
      <c r="D799" s="109"/>
      <c r="E799" s="109"/>
    </row>
    <row r="800" spans="1:5" ht="15" customHeight="1">
      <c r="A800" s="109"/>
      <c r="B800" s="109"/>
      <c r="C800" s="109"/>
      <c r="D800" s="109"/>
      <c r="E800" s="109"/>
    </row>
    <row r="801" spans="1:5" ht="15" customHeight="1">
      <c r="A801" s="109"/>
      <c r="B801" s="109"/>
      <c r="C801" s="109"/>
      <c r="D801" s="109"/>
      <c r="E801" s="109"/>
    </row>
    <row r="802" spans="1:5" ht="15" customHeight="1">
      <c r="A802" s="109"/>
      <c r="B802" s="109"/>
      <c r="C802" s="109"/>
      <c r="D802" s="109"/>
      <c r="E802" s="109"/>
    </row>
    <row r="803" spans="1:5" ht="15" customHeight="1">
      <c r="A803" s="109"/>
      <c r="B803" s="109"/>
      <c r="C803" s="109"/>
      <c r="D803" s="109"/>
      <c r="E803" s="109"/>
    </row>
    <row r="804" spans="1:5" ht="15" customHeight="1">
      <c r="A804" s="109"/>
      <c r="B804" s="109"/>
      <c r="C804" s="109"/>
      <c r="D804" s="109"/>
      <c r="E804" s="109"/>
    </row>
    <row r="805" spans="1:5" ht="15" customHeight="1">
      <c r="A805" s="109"/>
      <c r="B805" s="109"/>
      <c r="C805" s="109"/>
      <c r="D805" s="109"/>
      <c r="E805" s="109"/>
    </row>
    <row r="806" spans="1:5" ht="15" customHeight="1">
      <c r="A806" s="109"/>
      <c r="B806" s="109"/>
      <c r="C806" s="109"/>
      <c r="D806" s="109"/>
      <c r="E806" s="109"/>
    </row>
    <row r="807" spans="1:5" ht="15" customHeight="1">
      <c r="A807" s="109"/>
      <c r="B807" s="109"/>
      <c r="C807" s="109"/>
      <c r="D807" s="109"/>
      <c r="E807" s="109"/>
    </row>
    <row r="808" spans="1:5" ht="15" customHeight="1">
      <c r="A808" s="109"/>
      <c r="B808" s="109"/>
      <c r="C808" s="109"/>
      <c r="D808" s="109"/>
      <c r="E808" s="109"/>
    </row>
    <row r="809" spans="1:5" ht="15" customHeight="1">
      <c r="A809" s="109"/>
      <c r="B809" s="109"/>
      <c r="C809" s="109"/>
      <c r="D809" s="109"/>
      <c r="E809" s="109"/>
    </row>
    <row r="810" spans="1:5" ht="15" customHeight="1">
      <c r="A810" s="109"/>
      <c r="B810" s="109"/>
      <c r="C810" s="109"/>
      <c r="D810" s="109"/>
      <c r="E810" s="109"/>
    </row>
    <row r="811" spans="1:5" ht="15" customHeight="1">
      <c r="A811" s="109"/>
      <c r="B811" s="109"/>
      <c r="C811" s="109"/>
      <c r="D811" s="109"/>
      <c r="E811" s="109"/>
    </row>
    <row r="812" spans="1:5" ht="15" customHeight="1">
      <c r="A812" s="109"/>
      <c r="B812" s="109"/>
      <c r="C812" s="109"/>
      <c r="D812" s="109"/>
      <c r="E812" s="109"/>
    </row>
    <row r="813" spans="1:5" ht="15" customHeight="1">
      <c r="A813" s="109"/>
      <c r="B813" s="109"/>
      <c r="C813" s="109"/>
      <c r="D813" s="109"/>
      <c r="E813" s="109"/>
    </row>
    <row r="814" spans="1:5" ht="15" customHeight="1">
      <c r="A814" s="109"/>
      <c r="B814" s="109"/>
      <c r="C814" s="109"/>
      <c r="D814" s="109"/>
      <c r="E814" s="109"/>
    </row>
    <row r="815" spans="1:5" ht="15" customHeight="1">
      <c r="A815" s="109"/>
      <c r="B815" s="109"/>
      <c r="C815" s="109"/>
      <c r="D815" s="109"/>
      <c r="E815" s="109"/>
    </row>
    <row r="816" spans="1:5" ht="15" customHeight="1">
      <c r="A816" s="109"/>
      <c r="B816" s="109"/>
      <c r="C816" s="109"/>
      <c r="D816" s="109"/>
      <c r="E816" s="109"/>
    </row>
    <row r="817" spans="1:5" ht="15" customHeight="1">
      <c r="A817" s="109"/>
      <c r="B817" s="109"/>
      <c r="C817" s="109"/>
      <c r="D817" s="109"/>
      <c r="E817" s="109"/>
    </row>
    <row r="818" spans="1:5" ht="15" customHeight="1">
      <c r="A818" s="109"/>
      <c r="B818" s="109"/>
      <c r="C818" s="109"/>
      <c r="D818" s="109"/>
      <c r="E818" s="109"/>
    </row>
    <row r="819" spans="1:5" ht="15" customHeight="1">
      <c r="A819" s="109"/>
      <c r="B819" s="109"/>
      <c r="C819" s="109"/>
      <c r="D819" s="109"/>
      <c r="E819" s="109"/>
    </row>
    <row r="820" spans="1:5" ht="15" customHeight="1">
      <c r="A820" s="109"/>
      <c r="B820" s="109"/>
      <c r="C820" s="109"/>
      <c r="D820" s="109"/>
      <c r="E820" s="109"/>
    </row>
    <row r="821" spans="1:5" ht="15" customHeight="1">
      <c r="A821" s="109"/>
      <c r="B821" s="109"/>
      <c r="C821" s="109"/>
      <c r="D821" s="109"/>
      <c r="E821" s="109"/>
    </row>
    <row r="822" spans="1:5" ht="15" customHeight="1">
      <c r="A822" s="109"/>
      <c r="B822" s="109"/>
      <c r="C822" s="109"/>
      <c r="D822" s="109"/>
      <c r="E822" s="109"/>
    </row>
    <row r="823" spans="1:5" ht="15" customHeight="1">
      <c r="A823" s="109"/>
      <c r="B823" s="109"/>
      <c r="C823" s="109"/>
      <c r="D823" s="109"/>
      <c r="E823" s="109"/>
    </row>
    <row r="824" spans="1:5" ht="15" customHeight="1">
      <c r="A824" s="109"/>
      <c r="B824" s="109"/>
      <c r="C824" s="109"/>
      <c r="D824" s="109"/>
      <c r="E824" s="109"/>
    </row>
    <row r="825" spans="1:5" ht="15" customHeight="1">
      <c r="A825" s="109"/>
      <c r="B825" s="109"/>
      <c r="C825" s="109"/>
      <c r="D825" s="109"/>
      <c r="E825" s="109"/>
    </row>
    <row r="826" spans="1:5" ht="15" customHeight="1">
      <c r="A826" s="109"/>
      <c r="B826" s="109"/>
      <c r="C826" s="109"/>
      <c r="D826" s="109"/>
      <c r="E826" s="109"/>
    </row>
    <row r="827" spans="1:5" ht="15" customHeight="1">
      <c r="A827" s="109"/>
      <c r="B827" s="109"/>
      <c r="C827" s="109"/>
      <c r="D827" s="109"/>
      <c r="E827" s="109"/>
    </row>
    <row r="828" spans="1:5" ht="15" customHeight="1">
      <c r="A828" s="109"/>
      <c r="B828" s="109"/>
      <c r="C828" s="109"/>
      <c r="D828" s="109"/>
      <c r="E828" s="109"/>
    </row>
    <row r="829" spans="1:5" ht="15" customHeight="1">
      <c r="A829" s="109"/>
      <c r="B829" s="109"/>
      <c r="C829" s="109"/>
      <c r="D829" s="109"/>
      <c r="E829" s="109"/>
    </row>
    <row r="830" spans="1:5" ht="15" customHeight="1">
      <c r="A830" s="109"/>
      <c r="B830" s="109"/>
      <c r="C830" s="109"/>
      <c r="D830" s="109"/>
      <c r="E830" s="109"/>
    </row>
    <row r="831" spans="1:5" ht="15" customHeight="1">
      <c r="A831" s="109"/>
      <c r="B831" s="109"/>
      <c r="C831" s="109"/>
      <c r="D831" s="109"/>
      <c r="E831" s="109"/>
    </row>
    <row r="832" spans="1:5" ht="15" customHeight="1">
      <c r="A832" s="109"/>
      <c r="B832" s="109"/>
      <c r="C832" s="109"/>
      <c r="D832" s="109"/>
      <c r="E832" s="109"/>
    </row>
    <row r="833" spans="1:5" ht="15" customHeight="1">
      <c r="A833" s="109"/>
      <c r="B833" s="109"/>
      <c r="C833" s="109"/>
      <c r="D833" s="109"/>
      <c r="E833" s="109"/>
    </row>
    <row r="834" spans="1:5" ht="15" customHeight="1">
      <c r="A834" s="109"/>
      <c r="B834" s="109"/>
      <c r="C834" s="109"/>
      <c r="D834" s="109"/>
      <c r="E834" s="109"/>
    </row>
    <row r="835" spans="1:5" ht="15" customHeight="1">
      <c r="A835" s="109"/>
      <c r="B835" s="109"/>
      <c r="C835" s="109"/>
      <c r="D835" s="109"/>
      <c r="E835" s="109"/>
    </row>
    <row r="836" spans="1:5" ht="15" customHeight="1">
      <c r="A836" s="109"/>
      <c r="B836" s="109"/>
      <c r="C836" s="109"/>
      <c r="D836" s="109"/>
      <c r="E836" s="109"/>
    </row>
    <row r="837" spans="1:5" ht="15" customHeight="1">
      <c r="A837" s="109"/>
      <c r="B837" s="109"/>
      <c r="C837" s="109"/>
      <c r="D837" s="109"/>
      <c r="E837" s="109"/>
    </row>
    <row r="838" spans="1:5" ht="15" customHeight="1">
      <c r="A838" s="109"/>
      <c r="B838" s="109"/>
      <c r="C838" s="109"/>
      <c r="D838" s="109"/>
      <c r="E838" s="109"/>
    </row>
    <row r="839" spans="1:5" ht="15" customHeight="1">
      <c r="A839" s="109"/>
      <c r="B839" s="109"/>
      <c r="C839" s="109"/>
      <c r="D839" s="109"/>
      <c r="E839" s="109"/>
    </row>
    <row r="840" spans="1:5" ht="15" customHeight="1">
      <c r="A840" s="109"/>
      <c r="B840" s="109"/>
      <c r="C840" s="109"/>
      <c r="D840" s="109"/>
      <c r="E840" s="109"/>
    </row>
    <row r="841" spans="1:5" ht="15" customHeight="1">
      <c r="A841" s="109"/>
      <c r="B841" s="109"/>
      <c r="C841" s="109"/>
      <c r="D841" s="109"/>
      <c r="E841" s="109"/>
    </row>
    <row r="842" spans="1:5" ht="15" customHeight="1">
      <c r="A842" s="109"/>
      <c r="B842" s="109"/>
      <c r="C842" s="109"/>
      <c r="D842" s="109"/>
      <c r="E842" s="109"/>
    </row>
    <row r="843" spans="1:5" ht="15" customHeight="1">
      <c r="A843" s="109"/>
      <c r="B843" s="109"/>
      <c r="C843" s="109"/>
      <c r="D843" s="109"/>
      <c r="E843" s="109"/>
    </row>
    <row r="844" spans="1:5" ht="15" customHeight="1">
      <c r="A844" s="109"/>
      <c r="B844" s="109"/>
      <c r="C844" s="109"/>
      <c r="D844" s="109"/>
      <c r="E844" s="109"/>
    </row>
    <row r="845" spans="1:5" ht="15" customHeight="1">
      <c r="A845" s="109"/>
      <c r="B845" s="109"/>
      <c r="C845" s="109"/>
      <c r="D845" s="109"/>
      <c r="E845" s="109"/>
    </row>
    <row r="846" spans="1:5" ht="15" customHeight="1">
      <c r="A846" s="109"/>
      <c r="B846" s="109"/>
      <c r="C846" s="109"/>
      <c r="D846" s="109"/>
      <c r="E846" s="109"/>
    </row>
    <row r="847" spans="1:5" ht="15" customHeight="1">
      <c r="A847" s="109"/>
      <c r="B847" s="109"/>
      <c r="C847" s="109"/>
      <c r="D847" s="109"/>
      <c r="E847" s="109"/>
    </row>
    <row r="848" spans="1:5" ht="15" customHeight="1">
      <c r="A848" s="109"/>
      <c r="B848" s="109"/>
      <c r="C848" s="109"/>
      <c r="D848" s="109"/>
      <c r="E848" s="109"/>
    </row>
    <row r="849" spans="1:5" ht="15" customHeight="1">
      <c r="A849" s="109"/>
      <c r="B849" s="109"/>
      <c r="C849" s="109"/>
      <c r="D849" s="109"/>
      <c r="E849" s="109"/>
    </row>
    <row r="850" spans="1:5" ht="15" customHeight="1">
      <c r="A850" s="109"/>
      <c r="B850" s="109"/>
      <c r="C850" s="109"/>
      <c r="D850" s="109"/>
      <c r="E850" s="109"/>
    </row>
    <row r="851" spans="1:5" ht="15" customHeight="1">
      <c r="A851" s="109"/>
      <c r="B851" s="109"/>
      <c r="C851" s="109"/>
      <c r="D851" s="109"/>
      <c r="E851" s="109"/>
    </row>
    <row r="852" spans="1:5" ht="15" customHeight="1">
      <c r="A852" s="109"/>
      <c r="B852" s="109"/>
      <c r="C852" s="109"/>
      <c r="D852" s="109"/>
      <c r="E852" s="109"/>
    </row>
    <row r="853" spans="1:5" ht="15" customHeight="1">
      <c r="A853" s="109"/>
      <c r="B853" s="109"/>
      <c r="C853" s="109"/>
      <c r="D853" s="109"/>
      <c r="E853" s="109"/>
    </row>
    <row r="854" spans="1:5" ht="15" customHeight="1">
      <c r="A854" s="109"/>
      <c r="B854" s="109"/>
      <c r="C854" s="109"/>
      <c r="D854" s="109"/>
      <c r="E854" s="109"/>
    </row>
    <row r="855" spans="1:5" ht="15" customHeight="1">
      <c r="A855" s="109"/>
      <c r="B855" s="109"/>
      <c r="C855" s="109"/>
      <c r="D855" s="109"/>
      <c r="E855" s="109"/>
    </row>
    <row r="856" spans="1:5" ht="15" customHeight="1">
      <c r="A856" s="109"/>
      <c r="B856" s="109"/>
      <c r="C856" s="109"/>
      <c r="D856" s="109"/>
      <c r="E856" s="109"/>
    </row>
    <row r="857" spans="1:5" ht="15" customHeight="1">
      <c r="A857" s="109"/>
      <c r="B857" s="109"/>
      <c r="C857" s="109"/>
      <c r="D857" s="109"/>
      <c r="E857" s="109"/>
    </row>
    <row r="858" spans="1:5" ht="15" customHeight="1">
      <c r="A858" s="109"/>
      <c r="B858" s="109"/>
      <c r="C858" s="109"/>
      <c r="D858" s="109"/>
      <c r="E858" s="109"/>
    </row>
    <row r="859" spans="1:5" ht="15" customHeight="1">
      <c r="A859" s="109"/>
      <c r="B859" s="109"/>
      <c r="C859" s="109"/>
      <c r="D859" s="109"/>
      <c r="E859" s="109"/>
    </row>
    <row r="860" spans="1:5" ht="15" customHeight="1">
      <c r="A860" s="109"/>
      <c r="B860" s="109"/>
      <c r="C860" s="109"/>
      <c r="D860" s="109"/>
      <c r="E860" s="109"/>
    </row>
    <row r="861" spans="1:5" ht="15" customHeight="1">
      <c r="A861" s="109"/>
      <c r="B861" s="109"/>
      <c r="C861" s="109"/>
      <c r="D861" s="109"/>
      <c r="E861" s="109"/>
    </row>
    <row r="862" spans="1:5" ht="15" customHeight="1">
      <c r="A862" s="109"/>
      <c r="B862" s="109"/>
      <c r="C862" s="109"/>
      <c r="D862" s="109"/>
      <c r="E862" s="109"/>
    </row>
    <row r="863" spans="1:5" ht="15" customHeight="1">
      <c r="A863" s="109"/>
      <c r="B863" s="109"/>
      <c r="C863" s="109"/>
      <c r="D863" s="109"/>
      <c r="E863" s="109"/>
    </row>
    <row r="864" spans="1:5" ht="15" customHeight="1">
      <c r="A864" s="109"/>
      <c r="B864" s="109"/>
      <c r="C864" s="109"/>
      <c r="D864" s="109"/>
      <c r="E864" s="109"/>
    </row>
    <row r="865" spans="1:5" ht="15" customHeight="1">
      <c r="A865" s="109"/>
      <c r="B865" s="109"/>
      <c r="C865" s="109"/>
      <c r="D865" s="109"/>
      <c r="E865" s="109"/>
    </row>
    <row r="866" spans="1:5" ht="15" customHeight="1">
      <c r="A866" s="109"/>
      <c r="B866" s="109"/>
      <c r="C866" s="109"/>
      <c r="D866" s="109"/>
      <c r="E866" s="109"/>
    </row>
    <row r="867" spans="1:5" ht="15" customHeight="1">
      <c r="A867" s="109"/>
      <c r="B867" s="109"/>
      <c r="C867" s="109"/>
      <c r="D867" s="109"/>
      <c r="E867" s="109"/>
    </row>
    <row r="868" spans="1:5" ht="15" customHeight="1">
      <c r="A868" s="109"/>
      <c r="B868" s="109"/>
      <c r="C868" s="109"/>
      <c r="D868" s="109"/>
      <c r="E868" s="109"/>
    </row>
    <row r="869" spans="1:5" ht="15" customHeight="1">
      <c r="A869" s="109"/>
      <c r="B869" s="109"/>
      <c r="C869" s="109"/>
      <c r="D869" s="109"/>
      <c r="E869" s="109"/>
    </row>
    <row r="870" spans="1:5" ht="15" customHeight="1">
      <c r="A870" s="109"/>
      <c r="B870" s="109"/>
      <c r="C870" s="109"/>
      <c r="D870" s="109"/>
      <c r="E870" s="109"/>
    </row>
    <row r="871" spans="1:5" ht="15" customHeight="1">
      <c r="A871" s="109"/>
      <c r="B871" s="109"/>
      <c r="C871" s="109"/>
      <c r="D871" s="109"/>
      <c r="E871" s="109"/>
    </row>
    <row r="872" spans="1:5" ht="15" customHeight="1">
      <c r="A872" s="109"/>
      <c r="B872" s="109"/>
      <c r="C872" s="109"/>
      <c r="D872" s="109"/>
      <c r="E872" s="109"/>
    </row>
    <row r="873" spans="1:5" ht="15" customHeight="1">
      <c r="A873" s="109"/>
      <c r="B873" s="109"/>
      <c r="C873" s="109"/>
      <c r="D873" s="109"/>
      <c r="E873" s="109"/>
    </row>
    <row r="874" spans="1:5" ht="15" customHeight="1">
      <c r="A874" s="109"/>
      <c r="B874" s="109"/>
      <c r="C874" s="109"/>
      <c r="D874" s="109"/>
      <c r="E874" s="109"/>
    </row>
    <row r="875" spans="1:5" ht="15" customHeight="1">
      <c r="A875" s="109"/>
      <c r="B875" s="109"/>
      <c r="C875" s="109"/>
      <c r="D875" s="109"/>
      <c r="E875" s="109"/>
    </row>
    <row r="876" spans="1:5" ht="15" customHeight="1">
      <c r="A876" s="109"/>
      <c r="B876" s="109"/>
      <c r="C876" s="109"/>
      <c r="D876" s="109"/>
      <c r="E876" s="109"/>
    </row>
    <row r="877" spans="1:5" ht="15" customHeight="1">
      <c r="A877" s="109"/>
      <c r="B877" s="109"/>
      <c r="C877" s="109"/>
      <c r="D877" s="109"/>
      <c r="E877" s="109"/>
    </row>
    <row r="878" spans="1:5" ht="15" customHeight="1">
      <c r="A878" s="109"/>
      <c r="B878" s="109"/>
      <c r="C878" s="109"/>
      <c r="D878" s="109"/>
      <c r="E878" s="109"/>
    </row>
    <row r="879" spans="1:5" ht="15" customHeight="1">
      <c r="A879" s="109"/>
      <c r="B879" s="109"/>
      <c r="C879" s="109"/>
      <c r="D879" s="109"/>
      <c r="E879" s="109"/>
    </row>
    <row r="880" spans="1:5" ht="15" customHeight="1">
      <c r="A880" s="109"/>
      <c r="B880" s="109"/>
      <c r="C880" s="109"/>
      <c r="D880" s="109"/>
      <c r="E880" s="109"/>
    </row>
    <row r="881" spans="1:5" ht="15" customHeight="1">
      <c r="A881" s="109"/>
      <c r="B881" s="109"/>
      <c r="C881" s="109"/>
      <c r="D881" s="109"/>
      <c r="E881" s="109"/>
    </row>
    <row r="882" spans="1:5" ht="15" customHeight="1">
      <c r="A882" s="109"/>
      <c r="B882" s="109"/>
      <c r="C882" s="109"/>
      <c r="D882" s="109"/>
      <c r="E882" s="109"/>
    </row>
    <row r="883" spans="1:5" ht="15" customHeight="1">
      <c r="A883" s="109"/>
      <c r="B883" s="109"/>
      <c r="C883" s="109"/>
      <c r="D883" s="109"/>
      <c r="E883" s="109"/>
    </row>
    <row r="884" spans="1:5" ht="15" customHeight="1">
      <c r="A884" s="109"/>
      <c r="B884" s="109"/>
      <c r="C884" s="109"/>
      <c r="D884" s="109"/>
      <c r="E884" s="109"/>
    </row>
    <row r="885" spans="1:5" ht="15" customHeight="1">
      <c r="A885" s="109"/>
      <c r="B885" s="109"/>
      <c r="C885" s="109"/>
      <c r="D885" s="109"/>
      <c r="E885" s="109"/>
    </row>
    <row r="886" spans="1:5" ht="15" customHeight="1">
      <c r="A886" s="109"/>
      <c r="B886" s="109"/>
      <c r="C886" s="109"/>
      <c r="D886" s="109"/>
      <c r="E886" s="109"/>
    </row>
    <row r="887" spans="1:5" ht="15" customHeight="1">
      <c r="A887" s="109"/>
      <c r="B887" s="109"/>
      <c r="C887" s="109"/>
      <c r="D887" s="109"/>
      <c r="E887" s="109"/>
    </row>
    <row r="888" spans="1:5" ht="15" customHeight="1">
      <c r="A888" s="109"/>
      <c r="B888" s="109"/>
      <c r="C888" s="109"/>
      <c r="D888" s="109"/>
      <c r="E888" s="109"/>
    </row>
    <row r="889" spans="1:5" ht="15" customHeight="1">
      <c r="A889" s="109"/>
      <c r="B889" s="109"/>
      <c r="C889" s="109"/>
      <c r="D889" s="109"/>
      <c r="E889" s="109"/>
    </row>
    <row r="890" spans="1:5" ht="15" customHeight="1">
      <c r="A890" s="109"/>
      <c r="B890" s="109"/>
      <c r="C890" s="109"/>
      <c r="D890" s="109"/>
      <c r="E890" s="109"/>
    </row>
    <row r="891" spans="1:5" ht="15" customHeight="1">
      <c r="A891" s="109"/>
      <c r="B891" s="109"/>
      <c r="C891" s="109"/>
      <c r="D891" s="109"/>
      <c r="E891" s="109"/>
    </row>
    <row r="892" spans="1:5" ht="15" customHeight="1">
      <c r="A892" s="109"/>
      <c r="B892" s="109"/>
      <c r="C892" s="109"/>
      <c r="D892" s="109"/>
      <c r="E892" s="109"/>
    </row>
    <row r="893" spans="1:5" ht="15" customHeight="1">
      <c r="A893" s="109"/>
      <c r="B893" s="109"/>
      <c r="C893" s="109"/>
      <c r="D893" s="109"/>
      <c r="E893" s="109"/>
    </row>
    <row r="894" spans="1:5" ht="15" customHeight="1">
      <c r="A894" s="109"/>
      <c r="B894" s="109"/>
      <c r="C894" s="109"/>
      <c r="D894" s="109"/>
      <c r="E894" s="109"/>
    </row>
    <row r="895" spans="1:5" ht="15" customHeight="1">
      <c r="A895" s="109"/>
      <c r="B895" s="109"/>
      <c r="C895" s="109"/>
      <c r="D895" s="109"/>
      <c r="E895" s="109"/>
    </row>
    <row r="896" spans="1:5" ht="15" customHeight="1">
      <c r="A896" s="109"/>
      <c r="B896" s="109"/>
      <c r="C896" s="109"/>
      <c r="D896" s="109"/>
      <c r="E896" s="109"/>
    </row>
    <row r="897" spans="1:5" ht="15" customHeight="1">
      <c r="A897" s="109"/>
      <c r="B897" s="109"/>
      <c r="C897" s="109"/>
      <c r="D897" s="109"/>
      <c r="E897" s="109"/>
    </row>
    <row r="898" spans="1:5" ht="15" customHeight="1">
      <c r="A898" s="109"/>
      <c r="B898" s="109"/>
      <c r="C898" s="109"/>
      <c r="D898" s="109"/>
      <c r="E898" s="109"/>
    </row>
    <row r="899" spans="1:5" ht="15" customHeight="1">
      <c r="A899" s="109"/>
      <c r="B899" s="109"/>
      <c r="C899" s="109"/>
      <c r="D899" s="109"/>
      <c r="E899" s="109"/>
    </row>
    <row r="900" spans="1:5" ht="15" customHeight="1">
      <c r="A900" s="109"/>
      <c r="B900" s="109"/>
      <c r="C900" s="109"/>
      <c r="D900" s="109"/>
      <c r="E900" s="109"/>
    </row>
    <row r="901" spans="1:5" ht="15" customHeight="1">
      <c r="A901" s="109"/>
      <c r="B901" s="109"/>
      <c r="C901" s="109"/>
      <c r="D901" s="109"/>
      <c r="E901" s="109"/>
    </row>
    <row r="902" spans="1:5" ht="15" customHeight="1">
      <c r="A902" s="109"/>
      <c r="B902" s="109"/>
      <c r="C902" s="109"/>
      <c r="D902" s="109"/>
      <c r="E902" s="109"/>
    </row>
    <row r="903" spans="1:5" ht="15" customHeight="1">
      <c r="A903" s="109"/>
      <c r="B903" s="109"/>
      <c r="C903" s="109"/>
      <c r="D903" s="109"/>
      <c r="E903" s="109"/>
    </row>
    <row r="904" spans="1:5" ht="15" customHeight="1">
      <c r="A904" s="109"/>
      <c r="B904" s="109"/>
      <c r="C904" s="109"/>
      <c r="D904" s="109"/>
      <c r="E904" s="109"/>
    </row>
    <row r="905" spans="1:5" ht="15" customHeight="1">
      <c r="A905" s="109"/>
      <c r="B905" s="109"/>
      <c r="C905" s="109"/>
      <c r="D905" s="109"/>
      <c r="E905" s="109"/>
    </row>
    <row r="906" spans="1:5" ht="15" customHeight="1">
      <c r="A906" s="109"/>
      <c r="B906" s="109"/>
      <c r="C906" s="109"/>
      <c r="D906" s="109"/>
      <c r="E906" s="109"/>
    </row>
    <row r="907" spans="1:5" ht="15" customHeight="1">
      <c r="A907" s="109"/>
      <c r="B907" s="109"/>
      <c r="C907" s="109"/>
      <c r="D907" s="109"/>
      <c r="E907" s="109"/>
    </row>
    <row r="908" spans="1:5" ht="15" customHeight="1">
      <c r="A908" s="109"/>
      <c r="B908" s="109"/>
      <c r="C908" s="109"/>
      <c r="D908" s="109"/>
      <c r="E908" s="109"/>
    </row>
    <row r="909" spans="1:5" ht="15" customHeight="1">
      <c r="A909" s="109"/>
      <c r="B909" s="109"/>
      <c r="C909" s="109"/>
      <c r="D909" s="109"/>
      <c r="E909" s="109"/>
    </row>
    <row r="910" spans="1:5" ht="15" customHeight="1">
      <c r="A910" s="109"/>
      <c r="B910" s="109"/>
      <c r="C910" s="109"/>
      <c r="D910" s="109"/>
      <c r="E910" s="109"/>
    </row>
    <row r="911" spans="1:5" ht="15" customHeight="1">
      <c r="A911" s="109"/>
      <c r="B911" s="109"/>
      <c r="C911" s="109"/>
      <c r="D911" s="109"/>
      <c r="E911" s="109"/>
    </row>
    <row r="912" spans="1:5" ht="15" customHeight="1">
      <c r="A912" s="109"/>
      <c r="B912" s="109"/>
      <c r="C912" s="109"/>
      <c r="D912" s="109"/>
      <c r="E912" s="109"/>
    </row>
    <row r="913" spans="1:5" ht="15" customHeight="1">
      <c r="A913" s="109"/>
      <c r="B913" s="109"/>
      <c r="C913" s="109"/>
      <c r="D913" s="109"/>
      <c r="E913" s="109"/>
    </row>
    <row r="914" spans="1:5" ht="15" customHeight="1">
      <c r="A914" s="109"/>
      <c r="B914" s="109"/>
      <c r="C914" s="109"/>
      <c r="D914" s="109"/>
      <c r="E914" s="109"/>
    </row>
    <row r="915" spans="1:5" ht="15" customHeight="1">
      <c r="A915" s="109"/>
      <c r="B915" s="109"/>
      <c r="C915" s="109"/>
      <c r="D915" s="109"/>
      <c r="E915" s="109"/>
    </row>
    <row r="916" spans="1:5" ht="15" customHeight="1">
      <c r="A916" s="109"/>
      <c r="B916" s="109"/>
      <c r="C916" s="109"/>
      <c r="D916" s="109"/>
      <c r="E916" s="109"/>
    </row>
    <row r="917" spans="1:5" ht="15" customHeight="1">
      <c r="A917" s="109"/>
      <c r="B917" s="109"/>
      <c r="C917" s="109"/>
      <c r="D917" s="109"/>
      <c r="E917" s="109"/>
    </row>
    <row r="918" spans="1:5" ht="15" customHeight="1">
      <c r="A918" s="109"/>
      <c r="B918" s="109"/>
      <c r="C918" s="109"/>
      <c r="D918" s="109"/>
      <c r="E918" s="109"/>
    </row>
    <row r="919" spans="1:5" ht="15" customHeight="1">
      <c r="A919" s="109"/>
      <c r="B919" s="109"/>
      <c r="C919" s="109"/>
      <c r="D919" s="109"/>
      <c r="E919" s="109"/>
    </row>
    <row r="920" spans="1:5" ht="15" customHeight="1">
      <c r="A920" s="109"/>
      <c r="B920" s="109"/>
      <c r="C920" s="109"/>
      <c r="D920" s="109"/>
      <c r="E920" s="109"/>
    </row>
    <row r="921" spans="1:5" ht="15" customHeight="1">
      <c r="A921" s="109"/>
      <c r="B921" s="109"/>
      <c r="C921" s="109"/>
      <c r="D921" s="109"/>
      <c r="E921" s="109"/>
    </row>
    <row r="922" spans="1:5" ht="15" customHeight="1">
      <c r="A922" s="109"/>
      <c r="B922" s="109"/>
      <c r="C922" s="109"/>
      <c r="D922" s="109"/>
      <c r="E922" s="109"/>
    </row>
    <row r="923" spans="1:5" ht="15" customHeight="1">
      <c r="A923" s="109"/>
      <c r="B923" s="109"/>
      <c r="C923" s="109"/>
      <c r="D923" s="109"/>
      <c r="E923" s="109"/>
    </row>
    <row r="924" spans="1:5" ht="15" customHeight="1">
      <c r="A924" s="109"/>
      <c r="B924" s="109"/>
      <c r="C924" s="109"/>
      <c r="D924" s="109"/>
      <c r="E924" s="109"/>
    </row>
    <row r="925" spans="1:5" ht="15" customHeight="1">
      <c r="A925" s="109"/>
      <c r="B925" s="109"/>
      <c r="C925" s="109"/>
      <c r="D925" s="109"/>
      <c r="E925" s="109"/>
    </row>
    <row r="926" spans="1:5" ht="15" customHeight="1">
      <c r="A926" s="109"/>
      <c r="B926" s="109"/>
      <c r="C926" s="109"/>
      <c r="D926" s="109"/>
      <c r="E926" s="109"/>
    </row>
    <row r="927" spans="1:5" ht="15" customHeight="1">
      <c r="A927" s="109"/>
      <c r="B927" s="109"/>
      <c r="C927" s="109"/>
      <c r="D927" s="109"/>
      <c r="E927" s="109"/>
    </row>
    <row r="928" spans="1:5" ht="15" customHeight="1">
      <c r="A928" s="109"/>
      <c r="B928" s="109"/>
      <c r="C928" s="109"/>
      <c r="D928" s="109"/>
      <c r="E928" s="109"/>
    </row>
    <row r="929" spans="1:5" ht="15" customHeight="1">
      <c r="A929" s="109"/>
      <c r="B929" s="109"/>
      <c r="C929" s="109"/>
      <c r="D929" s="109"/>
      <c r="E929" s="109"/>
    </row>
    <row r="930" spans="1:5" ht="15" customHeight="1">
      <c r="A930" s="109"/>
      <c r="B930" s="109"/>
      <c r="C930" s="109"/>
      <c r="D930" s="109"/>
      <c r="E930" s="109"/>
    </row>
    <row r="931" spans="1:5" ht="15" customHeight="1">
      <c r="A931" s="109"/>
      <c r="B931" s="109"/>
      <c r="C931" s="109"/>
      <c r="D931" s="109"/>
      <c r="E931" s="109"/>
    </row>
    <row r="932" spans="1:5" ht="15" customHeight="1">
      <c r="A932" s="109"/>
      <c r="B932" s="109"/>
      <c r="C932" s="109"/>
      <c r="D932" s="109"/>
      <c r="E932" s="109"/>
    </row>
    <row r="933" spans="1:5" ht="15" customHeight="1">
      <c r="A933" s="109"/>
      <c r="B933" s="109"/>
      <c r="C933" s="109"/>
      <c r="D933" s="109"/>
      <c r="E933" s="109"/>
    </row>
    <row r="934" spans="1:5" ht="15" customHeight="1">
      <c r="A934" s="109"/>
      <c r="B934" s="109"/>
      <c r="C934" s="109"/>
      <c r="D934" s="109"/>
      <c r="E934" s="109"/>
    </row>
    <row r="935" spans="1:5" ht="15" customHeight="1">
      <c r="A935" s="109"/>
      <c r="B935" s="109"/>
      <c r="C935" s="109"/>
      <c r="D935" s="109"/>
      <c r="E935" s="109"/>
    </row>
    <row r="936" spans="1:5" ht="15" customHeight="1">
      <c r="A936" s="109"/>
      <c r="B936" s="109"/>
      <c r="C936" s="109"/>
      <c r="D936" s="109"/>
      <c r="E936" s="109"/>
    </row>
    <row r="937" spans="1:5" ht="15" customHeight="1">
      <c r="A937" s="109"/>
      <c r="B937" s="109"/>
      <c r="C937" s="109"/>
      <c r="D937" s="109"/>
      <c r="E937" s="109"/>
    </row>
    <row r="938" spans="1:5" ht="15" customHeight="1">
      <c r="A938" s="109"/>
      <c r="B938" s="109"/>
      <c r="C938" s="109"/>
      <c r="D938" s="109"/>
      <c r="E938" s="109"/>
    </row>
    <row r="939" spans="1:5" ht="15" customHeight="1">
      <c r="A939" s="109"/>
      <c r="B939" s="109"/>
      <c r="C939" s="109"/>
      <c r="D939" s="109"/>
      <c r="E939" s="109"/>
    </row>
    <row r="940" spans="1:5" ht="15" customHeight="1">
      <c r="A940" s="109"/>
      <c r="B940" s="109"/>
      <c r="C940" s="109"/>
      <c r="D940" s="109"/>
      <c r="E940" s="109"/>
    </row>
    <row r="941" spans="1:5" ht="15" customHeight="1">
      <c r="A941" s="109"/>
      <c r="B941" s="109"/>
      <c r="C941" s="109"/>
      <c r="D941" s="109"/>
      <c r="E941" s="109"/>
    </row>
    <row r="942" spans="1:5" ht="15" customHeight="1">
      <c r="A942" s="109"/>
      <c r="B942" s="109"/>
      <c r="C942" s="109"/>
      <c r="D942" s="109"/>
      <c r="E942" s="109"/>
    </row>
    <row r="943" spans="1:5" ht="15" customHeight="1">
      <c r="A943" s="109"/>
      <c r="B943" s="109"/>
      <c r="C943" s="109"/>
      <c r="D943" s="109"/>
      <c r="E943" s="109"/>
    </row>
    <row r="944" spans="1:5" ht="15" customHeight="1">
      <c r="A944" s="109"/>
      <c r="B944" s="109"/>
      <c r="C944" s="109"/>
      <c r="D944" s="109"/>
      <c r="E944" s="109"/>
    </row>
    <row r="945" spans="1:5" ht="15" customHeight="1">
      <c r="A945" s="109"/>
      <c r="B945" s="109"/>
      <c r="C945" s="109"/>
      <c r="D945" s="109"/>
      <c r="E945" s="109"/>
    </row>
    <row r="946" spans="1:5" ht="15" customHeight="1">
      <c r="A946" s="109"/>
      <c r="B946" s="109"/>
      <c r="C946" s="109"/>
      <c r="D946" s="109"/>
      <c r="E946" s="109"/>
    </row>
    <row r="947" spans="1:5" ht="15" customHeight="1">
      <c r="A947" s="109"/>
      <c r="B947" s="109"/>
      <c r="C947" s="109"/>
      <c r="D947" s="109"/>
      <c r="E947" s="109"/>
    </row>
    <row r="948" spans="1:5" ht="15" customHeight="1">
      <c r="A948" s="109"/>
      <c r="B948" s="109"/>
      <c r="C948" s="109"/>
      <c r="D948" s="109"/>
      <c r="E948" s="109"/>
    </row>
    <row r="949" spans="1:5" ht="15" customHeight="1">
      <c r="A949" s="109"/>
      <c r="B949" s="109"/>
      <c r="C949" s="109"/>
      <c r="D949" s="109"/>
      <c r="E949" s="109"/>
    </row>
    <row r="950" spans="1:5" ht="15" customHeight="1">
      <c r="A950" s="109"/>
      <c r="B950" s="109"/>
      <c r="C950" s="109"/>
      <c r="D950" s="109"/>
      <c r="E950" s="109"/>
    </row>
    <row r="951" spans="1:5" ht="15" customHeight="1">
      <c r="A951" s="109"/>
      <c r="B951" s="109"/>
      <c r="C951" s="109"/>
      <c r="D951" s="109"/>
      <c r="E951" s="109"/>
    </row>
    <row r="952" spans="1:5" ht="15" customHeight="1">
      <c r="A952" s="109"/>
      <c r="B952" s="109"/>
      <c r="C952" s="109"/>
      <c r="D952" s="109"/>
      <c r="E952" s="109"/>
    </row>
    <row r="953" spans="1:5" ht="15" customHeight="1">
      <c r="A953" s="109"/>
      <c r="B953" s="109"/>
      <c r="C953" s="109"/>
      <c r="D953" s="109"/>
      <c r="E953" s="109"/>
    </row>
    <row r="954" spans="1:5" ht="15" customHeight="1">
      <c r="A954" s="109"/>
      <c r="B954" s="109"/>
      <c r="C954" s="109"/>
      <c r="D954" s="109"/>
      <c r="E954" s="109"/>
    </row>
    <row r="955" spans="1:5" ht="15" customHeight="1">
      <c r="A955" s="109"/>
      <c r="B955" s="109"/>
      <c r="C955" s="109"/>
      <c r="D955" s="109"/>
      <c r="E955" s="109"/>
    </row>
    <row r="956" spans="1:5" ht="15" customHeight="1">
      <c r="A956" s="109"/>
      <c r="B956" s="109"/>
      <c r="C956" s="109"/>
      <c r="D956" s="109"/>
      <c r="E956" s="109"/>
    </row>
    <row r="957" spans="1:5" ht="15" customHeight="1">
      <c r="A957" s="109"/>
      <c r="B957" s="109"/>
      <c r="C957" s="109"/>
      <c r="D957" s="109"/>
      <c r="E957" s="109"/>
    </row>
    <row r="958" spans="1:5" ht="15" customHeight="1">
      <c r="A958" s="109"/>
      <c r="B958" s="109"/>
      <c r="C958" s="109"/>
      <c r="D958" s="109"/>
      <c r="E958" s="109"/>
    </row>
    <row r="959" spans="1:5" ht="15" customHeight="1">
      <c r="A959" s="109"/>
      <c r="B959" s="109"/>
      <c r="C959" s="109"/>
      <c r="D959" s="109"/>
      <c r="E959" s="109"/>
    </row>
    <row r="960" spans="1:5" ht="15" customHeight="1">
      <c r="A960" s="109"/>
      <c r="B960" s="109"/>
      <c r="C960" s="109"/>
      <c r="D960" s="109"/>
      <c r="E960" s="109"/>
    </row>
    <row r="961" spans="1:5" ht="15" customHeight="1">
      <c r="A961" s="109"/>
      <c r="B961" s="109"/>
      <c r="C961" s="109"/>
      <c r="D961" s="109"/>
      <c r="E961" s="109"/>
    </row>
    <row r="962" spans="1:5" ht="15" customHeight="1">
      <c r="A962" s="109"/>
      <c r="B962" s="109"/>
      <c r="C962" s="109"/>
      <c r="D962" s="109"/>
      <c r="E962" s="109"/>
    </row>
    <row r="963" spans="1:5" ht="15" customHeight="1">
      <c r="A963" s="109"/>
      <c r="B963" s="109"/>
      <c r="C963" s="109"/>
      <c r="D963" s="109"/>
      <c r="E963" s="109"/>
    </row>
    <row r="964" spans="1:5" ht="15" customHeight="1">
      <c r="A964" s="109"/>
      <c r="B964" s="109"/>
      <c r="C964" s="109"/>
      <c r="D964" s="109"/>
      <c r="E964" s="109"/>
    </row>
    <row r="965" spans="1:5" ht="15" customHeight="1">
      <c r="A965" s="109"/>
      <c r="B965" s="109"/>
      <c r="C965" s="109"/>
      <c r="D965" s="109"/>
      <c r="E965" s="109"/>
    </row>
    <row r="966" spans="1:5" ht="15" customHeight="1">
      <c r="A966" s="109"/>
      <c r="B966" s="109"/>
      <c r="C966" s="109"/>
      <c r="D966" s="109"/>
      <c r="E966" s="109"/>
    </row>
    <row r="967" spans="1:5" ht="15" customHeight="1">
      <c r="A967" s="109"/>
      <c r="B967" s="109"/>
      <c r="C967" s="109"/>
      <c r="D967" s="109"/>
      <c r="E967" s="109"/>
    </row>
    <row r="968" spans="1:5" ht="15" customHeight="1">
      <c r="A968" s="109"/>
      <c r="B968" s="109"/>
      <c r="C968" s="109"/>
      <c r="D968" s="109"/>
      <c r="E968" s="109"/>
    </row>
    <row r="969" spans="1:5" ht="15" customHeight="1">
      <c r="A969" s="109"/>
      <c r="B969" s="109"/>
      <c r="C969" s="109"/>
      <c r="D969" s="109"/>
      <c r="E969" s="109"/>
    </row>
    <row r="970" spans="1:5" ht="15" customHeight="1">
      <c r="A970" s="109"/>
      <c r="B970" s="109"/>
      <c r="C970" s="109"/>
      <c r="D970" s="109"/>
      <c r="E970" s="109"/>
    </row>
    <row r="971" spans="1:5" ht="15" customHeight="1">
      <c r="A971" s="109"/>
      <c r="B971" s="109"/>
      <c r="C971" s="109"/>
      <c r="D971" s="109"/>
      <c r="E971" s="109"/>
    </row>
    <row r="972" spans="1:5" ht="15" customHeight="1">
      <c r="A972" s="109"/>
      <c r="B972" s="109"/>
      <c r="C972" s="109"/>
      <c r="D972" s="109"/>
      <c r="E972" s="109"/>
    </row>
    <row r="973" spans="1:5" ht="15" customHeight="1">
      <c r="A973" s="109"/>
      <c r="B973" s="109"/>
      <c r="C973" s="109"/>
      <c r="D973" s="109"/>
      <c r="E973" s="109"/>
    </row>
    <row r="974" spans="1:5" ht="15" customHeight="1">
      <c r="A974" s="109"/>
      <c r="B974" s="109"/>
      <c r="C974" s="109"/>
      <c r="D974" s="109"/>
      <c r="E974" s="109"/>
    </row>
    <row r="975" spans="1:5" ht="15" customHeight="1">
      <c r="A975" s="109"/>
      <c r="B975" s="109"/>
      <c r="C975" s="109"/>
      <c r="D975" s="109"/>
      <c r="E975" s="109"/>
    </row>
    <row r="976" spans="1:5" ht="15" customHeight="1">
      <c r="A976" s="109"/>
      <c r="B976" s="109"/>
      <c r="C976" s="109"/>
      <c r="D976" s="109"/>
      <c r="E976" s="109"/>
    </row>
    <row r="977" spans="1:5" ht="15" customHeight="1">
      <c r="A977" s="109"/>
      <c r="B977" s="109"/>
      <c r="C977" s="109"/>
      <c r="D977" s="109"/>
      <c r="E977" s="109"/>
    </row>
    <row r="978" spans="1:5" ht="15" customHeight="1">
      <c r="A978" s="109"/>
      <c r="B978" s="109"/>
      <c r="C978" s="109"/>
      <c r="D978" s="109"/>
      <c r="E978" s="109"/>
    </row>
    <row r="979" spans="1:5" ht="15" customHeight="1">
      <c r="A979" s="109"/>
      <c r="B979" s="109"/>
      <c r="C979" s="109"/>
      <c r="D979" s="109"/>
      <c r="E979" s="109"/>
    </row>
    <row r="980" spans="1:5" ht="15" customHeight="1">
      <c r="A980" s="109"/>
      <c r="B980" s="109"/>
      <c r="C980" s="109"/>
      <c r="D980" s="109"/>
      <c r="E980" s="109"/>
    </row>
    <row r="981" spans="1:5" ht="15" customHeight="1">
      <c r="A981" s="109"/>
      <c r="B981" s="109"/>
      <c r="C981" s="109"/>
      <c r="D981" s="109"/>
      <c r="E981" s="109"/>
    </row>
    <row r="982" spans="1:5" ht="15" customHeight="1">
      <c r="A982" s="109"/>
      <c r="B982" s="109"/>
      <c r="C982" s="109"/>
      <c r="D982" s="109"/>
      <c r="E982" s="109"/>
    </row>
    <row r="983" spans="1:5" ht="15" customHeight="1">
      <c r="A983" s="109"/>
      <c r="B983" s="109"/>
      <c r="C983" s="109"/>
      <c r="D983" s="109"/>
      <c r="E983" s="109"/>
    </row>
    <row r="984" spans="1:5" ht="15" customHeight="1">
      <c r="A984" s="109"/>
      <c r="B984" s="109"/>
      <c r="C984" s="109"/>
      <c r="D984" s="109"/>
      <c r="E984" s="109"/>
    </row>
    <row r="985" spans="1:5" ht="15" customHeight="1">
      <c r="A985" s="109"/>
      <c r="B985" s="109"/>
      <c r="C985" s="109"/>
      <c r="D985" s="109"/>
      <c r="E985" s="109"/>
    </row>
    <row r="986" spans="1:5" ht="15" customHeight="1">
      <c r="A986" s="109"/>
      <c r="B986" s="109"/>
      <c r="C986" s="109"/>
      <c r="D986" s="109"/>
      <c r="E986" s="109"/>
    </row>
    <row r="987" spans="1:5" ht="15" customHeight="1">
      <c r="A987" s="109"/>
      <c r="B987" s="109"/>
      <c r="C987" s="109"/>
      <c r="D987" s="109"/>
      <c r="E987" s="109"/>
    </row>
    <row r="988" spans="1:5" ht="15" customHeight="1">
      <c r="A988" s="109"/>
      <c r="B988" s="109"/>
      <c r="C988" s="109"/>
      <c r="D988" s="109"/>
      <c r="E988" s="109"/>
    </row>
    <row r="989" spans="1:5" ht="15" customHeight="1">
      <c r="A989" s="109"/>
      <c r="B989" s="109"/>
      <c r="C989" s="109"/>
      <c r="D989" s="109"/>
      <c r="E989" s="109"/>
    </row>
    <row r="990" spans="1:5" ht="15" customHeight="1">
      <c r="A990" s="109"/>
      <c r="B990" s="109"/>
      <c r="C990" s="109"/>
      <c r="D990" s="109"/>
      <c r="E990" s="109"/>
    </row>
    <row r="991" spans="1:5" ht="15" customHeight="1">
      <c r="A991" s="109"/>
      <c r="B991" s="109"/>
      <c r="C991" s="109"/>
      <c r="D991" s="109"/>
      <c r="E991" s="109"/>
    </row>
    <row r="992" spans="1:5" ht="15" customHeight="1">
      <c r="A992" s="109"/>
      <c r="B992" s="109"/>
      <c r="C992" s="109"/>
      <c r="D992" s="109"/>
      <c r="E992" s="109"/>
    </row>
    <row r="993" spans="1:5" ht="15" customHeight="1">
      <c r="A993" s="109"/>
      <c r="B993" s="109"/>
      <c r="C993" s="109"/>
      <c r="D993" s="109"/>
      <c r="E993" s="109"/>
    </row>
    <row r="994" spans="1:5" ht="15" customHeight="1">
      <c r="A994" s="109"/>
      <c r="B994" s="109"/>
      <c r="C994" s="109"/>
      <c r="D994" s="109"/>
      <c r="E994" s="109"/>
    </row>
    <row r="995" spans="1:5" ht="15" customHeight="1">
      <c r="A995" s="109"/>
      <c r="B995" s="109"/>
      <c r="C995" s="109"/>
      <c r="D995" s="109"/>
      <c r="E995" s="109"/>
    </row>
    <row r="996" spans="1:5" ht="15" customHeight="1">
      <c r="A996" s="109"/>
      <c r="B996" s="109"/>
      <c r="C996" s="109"/>
      <c r="D996" s="109"/>
      <c r="E996" s="109"/>
    </row>
    <row r="997" spans="1:5" ht="15" customHeight="1">
      <c r="A997" s="109"/>
      <c r="B997" s="109"/>
      <c r="C997" s="109"/>
      <c r="D997" s="109"/>
      <c r="E997" s="109"/>
    </row>
    <row r="998" spans="1:5" ht="15" customHeight="1">
      <c r="A998" s="109"/>
      <c r="B998" s="109"/>
      <c r="C998" s="109"/>
      <c r="D998" s="109"/>
      <c r="E998" s="109"/>
    </row>
    <row r="999" spans="1:5" ht="15" customHeight="1">
      <c r="A999" s="109"/>
      <c r="B999" s="109"/>
      <c r="C999" s="109"/>
      <c r="D999" s="109"/>
      <c r="E999" s="109"/>
    </row>
    <row r="1000" spans="1:5" ht="15" customHeight="1">
      <c r="A1000" s="109"/>
      <c r="B1000" s="109"/>
      <c r="C1000" s="109"/>
      <c r="D1000" s="109"/>
      <c r="E1000" s="109"/>
    </row>
    <row r="1001" spans="1:5" ht="15" customHeight="1">
      <c r="A1001" s="109"/>
      <c r="B1001" s="109"/>
      <c r="C1001" s="109"/>
      <c r="D1001" s="109"/>
      <c r="E1001" s="109"/>
    </row>
    <row r="1002" spans="1:5" ht="15" customHeight="1">
      <c r="A1002" s="109"/>
      <c r="B1002" s="109"/>
      <c r="C1002" s="109"/>
      <c r="D1002" s="109"/>
      <c r="E1002" s="109"/>
    </row>
    <row r="1003" spans="1:5" ht="15" customHeight="1">
      <c r="A1003" s="109"/>
      <c r="B1003" s="109"/>
      <c r="C1003" s="109"/>
      <c r="D1003" s="109"/>
      <c r="E1003" s="109"/>
    </row>
    <row r="1004" spans="1:5" ht="15" customHeight="1">
      <c r="A1004" s="109"/>
      <c r="B1004" s="109"/>
      <c r="C1004" s="109"/>
      <c r="D1004" s="109"/>
      <c r="E1004" s="109"/>
    </row>
    <row r="1005" spans="1:5" ht="15" customHeight="1">
      <c r="A1005" s="109"/>
      <c r="B1005" s="109"/>
      <c r="C1005" s="109"/>
      <c r="D1005" s="109"/>
      <c r="E1005" s="109"/>
    </row>
    <row r="1006" spans="1:5" ht="15" customHeight="1">
      <c r="A1006" s="109"/>
      <c r="B1006" s="109"/>
      <c r="C1006" s="109"/>
      <c r="D1006" s="109"/>
      <c r="E1006" s="109"/>
    </row>
    <row r="1007" spans="1:5" ht="15" customHeight="1">
      <c r="A1007" s="109"/>
      <c r="B1007" s="109"/>
      <c r="C1007" s="109"/>
      <c r="D1007" s="109"/>
      <c r="E1007" s="109"/>
    </row>
    <row r="1008" spans="1:5" ht="15" customHeight="1">
      <c r="A1008" s="109"/>
      <c r="B1008" s="109"/>
      <c r="C1008" s="109"/>
      <c r="D1008" s="109"/>
      <c r="E1008" s="109"/>
    </row>
    <row r="1009" spans="1:5" ht="15" customHeight="1">
      <c r="A1009" s="109"/>
      <c r="B1009" s="109"/>
      <c r="C1009" s="109"/>
      <c r="D1009" s="109"/>
      <c r="E1009" s="109"/>
    </row>
    <row r="1010" spans="1:5" ht="15" customHeight="1">
      <c r="A1010" s="109"/>
      <c r="B1010" s="109"/>
      <c r="C1010" s="109"/>
      <c r="D1010" s="109"/>
      <c r="E1010" s="109"/>
    </row>
    <row r="1011" spans="1:5" ht="15" customHeight="1">
      <c r="A1011" s="109"/>
      <c r="B1011" s="109"/>
      <c r="C1011" s="109"/>
      <c r="D1011" s="109"/>
      <c r="E1011" s="109"/>
    </row>
    <row r="1012" spans="1:5" ht="15" customHeight="1">
      <c r="A1012" s="109"/>
      <c r="B1012" s="109"/>
      <c r="C1012" s="109"/>
      <c r="D1012" s="109"/>
      <c r="E1012" s="109"/>
    </row>
    <row r="1013" spans="1:5" ht="15" customHeight="1">
      <c r="A1013" s="109"/>
      <c r="B1013" s="109"/>
      <c r="C1013" s="109"/>
      <c r="D1013" s="109"/>
      <c r="E1013" s="109"/>
    </row>
    <row r="1014" spans="1:5" ht="15" customHeight="1">
      <c r="A1014" s="109"/>
      <c r="B1014" s="109"/>
      <c r="C1014" s="109"/>
      <c r="D1014" s="109"/>
      <c r="E1014" s="109"/>
    </row>
    <row r="1015" spans="1:5" ht="15" customHeight="1">
      <c r="A1015" s="109"/>
      <c r="B1015" s="109"/>
      <c r="C1015" s="109"/>
      <c r="D1015" s="109"/>
      <c r="E1015" s="109"/>
    </row>
    <row r="1016" spans="1:5" ht="15" customHeight="1">
      <c r="A1016" s="109"/>
      <c r="B1016" s="109"/>
      <c r="C1016" s="109"/>
      <c r="D1016" s="109"/>
      <c r="E1016" s="109"/>
    </row>
    <row r="1017" spans="1:5" ht="15" customHeight="1">
      <c r="A1017" s="109"/>
      <c r="B1017" s="109"/>
      <c r="C1017" s="109"/>
      <c r="D1017" s="109"/>
      <c r="E1017" s="109"/>
    </row>
    <row r="1018" spans="1:5" ht="15" customHeight="1">
      <c r="A1018" s="109"/>
      <c r="B1018" s="109"/>
      <c r="C1018" s="109"/>
      <c r="D1018" s="109"/>
      <c r="E1018" s="109"/>
    </row>
    <row r="1019" spans="1:5" ht="15" customHeight="1">
      <c r="A1019" s="109"/>
      <c r="B1019" s="109"/>
      <c r="C1019" s="109"/>
      <c r="D1019" s="109"/>
      <c r="E1019" s="109"/>
    </row>
    <row r="1020" spans="1:5" ht="15" customHeight="1">
      <c r="A1020" s="109"/>
      <c r="B1020" s="109"/>
      <c r="C1020" s="109"/>
      <c r="D1020" s="109"/>
      <c r="E1020" s="109"/>
    </row>
    <row r="1021" spans="1:5" ht="15" customHeight="1">
      <c r="A1021" s="109"/>
      <c r="B1021" s="109"/>
      <c r="C1021" s="109"/>
      <c r="D1021" s="109"/>
      <c r="E1021" s="109"/>
    </row>
    <row r="1022" spans="1:5" ht="15" customHeight="1">
      <c r="A1022" s="109"/>
      <c r="B1022" s="109"/>
      <c r="C1022" s="109"/>
      <c r="D1022" s="109"/>
      <c r="E1022" s="109"/>
    </row>
    <row r="1023" spans="1:5" ht="15" customHeight="1">
      <c r="A1023" s="109"/>
      <c r="B1023" s="109"/>
      <c r="C1023" s="109"/>
      <c r="D1023" s="109"/>
      <c r="E1023" s="109"/>
    </row>
    <row r="1024" spans="1:5" ht="15" customHeight="1">
      <c r="A1024" s="109"/>
      <c r="B1024" s="109"/>
      <c r="C1024" s="109"/>
      <c r="D1024" s="109"/>
      <c r="E1024" s="109"/>
    </row>
    <row r="1025" spans="1:5" ht="15" customHeight="1">
      <c r="A1025" s="109"/>
      <c r="B1025" s="109"/>
      <c r="C1025" s="109"/>
      <c r="D1025" s="109"/>
      <c r="E1025" s="109"/>
    </row>
    <row r="1026" spans="1:5" ht="15" customHeight="1">
      <c r="A1026" s="109"/>
      <c r="B1026" s="109"/>
      <c r="C1026" s="109"/>
      <c r="D1026" s="109"/>
      <c r="E1026" s="109"/>
    </row>
    <row r="1027" spans="1:5" ht="15" customHeight="1">
      <c r="A1027" s="109"/>
      <c r="B1027" s="109"/>
      <c r="C1027" s="109"/>
      <c r="D1027" s="109"/>
      <c r="E1027" s="109"/>
    </row>
    <row r="1028" spans="1:5" ht="15" customHeight="1">
      <c r="A1028" s="109"/>
      <c r="B1028" s="109"/>
      <c r="C1028" s="109"/>
      <c r="D1028" s="109"/>
      <c r="E1028" s="109"/>
    </row>
    <row r="1029" spans="1:5" ht="15" customHeight="1">
      <c r="A1029" s="109"/>
      <c r="B1029" s="109"/>
      <c r="C1029" s="109"/>
      <c r="D1029" s="109"/>
      <c r="E1029" s="109"/>
    </row>
    <row r="1030" spans="1:5" ht="15" customHeight="1">
      <c r="A1030" s="109"/>
      <c r="B1030" s="109"/>
      <c r="C1030" s="109"/>
      <c r="D1030" s="109"/>
      <c r="E1030" s="109"/>
    </row>
    <row r="1031" spans="1:5" ht="15" customHeight="1">
      <c r="A1031" s="109"/>
      <c r="B1031" s="109"/>
      <c r="C1031" s="109"/>
      <c r="D1031" s="109"/>
      <c r="E1031" s="109"/>
    </row>
    <row r="1032" spans="1:5" ht="15" customHeight="1">
      <c r="A1032" s="109"/>
      <c r="B1032" s="109"/>
      <c r="C1032" s="109"/>
      <c r="D1032" s="109"/>
      <c r="E1032" s="109"/>
    </row>
    <row r="1033" spans="1:5" ht="15" customHeight="1">
      <c r="A1033" s="109"/>
      <c r="B1033" s="109"/>
      <c r="C1033" s="109"/>
      <c r="D1033" s="109"/>
      <c r="E1033" s="109"/>
    </row>
    <row r="1034" spans="1:5" ht="15" customHeight="1">
      <c r="A1034" s="109"/>
      <c r="B1034" s="109"/>
      <c r="C1034" s="109"/>
      <c r="D1034" s="109"/>
      <c r="E1034" s="109"/>
    </row>
    <row r="1035" spans="1:5" ht="15" customHeight="1">
      <c r="A1035" s="109"/>
      <c r="B1035" s="109"/>
      <c r="C1035" s="109"/>
      <c r="D1035" s="109"/>
      <c r="E1035" s="109"/>
    </row>
    <row r="1036" spans="1:5" ht="15" customHeight="1">
      <c r="A1036" s="109"/>
      <c r="B1036" s="109"/>
      <c r="C1036" s="109"/>
      <c r="D1036" s="109"/>
      <c r="E1036" s="109"/>
    </row>
    <row r="1037" spans="1:5" ht="15" customHeight="1">
      <c r="A1037" s="109"/>
      <c r="B1037" s="109"/>
      <c r="C1037" s="109"/>
      <c r="D1037" s="109"/>
      <c r="E1037" s="109"/>
    </row>
    <row r="1038" spans="1:5" ht="15" customHeight="1">
      <c r="A1038" s="109"/>
      <c r="B1038" s="109"/>
      <c r="C1038" s="109"/>
      <c r="D1038" s="109"/>
      <c r="E1038" s="109"/>
    </row>
    <row r="1039" spans="1:5" ht="15" customHeight="1">
      <c r="A1039" s="109"/>
      <c r="B1039" s="109"/>
      <c r="C1039" s="109"/>
      <c r="D1039" s="109"/>
      <c r="E1039" s="109"/>
    </row>
    <row r="1040" spans="1:5" ht="15" customHeight="1">
      <c r="A1040" s="109"/>
      <c r="B1040" s="109"/>
      <c r="C1040" s="109"/>
      <c r="D1040" s="109"/>
      <c r="E1040" s="109"/>
    </row>
    <row r="1041" spans="1:5" ht="15" customHeight="1">
      <c r="A1041" s="109"/>
      <c r="B1041" s="109"/>
      <c r="C1041" s="109"/>
      <c r="D1041" s="109"/>
      <c r="E1041" s="109"/>
    </row>
    <row r="1042" spans="1:5" ht="15" customHeight="1">
      <c r="A1042" s="109"/>
      <c r="B1042" s="109"/>
      <c r="C1042" s="109"/>
      <c r="D1042" s="109"/>
      <c r="E1042" s="109"/>
    </row>
    <row r="1043" spans="1:5" ht="15" customHeight="1">
      <c r="A1043" s="109"/>
      <c r="B1043" s="109"/>
      <c r="C1043" s="109"/>
      <c r="D1043" s="109"/>
      <c r="E1043" s="109"/>
    </row>
    <row r="1044" spans="1:5" ht="15" customHeight="1">
      <c r="A1044" s="109"/>
      <c r="B1044" s="109"/>
      <c r="C1044" s="109"/>
      <c r="D1044" s="109"/>
      <c r="E1044" s="109"/>
    </row>
    <row r="1045" spans="1:5" ht="15" customHeight="1">
      <c r="A1045" s="109"/>
      <c r="B1045" s="109"/>
      <c r="C1045" s="109"/>
      <c r="D1045" s="109"/>
      <c r="E1045" s="109"/>
    </row>
    <row r="1046" spans="1:5" ht="15" customHeight="1">
      <c r="A1046" s="109"/>
      <c r="B1046" s="109"/>
      <c r="C1046" s="109"/>
      <c r="D1046" s="109"/>
      <c r="E1046" s="109"/>
    </row>
    <row r="1047" spans="1:5" ht="15" customHeight="1">
      <c r="A1047" s="109"/>
      <c r="B1047" s="109"/>
      <c r="C1047" s="109"/>
      <c r="D1047" s="109"/>
      <c r="E1047" s="109"/>
    </row>
    <row r="1048" spans="1:5" ht="15" customHeight="1">
      <c r="A1048" s="109"/>
      <c r="B1048" s="109"/>
      <c r="C1048" s="109"/>
      <c r="D1048" s="109"/>
      <c r="E1048" s="109"/>
    </row>
    <row r="1049" spans="1:5" ht="15" customHeight="1">
      <c r="A1049" s="109"/>
      <c r="B1049" s="109"/>
      <c r="C1049" s="109"/>
      <c r="D1049" s="109"/>
      <c r="E1049" s="109"/>
    </row>
    <row r="1050" spans="1:5" ht="15" customHeight="1">
      <c r="A1050" s="109"/>
      <c r="B1050" s="109"/>
      <c r="C1050" s="109"/>
      <c r="D1050" s="109"/>
      <c r="E1050" s="109"/>
    </row>
    <row r="1051" spans="1:5" ht="15" customHeight="1">
      <c r="A1051" s="109"/>
      <c r="B1051" s="109"/>
      <c r="C1051" s="109"/>
      <c r="D1051" s="109"/>
      <c r="E1051" s="109"/>
    </row>
    <row r="1052" spans="1:5" ht="15" customHeight="1">
      <c r="A1052" s="109"/>
      <c r="B1052" s="109"/>
      <c r="C1052" s="109"/>
      <c r="D1052" s="109"/>
      <c r="E1052" s="109"/>
    </row>
    <row r="1053" spans="1:5" ht="15" customHeight="1">
      <c r="A1053" s="109"/>
      <c r="B1053" s="109"/>
      <c r="C1053" s="109"/>
      <c r="D1053" s="109"/>
      <c r="E1053" s="109"/>
    </row>
    <row r="1054" spans="1:5" ht="15" customHeight="1">
      <c r="A1054" s="109"/>
      <c r="B1054" s="109"/>
      <c r="C1054" s="109"/>
      <c r="D1054" s="109"/>
      <c r="E1054" s="109"/>
    </row>
    <row r="1055" spans="1:5" ht="15" customHeight="1">
      <c r="A1055" s="109"/>
      <c r="B1055" s="109"/>
      <c r="C1055" s="109"/>
      <c r="D1055" s="109"/>
      <c r="E1055" s="109"/>
    </row>
    <row r="1056" spans="1:5" ht="15" customHeight="1">
      <c r="A1056" s="109"/>
      <c r="B1056" s="109"/>
      <c r="C1056" s="109"/>
      <c r="D1056" s="109"/>
      <c r="E1056" s="109"/>
    </row>
    <row r="1057" spans="1:5" ht="15" customHeight="1">
      <c r="A1057" s="109"/>
      <c r="B1057" s="109"/>
      <c r="C1057" s="109"/>
      <c r="D1057" s="109"/>
      <c r="E1057" s="109"/>
    </row>
    <row r="1058" spans="1:5" ht="15" customHeight="1">
      <c r="A1058" s="109"/>
      <c r="B1058" s="109"/>
      <c r="C1058" s="109"/>
      <c r="D1058" s="109"/>
      <c r="E1058" s="109"/>
    </row>
    <row r="1059" spans="1:5" ht="15" customHeight="1">
      <c r="A1059" s="109"/>
      <c r="B1059" s="109"/>
      <c r="C1059" s="109"/>
      <c r="D1059" s="109"/>
      <c r="E1059" s="109"/>
    </row>
    <row r="1060" spans="1:5" ht="15" customHeight="1">
      <c r="A1060" s="109"/>
      <c r="B1060" s="109"/>
      <c r="C1060" s="109"/>
      <c r="D1060" s="109"/>
      <c r="E1060" s="109"/>
    </row>
    <row r="1061" spans="1:5" ht="15" customHeight="1">
      <c r="A1061" s="109"/>
      <c r="B1061" s="109"/>
      <c r="C1061" s="109"/>
      <c r="D1061" s="109"/>
      <c r="E1061" s="109"/>
    </row>
    <row r="1062" spans="1:5" ht="15" customHeight="1">
      <c r="A1062" s="109"/>
      <c r="B1062" s="109"/>
      <c r="C1062" s="109"/>
      <c r="D1062" s="109"/>
      <c r="E1062" s="109"/>
    </row>
    <row r="1063" spans="1:5" ht="15" customHeight="1">
      <c r="A1063" s="109"/>
      <c r="B1063" s="109"/>
      <c r="C1063" s="109"/>
      <c r="D1063" s="109"/>
      <c r="E1063" s="109"/>
    </row>
    <row r="1064" spans="1:5" ht="15" customHeight="1">
      <c r="A1064" s="109"/>
      <c r="B1064" s="109"/>
      <c r="C1064" s="109"/>
      <c r="D1064" s="109"/>
      <c r="E1064" s="109"/>
    </row>
    <row r="1065" spans="1:5" ht="15" customHeight="1">
      <c r="A1065" s="109"/>
      <c r="B1065" s="109"/>
      <c r="C1065" s="109"/>
      <c r="D1065" s="109"/>
      <c r="E1065" s="109"/>
    </row>
    <row r="1066" spans="1:5" ht="15" customHeight="1">
      <c r="A1066" s="109"/>
      <c r="B1066" s="109"/>
      <c r="C1066" s="109"/>
      <c r="D1066" s="109"/>
      <c r="E1066" s="109"/>
    </row>
    <row r="1067" spans="1:5" ht="15" customHeight="1">
      <c r="A1067" s="109"/>
      <c r="B1067" s="109"/>
      <c r="C1067" s="109"/>
      <c r="D1067" s="109"/>
      <c r="E1067" s="109"/>
    </row>
    <row r="1068" spans="1:5" ht="15" customHeight="1">
      <c r="A1068" s="109"/>
      <c r="B1068" s="109"/>
      <c r="C1068" s="109"/>
      <c r="D1068" s="109"/>
      <c r="E1068" s="109"/>
    </row>
    <row r="1069" spans="1:5" ht="15" customHeight="1">
      <c r="A1069" s="109"/>
      <c r="B1069" s="109"/>
      <c r="C1069" s="109"/>
      <c r="D1069" s="109"/>
      <c r="E1069" s="109"/>
    </row>
    <row r="1070" spans="1:5" ht="15" customHeight="1">
      <c r="A1070" s="109"/>
      <c r="B1070" s="109"/>
      <c r="C1070" s="109"/>
      <c r="D1070" s="109"/>
      <c r="E1070" s="109"/>
    </row>
    <row r="1071" spans="1:5" ht="15" customHeight="1">
      <c r="A1071" s="109"/>
      <c r="B1071" s="109"/>
      <c r="C1071" s="109"/>
      <c r="D1071" s="109"/>
      <c r="E1071" s="109"/>
    </row>
    <row r="1072" spans="1:5" ht="15" customHeight="1">
      <c r="A1072" s="109"/>
      <c r="B1072" s="109"/>
      <c r="C1072" s="109"/>
      <c r="D1072" s="109"/>
      <c r="E1072" s="109"/>
    </row>
    <row r="1073" spans="1:5" ht="15" customHeight="1">
      <c r="A1073" s="109"/>
      <c r="B1073" s="109"/>
      <c r="C1073" s="109"/>
      <c r="D1073" s="109"/>
      <c r="E1073" s="109"/>
    </row>
    <row r="1074" spans="1:5" ht="15" customHeight="1">
      <c r="A1074" s="109"/>
      <c r="B1074" s="109"/>
      <c r="C1074" s="109"/>
      <c r="D1074" s="109"/>
      <c r="E1074" s="109"/>
    </row>
    <row r="1075" spans="1:5" ht="15" customHeight="1">
      <c r="A1075" s="109"/>
      <c r="B1075" s="109"/>
      <c r="C1075" s="109"/>
      <c r="D1075" s="109"/>
      <c r="E1075" s="109"/>
    </row>
    <row r="1076" spans="1:5" ht="15" customHeight="1">
      <c r="A1076" s="109"/>
      <c r="B1076" s="109"/>
      <c r="C1076" s="109"/>
      <c r="D1076" s="109"/>
      <c r="E1076" s="109"/>
    </row>
    <row r="1077" spans="1:5" ht="15" customHeight="1">
      <c r="A1077" s="109"/>
      <c r="B1077" s="109"/>
      <c r="C1077" s="109"/>
      <c r="D1077" s="109"/>
      <c r="E1077" s="109"/>
    </row>
    <row r="1078" spans="1:5" ht="15" customHeight="1">
      <c r="A1078" s="109"/>
      <c r="B1078" s="109"/>
      <c r="C1078" s="109"/>
      <c r="D1078" s="109"/>
      <c r="E1078" s="109"/>
    </row>
    <row r="1079" spans="1:5" ht="15" customHeight="1">
      <c r="A1079" s="109"/>
      <c r="B1079" s="109"/>
      <c r="C1079" s="109"/>
      <c r="D1079" s="109"/>
      <c r="E1079" s="109"/>
    </row>
    <row r="1080" spans="1:5" ht="15" customHeight="1">
      <c r="A1080" s="109"/>
      <c r="B1080" s="109"/>
      <c r="C1080" s="109"/>
      <c r="D1080" s="109"/>
      <c r="E1080" s="109"/>
    </row>
    <row r="1081" spans="1:5" ht="15" customHeight="1">
      <c r="A1081" s="109"/>
      <c r="B1081" s="109"/>
      <c r="C1081" s="109"/>
      <c r="D1081" s="109"/>
      <c r="E1081" s="109"/>
    </row>
    <row r="1082" spans="1:5" ht="15" customHeight="1">
      <c r="A1082" s="109"/>
      <c r="B1082" s="109"/>
      <c r="C1082" s="109"/>
      <c r="D1082" s="109"/>
      <c r="E1082" s="109"/>
    </row>
    <row r="1083" spans="1:5" ht="15" customHeight="1">
      <c r="A1083" s="109"/>
      <c r="B1083" s="109"/>
      <c r="C1083" s="109"/>
      <c r="D1083" s="109"/>
      <c r="E1083" s="109"/>
    </row>
    <row r="1084" spans="1:5" ht="15" customHeight="1">
      <c r="A1084" s="109"/>
      <c r="B1084" s="109"/>
      <c r="C1084" s="109"/>
      <c r="D1084" s="109"/>
      <c r="E1084" s="109"/>
    </row>
    <row r="1085" spans="1:5" ht="15" customHeight="1">
      <c r="A1085" s="109"/>
      <c r="B1085" s="109"/>
      <c r="C1085" s="109"/>
      <c r="D1085" s="109"/>
      <c r="E1085" s="109"/>
    </row>
    <row r="1086" spans="1:5" ht="15" customHeight="1">
      <c r="A1086" s="109"/>
      <c r="B1086" s="109"/>
      <c r="C1086" s="109"/>
      <c r="D1086" s="109"/>
      <c r="E1086" s="109"/>
    </row>
    <row r="1087" spans="1:5" ht="15" customHeight="1">
      <c r="A1087" s="109"/>
      <c r="B1087" s="109"/>
      <c r="C1087" s="109"/>
      <c r="D1087" s="109"/>
      <c r="E1087" s="109"/>
    </row>
    <row r="1088" spans="1:5" ht="15" customHeight="1">
      <c r="A1088" s="109"/>
      <c r="B1088" s="109"/>
      <c r="C1088" s="109"/>
      <c r="D1088" s="109"/>
      <c r="E1088" s="109"/>
    </row>
    <row r="1089" spans="1:5" ht="15" customHeight="1">
      <c r="A1089" s="109"/>
      <c r="B1089" s="109"/>
      <c r="C1089" s="109"/>
      <c r="D1089" s="109"/>
      <c r="E1089" s="109"/>
    </row>
    <row r="1090" spans="1:5" ht="15" customHeight="1">
      <c r="A1090" s="109"/>
      <c r="B1090" s="109"/>
      <c r="C1090" s="109"/>
      <c r="D1090" s="109"/>
      <c r="E1090" s="109"/>
    </row>
    <row r="1091" spans="1:5" ht="15" customHeight="1">
      <c r="A1091" s="109"/>
      <c r="B1091" s="109"/>
      <c r="C1091" s="109"/>
      <c r="D1091" s="109"/>
      <c r="E1091" s="109"/>
    </row>
    <row r="1092" spans="1:5" ht="15" customHeight="1">
      <c r="A1092" s="109"/>
      <c r="B1092" s="109"/>
      <c r="C1092" s="109"/>
      <c r="D1092" s="109"/>
      <c r="E1092" s="109"/>
    </row>
    <row r="1093" spans="1:5" ht="15" customHeight="1">
      <c r="A1093" s="109"/>
      <c r="B1093" s="109"/>
      <c r="C1093" s="109"/>
      <c r="D1093" s="109"/>
      <c r="E1093" s="109"/>
    </row>
    <row r="1094" spans="1:5" ht="15" customHeight="1">
      <c r="A1094" s="109"/>
      <c r="B1094" s="109"/>
      <c r="C1094" s="109"/>
      <c r="D1094" s="109"/>
      <c r="E1094" s="109"/>
    </row>
    <row r="1095" spans="1:5" ht="15" customHeight="1">
      <c r="A1095" s="109"/>
      <c r="B1095" s="109"/>
      <c r="C1095" s="109"/>
      <c r="D1095" s="109"/>
      <c r="E1095" s="109"/>
    </row>
    <row r="1096" spans="1:5" ht="15" customHeight="1">
      <c r="A1096" s="109"/>
      <c r="B1096" s="109"/>
      <c r="C1096" s="109"/>
      <c r="D1096" s="109"/>
      <c r="E1096" s="109"/>
    </row>
    <row r="1097" spans="1:5" ht="15" customHeight="1">
      <c r="A1097" s="109"/>
      <c r="B1097" s="109"/>
      <c r="C1097" s="109"/>
      <c r="D1097" s="109"/>
      <c r="E1097" s="109"/>
    </row>
    <row r="1098" spans="1:5" ht="15" customHeight="1">
      <c r="A1098" s="109"/>
      <c r="B1098" s="109"/>
      <c r="C1098" s="109"/>
      <c r="D1098" s="109"/>
      <c r="E1098" s="109"/>
    </row>
    <row r="1099" spans="1:5" ht="15" customHeight="1">
      <c r="A1099" s="109"/>
      <c r="B1099" s="109"/>
      <c r="C1099" s="109"/>
      <c r="D1099" s="109"/>
      <c r="E1099" s="109"/>
    </row>
    <row r="1100" spans="1:5" ht="15" customHeight="1">
      <c r="A1100" s="109"/>
      <c r="B1100" s="109"/>
      <c r="C1100" s="109"/>
      <c r="D1100" s="109"/>
      <c r="E1100" s="109"/>
    </row>
    <row r="1101" spans="1:5" ht="15" customHeight="1">
      <c r="A1101" s="109"/>
      <c r="B1101" s="109"/>
      <c r="C1101" s="109"/>
      <c r="D1101" s="109"/>
      <c r="E1101" s="109"/>
    </row>
    <row r="1102" spans="1:5" ht="15" customHeight="1">
      <c r="A1102" s="109"/>
      <c r="B1102" s="109"/>
      <c r="C1102" s="109"/>
      <c r="D1102" s="109"/>
      <c r="E1102" s="109"/>
    </row>
    <row r="1103" spans="1:5" ht="15" customHeight="1">
      <c r="A1103" s="109"/>
      <c r="B1103" s="109"/>
      <c r="C1103" s="109"/>
      <c r="D1103" s="109"/>
      <c r="E1103" s="109"/>
    </row>
    <row r="1104" spans="1:5" ht="15" customHeight="1">
      <c r="A1104" s="109"/>
      <c r="B1104" s="109"/>
      <c r="C1104" s="109"/>
      <c r="D1104" s="109"/>
      <c r="E1104" s="109"/>
    </row>
    <row r="1105" spans="1:5" ht="15" customHeight="1">
      <c r="A1105" s="109"/>
      <c r="B1105" s="109"/>
      <c r="C1105" s="109"/>
      <c r="D1105" s="109"/>
      <c r="E1105" s="109"/>
    </row>
    <row r="1106" spans="1:5" ht="15" customHeight="1">
      <c r="A1106" s="109"/>
      <c r="B1106" s="109"/>
      <c r="C1106" s="109"/>
      <c r="D1106" s="109"/>
      <c r="E1106" s="109"/>
    </row>
    <row r="1107" spans="1:5" ht="15" customHeight="1">
      <c r="A1107" s="109"/>
      <c r="B1107" s="109"/>
      <c r="C1107" s="109"/>
      <c r="D1107" s="109"/>
      <c r="E1107" s="109"/>
    </row>
    <row r="1108" spans="1:5" ht="15" customHeight="1">
      <c r="A1108" s="109"/>
      <c r="B1108" s="109"/>
      <c r="C1108" s="109"/>
      <c r="D1108" s="109"/>
      <c r="E1108" s="109"/>
    </row>
    <row r="1109" spans="1:5" ht="15" customHeight="1">
      <c r="A1109" s="109"/>
      <c r="B1109" s="109"/>
      <c r="C1109" s="109"/>
      <c r="D1109" s="109"/>
      <c r="E1109" s="109"/>
    </row>
    <row r="1110" spans="1:5" ht="15" customHeight="1">
      <c r="A1110" s="109"/>
      <c r="B1110" s="109"/>
      <c r="C1110" s="109"/>
      <c r="D1110" s="109"/>
      <c r="E1110" s="109"/>
    </row>
    <row r="1111" spans="1:5" ht="15" customHeight="1">
      <c r="A1111" s="109"/>
      <c r="B1111" s="109"/>
      <c r="C1111" s="109"/>
      <c r="D1111" s="109"/>
      <c r="E1111" s="109"/>
    </row>
    <row r="1112" spans="1:5" ht="15" customHeight="1">
      <c r="A1112" s="109"/>
      <c r="B1112" s="109"/>
      <c r="C1112" s="109"/>
      <c r="D1112" s="109"/>
      <c r="E1112" s="109"/>
    </row>
    <row r="1113" spans="1:5" ht="15" customHeight="1">
      <c r="A1113" s="109"/>
      <c r="B1113" s="109"/>
      <c r="C1113" s="109"/>
      <c r="D1113" s="109"/>
      <c r="E1113" s="109"/>
    </row>
    <row r="1114" spans="1:5" ht="15" customHeight="1">
      <c r="A1114" s="109"/>
      <c r="B1114" s="109"/>
      <c r="C1114" s="109"/>
      <c r="D1114" s="109"/>
      <c r="E1114" s="109"/>
    </row>
    <row r="1115" spans="1:5" ht="15" customHeight="1">
      <c r="A1115" s="109"/>
      <c r="B1115" s="109"/>
      <c r="C1115" s="109"/>
      <c r="D1115" s="109"/>
      <c r="E1115" s="109"/>
    </row>
    <row r="1116" spans="1:5" ht="15" customHeight="1">
      <c r="A1116" s="109"/>
      <c r="B1116" s="109"/>
      <c r="C1116" s="109"/>
      <c r="D1116" s="109"/>
      <c r="E1116" s="109"/>
    </row>
    <row r="1117" spans="1:5" ht="15" customHeight="1">
      <c r="A1117" s="109"/>
      <c r="B1117" s="109"/>
      <c r="C1117" s="109"/>
      <c r="D1117" s="109"/>
      <c r="E1117" s="109"/>
    </row>
    <row r="1118" spans="1:5" ht="15" customHeight="1">
      <c r="A1118" s="109"/>
      <c r="B1118" s="109"/>
      <c r="C1118" s="109"/>
      <c r="D1118" s="109"/>
      <c r="E1118" s="109"/>
    </row>
    <row r="1119" spans="1:5" ht="15" customHeight="1">
      <c r="A1119" s="109"/>
      <c r="B1119" s="109"/>
      <c r="C1119" s="109"/>
      <c r="D1119" s="109"/>
      <c r="E1119" s="109"/>
    </row>
    <row r="1120" spans="1:5" ht="15" customHeight="1">
      <c r="A1120" s="109"/>
      <c r="B1120" s="109"/>
      <c r="C1120" s="109"/>
      <c r="D1120" s="109"/>
      <c r="E1120" s="109"/>
    </row>
    <row r="1121" spans="1:5" ht="15" customHeight="1">
      <c r="A1121" s="109"/>
      <c r="B1121" s="109"/>
      <c r="C1121" s="109"/>
      <c r="D1121" s="109"/>
      <c r="E1121" s="109"/>
    </row>
    <row r="1122" spans="1:5" ht="15" customHeight="1">
      <c r="A1122" s="109"/>
      <c r="B1122" s="109"/>
      <c r="C1122" s="109"/>
      <c r="D1122" s="109"/>
      <c r="E1122" s="109"/>
    </row>
    <row r="1123" spans="1:5" ht="15" customHeight="1">
      <c r="A1123" s="109"/>
      <c r="B1123" s="109"/>
      <c r="C1123" s="109"/>
      <c r="D1123" s="109"/>
      <c r="E1123" s="109"/>
    </row>
    <row r="1124" spans="1:5" ht="15" customHeight="1">
      <c r="A1124" s="109"/>
      <c r="B1124" s="109"/>
      <c r="C1124" s="109"/>
      <c r="D1124" s="109"/>
      <c r="E1124" s="109"/>
    </row>
    <row r="1125" spans="1:5" ht="15" customHeight="1">
      <c r="A1125" s="109"/>
      <c r="B1125" s="109"/>
      <c r="C1125" s="109"/>
      <c r="D1125" s="109"/>
      <c r="E1125" s="109"/>
    </row>
    <row r="1126" spans="1:5" ht="15" customHeight="1">
      <c r="A1126" s="109"/>
      <c r="B1126" s="109"/>
      <c r="C1126" s="109"/>
      <c r="D1126" s="109"/>
      <c r="E1126" s="109"/>
    </row>
    <row r="1127" spans="1:5" ht="15" customHeight="1">
      <c r="A1127" s="109"/>
      <c r="B1127" s="109"/>
      <c r="C1127" s="109"/>
      <c r="D1127" s="109"/>
      <c r="E1127" s="109"/>
    </row>
    <row r="1128" spans="1:5" ht="15" customHeight="1">
      <c r="A1128" s="109"/>
      <c r="B1128" s="109"/>
      <c r="C1128" s="109"/>
      <c r="D1128" s="109"/>
      <c r="E1128" s="109"/>
    </row>
    <row r="1129" spans="1:5" ht="15" customHeight="1">
      <c r="A1129" s="109"/>
      <c r="B1129" s="109"/>
      <c r="C1129" s="109"/>
      <c r="D1129" s="109"/>
      <c r="E1129" s="109"/>
    </row>
    <row r="1130" spans="1:5" ht="15" customHeight="1">
      <c r="A1130" s="109"/>
      <c r="B1130" s="109"/>
      <c r="C1130" s="109"/>
      <c r="D1130" s="109"/>
      <c r="E1130" s="109"/>
    </row>
    <row r="1131" spans="1:5" ht="15" customHeight="1">
      <c r="A1131" s="109"/>
      <c r="B1131" s="109"/>
      <c r="C1131" s="109"/>
      <c r="D1131" s="109"/>
      <c r="E1131" s="109"/>
    </row>
    <row r="1132" spans="1:5" ht="15" customHeight="1">
      <c r="A1132" s="109"/>
      <c r="B1132" s="109"/>
      <c r="C1132" s="109"/>
      <c r="D1132" s="109"/>
      <c r="E1132" s="109"/>
    </row>
    <row r="1133" spans="1:5" ht="15" customHeight="1">
      <c r="A1133" s="109"/>
      <c r="B1133" s="109"/>
      <c r="C1133" s="109"/>
      <c r="D1133" s="109"/>
      <c r="E1133" s="109"/>
    </row>
    <row r="1134" spans="1:5" ht="15" customHeight="1">
      <c r="A1134" s="109"/>
      <c r="B1134" s="109"/>
      <c r="C1134" s="109"/>
      <c r="D1134" s="109"/>
      <c r="E1134" s="109"/>
    </row>
    <row r="1135" spans="1:5" ht="15" customHeight="1">
      <c r="A1135" s="109"/>
      <c r="B1135" s="109"/>
      <c r="C1135" s="109"/>
      <c r="D1135" s="109"/>
      <c r="E1135" s="109"/>
    </row>
    <row r="1136" spans="1:5" ht="15" customHeight="1">
      <c r="A1136" s="109"/>
      <c r="B1136" s="109"/>
      <c r="C1136" s="109"/>
      <c r="D1136" s="109"/>
      <c r="E1136" s="109"/>
    </row>
    <row r="1137" spans="1:5" ht="15" customHeight="1">
      <c r="A1137" s="109"/>
      <c r="B1137" s="109"/>
      <c r="C1137" s="109"/>
      <c r="D1137" s="109"/>
      <c r="E1137" s="109"/>
    </row>
    <row r="1138" spans="1:5" ht="15" customHeight="1">
      <c r="A1138" s="109"/>
      <c r="B1138" s="109"/>
      <c r="C1138" s="109"/>
      <c r="D1138" s="109"/>
      <c r="E1138" s="109"/>
    </row>
    <row r="1139" spans="1:5" ht="15" customHeight="1">
      <c r="A1139" s="109"/>
      <c r="B1139" s="109"/>
      <c r="C1139" s="109"/>
      <c r="D1139" s="109"/>
      <c r="E1139" s="109"/>
    </row>
    <row r="1140" spans="1:5" ht="15" customHeight="1">
      <c r="A1140" s="109"/>
      <c r="B1140" s="109"/>
      <c r="C1140" s="109"/>
      <c r="D1140" s="109"/>
      <c r="E1140" s="109"/>
    </row>
    <row r="1141" spans="1:5" ht="15" customHeight="1">
      <c r="A1141" s="109"/>
      <c r="B1141" s="109"/>
      <c r="C1141" s="109"/>
      <c r="D1141" s="109"/>
      <c r="E1141" s="109"/>
    </row>
    <row r="1142" spans="1:5" ht="15" customHeight="1">
      <c r="A1142" s="109"/>
      <c r="B1142" s="109"/>
      <c r="C1142" s="109"/>
      <c r="D1142" s="109"/>
      <c r="E1142" s="109"/>
    </row>
    <row r="1143" spans="1:5" ht="15" customHeight="1">
      <c r="A1143" s="109"/>
      <c r="B1143" s="109"/>
      <c r="C1143" s="109"/>
      <c r="D1143" s="109"/>
      <c r="E1143" s="109"/>
    </row>
    <row r="1144" spans="1:5" ht="15" customHeight="1">
      <c r="A1144" s="109"/>
      <c r="B1144" s="109"/>
      <c r="C1144" s="109"/>
      <c r="D1144" s="109"/>
      <c r="E1144" s="109"/>
    </row>
    <row r="1145" spans="1:5" ht="15" customHeight="1">
      <c r="A1145" s="109"/>
      <c r="B1145" s="109"/>
      <c r="C1145" s="109"/>
      <c r="D1145" s="109"/>
      <c r="E1145" s="109"/>
    </row>
    <row r="1146" spans="1:5" ht="15" customHeight="1">
      <c r="A1146" s="109"/>
      <c r="B1146" s="109"/>
      <c r="C1146" s="109"/>
      <c r="D1146" s="109"/>
      <c r="E1146" s="109"/>
    </row>
    <row r="1147" spans="1:5" ht="15" customHeight="1">
      <c r="A1147" s="109"/>
      <c r="B1147" s="109"/>
      <c r="C1147" s="109"/>
      <c r="D1147" s="109"/>
      <c r="E1147" s="109"/>
    </row>
    <row r="1148" spans="1:5" ht="15" customHeight="1">
      <c r="A1148" s="109"/>
      <c r="B1148" s="109"/>
      <c r="C1148" s="109"/>
      <c r="D1148" s="109"/>
      <c r="E1148" s="109"/>
    </row>
    <row r="1149" spans="1:5" ht="15" customHeight="1">
      <c r="A1149" s="109"/>
      <c r="B1149" s="109"/>
      <c r="C1149" s="109"/>
      <c r="D1149" s="109"/>
      <c r="E1149" s="109"/>
    </row>
    <row r="1150" spans="1:5" ht="15" customHeight="1">
      <c r="A1150" s="109"/>
      <c r="B1150" s="109"/>
      <c r="C1150" s="109"/>
      <c r="D1150" s="109"/>
      <c r="E1150" s="109"/>
    </row>
    <row r="1151" spans="1:5" ht="15" customHeight="1">
      <c r="A1151" s="109"/>
      <c r="B1151" s="109"/>
      <c r="C1151" s="109"/>
      <c r="D1151" s="109"/>
      <c r="E1151" s="109"/>
    </row>
    <row r="1152" spans="1:5" ht="15" customHeight="1">
      <c r="A1152" s="109"/>
      <c r="B1152" s="109"/>
      <c r="C1152" s="109"/>
      <c r="D1152" s="109"/>
      <c r="E1152" s="109"/>
    </row>
    <row r="1153" spans="1:5" ht="15" customHeight="1">
      <c r="A1153" s="109"/>
      <c r="B1153" s="109"/>
      <c r="C1153" s="109"/>
      <c r="D1153" s="109"/>
      <c r="E1153" s="109"/>
    </row>
    <row r="1154" spans="1:5" ht="15" customHeight="1">
      <c r="A1154" s="109"/>
      <c r="B1154" s="109"/>
      <c r="C1154" s="109"/>
      <c r="D1154" s="109"/>
      <c r="E1154" s="109"/>
    </row>
    <row r="1155" spans="1:5" ht="15" customHeight="1">
      <c r="A1155" s="109"/>
      <c r="B1155" s="109"/>
      <c r="C1155" s="109"/>
      <c r="D1155" s="109"/>
      <c r="E1155" s="109"/>
    </row>
    <row r="1156" spans="1:5" ht="15" customHeight="1">
      <c r="A1156" s="109"/>
      <c r="B1156" s="109"/>
      <c r="C1156" s="109"/>
      <c r="D1156" s="109"/>
      <c r="E1156" s="109"/>
    </row>
    <row r="1157" spans="1:5" ht="15" customHeight="1">
      <c r="A1157" s="109"/>
      <c r="B1157" s="109"/>
      <c r="C1157" s="109"/>
      <c r="D1157" s="109"/>
      <c r="E1157" s="109"/>
    </row>
    <row r="1158" spans="1:5" ht="15" customHeight="1">
      <c r="A1158" s="109"/>
      <c r="B1158" s="109"/>
      <c r="C1158" s="109"/>
      <c r="D1158" s="109"/>
      <c r="E1158" s="109"/>
    </row>
    <row r="1159" spans="1:5" ht="15" customHeight="1">
      <c r="A1159" s="109"/>
      <c r="B1159" s="109"/>
      <c r="C1159" s="109"/>
      <c r="D1159" s="109"/>
      <c r="E1159" s="109"/>
    </row>
    <row r="1160" spans="1:5" ht="15" customHeight="1">
      <c r="A1160" s="109"/>
      <c r="B1160" s="109"/>
      <c r="C1160" s="109"/>
      <c r="D1160" s="109"/>
      <c r="E1160" s="109"/>
    </row>
    <row r="1161" spans="1:5" ht="15" customHeight="1">
      <c r="A1161" s="109"/>
      <c r="B1161" s="109"/>
      <c r="C1161" s="109"/>
      <c r="D1161" s="109"/>
      <c r="E1161" s="109"/>
    </row>
    <row r="1162" spans="1:5" ht="15" customHeight="1">
      <c r="A1162" s="109"/>
      <c r="B1162" s="109"/>
      <c r="C1162" s="109"/>
      <c r="D1162" s="109"/>
      <c r="E1162" s="109"/>
    </row>
    <row r="1163" spans="1:5" ht="15" customHeight="1">
      <c r="A1163" s="109"/>
      <c r="B1163" s="109"/>
      <c r="C1163" s="109"/>
      <c r="D1163" s="109"/>
      <c r="E1163" s="109"/>
    </row>
    <row r="1164" spans="1:5" ht="15" customHeight="1">
      <c r="A1164" s="109"/>
      <c r="B1164" s="109"/>
      <c r="C1164" s="109"/>
      <c r="D1164" s="109"/>
      <c r="E1164" s="109"/>
    </row>
    <row r="1165" spans="1:5" ht="15" customHeight="1">
      <c r="A1165" s="109"/>
      <c r="B1165" s="109"/>
      <c r="C1165" s="109"/>
      <c r="D1165" s="109"/>
      <c r="E1165" s="109"/>
    </row>
    <row r="1166" spans="1:5" ht="15" customHeight="1">
      <c r="A1166" s="109"/>
      <c r="B1166" s="109"/>
      <c r="C1166" s="109"/>
      <c r="D1166" s="109"/>
      <c r="E1166" s="109"/>
    </row>
    <row r="1167" spans="1:5" ht="15" customHeight="1">
      <c r="A1167" s="109"/>
      <c r="B1167" s="109"/>
      <c r="C1167" s="109"/>
      <c r="D1167" s="109"/>
      <c r="E1167" s="109"/>
    </row>
    <row r="1168" spans="1:5" ht="15" customHeight="1">
      <c r="A1168" s="109"/>
      <c r="B1168" s="109"/>
      <c r="C1168" s="109"/>
      <c r="D1168" s="109"/>
      <c r="E1168" s="109"/>
    </row>
    <row r="1169" spans="1:5" ht="15" customHeight="1">
      <c r="A1169" s="109"/>
      <c r="B1169" s="109"/>
      <c r="C1169" s="109"/>
      <c r="D1169" s="109"/>
      <c r="E1169" s="109"/>
    </row>
    <row r="1170" spans="1:5" ht="15" customHeight="1">
      <c r="A1170" s="109"/>
      <c r="B1170" s="109"/>
      <c r="C1170" s="109"/>
      <c r="D1170" s="109"/>
      <c r="E1170" s="109"/>
    </row>
    <row r="1171" spans="1:5" ht="15" customHeight="1">
      <c r="A1171" s="109"/>
      <c r="B1171" s="109"/>
      <c r="C1171" s="109"/>
      <c r="D1171" s="109"/>
      <c r="E1171" s="109"/>
    </row>
    <row r="1172" spans="1:5" ht="15" customHeight="1">
      <c r="A1172" s="109"/>
      <c r="B1172" s="109"/>
      <c r="C1172" s="109"/>
      <c r="D1172" s="109"/>
      <c r="E1172" s="109"/>
    </row>
    <row r="1173" spans="1:5" ht="15" customHeight="1">
      <c r="A1173" s="109"/>
      <c r="B1173" s="109"/>
      <c r="C1173" s="109"/>
      <c r="D1173" s="109"/>
      <c r="E1173" s="109"/>
    </row>
    <row r="1174" spans="1:5" ht="15" customHeight="1">
      <c r="A1174" s="109"/>
      <c r="B1174" s="109"/>
      <c r="C1174" s="109"/>
      <c r="D1174" s="109"/>
      <c r="E1174" s="109"/>
    </row>
    <row r="1175" spans="1:5" ht="15" customHeight="1">
      <c r="A1175" s="109"/>
      <c r="B1175" s="109"/>
      <c r="C1175" s="109"/>
      <c r="D1175" s="109"/>
      <c r="E1175" s="109"/>
    </row>
    <row r="1176" spans="1:5" ht="15" customHeight="1">
      <c r="A1176" s="109"/>
      <c r="B1176" s="109"/>
      <c r="C1176" s="109"/>
      <c r="D1176" s="109"/>
      <c r="E1176" s="109"/>
    </row>
    <row r="1177" spans="1:5" ht="15" customHeight="1">
      <c r="A1177" s="109"/>
      <c r="B1177" s="109"/>
      <c r="C1177" s="109"/>
      <c r="D1177" s="109"/>
      <c r="E1177" s="109"/>
    </row>
    <row r="1178" spans="1:5" ht="15" customHeight="1">
      <c r="A1178" s="109"/>
      <c r="B1178" s="109"/>
      <c r="C1178" s="109"/>
      <c r="D1178" s="109"/>
      <c r="E1178" s="109"/>
    </row>
    <row r="1179" spans="1:5" ht="15" customHeight="1">
      <c r="A1179" s="109"/>
      <c r="B1179" s="109"/>
      <c r="C1179" s="109"/>
      <c r="D1179" s="109"/>
      <c r="E1179" s="109"/>
    </row>
    <row r="1180" spans="1:5" ht="15" customHeight="1">
      <c r="A1180" s="109"/>
      <c r="B1180" s="109"/>
      <c r="C1180" s="109"/>
      <c r="D1180" s="109"/>
      <c r="E1180" s="109"/>
    </row>
    <row r="1181" spans="1:5" ht="15" customHeight="1">
      <c r="A1181" s="109"/>
      <c r="B1181" s="109"/>
      <c r="C1181" s="109"/>
      <c r="D1181" s="109"/>
      <c r="E1181" s="109"/>
    </row>
    <row r="1182" spans="1:5" ht="15" customHeight="1">
      <c r="A1182" s="109"/>
      <c r="B1182" s="109"/>
      <c r="C1182" s="109"/>
      <c r="D1182" s="109"/>
      <c r="E1182" s="109"/>
    </row>
    <row r="1183" spans="1:5" ht="15" customHeight="1">
      <c r="A1183" s="109"/>
      <c r="B1183" s="109"/>
      <c r="C1183" s="109"/>
      <c r="D1183" s="109"/>
      <c r="E1183" s="109"/>
    </row>
    <row r="1184" spans="1:5" ht="15" customHeight="1">
      <c r="A1184" s="109"/>
      <c r="B1184" s="109"/>
      <c r="C1184" s="109"/>
      <c r="D1184" s="109"/>
      <c r="E1184" s="109"/>
    </row>
    <row r="1185" spans="1:5" ht="15" customHeight="1">
      <c r="A1185" s="109"/>
      <c r="B1185" s="109"/>
      <c r="C1185" s="109"/>
      <c r="D1185" s="109"/>
      <c r="E1185" s="109"/>
    </row>
    <row r="1186" spans="1:5" ht="15" customHeight="1">
      <c r="A1186" s="109"/>
      <c r="B1186" s="109"/>
      <c r="C1186" s="109"/>
      <c r="D1186" s="109"/>
      <c r="E1186" s="109"/>
    </row>
    <row r="1187" spans="1:5" ht="15" customHeight="1">
      <c r="A1187" s="109"/>
      <c r="B1187" s="109"/>
      <c r="C1187" s="109"/>
      <c r="D1187" s="109"/>
      <c r="E1187" s="109"/>
    </row>
    <row r="1188" spans="1:5" ht="15" customHeight="1">
      <c r="A1188" s="109"/>
      <c r="B1188" s="109"/>
      <c r="C1188" s="109"/>
      <c r="D1188" s="109"/>
      <c r="E1188" s="109"/>
    </row>
    <row r="1189" spans="1:5" ht="15" customHeight="1">
      <c r="A1189" s="109"/>
      <c r="B1189" s="109"/>
      <c r="C1189" s="109"/>
      <c r="D1189" s="109"/>
      <c r="E1189" s="109"/>
    </row>
    <row r="1190" spans="1:5" ht="15" customHeight="1">
      <c r="A1190" s="109"/>
      <c r="B1190" s="109"/>
      <c r="C1190" s="109"/>
      <c r="D1190" s="109"/>
      <c r="E1190" s="109"/>
    </row>
    <row r="1191" spans="1:5" ht="15" customHeight="1">
      <c r="A1191" s="109"/>
      <c r="B1191" s="109"/>
      <c r="C1191" s="109"/>
      <c r="D1191" s="109"/>
      <c r="E1191" s="109"/>
    </row>
    <row r="1192" spans="1:5" ht="15" customHeight="1">
      <c r="A1192" s="109"/>
      <c r="B1192" s="109"/>
      <c r="C1192" s="109"/>
      <c r="D1192" s="109"/>
      <c r="E1192" s="109"/>
    </row>
    <row r="1193" spans="1:5" ht="15" customHeight="1">
      <c r="A1193" s="109"/>
      <c r="B1193" s="109"/>
      <c r="C1193" s="109"/>
      <c r="D1193" s="109"/>
      <c r="E1193" s="109"/>
    </row>
    <row r="1194" spans="1:5" ht="15" customHeight="1">
      <c r="A1194" s="109"/>
      <c r="B1194" s="109"/>
      <c r="C1194" s="109"/>
      <c r="D1194" s="109"/>
      <c r="E1194" s="109"/>
    </row>
    <row r="1195" spans="1:5" ht="15" customHeight="1">
      <c r="A1195" s="109"/>
      <c r="B1195" s="109"/>
      <c r="C1195" s="109"/>
      <c r="D1195" s="109"/>
      <c r="E1195" s="109"/>
    </row>
    <row r="1196" spans="1:5" ht="15" customHeight="1">
      <c r="A1196" s="109"/>
      <c r="B1196" s="109"/>
      <c r="C1196" s="109"/>
      <c r="D1196" s="109"/>
      <c r="E1196" s="109"/>
    </row>
    <row r="1197" spans="1:5" ht="15" customHeight="1">
      <c r="A1197" s="109"/>
      <c r="B1197" s="109"/>
      <c r="C1197" s="109"/>
      <c r="D1197" s="109"/>
      <c r="E1197" s="109"/>
    </row>
    <row r="1198" spans="1:5" ht="15" customHeight="1">
      <c r="A1198" s="109"/>
      <c r="B1198" s="109"/>
      <c r="C1198" s="109"/>
      <c r="D1198" s="109"/>
      <c r="E1198" s="109"/>
    </row>
    <row r="1199" spans="1:5" ht="15" customHeight="1">
      <c r="A1199" s="109"/>
      <c r="B1199" s="109"/>
      <c r="C1199" s="109"/>
      <c r="D1199" s="109"/>
      <c r="E1199" s="109"/>
    </row>
    <row r="1200" spans="1:5" ht="15" customHeight="1">
      <c r="A1200" s="109"/>
      <c r="B1200" s="109"/>
      <c r="C1200" s="109"/>
      <c r="D1200" s="109"/>
      <c r="E1200" s="109"/>
    </row>
    <row r="1201" spans="1:5" ht="15" customHeight="1">
      <c r="A1201" s="109"/>
      <c r="B1201" s="109"/>
      <c r="C1201" s="109"/>
      <c r="D1201" s="109"/>
      <c r="E1201" s="109"/>
    </row>
    <row r="1202" spans="1:5" ht="15" customHeight="1">
      <c r="A1202" s="109"/>
      <c r="B1202" s="109"/>
      <c r="C1202" s="109"/>
      <c r="D1202" s="109"/>
      <c r="E1202" s="109"/>
    </row>
    <row r="1203" spans="1:5" ht="15" customHeight="1">
      <c r="A1203" s="109"/>
      <c r="B1203" s="109"/>
      <c r="C1203" s="109"/>
      <c r="D1203" s="109"/>
      <c r="E1203" s="109"/>
    </row>
    <row r="1204" spans="1:5" ht="15" customHeight="1">
      <c r="A1204" s="109"/>
      <c r="B1204" s="109"/>
      <c r="C1204" s="109"/>
      <c r="D1204" s="109"/>
      <c r="E1204" s="109"/>
    </row>
    <row r="1205" spans="1:5" ht="15" customHeight="1">
      <c r="A1205" s="109"/>
      <c r="B1205" s="109"/>
      <c r="C1205" s="109"/>
      <c r="D1205" s="109"/>
      <c r="E1205" s="109"/>
    </row>
    <row r="1206" spans="1:5" ht="15" customHeight="1">
      <c r="A1206" s="109"/>
      <c r="B1206" s="109"/>
      <c r="C1206" s="109"/>
      <c r="D1206" s="109"/>
      <c r="E1206" s="109"/>
    </row>
    <row r="1207" spans="1:5" ht="15" customHeight="1">
      <c r="A1207" s="109"/>
      <c r="B1207" s="109"/>
      <c r="C1207" s="109"/>
      <c r="D1207" s="109"/>
      <c r="E1207" s="109"/>
    </row>
    <row r="1208" spans="1:5" ht="15" customHeight="1">
      <c r="A1208" s="109"/>
      <c r="B1208" s="109"/>
      <c r="C1208" s="109"/>
      <c r="D1208" s="109"/>
      <c r="E1208" s="109"/>
    </row>
    <row r="1209" spans="1:5" ht="15" customHeight="1">
      <c r="A1209" s="109"/>
      <c r="B1209" s="109"/>
      <c r="C1209" s="109"/>
      <c r="D1209" s="109"/>
      <c r="E1209" s="109"/>
    </row>
    <row r="1210" spans="1:5" ht="15" customHeight="1">
      <c r="A1210" s="109"/>
      <c r="B1210" s="109"/>
      <c r="C1210" s="109"/>
      <c r="D1210" s="109"/>
      <c r="E1210" s="109"/>
    </row>
    <row r="1211" spans="1:5" ht="15" customHeight="1">
      <c r="A1211" s="109"/>
      <c r="B1211" s="109"/>
      <c r="C1211" s="109"/>
      <c r="D1211" s="109"/>
      <c r="E1211" s="109"/>
    </row>
    <row r="1212" spans="1:5" ht="15" customHeight="1">
      <c r="A1212" s="109"/>
      <c r="B1212" s="109"/>
      <c r="C1212" s="109"/>
      <c r="D1212" s="109"/>
      <c r="E1212" s="109"/>
    </row>
    <row r="1213" spans="1:5" ht="15" customHeight="1">
      <c r="A1213" s="109"/>
      <c r="B1213" s="109"/>
      <c r="C1213" s="109"/>
      <c r="D1213" s="109"/>
      <c r="E1213" s="109"/>
    </row>
    <row r="1214" spans="1:5" ht="15" customHeight="1">
      <c r="A1214" s="109"/>
      <c r="B1214" s="109"/>
      <c r="C1214" s="109"/>
      <c r="D1214" s="109"/>
      <c r="E1214" s="109"/>
    </row>
    <row r="1215" spans="1:5" ht="15" customHeight="1">
      <c r="A1215" s="109"/>
      <c r="B1215" s="109"/>
      <c r="C1215" s="109"/>
      <c r="D1215" s="109"/>
      <c r="E1215" s="109"/>
    </row>
    <row r="1216" spans="1:5" ht="15" customHeight="1">
      <c r="A1216" s="109"/>
      <c r="B1216" s="109"/>
      <c r="C1216" s="109"/>
      <c r="D1216" s="109"/>
      <c r="E1216" s="109"/>
    </row>
    <row r="1217" spans="1:5" ht="15" customHeight="1">
      <c r="A1217" s="109"/>
      <c r="B1217" s="109"/>
      <c r="C1217" s="109"/>
      <c r="D1217" s="109"/>
      <c r="E1217" s="109"/>
    </row>
    <row r="1218" spans="1:5" ht="15" customHeight="1">
      <c r="A1218" s="109"/>
      <c r="B1218" s="109"/>
      <c r="C1218" s="109"/>
      <c r="D1218" s="109"/>
      <c r="E1218" s="109"/>
    </row>
    <row r="1219" spans="1:5" ht="15" customHeight="1">
      <c r="A1219" s="109"/>
      <c r="B1219" s="109"/>
      <c r="C1219" s="109"/>
      <c r="D1219" s="109"/>
      <c r="E1219" s="109"/>
    </row>
    <row r="1220" spans="1:5" ht="15" customHeight="1">
      <c r="A1220" s="109"/>
      <c r="B1220" s="109"/>
      <c r="C1220" s="109"/>
      <c r="D1220" s="109"/>
      <c r="E1220" s="109"/>
    </row>
    <row r="1221" spans="1:5" ht="15" customHeight="1">
      <c r="A1221" s="109"/>
      <c r="B1221" s="109"/>
      <c r="C1221" s="109"/>
      <c r="D1221" s="109"/>
      <c r="E1221" s="109"/>
    </row>
    <row r="1222" spans="1:5" ht="15" customHeight="1">
      <c r="A1222" s="109"/>
      <c r="B1222" s="109"/>
      <c r="C1222" s="109"/>
      <c r="D1222" s="109"/>
      <c r="E1222" s="109"/>
    </row>
    <row r="1223" spans="1:5" ht="15" customHeight="1">
      <c r="A1223" s="109"/>
      <c r="B1223" s="109"/>
      <c r="C1223" s="109"/>
      <c r="D1223" s="109"/>
      <c r="E1223" s="109"/>
    </row>
    <row r="1224" spans="1:5" ht="15" customHeight="1">
      <c r="A1224" s="109"/>
      <c r="B1224" s="109"/>
      <c r="C1224" s="109"/>
      <c r="D1224" s="109"/>
      <c r="E1224" s="109"/>
    </row>
    <row r="1225" spans="1:5" ht="15" customHeight="1">
      <c r="A1225" s="109"/>
      <c r="B1225" s="109"/>
      <c r="C1225" s="109"/>
      <c r="D1225" s="109"/>
      <c r="E1225" s="109"/>
    </row>
    <row r="1226" spans="1:5" ht="15" customHeight="1">
      <c r="A1226" s="109"/>
      <c r="B1226" s="109"/>
      <c r="C1226" s="109"/>
      <c r="D1226" s="109"/>
      <c r="E1226" s="109"/>
    </row>
    <row r="1227" spans="1:5" ht="15" customHeight="1">
      <c r="A1227" s="109"/>
      <c r="B1227" s="109"/>
      <c r="C1227" s="109"/>
      <c r="D1227" s="109"/>
      <c r="E1227" s="109"/>
    </row>
    <row r="1228" spans="1:5" ht="15" customHeight="1">
      <c r="A1228" s="109"/>
      <c r="B1228" s="109"/>
      <c r="C1228" s="109"/>
      <c r="D1228" s="109"/>
      <c r="E1228" s="109"/>
    </row>
    <row r="1229" spans="1:5" ht="15" customHeight="1">
      <c r="A1229" s="109"/>
      <c r="B1229" s="109"/>
      <c r="C1229" s="109"/>
      <c r="D1229" s="109"/>
      <c r="E1229" s="109"/>
    </row>
    <row r="1230" spans="1:5" ht="15" customHeight="1">
      <c r="A1230" s="109"/>
      <c r="B1230" s="109"/>
      <c r="C1230" s="109"/>
      <c r="D1230" s="109"/>
      <c r="E1230" s="109"/>
    </row>
    <row r="1231" spans="1:5" ht="15" customHeight="1">
      <c r="A1231" s="109"/>
      <c r="B1231" s="109"/>
      <c r="C1231" s="109"/>
      <c r="D1231" s="109"/>
      <c r="E1231" s="109"/>
    </row>
    <row r="1232" spans="1:5" ht="15" customHeight="1">
      <c r="A1232" s="109"/>
      <c r="B1232" s="109"/>
      <c r="C1232" s="109"/>
      <c r="D1232" s="109"/>
      <c r="E1232" s="109"/>
    </row>
    <row r="1233" spans="1:5" ht="15" customHeight="1">
      <c r="A1233" s="109"/>
      <c r="B1233" s="109"/>
      <c r="C1233" s="109"/>
      <c r="D1233" s="109"/>
      <c r="E1233" s="109"/>
    </row>
    <row r="1234" spans="1:5" ht="15" customHeight="1">
      <c r="A1234" s="109"/>
      <c r="B1234" s="109"/>
      <c r="C1234" s="109"/>
      <c r="D1234" s="109"/>
      <c r="E1234" s="109"/>
    </row>
    <row r="1235" spans="1:5" ht="15" customHeight="1">
      <c r="A1235" s="109"/>
      <c r="B1235" s="109"/>
      <c r="C1235" s="109"/>
      <c r="D1235" s="109"/>
      <c r="E1235" s="109"/>
    </row>
    <row r="1236" spans="1:5" ht="15" customHeight="1">
      <c r="A1236" s="109"/>
      <c r="B1236" s="109"/>
      <c r="C1236" s="109"/>
      <c r="D1236" s="109"/>
      <c r="E1236" s="109"/>
    </row>
    <row r="1237" spans="1:5" ht="15" customHeight="1">
      <c r="A1237" s="109"/>
      <c r="B1237" s="109"/>
      <c r="C1237" s="109"/>
      <c r="D1237" s="109"/>
      <c r="E1237" s="109"/>
    </row>
    <row r="1238" spans="1:5" ht="15" customHeight="1">
      <c r="A1238" s="109"/>
      <c r="B1238" s="109"/>
      <c r="C1238" s="109"/>
      <c r="D1238" s="109"/>
      <c r="E1238" s="109"/>
    </row>
    <row r="1239" spans="1:5" ht="15" customHeight="1">
      <c r="A1239" s="109"/>
      <c r="B1239" s="109"/>
      <c r="C1239" s="109"/>
      <c r="D1239" s="109"/>
      <c r="E1239" s="109"/>
    </row>
    <row r="1240" spans="1:5" ht="15" customHeight="1">
      <c r="A1240" s="109"/>
      <c r="B1240" s="109"/>
      <c r="C1240" s="109"/>
      <c r="D1240" s="109"/>
      <c r="E1240" s="109"/>
    </row>
    <row r="1241" spans="1:5" ht="15" customHeight="1">
      <c r="A1241" s="109"/>
      <c r="B1241" s="109"/>
      <c r="C1241" s="109"/>
      <c r="D1241" s="109"/>
      <c r="E1241" s="109"/>
    </row>
    <row r="1242" spans="1:5" ht="15" customHeight="1">
      <c r="A1242" s="109"/>
      <c r="B1242" s="109"/>
      <c r="C1242" s="109"/>
      <c r="D1242" s="109"/>
      <c r="E1242" s="109"/>
    </row>
    <row r="1243" spans="1:5" ht="15" customHeight="1">
      <c r="A1243" s="109"/>
      <c r="B1243" s="109"/>
      <c r="C1243" s="109"/>
      <c r="D1243" s="109"/>
      <c r="E1243" s="109"/>
    </row>
    <row r="1244" spans="1:5" ht="15" customHeight="1">
      <c r="A1244" s="109"/>
      <c r="B1244" s="109"/>
      <c r="C1244" s="109"/>
      <c r="D1244" s="109"/>
      <c r="E1244" s="109"/>
    </row>
    <row r="1245" spans="1:5" ht="15" customHeight="1">
      <c r="A1245" s="109"/>
      <c r="B1245" s="109"/>
      <c r="C1245" s="109"/>
      <c r="D1245" s="109"/>
      <c r="E1245" s="109"/>
    </row>
    <row r="1246" spans="1:5" ht="15" customHeight="1">
      <c r="A1246" s="109"/>
      <c r="B1246" s="109"/>
      <c r="C1246" s="109"/>
      <c r="D1246" s="109"/>
      <c r="E1246" s="109"/>
    </row>
    <row r="1247" spans="1:5" ht="15" customHeight="1">
      <c r="A1247" s="109"/>
      <c r="B1247" s="109"/>
      <c r="C1247" s="109"/>
      <c r="D1247" s="109"/>
      <c r="E1247" s="109"/>
    </row>
    <row r="1248" spans="1:5" ht="15" customHeight="1">
      <c r="A1248" s="109"/>
      <c r="B1248" s="109"/>
      <c r="C1248" s="109"/>
      <c r="D1248" s="109"/>
      <c r="E1248" s="109"/>
    </row>
    <row r="1249" spans="1:5" ht="15" customHeight="1">
      <c r="A1249" s="109"/>
      <c r="B1249" s="109"/>
      <c r="C1249" s="109"/>
      <c r="D1249" s="109"/>
      <c r="E1249" s="109"/>
    </row>
    <row r="1250" spans="1:5" ht="15" customHeight="1">
      <c r="A1250" s="109"/>
      <c r="B1250" s="109"/>
      <c r="C1250" s="109"/>
      <c r="D1250" s="109"/>
      <c r="E1250" s="109"/>
    </row>
    <row r="1251" spans="1:5" ht="15" customHeight="1">
      <c r="A1251" s="109"/>
      <c r="B1251" s="109"/>
      <c r="C1251" s="109"/>
      <c r="D1251" s="109"/>
      <c r="E1251" s="109"/>
    </row>
    <row r="1252" spans="1:5" ht="15" customHeight="1">
      <c r="A1252" s="109"/>
      <c r="B1252" s="109"/>
      <c r="C1252" s="109"/>
      <c r="D1252" s="109"/>
      <c r="E1252" s="109"/>
    </row>
    <row r="1253" spans="1:5" ht="15" customHeight="1">
      <c r="A1253" s="109"/>
      <c r="B1253" s="109"/>
      <c r="C1253" s="109"/>
      <c r="D1253" s="109"/>
      <c r="E1253" s="109"/>
    </row>
    <row r="1254" spans="1:5" ht="15" customHeight="1">
      <c r="A1254" s="109"/>
      <c r="B1254" s="109"/>
      <c r="C1254" s="109"/>
      <c r="D1254" s="109"/>
      <c r="E1254" s="109"/>
    </row>
    <row r="1255" spans="1:5" ht="15" customHeight="1">
      <c r="A1255" s="109"/>
      <c r="B1255" s="109"/>
      <c r="C1255" s="109"/>
      <c r="D1255" s="109"/>
      <c r="E1255" s="109"/>
    </row>
    <row r="1256" spans="1:5" ht="15" customHeight="1">
      <c r="A1256" s="109"/>
      <c r="B1256" s="109"/>
      <c r="C1256" s="109"/>
      <c r="D1256" s="109"/>
      <c r="E1256" s="109"/>
    </row>
    <row r="1257" spans="1:5" ht="15" customHeight="1">
      <c r="A1257" s="109"/>
      <c r="B1257" s="109"/>
      <c r="C1257" s="109"/>
      <c r="D1257" s="109"/>
      <c r="E1257" s="109"/>
    </row>
    <row r="1258" spans="1:5" ht="15" customHeight="1">
      <c r="A1258" s="109"/>
      <c r="B1258" s="109"/>
      <c r="C1258" s="109"/>
      <c r="D1258" s="109"/>
      <c r="E1258" s="109"/>
    </row>
    <row r="1259" spans="1:5" ht="15" customHeight="1">
      <c r="A1259" s="109"/>
      <c r="B1259" s="109"/>
      <c r="C1259" s="109"/>
      <c r="D1259" s="109"/>
      <c r="E1259" s="109"/>
    </row>
    <row r="1260" spans="1:5" ht="15" customHeight="1">
      <c r="A1260" s="109"/>
      <c r="B1260" s="109"/>
      <c r="C1260" s="109"/>
      <c r="D1260" s="109"/>
      <c r="E1260" s="109"/>
    </row>
    <row r="1261" spans="1:5" ht="15" customHeight="1">
      <c r="A1261" s="109"/>
      <c r="B1261" s="109"/>
      <c r="C1261" s="109"/>
      <c r="D1261" s="109"/>
      <c r="E1261" s="109"/>
    </row>
    <row r="1262" spans="1:5" ht="15" customHeight="1">
      <c r="A1262" s="109"/>
      <c r="B1262" s="109"/>
      <c r="C1262" s="109"/>
      <c r="D1262" s="109"/>
      <c r="E1262" s="109"/>
    </row>
    <row r="1263" spans="1:5" ht="15" customHeight="1">
      <c r="A1263" s="109"/>
      <c r="B1263" s="109"/>
      <c r="C1263" s="109"/>
      <c r="D1263" s="109"/>
      <c r="E1263" s="109"/>
    </row>
    <row r="1264" spans="1:5" ht="15" customHeight="1">
      <c r="A1264" s="109"/>
      <c r="B1264" s="109"/>
      <c r="C1264" s="109"/>
      <c r="D1264" s="109"/>
      <c r="E1264" s="109"/>
    </row>
    <row r="1265" spans="1:5" ht="15" customHeight="1">
      <c r="A1265" s="109"/>
      <c r="B1265" s="109"/>
      <c r="C1265" s="109"/>
      <c r="D1265" s="109"/>
      <c r="E1265" s="109"/>
    </row>
    <row r="1266" spans="1:5" ht="15" customHeight="1">
      <c r="A1266" s="109"/>
      <c r="B1266" s="109"/>
      <c r="C1266" s="109"/>
      <c r="D1266" s="109"/>
      <c r="E1266" s="109"/>
    </row>
    <row r="1267" spans="1:5" ht="15" customHeight="1">
      <c r="A1267" s="109"/>
      <c r="B1267" s="109"/>
      <c r="C1267" s="109"/>
      <c r="D1267" s="109"/>
      <c r="E1267" s="109"/>
    </row>
    <row r="1268" spans="1:5" ht="15" customHeight="1">
      <c r="A1268" s="109"/>
      <c r="B1268" s="109"/>
      <c r="C1268" s="109"/>
      <c r="D1268" s="109"/>
      <c r="E1268" s="109"/>
    </row>
    <row r="1269" spans="1:5" ht="15" customHeight="1">
      <c r="A1269" s="109"/>
      <c r="B1269" s="109"/>
      <c r="C1269" s="109"/>
      <c r="D1269" s="109"/>
      <c r="E1269" s="109"/>
    </row>
    <row r="1270" spans="1:5" ht="15" customHeight="1">
      <c r="A1270" s="109"/>
      <c r="B1270" s="109"/>
      <c r="C1270" s="109"/>
      <c r="D1270" s="109"/>
      <c r="E1270" s="109"/>
    </row>
    <row r="1271" spans="1:5" ht="15" customHeight="1">
      <c r="A1271" s="109"/>
      <c r="B1271" s="109"/>
      <c r="C1271" s="109"/>
      <c r="D1271" s="109"/>
      <c r="E1271" s="109"/>
    </row>
    <row r="1272" spans="1:5" ht="15" customHeight="1">
      <c r="A1272" s="109"/>
      <c r="B1272" s="109"/>
      <c r="C1272" s="109"/>
      <c r="D1272" s="109"/>
      <c r="E1272" s="109"/>
    </row>
    <row r="1273" spans="1:5" ht="15" customHeight="1">
      <c r="A1273" s="109"/>
      <c r="B1273" s="109"/>
      <c r="C1273" s="109"/>
      <c r="D1273" s="109"/>
      <c r="E1273" s="109"/>
    </row>
    <row r="1274" spans="1:5" ht="15" customHeight="1">
      <c r="A1274" s="109"/>
      <c r="B1274" s="109"/>
      <c r="C1274" s="109"/>
      <c r="D1274" s="109"/>
      <c r="E1274" s="109"/>
    </row>
    <row r="1275" spans="1:5" ht="15" customHeight="1">
      <c r="A1275" s="109"/>
      <c r="B1275" s="109"/>
      <c r="C1275" s="109"/>
      <c r="D1275" s="109"/>
      <c r="E1275" s="109"/>
    </row>
    <row r="1276" spans="1:5" ht="15" customHeight="1">
      <c r="A1276" s="109"/>
      <c r="B1276" s="109"/>
      <c r="C1276" s="109"/>
      <c r="D1276" s="109"/>
      <c r="E1276" s="109"/>
    </row>
    <row r="1277" spans="1:5" ht="15" customHeight="1">
      <c r="A1277" s="109"/>
      <c r="B1277" s="109"/>
      <c r="C1277" s="109"/>
      <c r="D1277" s="109"/>
      <c r="E1277" s="109"/>
    </row>
    <row r="1278" spans="1:5" ht="15" customHeight="1">
      <c r="A1278" s="109"/>
      <c r="B1278" s="109"/>
      <c r="C1278" s="109"/>
      <c r="D1278" s="109"/>
      <c r="E1278" s="109"/>
    </row>
    <row r="1279" spans="1:5" ht="15" customHeight="1">
      <c r="A1279" s="109"/>
      <c r="B1279" s="109"/>
      <c r="C1279" s="109"/>
      <c r="D1279" s="109"/>
      <c r="E1279" s="109"/>
    </row>
    <row r="1280" spans="1:5" ht="15" customHeight="1">
      <c r="A1280" s="109"/>
      <c r="B1280" s="109"/>
      <c r="C1280" s="109"/>
      <c r="D1280" s="109"/>
      <c r="E1280" s="109"/>
    </row>
    <row r="1281" spans="1:5" ht="15" customHeight="1">
      <c r="A1281" s="109"/>
      <c r="B1281" s="109"/>
      <c r="C1281" s="109"/>
      <c r="D1281" s="109"/>
      <c r="E1281" s="109"/>
    </row>
    <row r="1282" spans="1:5" ht="15" customHeight="1">
      <c r="A1282" s="109"/>
      <c r="B1282" s="109"/>
      <c r="C1282" s="109"/>
      <c r="D1282" s="109"/>
      <c r="E1282" s="109"/>
    </row>
    <row r="1283" spans="1:5" ht="15" customHeight="1">
      <c r="A1283" s="109"/>
      <c r="B1283" s="109"/>
      <c r="C1283" s="109"/>
      <c r="D1283" s="109"/>
      <c r="E1283" s="109"/>
    </row>
    <row r="1284" spans="1:5" ht="15" customHeight="1">
      <c r="A1284" s="109"/>
      <c r="B1284" s="109"/>
      <c r="C1284" s="109"/>
      <c r="D1284" s="109"/>
      <c r="E1284" s="109"/>
    </row>
    <row r="1285" spans="1:5" ht="15" customHeight="1">
      <c r="A1285" s="109"/>
      <c r="B1285" s="109"/>
      <c r="C1285" s="109"/>
      <c r="D1285" s="109"/>
      <c r="E1285" s="109"/>
    </row>
    <row r="1286" spans="1:5" ht="15" customHeight="1">
      <c r="A1286" s="109"/>
      <c r="B1286" s="109"/>
      <c r="C1286" s="109"/>
      <c r="D1286" s="109"/>
      <c r="E1286" s="109"/>
    </row>
    <row r="1287" spans="1:5" ht="15" customHeight="1">
      <c r="A1287" s="109"/>
      <c r="B1287" s="109"/>
      <c r="C1287" s="109"/>
      <c r="D1287" s="109"/>
      <c r="E1287" s="109"/>
    </row>
    <row r="1288" spans="1:5" ht="15" customHeight="1">
      <c r="A1288" s="109"/>
      <c r="B1288" s="109"/>
      <c r="C1288" s="109"/>
      <c r="D1288" s="109"/>
      <c r="E1288" s="109"/>
    </row>
    <row r="1289" spans="1:5" ht="15" customHeight="1">
      <c r="A1289" s="109"/>
      <c r="B1289" s="109"/>
      <c r="C1289" s="109"/>
      <c r="D1289" s="109"/>
      <c r="E1289" s="109"/>
    </row>
    <row r="1290" spans="1:5" ht="15" customHeight="1">
      <c r="A1290" s="109"/>
      <c r="B1290" s="109"/>
      <c r="C1290" s="109"/>
      <c r="D1290" s="109"/>
      <c r="E1290" s="109"/>
    </row>
    <row r="1291" spans="1:5" ht="15" customHeight="1">
      <c r="A1291" s="109"/>
      <c r="B1291" s="109"/>
      <c r="C1291" s="109"/>
      <c r="D1291" s="109"/>
      <c r="E1291" s="109"/>
    </row>
    <row r="1292" spans="1:5" ht="15" customHeight="1">
      <c r="A1292" s="109"/>
      <c r="B1292" s="109"/>
      <c r="C1292" s="109"/>
      <c r="D1292" s="109"/>
      <c r="E1292" s="109"/>
    </row>
    <row r="1293" spans="1:5" ht="15" customHeight="1">
      <c r="A1293" s="109"/>
      <c r="B1293" s="109"/>
      <c r="C1293" s="109"/>
      <c r="D1293" s="109"/>
      <c r="E1293" s="109"/>
    </row>
    <row r="1294" spans="1:5" ht="15" customHeight="1">
      <c r="A1294" s="109"/>
      <c r="B1294" s="109"/>
      <c r="C1294" s="109"/>
      <c r="D1294" s="109"/>
      <c r="E1294" s="109"/>
    </row>
    <row r="1295" spans="1:5" ht="15" customHeight="1">
      <c r="A1295" s="109"/>
      <c r="B1295" s="109"/>
      <c r="C1295" s="109"/>
      <c r="D1295" s="109"/>
      <c r="E1295" s="109"/>
    </row>
    <row r="1296" spans="1:5" ht="15" customHeight="1">
      <c r="A1296" s="109"/>
      <c r="B1296" s="109"/>
      <c r="C1296" s="109"/>
      <c r="D1296" s="109"/>
      <c r="E1296" s="109"/>
    </row>
    <row r="1297" spans="1:5" ht="15" customHeight="1">
      <c r="A1297" s="109"/>
      <c r="B1297" s="109"/>
      <c r="C1297" s="109"/>
      <c r="D1297" s="109"/>
      <c r="E1297" s="109"/>
    </row>
    <row r="1298" spans="1:5" ht="15" customHeight="1">
      <c r="A1298" s="109"/>
      <c r="B1298" s="109"/>
      <c r="C1298" s="109"/>
      <c r="D1298" s="109"/>
      <c r="E1298" s="109"/>
    </row>
    <row r="1299" spans="1:5" ht="15" customHeight="1">
      <c r="A1299" s="109"/>
      <c r="B1299" s="109"/>
      <c r="C1299" s="109"/>
      <c r="D1299" s="109"/>
      <c r="E1299" s="109"/>
    </row>
    <row r="1300" spans="1:5" ht="15" customHeight="1">
      <c r="A1300" s="109"/>
      <c r="B1300" s="109"/>
      <c r="C1300" s="109"/>
      <c r="D1300" s="109"/>
      <c r="E1300" s="109"/>
    </row>
    <row r="1301" spans="1:5" ht="15" customHeight="1">
      <c r="A1301" s="109"/>
      <c r="B1301" s="109"/>
      <c r="C1301" s="109"/>
      <c r="D1301" s="109"/>
      <c r="E1301" s="109"/>
    </row>
    <row r="1302" spans="1:5" ht="15" customHeight="1">
      <c r="A1302" s="109"/>
      <c r="B1302" s="109"/>
      <c r="C1302" s="109"/>
      <c r="D1302" s="109"/>
      <c r="E1302" s="109"/>
    </row>
    <row r="1303" spans="1:5" ht="15" customHeight="1">
      <c r="A1303" s="109"/>
      <c r="B1303" s="109"/>
      <c r="C1303" s="109"/>
      <c r="D1303" s="109"/>
      <c r="E1303" s="109"/>
    </row>
    <row r="1304" spans="1:5" ht="15" customHeight="1">
      <c r="A1304" s="109"/>
      <c r="B1304" s="109"/>
      <c r="C1304" s="109"/>
      <c r="D1304" s="109"/>
      <c r="E1304" s="109"/>
    </row>
    <row r="1305" spans="1:5" ht="15" customHeight="1">
      <c r="A1305" s="109"/>
      <c r="B1305" s="109"/>
      <c r="C1305" s="109"/>
      <c r="D1305" s="109"/>
      <c r="E1305" s="109"/>
    </row>
    <row r="1306" spans="1:5" ht="15" customHeight="1">
      <c r="A1306" s="109"/>
      <c r="B1306" s="109"/>
      <c r="C1306" s="109"/>
      <c r="D1306" s="109"/>
      <c r="E1306" s="109"/>
    </row>
    <row r="1307" spans="1:5" ht="15" customHeight="1">
      <c r="A1307" s="109"/>
      <c r="B1307" s="109"/>
      <c r="C1307" s="109"/>
      <c r="D1307" s="109"/>
      <c r="E1307" s="109"/>
    </row>
    <row r="1308" spans="1:5" ht="15" customHeight="1">
      <c r="A1308" s="109"/>
      <c r="B1308" s="109"/>
      <c r="C1308" s="109"/>
      <c r="D1308" s="109"/>
      <c r="E1308" s="109"/>
    </row>
    <row r="1309" spans="1:5" ht="15" customHeight="1">
      <c r="A1309" s="109"/>
      <c r="B1309" s="109"/>
      <c r="C1309" s="109"/>
      <c r="D1309" s="109"/>
      <c r="E1309" s="109"/>
    </row>
    <row r="1310" spans="1:5" ht="15" customHeight="1">
      <c r="A1310" s="109"/>
      <c r="B1310" s="109"/>
      <c r="C1310" s="109"/>
      <c r="D1310" s="109"/>
      <c r="E1310" s="109"/>
    </row>
    <row r="1311" spans="1:5" ht="15" customHeight="1">
      <c r="A1311" s="109"/>
      <c r="B1311" s="109"/>
      <c r="C1311" s="109"/>
      <c r="D1311" s="109"/>
      <c r="E1311" s="109"/>
    </row>
    <row r="1312" spans="1:5" ht="15" customHeight="1">
      <c r="A1312" s="109"/>
      <c r="B1312" s="109"/>
      <c r="C1312" s="109"/>
      <c r="D1312" s="109"/>
      <c r="E1312" s="109"/>
    </row>
    <row r="1313" spans="1:5" ht="15" customHeight="1">
      <c r="A1313" s="109"/>
      <c r="B1313" s="109"/>
      <c r="C1313" s="109"/>
      <c r="D1313" s="109"/>
      <c r="E1313" s="109"/>
    </row>
    <row r="1314" spans="1:5" ht="15" customHeight="1">
      <c r="A1314" s="109"/>
      <c r="B1314" s="109"/>
      <c r="C1314" s="109"/>
      <c r="D1314" s="109"/>
      <c r="E1314" s="109"/>
    </row>
    <row r="1315" spans="1:5" ht="15" customHeight="1">
      <c r="A1315" s="109"/>
      <c r="B1315" s="109"/>
      <c r="C1315" s="109"/>
      <c r="D1315" s="109"/>
      <c r="E1315" s="109"/>
    </row>
    <row r="1316" spans="1:5" ht="15" customHeight="1">
      <c r="A1316" s="109"/>
      <c r="B1316" s="109"/>
      <c r="C1316" s="109"/>
      <c r="D1316" s="109"/>
      <c r="E1316" s="109"/>
    </row>
    <row r="1317" spans="1:5" ht="15" customHeight="1">
      <c r="A1317" s="109"/>
      <c r="B1317" s="109"/>
      <c r="C1317" s="109"/>
      <c r="D1317" s="109"/>
      <c r="E1317" s="109"/>
    </row>
    <row r="1318" spans="1:5" ht="15" customHeight="1">
      <c r="A1318" s="109"/>
      <c r="B1318" s="109"/>
      <c r="C1318" s="109"/>
      <c r="D1318" s="109"/>
      <c r="E1318" s="109"/>
    </row>
    <row r="1319" spans="1:5" ht="15" customHeight="1">
      <c r="A1319" s="109"/>
      <c r="B1319" s="109"/>
      <c r="C1319" s="109"/>
      <c r="D1319" s="109"/>
      <c r="E1319" s="109"/>
    </row>
    <row r="1320" spans="1:5" ht="15" customHeight="1">
      <c r="A1320" s="109"/>
      <c r="B1320" s="109"/>
      <c r="C1320" s="109"/>
      <c r="D1320" s="109"/>
      <c r="E1320" s="109"/>
    </row>
    <row r="1321" spans="1:5" ht="15" customHeight="1">
      <c r="A1321" s="109"/>
      <c r="B1321" s="109"/>
      <c r="C1321" s="109"/>
      <c r="D1321" s="109"/>
      <c r="E1321" s="109"/>
    </row>
    <row r="1322" spans="1:5" ht="15" customHeight="1">
      <c r="A1322" s="109"/>
      <c r="B1322" s="109"/>
      <c r="C1322" s="109"/>
      <c r="D1322" s="109"/>
      <c r="E1322" s="109"/>
    </row>
    <row r="1323" spans="1:5" ht="15" customHeight="1">
      <c r="A1323" s="109"/>
      <c r="B1323" s="109"/>
      <c r="C1323" s="109"/>
      <c r="D1323" s="109"/>
      <c r="E1323" s="109"/>
    </row>
    <row r="1324" spans="1:5" ht="15" customHeight="1">
      <c r="A1324" s="109"/>
      <c r="B1324" s="109"/>
      <c r="C1324" s="109"/>
      <c r="D1324" s="109"/>
      <c r="E1324" s="109"/>
    </row>
    <row r="1325" spans="1:5" ht="15" customHeight="1">
      <c r="A1325" s="109"/>
      <c r="B1325" s="109"/>
      <c r="C1325" s="109"/>
      <c r="D1325" s="109"/>
      <c r="E1325" s="109"/>
    </row>
    <row r="1326" spans="1:5" ht="15" customHeight="1">
      <c r="A1326" s="109"/>
      <c r="B1326" s="109"/>
      <c r="C1326" s="109"/>
      <c r="D1326" s="109"/>
      <c r="E1326" s="109"/>
    </row>
    <row r="1327" spans="1:5" ht="15" customHeight="1">
      <c r="A1327" s="109"/>
      <c r="B1327" s="109"/>
      <c r="C1327" s="109"/>
      <c r="D1327" s="109"/>
      <c r="E1327" s="109"/>
    </row>
    <row r="1328" spans="1:5" ht="15" customHeight="1">
      <c r="A1328" s="109"/>
      <c r="B1328" s="109"/>
      <c r="C1328" s="109"/>
      <c r="D1328" s="109"/>
      <c r="E1328" s="109"/>
    </row>
    <row r="1329" spans="1:5" ht="15" customHeight="1">
      <c r="A1329" s="109"/>
      <c r="B1329" s="109"/>
      <c r="C1329" s="109"/>
      <c r="D1329" s="109"/>
      <c r="E1329" s="109"/>
    </row>
    <row r="1330" spans="1:5" ht="15" customHeight="1">
      <c r="A1330" s="109"/>
      <c r="B1330" s="109"/>
      <c r="C1330" s="109"/>
      <c r="D1330" s="109"/>
      <c r="E1330" s="109"/>
    </row>
    <row r="1331" spans="1:5" ht="15" customHeight="1">
      <c r="A1331" s="109"/>
      <c r="B1331" s="109"/>
      <c r="C1331" s="109"/>
      <c r="D1331" s="109"/>
      <c r="E1331" s="109"/>
    </row>
    <row r="1332" spans="1:5" ht="15" customHeight="1">
      <c r="A1332" s="109"/>
      <c r="B1332" s="109"/>
      <c r="C1332" s="109"/>
      <c r="D1332" s="109"/>
      <c r="E1332" s="109"/>
    </row>
    <row r="1333" spans="1:5" ht="15" customHeight="1">
      <c r="A1333" s="109"/>
      <c r="B1333" s="109"/>
      <c r="C1333" s="109"/>
      <c r="D1333" s="109"/>
      <c r="E1333" s="109"/>
    </row>
    <row r="1334" spans="1:5" ht="15" customHeight="1">
      <c r="A1334" s="109"/>
      <c r="B1334" s="109"/>
      <c r="C1334" s="109"/>
      <c r="D1334" s="109"/>
      <c r="E1334" s="109"/>
    </row>
    <row r="1335" spans="1:5" ht="15" customHeight="1">
      <c r="A1335" s="109"/>
      <c r="B1335" s="109"/>
      <c r="C1335" s="109"/>
      <c r="D1335" s="109"/>
      <c r="E1335" s="109"/>
    </row>
    <row r="1336" spans="1:5" ht="15" customHeight="1">
      <c r="A1336" s="109"/>
      <c r="B1336" s="109"/>
      <c r="C1336" s="109"/>
      <c r="D1336" s="109"/>
      <c r="E1336" s="109"/>
    </row>
    <row r="1337" spans="1:5" ht="15" customHeight="1">
      <c r="A1337" s="109"/>
      <c r="B1337" s="109"/>
      <c r="C1337" s="109"/>
      <c r="D1337" s="109"/>
      <c r="E1337" s="109"/>
    </row>
    <row r="1338" spans="1:5" ht="15" customHeight="1">
      <c r="A1338" s="109"/>
      <c r="B1338" s="109"/>
      <c r="C1338" s="109"/>
      <c r="D1338" s="109"/>
      <c r="E1338" s="109"/>
    </row>
    <row r="1339" spans="1:5" ht="15" customHeight="1">
      <c r="A1339" s="109"/>
      <c r="B1339" s="109"/>
      <c r="C1339" s="109"/>
      <c r="D1339" s="109"/>
      <c r="E1339" s="109"/>
    </row>
    <row r="1340" spans="1:5" ht="15" customHeight="1">
      <c r="A1340" s="109"/>
      <c r="B1340" s="109"/>
      <c r="C1340" s="109"/>
      <c r="D1340" s="109"/>
      <c r="E1340" s="109"/>
    </row>
    <row r="1341" spans="1:5" ht="15" customHeight="1">
      <c r="A1341" s="109"/>
      <c r="B1341" s="109"/>
      <c r="C1341" s="109"/>
      <c r="D1341" s="109"/>
      <c r="E1341" s="109"/>
    </row>
    <row r="1342" spans="1:5" ht="15" customHeight="1">
      <c r="A1342" s="109"/>
      <c r="B1342" s="109"/>
      <c r="C1342" s="109"/>
      <c r="D1342" s="109"/>
      <c r="E1342" s="109"/>
    </row>
    <row r="1343" spans="1:5" ht="15" customHeight="1">
      <c r="A1343" s="109"/>
      <c r="B1343" s="109"/>
      <c r="C1343" s="109"/>
      <c r="D1343" s="109"/>
      <c r="E1343" s="109"/>
    </row>
    <row r="1344" spans="1:5" ht="15" customHeight="1">
      <c r="A1344" s="109"/>
      <c r="B1344" s="109"/>
      <c r="C1344" s="109"/>
      <c r="D1344" s="109"/>
      <c r="E1344" s="109"/>
    </row>
    <row r="1345" spans="1:5" ht="15" customHeight="1">
      <c r="A1345" s="109"/>
      <c r="B1345" s="109"/>
      <c r="C1345" s="109"/>
      <c r="D1345" s="109"/>
      <c r="E1345" s="109"/>
    </row>
    <row r="1346" spans="1:5" ht="15" customHeight="1">
      <c r="A1346" s="109"/>
      <c r="B1346" s="109"/>
      <c r="C1346" s="109"/>
      <c r="D1346" s="109"/>
      <c r="E1346" s="109"/>
    </row>
    <row r="1347" spans="1:5" ht="15" customHeight="1">
      <c r="A1347" s="109"/>
      <c r="B1347" s="109"/>
      <c r="C1347" s="109"/>
      <c r="D1347" s="109"/>
      <c r="E1347" s="109"/>
    </row>
    <row r="1348" spans="1:5" ht="15" customHeight="1">
      <c r="A1348" s="109"/>
      <c r="B1348" s="109"/>
      <c r="C1348" s="109"/>
      <c r="D1348" s="109"/>
      <c r="E1348" s="109"/>
    </row>
    <row r="1349" spans="1:5" ht="15" customHeight="1">
      <c r="A1349" s="109"/>
      <c r="B1349" s="109"/>
      <c r="C1349" s="109"/>
      <c r="D1349" s="109"/>
      <c r="E1349" s="109"/>
    </row>
    <row r="1350" spans="1:5" ht="15" customHeight="1">
      <c r="A1350" s="109"/>
      <c r="B1350" s="109"/>
      <c r="C1350" s="109"/>
      <c r="D1350" s="109"/>
      <c r="E1350" s="109"/>
    </row>
    <row r="1351" spans="1:5" ht="15" customHeight="1">
      <c r="A1351" s="109"/>
      <c r="B1351" s="109"/>
      <c r="C1351" s="109"/>
      <c r="D1351" s="109"/>
      <c r="E1351" s="109"/>
    </row>
    <row r="1352" spans="1:5" ht="15" customHeight="1">
      <c r="A1352" s="109"/>
      <c r="B1352" s="109"/>
      <c r="C1352" s="109"/>
      <c r="D1352" s="109"/>
      <c r="E1352" s="109"/>
    </row>
    <row r="1353" spans="1:5" ht="15" customHeight="1">
      <c r="A1353" s="109"/>
      <c r="B1353" s="109"/>
      <c r="C1353" s="109"/>
      <c r="D1353" s="109"/>
      <c r="E1353" s="109"/>
    </row>
    <row r="1354" spans="1:5" ht="15" customHeight="1">
      <c r="A1354" s="109"/>
      <c r="B1354" s="109"/>
      <c r="C1354" s="109"/>
      <c r="D1354" s="109"/>
      <c r="E1354" s="109"/>
    </row>
    <row r="1355" spans="1:5" ht="15" customHeight="1">
      <c r="A1355" s="109"/>
      <c r="B1355" s="109"/>
      <c r="C1355" s="109"/>
      <c r="D1355" s="109"/>
      <c r="E1355" s="109"/>
    </row>
    <row r="1356" spans="1:5" ht="15" customHeight="1">
      <c r="A1356" s="109"/>
      <c r="B1356" s="109"/>
      <c r="C1356" s="109"/>
      <c r="D1356" s="109"/>
      <c r="E1356" s="109"/>
    </row>
    <row r="1357" spans="1:5" ht="15" customHeight="1">
      <c r="A1357" s="109"/>
      <c r="B1357" s="109"/>
      <c r="C1357" s="109"/>
      <c r="D1357" s="109"/>
      <c r="E1357" s="109"/>
    </row>
    <row r="1358" spans="1:5" ht="15" customHeight="1">
      <c r="A1358" s="109"/>
      <c r="B1358" s="109"/>
      <c r="C1358" s="109"/>
      <c r="D1358" s="109"/>
      <c r="E1358" s="109"/>
    </row>
    <row r="1359" spans="1:5" ht="15" customHeight="1">
      <c r="A1359" s="109"/>
      <c r="B1359" s="109"/>
      <c r="C1359" s="109"/>
      <c r="D1359" s="109"/>
      <c r="E1359" s="109"/>
    </row>
    <row r="1360" spans="1:5" ht="15" customHeight="1">
      <c r="A1360" s="109"/>
      <c r="B1360" s="109"/>
      <c r="C1360" s="109"/>
      <c r="D1360" s="109"/>
      <c r="E1360" s="109"/>
    </row>
    <row r="1361" spans="1:5" ht="15" customHeight="1">
      <c r="A1361" s="109"/>
      <c r="B1361" s="109"/>
      <c r="C1361" s="109"/>
      <c r="D1361" s="109"/>
      <c r="E1361" s="109"/>
    </row>
    <row r="1362" spans="1:5" ht="15" customHeight="1">
      <c r="A1362" s="109"/>
      <c r="B1362" s="109"/>
      <c r="C1362" s="109"/>
      <c r="D1362" s="109"/>
      <c r="E1362" s="109"/>
    </row>
    <row r="1363" spans="1:5" ht="15" customHeight="1">
      <c r="A1363" s="109"/>
      <c r="B1363" s="109"/>
      <c r="C1363" s="109"/>
      <c r="D1363" s="109"/>
      <c r="E1363" s="109"/>
    </row>
    <row r="1364" spans="1:5" ht="15" customHeight="1">
      <c r="A1364" s="109"/>
      <c r="B1364" s="109"/>
      <c r="C1364" s="109"/>
      <c r="D1364" s="109"/>
      <c r="E1364" s="109"/>
    </row>
    <row r="1365" spans="1:5" ht="15" customHeight="1">
      <c r="A1365" s="109"/>
      <c r="B1365" s="109"/>
      <c r="C1365" s="109"/>
      <c r="D1365" s="109"/>
      <c r="E1365" s="109"/>
    </row>
    <row r="1366" spans="1:5" ht="15" customHeight="1">
      <c r="A1366" s="109"/>
      <c r="B1366" s="109"/>
      <c r="C1366" s="109"/>
      <c r="D1366" s="109"/>
      <c r="E1366" s="109"/>
    </row>
    <row r="1367" spans="1:5" ht="15" customHeight="1">
      <c r="A1367" s="109"/>
      <c r="B1367" s="109"/>
      <c r="C1367" s="109"/>
      <c r="D1367" s="109"/>
      <c r="E1367" s="109"/>
    </row>
    <row r="1368" spans="1:5" ht="15" customHeight="1">
      <c r="A1368" s="109"/>
      <c r="B1368" s="109"/>
      <c r="C1368" s="109"/>
      <c r="D1368" s="109"/>
      <c r="E1368" s="109"/>
    </row>
    <row r="1369" spans="1:5" ht="15" customHeight="1">
      <c r="A1369" s="109"/>
      <c r="B1369" s="109"/>
      <c r="C1369" s="109"/>
      <c r="D1369" s="109"/>
      <c r="E1369" s="109"/>
    </row>
    <row r="1370" spans="1:5" ht="15" customHeight="1">
      <c r="A1370" s="109"/>
      <c r="B1370" s="109"/>
      <c r="C1370" s="109"/>
      <c r="D1370" s="109"/>
      <c r="E1370" s="109"/>
    </row>
    <row r="1371" spans="1:5" ht="15" customHeight="1">
      <c r="A1371" s="109"/>
      <c r="B1371" s="109"/>
      <c r="C1371" s="109"/>
      <c r="D1371" s="109"/>
      <c r="E1371" s="109"/>
    </row>
    <row r="1372" spans="1:5" ht="15" customHeight="1">
      <c r="A1372" s="109"/>
      <c r="B1372" s="109"/>
      <c r="C1372" s="109"/>
      <c r="D1372" s="109"/>
      <c r="E1372" s="109"/>
    </row>
    <row r="1373" spans="1:5" ht="15" customHeight="1">
      <c r="A1373" s="109"/>
      <c r="B1373" s="109"/>
      <c r="C1373" s="109"/>
      <c r="D1373" s="109"/>
      <c r="E1373" s="109"/>
    </row>
    <row r="1374" spans="1:5" ht="15" customHeight="1">
      <c r="A1374" s="109"/>
      <c r="B1374" s="109"/>
      <c r="C1374" s="109"/>
      <c r="D1374" s="109"/>
      <c r="E1374" s="109"/>
    </row>
    <row r="1375" spans="1:5" ht="15" customHeight="1">
      <c r="A1375" s="109"/>
      <c r="B1375" s="109"/>
      <c r="C1375" s="109"/>
      <c r="D1375" s="109"/>
      <c r="E1375" s="109"/>
    </row>
    <row r="1376" spans="1:5" ht="15" customHeight="1">
      <c r="A1376" s="109"/>
      <c r="B1376" s="109"/>
      <c r="C1376" s="109"/>
      <c r="D1376" s="109"/>
      <c r="E1376" s="109"/>
    </row>
    <row r="1377" spans="1:5" ht="15" customHeight="1">
      <c r="A1377" s="109"/>
      <c r="B1377" s="109"/>
      <c r="C1377" s="109"/>
      <c r="D1377" s="109"/>
      <c r="E1377" s="109"/>
    </row>
    <row r="1378" spans="1:5" ht="15" customHeight="1">
      <c r="A1378" s="109"/>
      <c r="B1378" s="109"/>
      <c r="C1378" s="109"/>
      <c r="D1378" s="109"/>
      <c r="E1378" s="109"/>
    </row>
    <row r="1379" spans="1:5" ht="15" customHeight="1">
      <c r="A1379" s="109"/>
      <c r="B1379" s="109"/>
      <c r="C1379" s="109"/>
      <c r="D1379" s="109"/>
      <c r="E1379" s="109"/>
    </row>
    <row r="1380" spans="1:5" ht="15" customHeight="1">
      <c r="A1380" s="109"/>
      <c r="B1380" s="109"/>
      <c r="C1380" s="109"/>
      <c r="D1380" s="109"/>
      <c r="E1380" s="109"/>
    </row>
    <row r="1381" spans="1:5" ht="15" customHeight="1">
      <c r="A1381" s="109"/>
      <c r="B1381" s="109"/>
      <c r="C1381" s="109"/>
      <c r="D1381" s="109"/>
      <c r="E1381" s="109"/>
    </row>
    <row r="1382" spans="1:5" ht="15" customHeight="1">
      <c r="A1382" s="109"/>
      <c r="B1382" s="109"/>
      <c r="C1382" s="109"/>
      <c r="D1382" s="109"/>
      <c r="E1382" s="109"/>
    </row>
    <row r="1383" spans="1:5" ht="15" customHeight="1">
      <c r="A1383" s="109"/>
      <c r="B1383" s="109"/>
      <c r="C1383" s="109"/>
      <c r="D1383" s="109"/>
      <c r="E1383" s="109"/>
    </row>
    <row r="1384" spans="1:5" ht="15" customHeight="1">
      <c r="A1384" s="109"/>
      <c r="B1384" s="109"/>
      <c r="C1384" s="109"/>
      <c r="D1384" s="109"/>
      <c r="E1384" s="109"/>
    </row>
    <row r="1385" spans="1:5" ht="15" customHeight="1">
      <c r="A1385" s="109"/>
      <c r="B1385" s="109"/>
      <c r="C1385" s="109"/>
      <c r="D1385" s="109"/>
      <c r="E1385" s="109"/>
    </row>
    <row r="1386" spans="1:5" ht="15" customHeight="1">
      <c r="A1386" s="109"/>
      <c r="B1386" s="109"/>
      <c r="C1386" s="109"/>
      <c r="D1386" s="109"/>
      <c r="E1386" s="109"/>
    </row>
    <row r="1387" spans="1:5" ht="15" customHeight="1">
      <c r="A1387" s="109"/>
      <c r="B1387" s="109"/>
      <c r="C1387" s="109"/>
      <c r="D1387" s="109"/>
      <c r="E1387" s="109"/>
    </row>
    <row r="1388" spans="1:5" ht="15" customHeight="1">
      <c r="A1388" s="109"/>
      <c r="B1388" s="109"/>
      <c r="C1388" s="109"/>
      <c r="D1388" s="109"/>
      <c r="E1388" s="109"/>
    </row>
    <row r="1389" spans="1:5" ht="15" customHeight="1">
      <c r="A1389" s="109"/>
      <c r="B1389" s="109"/>
      <c r="C1389" s="109"/>
      <c r="D1389" s="109"/>
      <c r="E1389" s="109"/>
    </row>
    <row r="1390" spans="1:5" ht="15" customHeight="1">
      <c r="A1390" s="109"/>
      <c r="B1390" s="109"/>
      <c r="C1390" s="109"/>
      <c r="D1390" s="109"/>
      <c r="E1390" s="109"/>
    </row>
    <row r="1391" spans="1:5" ht="15" customHeight="1">
      <c r="A1391" s="109"/>
      <c r="B1391" s="109"/>
      <c r="C1391" s="109"/>
      <c r="D1391" s="109"/>
      <c r="E1391" s="109"/>
    </row>
    <row r="1392" spans="1:5" ht="15" customHeight="1">
      <c r="A1392" s="109"/>
      <c r="B1392" s="109"/>
      <c r="C1392" s="109"/>
      <c r="D1392" s="109"/>
      <c r="E1392" s="109"/>
    </row>
    <row r="1393" spans="1:5" ht="15" customHeight="1">
      <c r="A1393" s="109"/>
      <c r="B1393" s="109"/>
      <c r="C1393" s="109"/>
      <c r="D1393" s="109"/>
      <c r="E1393" s="109"/>
    </row>
    <row r="1394" spans="1:5" ht="15" customHeight="1">
      <c r="A1394" s="109"/>
      <c r="B1394" s="109"/>
      <c r="C1394" s="109"/>
      <c r="D1394" s="109"/>
      <c r="E1394" s="109"/>
    </row>
    <row r="1395" spans="1:5" ht="15" customHeight="1">
      <c r="A1395" s="109"/>
      <c r="B1395" s="109"/>
      <c r="C1395" s="109"/>
      <c r="D1395" s="109"/>
      <c r="E1395" s="109"/>
    </row>
    <row r="1396" spans="1:5" ht="15" customHeight="1">
      <c r="A1396" s="109"/>
      <c r="B1396" s="109"/>
      <c r="C1396" s="109"/>
      <c r="D1396" s="109"/>
      <c r="E1396" s="109"/>
    </row>
    <row r="1397" spans="1:5" ht="15" customHeight="1">
      <c r="A1397" s="109"/>
      <c r="B1397" s="109"/>
      <c r="C1397" s="109"/>
      <c r="D1397" s="109"/>
      <c r="E1397" s="109"/>
    </row>
    <row r="1398" spans="1:5" ht="15" customHeight="1">
      <c r="A1398" s="109"/>
      <c r="B1398" s="109"/>
      <c r="C1398" s="109"/>
      <c r="D1398" s="109"/>
      <c r="E1398" s="109"/>
    </row>
    <row r="1399" spans="1:5" ht="15" customHeight="1">
      <c r="A1399" s="109"/>
      <c r="B1399" s="109"/>
      <c r="C1399" s="109"/>
      <c r="D1399" s="109"/>
      <c r="E1399" s="109"/>
    </row>
    <row r="1400" spans="1:5" ht="15" customHeight="1">
      <c r="A1400" s="109"/>
      <c r="B1400" s="109"/>
      <c r="C1400" s="109"/>
      <c r="D1400" s="109"/>
      <c r="E1400" s="109"/>
    </row>
    <row r="1401" spans="1:5" ht="15" customHeight="1">
      <c r="A1401" s="109"/>
      <c r="B1401" s="109"/>
      <c r="C1401" s="109"/>
      <c r="D1401" s="109"/>
      <c r="E1401" s="109"/>
    </row>
    <row r="1402" spans="1:5" ht="15" customHeight="1">
      <c r="A1402" s="109"/>
      <c r="B1402" s="109"/>
      <c r="C1402" s="109"/>
      <c r="D1402" s="109"/>
      <c r="E1402" s="109"/>
    </row>
    <row r="1403" spans="1:5" ht="15" customHeight="1">
      <c r="A1403" s="109"/>
      <c r="B1403" s="109"/>
      <c r="C1403" s="109"/>
      <c r="D1403" s="109"/>
      <c r="E1403" s="109"/>
    </row>
    <row r="1404" spans="1:5" ht="15" customHeight="1">
      <c r="A1404" s="109"/>
      <c r="B1404" s="109"/>
      <c r="C1404" s="109"/>
      <c r="D1404" s="109"/>
      <c r="E1404" s="109"/>
    </row>
    <row r="1405" spans="1:5" ht="15" customHeight="1">
      <c r="A1405" s="109"/>
      <c r="B1405" s="109"/>
      <c r="C1405" s="109"/>
      <c r="D1405" s="109"/>
      <c r="E1405" s="109"/>
    </row>
    <row r="1406" spans="1:5" ht="15" customHeight="1">
      <c r="A1406" s="109"/>
      <c r="B1406" s="109"/>
      <c r="C1406" s="109"/>
      <c r="D1406" s="109"/>
      <c r="E1406" s="109"/>
    </row>
    <row r="1407" spans="1:5" ht="15" customHeight="1">
      <c r="A1407" s="109"/>
      <c r="B1407" s="109"/>
      <c r="C1407" s="109"/>
      <c r="D1407" s="109"/>
      <c r="E1407" s="109"/>
    </row>
    <row r="1408" spans="1:5" ht="15" customHeight="1">
      <c r="A1408" s="109"/>
      <c r="B1408" s="109"/>
      <c r="C1408" s="109"/>
      <c r="D1408" s="109"/>
      <c r="E1408" s="109"/>
    </row>
    <row r="1409" spans="1:5" ht="15" customHeight="1">
      <c r="A1409" s="109"/>
      <c r="B1409" s="109"/>
      <c r="C1409" s="109"/>
      <c r="D1409" s="109"/>
      <c r="E1409" s="109"/>
    </row>
    <row r="1410" spans="1:5" ht="15" customHeight="1">
      <c r="A1410" s="109"/>
      <c r="B1410" s="109"/>
      <c r="C1410" s="109"/>
      <c r="D1410" s="109"/>
      <c r="E1410" s="109"/>
    </row>
    <row r="1411" spans="1:5" ht="15" customHeight="1">
      <c r="A1411" s="109"/>
      <c r="B1411" s="109"/>
      <c r="C1411" s="109"/>
      <c r="D1411" s="109"/>
      <c r="E1411" s="109"/>
    </row>
    <row r="1412" spans="1:5" ht="15" customHeight="1">
      <c r="A1412" s="109"/>
      <c r="B1412" s="109"/>
      <c r="C1412" s="109"/>
      <c r="D1412" s="109"/>
      <c r="E1412" s="109"/>
    </row>
    <row r="1413" spans="1:5" ht="15" customHeight="1">
      <c r="A1413" s="109"/>
      <c r="B1413" s="109"/>
      <c r="C1413" s="109"/>
      <c r="D1413" s="109"/>
      <c r="E1413" s="109"/>
    </row>
    <row r="1414" spans="1:5" ht="15" customHeight="1">
      <c r="A1414" s="109"/>
      <c r="B1414" s="109"/>
      <c r="C1414" s="109"/>
      <c r="D1414" s="109"/>
      <c r="E1414" s="109"/>
    </row>
    <row r="1415" spans="1:5" ht="15" customHeight="1">
      <c r="A1415" s="109"/>
      <c r="B1415" s="109"/>
      <c r="C1415" s="109"/>
      <c r="D1415" s="109"/>
      <c r="E1415" s="109"/>
    </row>
    <row r="1416" spans="1:5" ht="15" customHeight="1">
      <c r="A1416" s="109"/>
      <c r="B1416" s="109"/>
      <c r="C1416" s="109"/>
      <c r="D1416" s="109"/>
      <c r="E1416" s="109"/>
    </row>
    <row r="1417" spans="1:5" ht="15" customHeight="1">
      <c r="A1417" s="109"/>
      <c r="B1417" s="109"/>
      <c r="C1417" s="109"/>
      <c r="D1417" s="109"/>
      <c r="E1417" s="109"/>
    </row>
    <row r="1418" spans="1:5" ht="15" customHeight="1">
      <c r="A1418" s="109"/>
      <c r="B1418" s="109"/>
      <c r="C1418" s="109"/>
      <c r="D1418" s="109"/>
      <c r="E1418" s="109"/>
    </row>
    <row r="1419" spans="1:5" ht="15" customHeight="1">
      <c r="A1419" s="109"/>
      <c r="B1419" s="109"/>
      <c r="C1419" s="109"/>
      <c r="D1419" s="109"/>
      <c r="E1419" s="109"/>
    </row>
    <row r="1420" spans="1:5" ht="15" customHeight="1">
      <c r="A1420" s="109"/>
      <c r="B1420" s="109"/>
      <c r="C1420" s="109"/>
      <c r="D1420" s="109"/>
      <c r="E1420" s="109"/>
    </row>
    <row r="1421" spans="1:5" ht="15" customHeight="1">
      <c r="A1421" s="109"/>
      <c r="B1421" s="109"/>
      <c r="C1421" s="109"/>
      <c r="D1421" s="109"/>
      <c r="E1421" s="109"/>
    </row>
    <row r="1422" spans="1:5" ht="15" customHeight="1">
      <c r="A1422" s="109"/>
      <c r="B1422" s="109"/>
      <c r="C1422" s="109"/>
      <c r="D1422" s="109"/>
      <c r="E1422" s="109"/>
    </row>
    <row r="1423" spans="1:5" ht="15" customHeight="1">
      <c r="A1423" s="109"/>
      <c r="B1423" s="109"/>
      <c r="C1423" s="109"/>
      <c r="D1423" s="109"/>
      <c r="E1423" s="109"/>
    </row>
    <row r="1424" spans="1:5" ht="15" customHeight="1">
      <c r="A1424" s="109"/>
      <c r="B1424" s="109"/>
      <c r="C1424" s="109"/>
      <c r="D1424" s="109"/>
      <c r="E1424" s="109"/>
    </row>
    <row r="1425" spans="1:5" ht="15" customHeight="1">
      <c r="A1425" s="109"/>
      <c r="B1425" s="109"/>
      <c r="C1425" s="109"/>
      <c r="D1425" s="109"/>
      <c r="E1425" s="109"/>
    </row>
    <row r="1426" spans="1:5" ht="15" customHeight="1">
      <c r="A1426" s="109"/>
      <c r="B1426" s="109"/>
      <c r="C1426" s="109"/>
      <c r="D1426" s="109"/>
      <c r="E1426" s="109"/>
    </row>
    <row r="1427" spans="1:5" ht="15" customHeight="1">
      <c r="A1427" s="109"/>
      <c r="B1427" s="109"/>
      <c r="C1427" s="109"/>
      <c r="D1427" s="109"/>
      <c r="E1427" s="109"/>
    </row>
    <row r="1428" spans="1:5" ht="15" customHeight="1">
      <c r="A1428" s="109"/>
      <c r="B1428" s="109"/>
      <c r="C1428" s="109"/>
      <c r="D1428" s="109"/>
      <c r="E1428" s="109"/>
    </row>
    <row r="1429" spans="1:5" ht="15" customHeight="1">
      <c r="A1429" s="109"/>
      <c r="B1429" s="109"/>
      <c r="C1429" s="109"/>
      <c r="D1429" s="109"/>
      <c r="E1429" s="109"/>
    </row>
    <row r="1430" spans="1:5" ht="15" customHeight="1">
      <c r="A1430" s="109"/>
      <c r="B1430" s="109"/>
      <c r="C1430" s="109"/>
      <c r="D1430" s="109"/>
      <c r="E1430" s="109"/>
    </row>
    <row r="1431" spans="1:5" ht="15" customHeight="1">
      <c r="A1431" s="109"/>
      <c r="B1431" s="109"/>
      <c r="C1431" s="109"/>
      <c r="D1431" s="109"/>
      <c r="E1431" s="109"/>
    </row>
    <row r="1432" spans="1:5" ht="15" customHeight="1">
      <c r="A1432" s="109"/>
      <c r="B1432" s="109"/>
      <c r="C1432" s="109"/>
      <c r="D1432" s="109"/>
      <c r="E1432" s="109"/>
    </row>
    <row r="1433" spans="1:5" ht="15" customHeight="1">
      <c r="A1433" s="109"/>
      <c r="B1433" s="109"/>
      <c r="C1433" s="109"/>
      <c r="D1433" s="109"/>
      <c r="E1433" s="109"/>
    </row>
    <row r="1434" spans="1:5" ht="15" customHeight="1">
      <c r="A1434" s="109"/>
      <c r="B1434" s="109"/>
      <c r="C1434" s="109"/>
      <c r="D1434" s="109"/>
      <c r="E1434" s="109"/>
    </row>
    <row r="1435" spans="1:5" ht="15" customHeight="1">
      <c r="A1435" s="109"/>
      <c r="B1435" s="109"/>
      <c r="C1435" s="109"/>
      <c r="D1435" s="109"/>
      <c r="E1435" s="109"/>
    </row>
    <row r="1436" spans="1:5" ht="15" customHeight="1">
      <c r="A1436" s="109"/>
      <c r="B1436" s="109"/>
      <c r="C1436" s="109"/>
      <c r="D1436" s="109"/>
      <c r="E1436" s="109"/>
    </row>
    <row r="1437" spans="1:5" ht="15" customHeight="1">
      <c r="A1437" s="109"/>
      <c r="B1437" s="109"/>
      <c r="C1437" s="109"/>
      <c r="D1437" s="109"/>
      <c r="E1437" s="109"/>
    </row>
    <row r="1438" spans="1:5" ht="15" customHeight="1">
      <c r="A1438" s="109"/>
      <c r="B1438" s="109"/>
      <c r="C1438" s="109"/>
      <c r="D1438" s="109"/>
      <c r="E1438" s="109"/>
    </row>
    <row r="1439" spans="1:5" ht="15" customHeight="1">
      <c r="A1439" s="109"/>
      <c r="B1439" s="109"/>
      <c r="C1439" s="109"/>
      <c r="D1439" s="109"/>
      <c r="E1439" s="109"/>
    </row>
    <row r="1440" spans="1:5" ht="15" customHeight="1">
      <c r="A1440" s="109"/>
      <c r="B1440" s="109"/>
      <c r="C1440" s="109"/>
      <c r="D1440" s="109"/>
      <c r="E1440" s="109"/>
    </row>
    <row r="1441" spans="1:5" ht="15" customHeight="1">
      <c r="A1441" s="109"/>
      <c r="B1441" s="109"/>
      <c r="C1441" s="109"/>
      <c r="D1441" s="109"/>
      <c r="E1441" s="109"/>
    </row>
    <row r="1442" spans="1:5" ht="15" customHeight="1">
      <c r="A1442" s="109"/>
      <c r="B1442" s="109"/>
      <c r="C1442" s="109"/>
      <c r="D1442" s="109"/>
      <c r="E1442" s="109"/>
    </row>
    <row r="1443" spans="1:5" ht="15" customHeight="1">
      <c r="A1443" s="109"/>
      <c r="B1443" s="109"/>
      <c r="C1443" s="109"/>
      <c r="D1443" s="109"/>
      <c r="E1443" s="109"/>
    </row>
    <row r="1444" spans="1:5" ht="15" customHeight="1">
      <c r="A1444" s="109"/>
      <c r="B1444" s="109"/>
      <c r="C1444" s="109"/>
      <c r="D1444" s="109"/>
      <c r="E1444" s="109"/>
    </row>
    <row r="1445" spans="1:5" ht="15" customHeight="1">
      <c r="A1445" s="109"/>
      <c r="B1445" s="109"/>
      <c r="C1445" s="109"/>
      <c r="D1445" s="109"/>
      <c r="E1445" s="109"/>
    </row>
    <row r="1446" spans="1:5" ht="15" customHeight="1">
      <c r="A1446" s="109"/>
      <c r="B1446" s="109"/>
      <c r="C1446" s="109"/>
      <c r="D1446" s="109"/>
      <c r="E1446" s="109"/>
    </row>
    <row r="1447" spans="1:5" ht="15" customHeight="1">
      <c r="A1447" s="109"/>
      <c r="B1447" s="109"/>
      <c r="C1447" s="109"/>
      <c r="D1447" s="109"/>
      <c r="E1447" s="109"/>
    </row>
    <row r="1448" spans="1:5" ht="15" customHeight="1">
      <c r="A1448" s="109"/>
      <c r="B1448" s="109"/>
      <c r="C1448" s="109"/>
      <c r="D1448" s="109"/>
      <c r="E1448" s="109"/>
    </row>
    <row r="1449" spans="1:5" ht="15" customHeight="1">
      <c r="A1449" s="109"/>
      <c r="B1449" s="109"/>
      <c r="C1449" s="109"/>
      <c r="D1449" s="109"/>
      <c r="E1449" s="109"/>
    </row>
    <row r="1450" spans="1:5" ht="15" customHeight="1">
      <c r="A1450" s="109"/>
      <c r="B1450" s="109"/>
      <c r="C1450" s="109"/>
      <c r="D1450" s="109"/>
      <c r="E1450" s="109"/>
    </row>
    <row r="1451" spans="1:5">
      <c r="A1451" s="109"/>
      <c r="B1451" s="109"/>
      <c r="C1451" s="109"/>
      <c r="D1451" s="109"/>
      <c r="E1451" s="109"/>
    </row>
    <row r="1452" spans="1:5">
      <c r="A1452" s="109"/>
      <c r="B1452" s="109"/>
      <c r="C1452" s="109"/>
      <c r="D1452" s="109"/>
      <c r="E1452" s="109"/>
    </row>
    <row r="1453" spans="1:5">
      <c r="A1453" s="109"/>
      <c r="B1453" s="109"/>
      <c r="C1453" s="109"/>
      <c r="D1453" s="109"/>
      <c r="E1453" s="109"/>
    </row>
    <row r="1454" spans="1:5">
      <c r="A1454" s="109"/>
      <c r="B1454" s="109"/>
      <c r="C1454" s="109"/>
      <c r="D1454" s="109"/>
      <c r="E1454" s="109"/>
    </row>
    <row r="1455" spans="1:5">
      <c r="A1455" s="109"/>
      <c r="B1455" s="109"/>
      <c r="C1455" s="109"/>
      <c r="D1455" s="109"/>
      <c r="E1455" s="109"/>
    </row>
    <row r="1456" spans="1:5">
      <c r="A1456" s="109"/>
      <c r="B1456" s="109"/>
      <c r="C1456" s="109"/>
      <c r="D1456" s="109"/>
      <c r="E1456" s="109"/>
    </row>
    <row r="1457" spans="1:5">
      <c r="A1457" s="109"/>
      <c r="B1457" s="109"/>
      <c r="C1457" s="109"/>
      <c r="D1457" s="109"/>
      <c r="E1457" s="109"/>
    </row>
    <row r="1458" spans="1:5">
      <c r="A1458" s="109"/>
      <c r="B1458" s="109"/>
      <c r="C1458" s="109"/>
      <c r="D1458" s="109"/>
      <c r="E1458" s="109"/>
    </row>
    <row r="1459" spans="1:5">
      <c r="A1459" s="109"/>
      <c r="B1459" s="109"/>
      <c r="C1459" s="109"/>
      <c r="D1459" s="109"/>
      <c r="E1459" s="109"/>
    </row>
    <row r="1460" spans="1:5">
      <c r="A1460" s="109"/>
      <c r="B1460" s="109"/>
      <c r="C1460" s="109"/>
      <c r="D1460" s="109"/>
      <c r="E1460" s="109"/>
    </row>
    <row r="1461" spans="1:5">
      <c r="A1461" s="109"/>
      <c r="B1461" s="109"/>
      <c r="C1461" s="109"/>
      <c r="D1461" s="109"/>
      <c r="E1461" s="109"/>
    </row>
    <row r="1462" spans="1:5">
      <c r="A1462" s="109"/>
      <c r="B1462" s="109"/>
      <c r="C1462" s="109"/>
      <c r="D1462" s="109"/>
      <c r="E1462" s="109"/>
    </row>
    <row r="1463" spans="1:5">
      <c r="A1463" s="109"/>
      <c r="B1463" s="109"/>
      <c r="C1463" s="109"/>
      <c r="D1463" s="109"/>
      <c r="E1463" s="109"/>
    </row>
    <row r="1464" spans="1:5">
      <c r="A1464" s="109"/>
      <c r="B1464" s="109"/>
      <c r="C1464" s="109"/>
      <c r="D1464" s="109"/>
      <c r="E1464" s="109"/>
    </row>
    <row r="1465" spans="1:5">
      <c r="A1465" s="109"/>
      <c r="B1465" s="109"/>
      <c r="C1465" s="109"/>
      <c r="D1465" s="109"/>
      <c r="E1465" s="109"/>
    </row>
    <row r="1466" spans="1:5">
      <c r="A1466" s="109"/>
      <c r="B1466" s="109"/>
      <c r="C1466" s="109"/>
      <c r="D1466" s="109"/>
      <c r="E1466" s="109"/>
    </row>
    <row r="1467" spans="1:5">
      <c r="A1467" s="109"/>
      <c r="B1467" s="109"/>
      <c r="C1467" s="109"/>
      <c r="D1467" s="109"/>
      <c r="E1467" s="109"/>
    </row>
    <row r="1468" spans="1:5">
      <c r="A1468" s="109"/>
      <c r="B1468" s="109"/>
      <c r="C1468" s="109"/>
      <c r="D1468" s="109"/>
      <c r="E1468" s="109"/>
    </row>
    <row r="1469" spans="1:5">
      <c r="A1469" s="109"/>
      <c r="B1469" s="109"/>
      <c r="C1469" s="109"/>
      <c r="D1469" s="109"/>
      <c r="E1469" s="109"/>
    </row>
    <row r="1470" spans="1:5">
      <c r="A1470" s="109"/>
      <c r="B1470" s="109"/>
      <c r="C1470" s="109"/>
      <c r="D1470" s="109"/>
      <c r="E1470" s="109"/>
    </row>
    <row r="1471" spans="1:5">
      <c r="A1471" s="109"/>
      <c r="B1471" s="109"/>
      <c r="C1471" s="109"/>
      <c r="D1471" s="109"/>
      <c r="E1471" s="109"/>
    </row>
    <row r="1472" spans="1:5">
      <c r="A1472" s="109"/>
      <c r="B1472" s="109"/>
      <c r="C1472" s="109"/>
      <c r="D1472" s="109"/>
      <c r="E1472" s="109"/>
    </row>
    <row r="1473" spans="1:5">
      <c r="A1473" s="109"/>
      <c r="B1473" s="109"/>
      <c r="C1473" s="109"/>
      <c r="D1473" s="109"/>
      <c r="E1473" s="109"/>
    </row>
    <row r="1474" spans="1:5">
      <c r="A1474" s="109"/>
      <c r="B1474" s="109"/>
      <c r="C1474" s="109"/>
      <c r="D1474" s="109"/>
      <c r="E1474" s="109"/>
    </row>
    <row r="1475" spans="1:5">
      <c r="A1475" s="109"/>
      <c r="B1475" s="109"/>
      <c r="C1475" s="109"/>
      <c r="D1475" s="109"/>
      <c r="E1475" s="109"/>
    </row>
    <row r="1476" spans="1:5">
      <c r="A1476" s="109"/>
      <c r="B1476" s="109"/>
      <c r="C1476" s="109"/>
      <c r="D1476" s="109"/>
      <c r="E1476" s="109"/>
    </row>
    <row r="1477" spans="1:5">
      <c r="A1477" s="109"/>
      <c r="B1477" s="109"/>
      <c r="C1477" s="109"/>
      <c r="D1477" s="109"/>
      <c r="E1477" s="109"/>
    </row>
    <row r="1478" spans="1:5">
      <c r="A1478" s="109"/>
      <c r="B1478" s="109"/>
      <c r="C1478" s="109"/>
      <c r="D1478" s="109"/>
      <c r="E1478" s="109"/>
    </row>
    <row r="1479" spans="1:5">
      <c r="A1479" s="109"/>
      <c r="B1479" s="109"/>
      <c r="C1479" s="109"/>
      <c r="D1479" s="109"/>
      <c r="E1479" s="109"/>
    </row>
    <row r="1480" spans="1:5">
      <c r="A1480" s="109"/>
      <c r="B1480" s="109"/>
      <c r="C1480" s="109"/>
      <c r="D1480" s="109"/>
      <c r="E1480" s="109"/>
    </row>
    <row r="1481" spans="1:5">
      <c r="A1481" s="109"/>
      <c r="B1481" s="109"/>
      <c r="C1481" s="109"/>
      <c r="D1481" s="109"/>
      <c r="E1481" s="109"/>
    </row>
    <row r="1482" spans="1:5">
      <c r="A1482" s="109"/>
      <c r="B1482" s="109"/>
      <c r="C1482" s="109"/>
      <c r="D1482" s="109"/>
      <c r="E1482" s="109"/>
    </row>
    <row r="1483" spans="1:5">
      <c r="A1483" s="109"/>
      <c r="B1483" s="109"/>
      <c r="C1483" s="109"/>
      <c r="D1483" s="109"/>
      <c r="E1483" s="109"/>
    </row>
    <row r="1484" spans="1:5">
      <c r="A1484" s="109"/>
      <c r="B1484" s="109"/>
      <c r="C1484" s="109"/>
      <c r="D1484" s="109"/>
      <c r="E1484" s="109"/>
    </row>
    <row r="1485" spans="1:5">
      <c r="A1485" s="109"/>
      <c r="B1485" s="109"/>
      <c r="C1485" s="109"/>
      <c r="D1485" s="109"/>
      <c r="E1485" s="109"/>
    </row>
    <row r="1486" spans="1:5">
      <c r="A1486" s="109"/>
      <c r="B1486" s="109"/>
      <c r="C1486" s="109"/>
      <c r="D1486" s="109"/>
      <c r="E1486" s="109"/>
    </row>
    <row r="1487" spans="1:5">
      <c r="A1487" s="109"/>
      <c r="B1487" s="109"/>
      <c r="C1487" s="109"/>
      <c r="D1487" s="109"/>
      <c r="E1487" s="109"/>
    </row>
    <row r="1488" spans="1:5">
      <c r="A1488" s="109"/>
      <c r="B1488" s="109"/>
      <c r="C1488" s="109"/>
      <c r="D1488" s="109"/>
      <c r="E1488" s="109"/>
    </row>
    <row r="1489" spans="1:5">
      <c r="A1489" s="109"/>
      <c r="B1489" s="109"/>
      <c r="C1489" s="109"/>
      <c r="D1489" s="109"/>
      <c r="E1489" s="109"/>
    </row>
    <row r="1490" spans="1:5">
      <c r="A1490" s="109"/>
      <c r="B1490" s="109"/>
      <c r="C1490" s="109"/>
      <c r="D1490" s="109"/>
      <c r="E1490" s="109"/>
    </row>
    <row r="1491" spans="1:5">
      <c r="A1491" s="109"/>
      <c r="B1491" s="109"/>
      <c r="C1491" s="109"/>
      <c r="D1491" s="109"/>
      <c r="E1491" s="109"/>
    </row>
    <row r="1492" spans="1:5">
      <c r="A1492" s="109"/>
      <c r="B1492" s="109"/>
      <c r="C1492" s="109"/>
      <c r="D1492" s="109"/>
      <c r="E1492" s="109"/>
    </row>
    <row r="1493" spans="1:5">
      <c r="A1493" s="109"/>
      <c r="B1493" s="109"/>
      <c r="C1493" s="109"/>
      <c r="D1493" s="109"/>
      <c r="E1493" s="109"/>
    </row>
    <row r="1494" spans="1:5">
      <c r="A1494" s="109"/>
      <c r="B1494" s="109"/>
      <c r="C1494" s="109"/>
      <c r="D1494" s="109"/>
      <c r="E1494" s="109"/>
    </row>
    <row r="1495" spans="1:5">
      <c r="A1495" s="109"/>
      <c r="B1495" s="109"/>
      <c r="C1495" s="109"/>
      <c r="D1495" s="109"/>
      <c r="E1495" s="109"/>
    </row>
    <row r="1496" spans="1:5">
      <c r="A1496" s="109"/>
      <c r="B1496" s="109"/>
      <c r="C1496" s="109"/>
      <c r="D1496" s="109"/>
      <c r="E1496" s="109"/>
    </row>
  </sheetData>
  <mergeCells count="2">
    <mergeCell ref="C1:D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21E19-F9CF-4454-BD45-2CFD1D6903AD}">
  <dimension ref="A1:N64"/>
  <sheetViews>
    <sheetView workbookViewId="0">
      <pane xSplit="1" topLeftCell="B1" activePane="topRight" state="frozen"/>
      <selection activeCell="A6" sqref="A6"/>
      <selection pane="topRight" activeCell="B1" sqref="B1"/>
    </sheetView>
  </sheetViews>
  <sheetFormatPr defaultRowHeight="14.4"/>
  <cols>
    <col min="1" max="1" width="40.44140625" style="16" customWidth="1"/>
    <col min="2" max="2" width="23.6640625" style="16" customWidth="1"/>
    <col min="3" max="3" width="11.5546875" customWidth="1"/>
    <col min="4" max="4" width="18.44140625" customWidth="1"/>
    <col min="5" max="6" width="22.77734375" customWidth="1"/>
    <col min="7" max="9" width="21" customWidth="1"/>
    <col min="10" max="10" width="21.21875" customWidth="1"/>
    <col min="11" max="11" width="21.5546875" customWidth="1"/>
    <col min="12" max="12" width="10.33203125" customWidth="1"/>
    <col min="13" max="13" width="10.88671875" customWidth="1"/>
    <col min="14" max="14" width="10.44140625" customWidth="1"/>
    <col min="15" max="15" width="11.21875" customWidth="1"/>
  </cols>
  <sheetData>
    <row r="1" spans="1:14" ht="45.6" customHeight="1">
      <c r="A1" s="130"/>
      <c r="B1" s="112" t="s">
        <v>303</v>
      </c>
      <c r="C1" s="113" t="s">
        <v>273</v>
      </c>
      <c r="D1" s="113" t="s">
        <v>274</v>
      </c>
      <c r="E1" s="113" t="s">
        <v>280</v>
      </c>
      <c r="F1" s="113" t="s">
        <v>513</v>
      </c>
      <c r="G1" s="113" t="s">
        <v>293</v>
      </c>
      <c r="H1" s="113" t="s">
        <v>514</v>
      </c>
      <c r="I1" s="113" t="s">
        <v>281</v>
      </c>
      <c r="J1" s="113" t="s">
        <v>282</v>
      </c>
      <c r="K1" s="113" t="s">
        <v>294</v>
      </c>
      <c r="L1" s="113" t="s">
        <v>295</v>
      </c>
      <c r="M1" s="113" t="s">
        <v>296</v>
      </c>
      <c r="N1" s="113" t="s">
        <v>283</v>
      </c>
    </row>
    <row r="2" spans="1:14" ht="18" customHeight="1">
      <c r="A2" s="131" t="s">
        <v>304</v>
      </c>
      <c r="B2" s="114"/>
      <c r="C2" s="114"/>
      <c r="D2" s="114"/>
      <c r="E2" s="114"/>
      <c r="F2" s="114"/>
      <c r="G2" s="114"/>
      <c r="H2" s="114"/>
      <c r="I2" s="114"/>
      <c r="J2" s="114"/>
      <c r="K2" s="114"/>
      <c r="L2" s="114"/>
      <c r="M2" s="114"/>
      <c r="N2" s="115"/>
    </row>
    <row r="3" spans="1:14" ht="13.2" customHeight="1">
      <c r="A3" s="132" t="s">
        <v>298</v>
      </c>
      <c r="B3" s="127"/>
      <c r="C3" s="116"/>
      <c r="D3" s="116"/>
      <c r="E3" s="116"/>
      <c r="F3" s="116"/>
      <c r="G3" s="116"/>
      <c r="H3" s="116"/>
      <c r="I3" s="116"/>
      <c r="J3" s="116"/>
      <c r="K3" s="116"/>
      <c r="L3" s="116"/>
      <c r="M3" s="116"/>
      <c r="N3" s="117"/>
    </row>
    <row r="4" spans="1:14">
      <c r="A4" s="133" t="s">
        <v>272</v>
      </c>
      <c r="B4" s="128"/>
      <c r="C4" s="18"/>
      <c r="D4" s="18"/>
      <c r="E4" s="18"/>
      <c r="F4" s="18"/>
      <c r="G4" s="18"/>
      <c r="H4" s="18"/>
      <c r="I4" s="18"/>
      <c r="J4" s="18"/>
      <c r="K4" s="18"/>
      <c r="L4" s="18"/>
      <c r="M4" s="18"/>
      <c r="N4" s="118"/>
    </row>
    <row r="5" spans="1:14">
      <c r="A5" s="133" t="s">
        <v>275</v>
      </c>
      <c r="B5" s="128"/>
      <c r="C5" s="18"/>
      <c r="D5" s="18"/>
      <c r="E5" s="18"/>
      <c r="F5" s="18"/>
      <c r="G5" s="18"/>
      <c r="H5" s="18"/>
      <c r="I5" s="18"/>
      <c r="J5" s="18"/>
      <c r="K5" s="18"/>
      <c r="L5" s="18"/>
      <c r="M5" s="18"/>
      <c r="N5" s="118"/>
    </row>
    <row r="6" spans="1:14">
      <c r="A6" s="133" t="s">
        <v>490</v>
      </c>
      <c r="B6" s="128"/>
      <c r="C6" s="18"/>
      <c r="D6" s="18"/>
      <c r="E6" s="18"/>
      <c r="F6" s="18"/>
      <c r="G6" s="18"/>
      <c r="H6" s="18"/>
      <c r="I6" s="18"/>
      <c r="J6" s="18"/>
      <c r="K6" s="18"/>
      <c r="L6" s="18"/>
      <c r="M6" s="18"/>
      <c r="N6" s="118"/>
    </row>
    <row r="7" spans="1:14">
      <c r="A7" s="133" t="s">
        <v>289</v>
      </c>
      <c r="B7" s="128"/>
      <c r="C7" s="18"/>
      <c r="D7" s="18"/>
      <c r="E7" s="18"/>
      <c r="F7" s="18"/>
      <c r="G7" s="18"/>
      <c r="H7" s="18"/>
      <c r="I7" s="18"/>
      <c r="J7" s="18"/>
      <c r="K7" s="18"/>
      <c r="L7" s="18"/>
      <c r="M7" s="18"/>
      <c r="N7" s="118"/>
    </row>
    <row r="8" spans="1:14">
      <c r="A8" s="133" t="s">
        <v>515</v>
      </c>
      <c r="B8" s="128"/>
      <c r="C8" s="18"/>
      <c r="D8" s="18"/>
      <c r="E8" s="18"/>
      <c r="F8" s="18"/>
      <c r="G8" s="18"/>
      <c r="H8" s="18"/>
      <c r="I8" s="18"/>
      <c r="J8" s="18"/>
      <c r="K8" s="18"/>
      <c r="L8" s="18"/>
      <c r="M8" s="18"/>
      <c r="N8" s="118"/>
    </row>
    <row r="9" spans="1:14">
      <c r="A9" s="133" t="s">
        <v>276</v>
      </c>
      <c r="B9" s="128"/>
      <c r="C9" s="18"/>
      <c r="D9" s="18"/>
      <c r="E9" s="18"/>
      <c r="F9" s="18"/>
      <c r="G9" s="18"/>
      <c r="H9" s="18"/>
      <c r="I9" s="18"/>
      <c r="J9" s="18"/>
      <c r="K9" s="18"/>
      <c r="L9" s="18"/>
      <c r="M9" s="18"/>
      <c r="N9" s="118"/>
    </row>
    <row r="10" spans="1:14">
      <c r="A10" s="133" t="s">
        <v>277</v>
      </c>
      <c r="B10" s="128"/>
      <c r="C10" s="18"/>
      <c r="D10" s="18"/>
      <c r="E10" s="18"/>
      <c r="F10" s="18"/>
      <c r="G10" s="18"/>
      <c r="H10" s="18"/>
      <c r="I10" s="18"/>
      <c r="J10" s="18"/>
      <c r="K10" s="18"/>
      <c r="L10" s="18"/>
      <c r="M10" s="18"/>
      <c r="N10" s="118"/>
    </row>
    <row r="11" spans="1:14">
      <c r="A11" s="133" t="s">
        <v>290</v>
      </c>
      <c r="B11" s="128"/>
      <c r="C11" s="18"/>
      <c r="D11" s="18"/>
      <c r="E11" s="18"/>
      <c r="F11" s="18"/>
      <c r="G11" s="18"/>
      <c r="H11" s="18"/>
      <c r="I11" s="18"/>
      <c r="J11" s="18"/>
      <c r="K11" s="18"/>
      <c r="L11" s="18"/>
      <c r="M11" s="18"/>
      <c r="N11" s="118"/>
    </row>
    <row r="12" spans="1:14">
      <c r="A12" s="133" t="s">
        <v>291</v>
      </c>
      <c r="B12" s="128"/>
      <c r="C12" s="18"/>
      <c r="D12" s="18"/>
      <c r="E12" s="18"/>
      <c r="F12" s="18"/>
      <c r="G12" s="18"/>
      <c r="H12" s="18"/>
      <c r="I12" s="18"/>
      <c r="J12" s="18"/>
      <c r="K12" s="18"/>
      <c r="L12" s="18"/>
      <c r="M12" s="18"/>
      <c r="N12" s="118"/>
    </row>
    <row r="13" spans="1:14">
      <c r="A13" s="133" t="s">
        <v>292</v>
      </c>
      <c r="B13" s="128"/>
      <c r="C13" s="18"/>
      <c r="D13" s="18"/>
      <c r="E13" s="18"/>
      <c r="F13" s="18"/>
      <c r="G13" s="18"/>
      <c r="H13" s="18"/>
      <c r="I13" s="18"/>
      <c r="J13" s="18"/>
      <c r="K13" s="18"/>
      <c r="L13" s="18"/>
      <c r="M13" s="18"/>
      <c r="N13" s="118"/>
    </row>
    <row r="14" spans="1:14">
      <c r="A14" s="133" t="s">
        <v>278</v>
      </c>
      <c r="B14" s="128"/>
      <c r="C14" s="18"/>
      <c r="D14" s="18"/>
      <c r="E14" s="18"/>
      <c r="F14" s="18"/>
      <c r="G14" s="18"/>
      <c r="H14" s="18"/>
      <c r="I14" s="18"/>
      <c r="J14" s="18"/>
      <c r="K14" s="18"/>
      <c r="L14" s="18"/>
      <c r="M14" s="18"/>
      <c r="N14" s="118"/>
    </row>
    <row r="15" spans="1:14">
      <c r="A15" s="133" t="s">
        <v>305</v>
      </c>
      <c r="B15" s="128"/>
      <c r="C15" s="18"/>
      <c r="D15" s="18"/>
      <c r="E15" s="18"/>
      <c r="F15" s="18"/>
      <c r="G15" s="18"/>
      <c r="H15" s="18"/>
      <c r="I15" s="18"/>
      <c r="J15" s="18"/>
      <c r="K15" s="18"/>
      <c r="L15" s="18"/>
      <c r="M15" s="18"/>
      <c r="N15" s="118"/>
    </row>
    <row r="16" spans="1:14">
      <c r="A16" s="133" t="s">
        <v>306</v>
      </c>
      <c r="B16" s="128"/>
      <c r="C16" s="18"/>
      <c r="D16" s="18"/>
      <c r="E16" s="18"/>
      <c r="F16" s="18"/>
      <c r="G16" s="18"/>
      <c r="H16" s="18"/>
      <c r="I16" s="18"/>
      <c r="J16" s="18"/>
      <c r="K16" s="18"/>
      <c r="L16" s="18"/>
      <c r="M16" s="18"/>
      <c r="N16" s="118"/>
    </row>
    <row r="17" spans="1:14">
      <c r="A17" s="133" t="s">
        <v>279</v>
      </c>
      <c r="B17" s="129"/>
      <c r="C17" s="80"/>
      <c r="D17" s="80"/>
      <c r="E17" s="80"/>
      <c r="F17" s="80"/>
      <c r="G17" s="80"/>
      <c r="H17" s="80"/>
      <c r="I17" s="80"/>
      <c r="J17" s="80"/>
      <c r="K17" s="80"/>
      <c r="L17" s="80"/>
      <c r="M17" s="80"/>
      <c r="N17" s="119"/>
    </row>
    <row r="20" spans="1:14" ht="45" customHeight="1">
      <c r="A20" s="55" t="s">
        <v>297</v>
      </c>
      <c r="B20" s="120" t="s">
        <v>308</v>
      </c>
      <c r="C20" s="121" t="s">
        <v>284</v>
      </c>
      <c r="D20" s="121" t="s">
        <v>491</v>
      </c>
      <c r="E20" s="121" t="s">
        <v>285</v>
      </c>
      <c r="F20" s="121" t="s">
        <v>281</v>
      </c>
      <c r="G20" s="122" t="s">
        <v>302</v>
      </c>
      <c r="H20" s="116"/>
      <c r="I20" s="116"/>
    </row>
    <row r="21" spans="1:14" ht="14.4" customHeight="1">
      <c r="A21" s="134" t="s">
        <v>307</v>
      </c>
      <c r="B21" s="123"/>
      <c r="C21" s="116"/>
      <c r="D21" s="116"/>
      <c r="E21" s="116"/>
      <c r="F21" s="116"/>
      <c r="G21" s="117"/>
      <c r="H21" s="116"/>
      <c r="I21" s="116"/>
    </row>
    <row r="22" spans="1:14" ht="14.4" customHeight="1">
      <c r="A22" s="135" t="s">
        <v>286</v>
      </c>
      <c r="B22" s="124"/>
      <c r="C22" s="18"/>
      <c r="D22" s="18"/>
      <c r="E22" s="18"/>
      <c r="F22" s="18"/>
      <c r="G22" s="118"/>
      <c r="H22" s="18"/>
      <c r="I22" s="18"/>
      <c r="J22" s="56"/>
    </row>
    <row r="23" spans="1:14">
      <c r="A23" s="133" t="s">
        <v>516</v>
      </c>
      <c r="B23" s="125"/>
      <c r="C23" s="18"/>
      <c r="D23" s="18"/>
      <c r="E23" s="18"/>
      <c r="F23" s="18"/>
      <c r="G23" s="118"/>
      <c r="H23" s="18"/>
      <c r="I23" s="18"/>
      <c r="J23" s="57"/>
    </row>
    <row r="24" spans="1:14">
      <c r="A24" s="133" t="s">
        <v>287</v>
      </c>
      <c r="B24" s="125"/>
      <c r="C24" s="18"/>
      <c r="D24" s="18"/>
      <c r="E24" s="18"/>
      <c r="F24" s="18"/>
      <c r="G24" s="118"/>
      <c r="H24" s="18"/>
      <c r="I24" s="18"/>
      <c r="J24" s="57"/>
    </row>
    <row r="25" spans="1:14">
      <c r="A25" s="133" t="s">
        <v>288</v>
      </c>
      <c r="B25" s="125"/>
      <c r="C25" s="18"/>
      <c r="D25" s="18"/>
      <c r="E25" s="18"/>
      <c r="F25" s="18"/>
      <c r="G25" s="118"/>
      <c r="H25" s="18"/>
      <c r="I25" s="18"/>
      <c r="J25" s="56"/>
    </row>
    <row r="26" spans="1:14">
      <c r="A26" s="133" t="s">
        <v>488</v>
      </c>
      <c r="B26" s="126"/>
      <c r="C26" s="80"/>
      <c r="D26" s="80"/>
      <c r="E26" s="80"/>
      <c r="F26" s="80"/>
      <c r="G26" s="119"/>
      <c r="H26" s="18"/>
      <c r="I26" s="18"/>
      <c r="J26" s="56"/>
    </row>
    <row r="33" spans="14:14">
      <c r="N33" s="52"/>
    </row>
    <row r="52" spans="7:12">
      <c r="G52" s="51"/>
      <c r="H52" s="51"/>
      <c r="I52" s="51"/>
      <c r="J52" s="51"/>
    </row>
    <row r="53" spans="7:12">
      <c r="L53" s="51"/>
    </row>
    <row r="54" spans="7:12">
      <c r="K54" s="54"/>
    </row>
    <row r="55" spans="7:12">
      <c r="K55" s="54"/>
    </row>
    <row r="56" spans="7:12">
      <c r="K56" s="54"/>
    </row>
    <row r="57" spans="7:12">
      <c r="K57" s="54"/>
    </row>
    <row r="58" spans="7:12">
      <c r="G58" s="52"/>
      <c r="H58" s="52"/>
      <c r="I58" s="52"/>
      <c r="J58" s="52"/>
      <c r="K58" s="54"/>
    </row>
    <row r="59" spans="7:12">
      <c r="K59" s="54"/>
    </row>
    <row r="60" spans="7:12">
      <c r="K60" s="54"/>
    </row>
    <row r="61" spans="7:12">
      <c r="K61" s="54"/>
    </row>
    <row r="62" spans="7:12">
      <c r="K62" s="54"/>
    </row>
    <row r="63" spans="7:12">
      <c r="K63" s="54"/>
    </row>
    <row r="64" spans="7:12">
      <c r="K64" s="5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4A574-586B-4741-879E-A8A1B89A9891}">
  <dimension ref="A1:CI87"/>
  <sheetViews>
    <sheetView workbookViewId="0">
      <pane ySplit="1" topLeftCell="A2" activePane="bottomLeft" state="frozen"/>
      <selection pane="bottomLeft" activeCell="A2" sqref="A2"/>
    </sheetView>
  </sheetViews>
  <sheetFormatPr defaultRowHeight="14.4"/>
  <cols>
    <col min="1" max="1" width="22.109375" customWidth="1"/>
    <col min="17" max="17" width="10.109375" customWidth="1"/>
    <col min="18" max="18" width="10.21875" customWidth="1"/>
    <col min="40" max="40" width="8.88671875" style="60"/>
    <col min="41" max="41" width="10.88671875" customWidth="1"/>
    <col min="43" max="43" width="10.109375" customWidth="1"/>
    <col min="46" max="46" width="9.6640625" customWidth="1"/>
    <col min="52" max="52" width="10.109375" customWidth="1"/>
    <col min="56" max="56" width="9.88671875" customWidth="1"/>
    <col min="68" max="68" width="15.21875" customWidth="1"/>
    <col min="73" max="73" width="11.88671875" customWidth="1"/>
    <col min="74" max="74" width="17" customWidth="1"/>
    <col min="75" max="77" width="8.88671875" style="60"/>
    <col min="85" max="85" width="14.77734375" customWidth="1"/>
    <col min="86" max="86" width="11.77734375" customWidth="1"/>
  </cols>
  <sheetData>
    <row r="1" spans="1:87" ht="61.2" customHeight="1">
      <c r="A1" s="84" t="s">
        <v>520</v>
      </c>
      <c r="B1" s="85" t="s">
        <v>404</v>
      </c>
      <c r="C1" s="85" t="s">
        <v>405</v>
      </c>
      <c r="D1" s="85" t="s">
        <v>406</v>
      </c>
      <c r="E1" s="85" t="s">
        <v>407</v>
      </c>
      <c r="F1" s="85" t="s">
        <v>408</v>
      </c>
      <c r="G1" s="85" t="s">
        <v>409</v>
      </c>
      <c r="H1" s="85" t="s">
        <v>410</v>
      </c>
      <c r="I1" s="85" t="s">
        <v>411</v>
      </c>
      <c r="J1" s="85" t="s">
        <v>412</v>
      </c>
      <c r="K1" s="85" t="s">
        <v>413</v>
      </c>
      <c r="L1" s="85" t="s">
        <v>414</v>
      </c>
      <c r="M1" s="86" t="s">
        <v>415</v>
      </c>
      <c r="N1" s="86" t="s">
        <v>416</v>
      </c>
      <c r="O1" s="86" t="s">
        <v>417</v>
      </c>
      <c r="P1" s="85" t="s">
        <v>418</v>
      </c>
      <c r="Q1" s="86" t="s">
        <v>419</v>
      </c>
      <c r="R1" s="86" t="s">
        <v>420</v>
      </c>
      <c r="S1" s="86" t="s">
        <v>421</v>
      </c>
      <c r="T1" s="86" t="s">
        <v>422</v>
      </c>
      <c r="U1" s="86" t="s">
        <v>398</v>
      </c>
      <c r="V1" s="86" t="s">
        <v>423</v>
      </c>
      <c r="W1" s="86" t="s">
        <v>424</v>
      </c>
      <c r="X1" s="86" t="s">
        <v>425</v>
      </c>
      <c r="Y1" s="86" t="s">
        <v>426</v>
      </c>
      <c r="Z1" s="86" t="s">
        <v>427</v>
      </c>
      <c r="AA1" s="86" t="s">
        <v>428</v>
      </c>
      <c r="AB1" s="86" t="s">
        <v>429</v>
      </c>
      <c r="AC1" s="86" t="s">
        <v>430</v>
      </c>
      <c r="AD1" s="86" t="s">
        <v>431</v>
      </c>
      <c r="AE1" s="86" t="s">
        <v>432</v>
      </c>
      <c r="AF1" s="86" t="s">
        <v>433</v>
      </c>
      <c r="AG1" s="86" t="s">
        <v>434</v>
      </c>
      <c r="AH1" s="86" t="s">
        <v>435</v>
      </c>
      <c r="AI1" s="86" t="s">
        <v>436</v>
      </c>
      <c r="AJ1" s="86" t="s">
        <v>437</v>
      </c>
      <c r="AK1" s="87" t="s">
        <v>438</v>
      </c>
      <c r="AL1" s="87" t="s">
        <v>439</v>
      </c>
      <c r="AM1" s="86" t="s">
        <v>440</v>
      </c>
      <c r="AN1" s="86" t="s">
        <v>441</v>
      </c>
      <c r="AO1" s="86" t="s">
        <v>400</v>
      </c>
      <c r="AP1" s="86" t="s">
        <v>442</v>
      </c>
      <c r="AQ1" s="86" t="s">
        <v>443</v>
      </c>
      <c r="AR1" s="86" t="s">
        <v>444</v>
      </c>
      <c r="AS1" s="86" t="s">
        <v>445</v>
      </c>
      <c r="AT1" s="86" t="s">
        <v>446</v>
      </c>
      <c r="AU1" s="86" t="s">
        <v>447</v>
      </c>
      <c r="AV1" s="86" t="s">
        <v>448</v>
      </c>
      <c r="AW1" s="86" t="s">
        <v>449</v>
      </c>
      <c r="AX1" s="86" t="s">
        <v>450</v>
      </c>
      <c r="AY1" s="86" t="s">
        <v>451</v>
      </c>
      <c r="AZ1" s="86" t="s">
        <v>399</v>
      </c>
      <c r="BA1" s="86" t="s">
        <v>452</v>
      </c>
      <c r="BB1" s="86" t="s">
        <v>453</v>
      </c>
      <c r="BC1" s="86" t="s">
        <v>454</v>
      </c>
      <c r="BD1" s="86" t="s">
        <v>455</v>
      </c>
      <c r="BE1" s="86" t="s">
        <v>456</v>
      </c>
      <c r="BF1" s="86" t="s">
        <v>457</v>
      </c>
      <c r="BG1" s="86" t="s">
        <v>458</v>
      </c>
      <c r="BH1" s="86" t="s">
        <v>459</v>
      </c>
      <c r="BI1" s="86" t="s">
        <v>460</v>
      </c>
      <c r="BJ1" s="86" t="s">
        <v>461</v>
      </c>
      <c r="BK1" s="86" t="s">
        <v>462</v>
      </c>
      <c r="BL1" s="86" t="s">
        <v>463</v>
      </c>
      <c r="BM1" s="86" t="s">
        <v>464</v>
      </c>
      <c r="BN1" s="86" t="s">
        <v>465</v>
      </c>
      <c r="BO1" s="86" t="s">
        <v>466</v>
      </c>
      <c r="BP1" s="86" t="s">
        <v>467</v>
      </c>
      <c r="BQ1" s="86" t="s">
        <v>468</v>
      </c>
      <c r="BR1" s="86" t="s">
        <v>469</v>
      </c>
      <c r="BS1" s="86" t="s">
        <v>470</v>
      </c>
      <c r="BT1" s="86" t="s">
        <v>471</v>
      </c>
      <c r="BU1" s="86" t="s">
        <v>472</v>
      </c>
      <c r="BV1" s="86" t="s">
        <v>473</v>
      </c>
      <c r="BW1" s="86" t="s">
        <v>474</v>
      </c>
      <c r="BX1" s="86" t="s">
        <v>475</v>
      </c>
      <c r="BY1" s="86" t="s">
        <v>476</v>
      </c>
      <c r="BZ1" s="86" t="s">
        <v>477</v>
      </c>
      <c r="CA1" s="86" t="s">
        <v>478</v>
      </c>
      <c r="CB1" s="86" t="s">
        <v>479</v>
      </c>
      <c r="CC1" s="86" t="s">
        <v>480</v>
      </c>
      <c r="CD1" s="86" t="s">
        <v>403</v>
      </c>
      <c r="CE1" s="86" t="s">
        <v>401</v>
      </c>
      <c r="CF1" s="85" t="s">
        <v>402</v>
      </c>
      <c r="CG1" s="88" t="s">
        <v>314</v>
      </c>
      <c r="CH1" s="88" t="s">
        <v>315</v>
      </c>
    </row>
    <row r="2" spans="1:87">
      <c r="A2" s="89" t="s">
        <v>317</v>
      </c>
      <c r="B2" s="90">
        <v>247</v>
      </c>
      <c r="C2" s="90">
        <v>1</v>
      </c>
      <c r="D2" s="90">
        <v>0</v>
      </c>
      <c r="E2" s="90">
        <v>0</v>
      </c>
      <c r="F2" s="90">
        <v>7</v>
      </c>
      <c r="G2" s="90">
        <v>0</v>
      </c>
      <c r="H2" s="90">
        <v>0</v>
      </c>
      <c r="I2" s="90">
        <v>4</v>
      </c>
      <c r="J2" s="90">
        <v>0</v>
      </c>
      <c r="K2" s="90">
        <v>1</v>
      </c>
      <c r="L2" s="90">
        <v>26</v>
      </c>
      <c r="M2" s="90">
        <v>0</v>
      </c>
      <c r="N2" s="90">
        <v>0</v>
      </c>
      <c r="O2" s="90">
        <v>2</v>
      </c>
      <c r="P2" s="90">
        <v>15</v>
      </c>
      <c r="Q2" s="90">
        <v>0</v>
      </c>
      <c r="R2" s="90">
        <v>1</v>
      </c>
      <c r="S2" s="90">
        <v>0</v>
      </c>
      <c r="T2" s="90">
        <v>0</v>
      </c>
      <c r="U2" s="90">
        <v>0</v>
      </c>
      <c r="V2" s="90">
        <v>17</v>
      </c>
      <c r="W2" s="90">
        <v>1</v>
      </c>
      <c r="X2" s="90">
        <v>0</v>
      </c>
      <c r="Y2" s="90">
        <v>2</v>
      </c>
      <c r="Z2" s="90">
        <v>0</v>
      </c>
      <c r="AA2" s="90">
        <v>0</v>
      </c>
      <c r="AB2" s="90">
        <v>1</v>
      </c>
      <c r="AC2" s="90">
        <v>7</v>
      </c>
      <c r="AD2" s="90">
        <v>38</v>
      </c>
      <c r="AE2" s="90">
        <v>1</v>
      </c>
      <c r="AF2" s="90">
        <v>3</v>
      </c>
      <c r="AG2" s="90">
        <v>1</v>
      </c>
      <c r="AH2" s="90">
        <v>18</v>
      </c>
      <c r="AI2" s="90">
        <v>10</v>
      </c>
      <c r="AJ2" s="90">
        <v>0</v>
      </c>
      <c r="AK2" s="90">
        <v>0</v>
      </c>
      <c r="AL2" s="90">
        <v>0</v>
      </c>
      <c r="AM2" s="90">
        <v>0</v>
      </c>
      <c r="AN2" s="90">
        <v>12</v>
      </c>
      <c r="AO2" s="90">
        <v>0</v>
      </c>
      <c r="AP2" s="90">
        <v>1</v>
      </c>
      <c r="AQ2" s="90">
        <v>0</v>
      </c>
      <c r="AR2" s="90">
        <v>1</v>
      </c>
      <c r="AS2" s="90">
        <v>4</v>
      </c>
      <c r="AT2" s="90">
        <v>2</v>
      </c>
      <c r="AU2" s="90">
        <v>0</v>
      </c>
      <c r="AV2" s="90">
        <v>0</v>
      </c>
      <c r="AW2" s="90">
        <v>1</v>
      </c>
      <c r="AX2" s="90">
        <v>4</v>
      </c>
      <c r="AY2" s="90">
        <v>1</v>
      </c>
      <c r="AZ2" s="90">
        <v>0</v>
      </c>
      <c r="BA2" s="90">
        <v>0</v>
      </c>
      <c r="BB2" s="90">
        <v>0</v>
      </c>
      <c r="BC2" s="90">
        <v>1</v>
      </c>
      <c r="BD2" s="90">
        <v>21</v>
      </c>
      <c r="BE2" s="90">
        <v>5</v>
      </c>
      <c r="BF2" s="90">
        <v>0</v>
      </c>
      <c r="BG2" s="90">
        <v>4</v>
      </c>
      <c r="BH2" s="90">
        <v>0</v>
      </c>
      <c r="BI2" s="90">
        <v>0</v>
      </c>
      <c r="BJ2" s="90">
        <v>0</v>
      </c>
      <c r="BK2" s="90">
        <v>4</v>
      </c>
      <c r="BL2" s="90">
        <v>0</v>
      </c>
      <c r="BM2" s="90">
        <v>1</v>
      </c>
      <c r="BN2" s="90">
        <v>3</v>
      </c>
      <c r="BO2" s="90">
        <v>0</v>
      </c>
      <c r="BP2" s="90">
        <v>0</v>
      </c>
      <c r="BQ2" s="90">
        <v>0</v>
      </c>
      <c r="BR2" s="90">
        <v>7</v>
      </c>
      <c r="BS2" s="90">
        <v>0</v>
      </c>
      <c r="BT2" s="90">
        <v>0</v>
      </c>
      <c r="BU2" s="90">
        <v>0</v>
      </c>
      <c r="BV2" s="90">
        <v>4</v>
      </c>
      <c r="BW2" s="90">
        <v>42</v>
      </c>
      <c r="BX2" s="90">
        <v>7</v>
      </c>
      <c r="BY2" s="90">
        <v>7</v>
      </c>
      <c r="BZ2" s="90">
        <v>0</v>
      </c>
      <c r="CA2" s="90">
        <v>0</v>
      </c>
      <c r="CB2" s="90">
        <v>0</v>
      </c>
      <c r="CC2" s="90">
        <v>0</v>
      </c>
      <c r="CD2" s="90">
        <v>0</v>
      </c>
      <c r="CE2" s="90">
        <v>0</v>
      </c>
      <c r="CF2" s="104">
        <v>6</v>
      </c>
      <c r="CG2" s="106">
        <v>541</v>
      </c>
      <c r="CH2" s="100">
        <v>24443</v>
      </c>
      <c r="CI2" s="58"/>
    </row>
    <row r="3" spans="1:87">
      <c r="A3" s="91" t="s">
        <v>318</v>
      </c>
      <c r="B3" s="90">
        <v>3</v>
      </c>
      <c r="C3" s="90">
        <v>552</v>
      </c>
      <c r="D3" s="90">
        <v>294</v>
      </c>
      <c r="E3" s="90">
        <v>0</v>
      </c>
      <c r="F3" s="90">
        <v>0</v>
      </c>
      <c r="G3" s="90">
        <v>0</v>
      </c>
      <c r="H3" s="90">
        <v>0</v>
      </c>
      <c r="I3" s="90">
        <v>1</v>
      </c>
      <c r="J3" s="90">
        <v>0</v>
      </c>
      <c r="K3" s="90">
        <v>11</v>
      </c>
      <c r="L3" s="90">
        <v>1</v>
      </c>
      <c r="M3" s="90">
        <v>32</v>
      </c>
      <c r="N3" s="90">
        <v>39</v>
      </c>
      <c r="O3" s="90">
        <v>33</v>
      </c>
      <c r="P3" s="90">
        <v>2</v>
      </c>
      <c r="Q3" s="90">
        <v>4</v>
      </c>
      <c r="R3" s="90">
        <v>0</v>
      </c>
      <c r="S3" s="90">
        <v>3</v>
      </c>
      <c r="T3" s="90">
        <v>1</v>
      </c>
      <c r="U3" s="90">
        <v>0</v>
      </c>
      <c r="V3" s="90">
        <v>17</v>
      </c>
      <c r="W3" s="90">
        <v>113</v>
      </c>
      <c r="X3" s="90">
        <v>52</v>
      </c>
      <c r="Y3" s="90">
        <v>48</v>
      </c>
      <c r="Z3" s="90">
        <v>9</v>
      </c>
      <c r="AA3" s="90">
        <v>1</v>
      </c>
      <c r="AB3" s="90">
        <v>0</v>
      </c>
      <c r="AC3" s="90">
        <v>8</v>
      </c>
      <c r="AD3" s="90">
        <v>0</v>
      </c>
      <c r="AE3" s="90">
        <v>8</v>
      </c>
      <c r="AF3" s="90">
        <v>1</v>
      </c>
      <c r="AG3" s="90">
        <v>0</v>
      </c>
      <c r="AH3" s="90">
        <v>0</v>
      </c>
      <c r="AI3" s="90">
        <v>23</v>
      </c>
      <c r="AJ3" s="90">
        <v>18</v>
      </c>
      <c r="AK3" s="90">
        <v>0</v>
      </c>
      <c r="AL3" s="90">
        <v>16</v>
      </c>
      <c r="AM3" s="90">
        <v>0</v>
      </c>
      <c r="AN3" s="90">
        <v>70</v>
      </c>
      <c r="AO3" s="90">
        <v>0</v>
      </c>
      <c r="AP3" s="90">
        <v>2</v>
      </c>
      <c r="AQ3" s="90">
        <v>17</v>
      </c>
      <c r="AR3" s="90">
        <v>144</v>
      </c>
      <c r="AS3" s="90">
        <v>0</v>
      </c>
      <c r="AT3" s="90">
        <v>8</v>
      </c>
      <c r="AU3" s="90">
        <v>2</v>
      </c>
      <c r="AV3" s="90">
        <v>8</v>
      </c>
      <c r="AW3" s="90">
        <v>0</v>
      </c>
      <c r="AX3" s="90">
        <v>6</v>
      </c>
      <c r="AY3" s="90">
        <v>0</v>
      </c>
      <c r="AZ3" s="90">
        <v>0</v>
      </c>
      <c r="BA3" s="90">
        <v>0</v>
      </c>
      <c r="BB3" s="90">
        <v>0</v>
      </c>
      <c r="BC3" s="90">
        <v>5</v>
      </c>
      <c r="BD3" s="90">
        <v>6</v>
      </c>
      <c r="BE3" s="90">
        <v>17</v>
      </c>
      <c r="BF3" s="90">
        <v>0</v>
      </c>
      <c r="BG3" s="90">
        <v>25</v>
      </c>
      <c r="BH3" s="90">
        <v>0</v>
      </c>
      <c r="BI3" s="90">
        <v>10</v>
      </c>
      <c r="BJ3" s="90">
        <v>4</v>
      </c>
      <c r="BK3" s="90">
        <v>1</v>
      </c>
      <c r="BL3" s="90">
        <v>20</v>
      </c>
      <c r="BM3" s="90">
        <v>19</v>
      </c>
      <c r="BN3" s="90">
        <v>3</v>
      </c>
      <c r="BO3" s="90">
        <v>0</v>
      </c>
      <c r="BP3" s="90">
        <v>138</v>
      </c>
      <c r="BQ3" s="90">
        <v>114</v>
      </c>
      <c r="BR3" s="90">
        <v>0</v>
      </c>
      <c r="BS3" s="90">
        <v>0</v>
      </c>
      <c r="BT3" s="90">
        <v>1</v>
      </c>
      <c r="BU3" s="90">
        <v>10</v>
      </c>
      <c r="BV3" s="90">
        <v>43</v>
      </c>
      <c r="BW3" s="90">
        <v>50</v>
      </c>
      <c r="BX3" s="90">
        <v>20</v>
      </c>
      <c r="BY3" s="90">
        <v>67</v>
      </c>
      <c r="BZ3" s="90">
        <v>0</v>
      </c>
      <c r="CA3" s="90">
        <v>6</v>
      </c>
      <c r="CB3" s="90">
        <v>0</v>
      </c>
      <c r="CC3" s="90">
        <v>4</v>
      </c>
      <c r="CD3" s="90">
        <v>0</v>
      </c>
      <c r="CE3" s="90">
        <v>23</v>
      </c>
      <c r="CF3" s="103">
        <v>126</v>
      </c>
      <c r="CG3" s="106">
        <v>2259</v>
      </c>
      <c r="CH3" s="100">
        <v>63961</v>
      </c>
    </row>
    <row r="4" spans="1:87">
      <c r="A4" s="91" t="s">
        <v>319</v>
      </c>
      <c r="B4" s="90">
        <v>0</v>
      </c>
      <c r="C4" s="90">
        <v>257</v>
      </c>
      <c r="D4" s="90">
        <v>579</v>
      </c>
      <c r="E4" s="90">
        <v>3</v>
      </c>
      <c r="F4" s="90">
        <v>6</v>
      </c>
      <c r="G4" s="90">
        <v>0</v>
      </c>
      <c r="H4" s="90">
        <v>0</v>
      </c>
      <c r="I4" s="90">
        <v>0</v>
      </c>
      <c r="J4" s="90">
        <v>0</v>
      </c>
      <c r="K4" s="90">
        <v>0</v>
      </c>
      <c r="L4" s="90">
        <v>2</v>
      </c>
      <c r="M4" s="90">
        <v>18</v>
      </c>
      <c r="N4" s="90">
        <v>86</v>
      </c>
      <c r="O4" s="90">
        <v>28</v>
      </c>
      <c r="P4" s="90">
        <v>8</v>
      </c>
      <c r="Q4" s="90">
        <v>6</v>
      </c>
      <c r="R4" s="90">
        <v>8</v>
      </c>
      <c r="S4" s="90">
        <v>1</v>
      </c>
      <c r="T4" s="90">
        <v>0</v>
      </c>
      <c r="U4" s="90">
        <v>0</v>
      </c>
      <c r="V4" s="90">
        <v>32</v>
      </c>
      <c r="W4" s="90">
        <v>77</v>
      </c>
      <c r="X4" s="90">
        <v>136</v>
      </c>
      <c r="Y4" s="90">
        <v>149</v>
      </c>
      <c r="Z4" s="90">
        <v>51</v>
      </c>
      <c r="AA4" s="90">
        <v>0</v>
      </c>
      <c r="AB4" s="90">
        <v>0</v>
      </c>
      <c r="AC4" s="90">
        <v>0</v>
      </c>
      <c r="AD4" s="90">
        <v>0</v>
      </c>
      <c r="AE4" s="90">
        <v>8</v>
      </c>
      <c r="AF4" s="90">
        <v>0</v>
      </c>
      <c r="AG4" s="90">
        <v>5</v>
      </c>
      <c r="AH4" s="90">
        <v>3</v>
      </c>
      <c r="AI4" s="90">
        <v>8</v>
      </c>
      <c r="AJ4" s="90">
        <v>15</v>
      </c>
      <c r="AK4" s="90">
        <v>24</v>
      </c>
      <c r="AL4" s="90">
        <v>23</v>
      </c>
      <c r="AM4" s="90">
        <v>2</v>
      </c>
      <c r="AN4" s="90">
        <v>28</v>
      </c>
      <c r="AO4" s="90">
        <v>0</v>
      </c>
      <c r="AP4" s="90">
        <v>0</v>
      </c>
      <c r="AQ4" s="90">
        <v>6</v>
      </c>
      <c r="AR4" s="90">
        <v>65</v>
      </c>
      <c r="AS4" s="90">
        <v>0</v>
      </c>
      <c r="AT4" s="90">
        <v>19</v>
      </c>
      <c r="AU4" s="90">
        <v>18</v>
      </c>
      <c r="AV4" s="90">
        <v>66</v>
      </c>
      <c r="AW4" s="90">
        <v>0</v>
      </c>
      <c r="AX4" s="90">
        <v>0</v>
      </c>
      <c r="AY4" s="90">
        <v>0</v>
      </c>
      <c r="AZ4" s="90">
        <v>5</v>
      </c>
      <c r="BA4" s="90">
        <v>3</v>
      </c>
      <c r="BB4" s="90">
        <v>0</v>
      </c>
      <c r="BC4" s="90">
        <v>6</v>
      </c>
      <c r="BD4" s="90">
        <v>4</v>
      </c>
      <c r="BE4" s="90">
        <v>22</v>
      </c>
      <c r="BF4" s="90">
        <v>0</v>
      </c>
      <c r="BG4" s="90">
        <v>15</v>
      </c>
      <c r="BH4" s="90">
        <v>0</v>
      </c>
      <c r="BI4" s="90">
        <v>0</v>
      </c>
      <c r="BJ4" s="90">
        <v>0</v>
      </c>
      <c r="BK4" s="90">
        <v>1</v>
      </c>
      <c r="BL4" s="90">
        <v>44</v>
      </c>
      <c r="BM4" s="90">
        <v>4</v>
      </c>
      <c r="BN4" s="90">
        <v>4</v>
      </c>
      <c r="BO4" s="90">
        <v>1</v>
      </c>
      <c r="BP4" s="90">
        <v>31</v>
      </c>
      <c r="BQ4" s="90">
        <v>200</v>
      </c>
      <c r="BR4" s="90">
        <v>4</v>
      </c>
      <c r="BS4" s="90">
        <v>0</v>
      </c>
      <c r="BT4" s="90">
        <v>2</v>
      </c>
      <c r="BU4" s="90">
        <v>5</v>
      </c>
      <c r="BV4" s="90">
        <v>51</v>
      </c>
      <c r="BW4" s="90">
        <v>20</v>
      </c>
      <c r="BX4" s="90">
        <v>26</v>
      </c>
      <c r="BY4" s="90">
        <v>29</v>
      </c>
      <c r="BZ4" s="90">
        <v>0</v>
      </c>
      <c r="CA4" s="90">
        <v>0</v>
      </c>
      <c r="CB4" s="90">
        <v>0</v>
      </c>
      <c r="CC4" s="90">
        <v>4</v>
      </c>
      <c r="CD4" s="90">
        <v>0</v>
      </c>
      <c r="CE4" s="90">
        <v>113</v>
      </c>
      <c r="CF4" s="103">
        <v>105</v>
      </c>
      <c r="CG4" s="106">
        <v>2436</v>
      </c>
      <c r="CH4" s="100">
        <v>64430</v>
      </c>
    </row>
    <row r="5" spans="1:87">
      <c r="A5" s="91" t="s">
        <v>320</v>
      </c>
      <c r="B5" s="90">
        <v>0</v>
      </c>
      <c r="C5" s="90">
        <v>0</v>
      </c>
      <c r="D5" s="90">
        <v>0</v>
      </c>
      <c r="E5" s="90">
        <v>350</v>
      </c>
      <c r="F5" s="90">
        <v>4</v>
      </c>
      <c r="G5" s="90">
        <v>59</v>
      </c>
      <c r="H5" s="90">
        <v>0</v>
      </c>
      <c r="I5" s="90">
        <v>3</v>
      </c>
      <c r="J5" s="90">
        <v>0</v>
      </c>
      <c r="K5" s="90">
        <v>8</v>
      </c>
      <c r="L5" s="90">
        <v>0</v>
      </c>
      <c r="M5" s="90">
        <v>2</v>
      </c>
      <c r="N5" s="90">
        <v>0</v>
      </c>
      <c r="O5" s="90">
        <v>16</v>
      </c>
      <c r="P5" s="90">
        <v>4</v>
      </c>
      <c r="Q5" s="90">
        <v>0</v>
      </c>
      <c r="R5" s="90">
        <v>3</v>
      </c>
      <c r="S5" s="90">
        <v>0</v>
      </c>
      <c r="T5" s="90">
        <v>59</v>
      </c>
      <c r="U5" s="90">
        <v>0</v>
      </c>
      <c r="V5" s="90">
        <v>30</v>
      </c>
      <c r="W5" s="90">
        <v>16</v>
      </c>
      <c r="X5" s="90">
        <v>1</v>
      </c>
      <c r="Y5" s="90">
        <v>2</v>
      </c>
      <c r="Z5" s="90">
        <v>0</v>
      </c>
      <c r="AA5" s="90">
        <v>1</v>
      </c>
      <c r="AB5" s="90">
        <v>1</v>
      </c>
      <c r="AC5" s="90">
        <v>0</v>
      </c>
      <c r="AD5" s="90">
        <v>4</v>
      </c>
      <c r="AE5" s="90">
        <v>73</v>
      </c>
      <c r="AF5" s="90">
        <v>2</v>
      </c>
      <c r="AG5" s="90">
        <v>0</v>
      </c>
      <c r="AH5" s="90">
        <v>0</v>
      </c>
      <c r="AI5" s="90">
        <v>7</v>
      </c>
      <c r="AJ5" s="90">
        <v>3</v>
      </c>
      <c r="AK5" s="90">
        <v>6</v>
      </c>
      <c r="AL5" s="90">
        <v>4</v>
      </c>
      <c r="AM5" s="90">
        <v>18</v>
      </c>
      <c r="AN5" s="90">
        <v>33</v>
      </c>
      <c r="AO5" s="90">
        <v>1</v>
      </c>
      <c r="AP5" s="90">
        <v>4</v>
      </c>
      <c r="AQ5" s="90">
        <v>0</v>
      </c>
      <c r="AR5" s="90">
        <v>5</v>
      </c>
      <c r="AS5" s="90">
        <v>0</v>
      </c>
      <c r="AT5" s="90">
        <v>42</v>
      </c>
      <c r="AU5" s="90">
        <v>9</v>
      </c>
      <c r="AV5" s="90">
        <v>2</v>
      </c>
      <c r="AW5" s="90">
        <v>0</v>
      </c>
      <c r="AX5" s="90">
        <v>9</v>
      </c>
      <c r="AY5" s="90">
        <v>0</v>
      </c>
      <c r="AZ5" s="90">
        <v>1</v>
      </c>
      <c r="BA5" s="90">
        <v>6</v>
      </c>
      <c r="BB5" s="90">
        <v>20</v>
      </c>
      <c r="BC5" s="90">
        <v>13</v>
      </c>
      <c r="BD5" s="90">
        <v>3</v>
      </c>
      <c r="BE5" s="90">
        <v>6</v>
      </c>
      <c r="BF5" s="90">
        <v>0</v>
      </c>
      <c r="BG5" s="90">
        <v>35</v>
      </c>
      <c r="BH5" s="90">
        <v>49</v>
      </c>
      <c r="BI5" s="90">
        <v>8</v>
      </c>
      <c r="BJ5" s="90">
        <v>0</v>
      </c>
      <c r="BK5" s="90">
        <v>0</v>
      </c>
      <c r="BL5" s="90">
        <v>3</v>
      </c>
      <c r="BM5" s="90">
        <v>0</v>
      </c>
      <c r="BN5" s="90">
        <v>2</v>
      </c>
      <c r="BO5" s="90">
        <v>0</v>
      </c>
      <c r="BP5" s="90">
        <v>2</v>
      </c>
      <c r="BQ5" s="90">
        <v>0</v>
      </c>
      <c r="BR5" s="90">
        <v>2</v>
      </c>
      <c r="BS5" s="90">
        <v>0</v>
      </c>
      <c r="BT5" s="90">
        <v>1</v>
      </c>
      <c r="BU5" s="90">
        <v>1</v>
      </c>
      <c r="BV5" s="90">
        <v>4</v>
      </c>
      <c r="BW5" s="90">
        <v>50</v>
      </c>
      <c r="BX5" s="90">
        <v>42</v>
      </c>
      <c r="BY5" s="90">
        <v>34</v>
      </c>
      <c r="BZ5" s="90">
        <v>0</v>
      </c>
      <c r="CA5" s="90">
        <v>0</v>
      </c>
      <c r="CB5" s="90">
        <v>1</v>
      </c>
      <c r="CC5" s="90">
        <v>0</v>
      </c>
      <c r="CD5" s="90">
        <v>0</v>
      </c>
      <c r="CE5" s="90">
        <v>0</v>
      </c>
      <c r="CF5" s="103">
        <v>40</v>
      </c>
      <c r="CG5" s="106">
        <v>1104</v>
      </c>
      <c r="CH5" s="100">
        <v>53772</v>
      </c>
    </row>
    <row r="6" spans="1:87">
      <c r="A6" s="91" t="s">
        <v>321</v>
      </c>
      <c r="B6" s="90">
        <v>0</v>
      </c>
      <c r="C6" s="90">
        <v>1</v>
      </c>
      <c r="D6" s="90">
        <v>3</v>
      </c>
      <c r="E6" s="90">
        <v>2</v>
      </c>
      <c r="F6" s="90">
        <v>733</v>
      </c>
      <c r="G6" s="90">
        <v>2</v>
      </c>
      <c r="H6" s="90">
        <v>5</v>
      </c>
      <c r="I6" s="90">
        <v>11</v>
      </c>
      <c r="J6" s="90">
        <v>0</v>
      </c>
      <c r="K6" s="90">
        <v>47</v>
      </c>
      <c r="L6" s="90">
        <v>3</v>
      </c>
      <c r="M6" s="90">
        <v>7</v>
      </c>
      <c r="N6" s="90">
        <v>5</v>
      </c>
      <c r="O6" s="90">
        <v>66</v>
      </c>
      <c r="P6" s="90">
        <v>15</v>
      </c>
      <c r="Q6" s="90">
        <v>40</v>
      </c>
      <c r="R6" s="90">
        <v>179</v>
      </c>
      <c r="S6" s="90">
        <v>1</v>
      </c>
      <c r="T6" s="90">
        <v>5</v>
      </c>
      <c r="U6" s="90">
        <v>36</v>
      </c>
      <c r="V6" s="90">
        <v>115</v>
      </c>
      <c r="W6" s="90">
        <v>14</v>
      </c>
      <c r="X6" s="90">
        <v>0</v>
      </c>
      <c r="Y6" s="90">
        <v>5</v>
      </c>
      <c r="Z6" s="90">
        <v>2</v>
      </c>
      <c r="AA6" s="90">
        <v>1</v>
      </c>
      <c r="AB6" s="90">
        <v>0</v>
      </c>
      <c r="AC6" s="90">
        <v>1</v>
      </c>
      <c r="AD6" s="90">
        <v>0</v>
      </c>
      <c r="AE6" s="90">
        <v>13</v>
      </c>
      <c r="AF6" s="90">
        <v>9</v>
      </c>
      <c r="AG6" s="90">
        <v>1</v>
      </c>
      <c r="AH6" s="90">
        <v>0</v>
      </c>
      <c r="AI6" s="90">
        <v>70</v>
      </c>
      <c r="AJ6" s="90">
        <v>5</v>
      </c>
      <c r="AK6" s="90">
        <v>0</v>
      </c>
      <c r="AL6" s="90">
        <v>21</v>
      </c>
      <c r="AM6" s="90">
        <v>1</v>
      </c>
      <c r="AN6" s="90">
        <v>66</v>
      </c>
      <c r="AO6" s="90">
        <v>0</v>
      </c>
      <c r="AP6" s="90">
        <v>55</v>
      </c>
      <c r="AQ6" s="90">
        <v>1</v>
      </c>
      <c r="AR6" s="90">
        <v>0</v>
      </c>
      <c r="AS6" s="90">
        <v>0</v>
      </c>
      <c r="AT6" s="90">
        <v>8</v>
      </c>
      <c r="AU6" s="90">
        <v>2</v>
      </c>
      <c r="AV6" s="90">
        <v>2</v>
      </c>
      <c r="AW6" s="90">
        <v>7</v>
      </c>
      <c r="AX6" s="90">
        <v>19</v>
      </c>
      <c r="AY6" s="90">
        <v>1</v>
      </c>
      <c r="AZ6" s="90">
        <v>5</v>
      </c>
      <c r="BA6" s="90">
        <v>7</v>
      </c>
      <c r="BB6" s="90">
        <v>5</v>
      </c>
      <c r="BC6" s="90">
        <v>36</v>
      </c>
      <c r="BD6" s="90">
        <v>11</v>
      </c>
      <c r="BE6" s="90">
        <v>63</v>
      </c>
      <c r="BF6" s="90">
        <v>0</v>
      </c>
      <c r="BG6" s="90">
        <v>131</v>
      </c>
      <c r="BH6" s="90">
        <v>7</v>
      </c>
      <c r="BI6" s="90">
        <v>18</v>
      </c>
      <c r="BJ6" s="90">
        <v>0</v>
      </c>
      <c r="BK6" s="90">
        <v>158</v>
      </c>
      <c r="BL6" s="90">
        <v>0</v>
      </c>
      <c r="BM6" s="90">
        <v>1</v>
      </c>
      <c r="BN6" s="90">
        <v>0</v>
      </c>
      <c r="BO6" s="90">
        <v>0</v>
      </c>
      <c r="BP6" s="90">
        <v>3</v>
      </c>
      <c r="BQ6" s="90">
        <v>1</v>
      </c>
      <c r="BR6" s="90">
        <v>13</v>
      </c>
      <c r="BS6" s="90">
        <v>0</v>
      </c>
      <c r="BT6" s="90">
        <v>11</v>
      </c>
      <c r="BU6" s="90">
        <v>2</v>
      </c>
      <c r="BV6" s="90">
        <v>6</v>
      </c>
      <c r="BW6" s="90">
        <v>240</v>
      </c>
      <c r="BX6" s="90">
        <v>129</v>
      </c>
      <c r="BY6" s="90">
        <v>173</v>
      </c>
      <c r="BZ6" s="90">
        <v>0</v>
      </c>
      <c r="CA6" s="90">
        <v>1</v>
      </c>
      <c r="CB6" s="90">
        <v>0</v>
      </c>
      <c r="CC6" s="90">
        <v>0</v>
      </c>
      <c r="CD6" s="90">
        <v>0</v>
      </c>
      <c r="CE6" s="90">
        <v>3</v>
      </c>
      <c r="CF6" s="103">
        <v>91</v>
      </c>
      <c r="CG6" s="106">
        <v>2695</v>
      </c>
      <c r="CH6" s="100">
        <v>121700</v>
      </c>
    </row>
    <row r="7" spans="1:87">
      <c r="A7" s="91" t="s">
        <v>322</v>
      </c>
      <c r="B7" s="90">
        <v>1</v>
      </c>
      <c r="C7" s="90">
        <v>6</v>
      </c>
      <c r="D7" s="90">
        <v>0</v>
      </c>
      <c r="E7" s="90">
        <v>48</v>
      </c>
      <c r="F7" s="90">
        <v>1</v>
      </c>
      <c r="G7" s="90">
        <v>235</v>
      </c>
      <c r="H7" s="90">
        <v>0</v>
      </c>
      <c r="I7" s="90">
        <v>4</v>
      </c>
      <c r="J7" s="90">
        <v>0</v>
      </c>
      <c r="K7" s="90">
        <v>5</v>
      </c>
      <c r="L7" s="90">
        <v>2</v>
      </c>
      <c r="M7" s="90">
        <v>6</v>
      </c>
      <c r="N7" s="90">
        <v>6</v>
      </c>
      <c r="O7" s="90">
        <v>17</v>
      </c>
      <c r="P7" s="90">
        <v>1</v>
      </c>
      <c r="Q7" s="90">
        <v>0</v>
      </c>
      <c r="R7" s="90">
        <v>8</v>
      </c>
      <c r="S7" s="90">
        <v>0</v>
      </c>
      <c r="T7" s="90">
        <v>20</v>
      </c>
      <c r="U7" s="90">
        <v>0</v>
      </c>
      <c r="V7" s="90">
        <v>41</v>
      </c>
      <c r="W7" s="90">
        <v>16</v>
      </c>
      <c r="X7" s="90">
        <v>0</v>
      </c>
      <c r="Y7" s="90">
        <v>12</v>
      </c>
      <c r="Z7" s="90">
        <v>2</v>
      </c>
      <c r="AA7" s="90">
        <v>1</v>
      </c>
      <c r="AB7" s="90">
        <v>0</v>
      </c>
      <c r="AC7" s="90">
        <v>0</v>
      </c>
      <c r="AD7" s="90">
        <v>0</v>
      </c>
      <c r="AE7" s="90">
        <v>104</v>
      </c>
      <c r="AF7" s="90">
        <v>1</v>
      </c>
      <c r="AG7" s="90">
        <v>0</v>
      </c>
      <c r="AH7" s="90">
        <v>1</v>
      </c>
      <c r="AI7" s="90">
        <v>11</v>
      </c>
      <c r="AJ7" s="90">
        <v>1</v>
      </c>
      <c r="AK7" s="90">
        <v>1</v>
      </c>
      <c r="AL7" s="90">
        <v>2</v>
      </c>
      <c r="AM7" s="90">
        <v>1</v>
      </c>
      <c r="AN7" s="90">
        <v>38</v>
      </c>
      <c r="AO7" s="90">
        <v>0</v>
      </c>
      <c r="AP7" s="90">
        <v>2</v>
      </c>
      <c r="AQ7" s="90">
        <v>0</v>
      </c>
      <c r="AR7" s="90">
        <v>0</v>
      </c>
      <c r="AS7" s="90">
        <v>0</v>
      </c>
      <c r="AT7" s="90">
        <v>63</v>
      </c>
      <c r="AU7" s="90">
        <v>7</v>
      </c>
      <c r="AV7" s="90">
        <v>17</v>
      </c>
      <c r="AW7" s="90">
        <v>2</v>
      </c>
      <c r="AX7" s="90">
        <v>0</v>
      </c>
      <c r="AY7" s="90">
        <v>0</v>
      </c>
      <c r="AZ7" s="90">
        <v>49</v>
      </c>
      <c r="BA7" s="90">
        <v>13</v>
      </c>
      <c r="BB7" s="90">
        <v>30</v>
      </c>
      <c r="BC7" s="90">
        <v>21</v>
      </c>
      <c r="BD7" s="90">
        <v>2</v>
      </c>
      <c r="BE7" s="90">
        <v>9</v>
      </c>
      <c r="BF7" s="90">
        <v>1</v>
      </c>
      <c r="BG7" s="90">
        <v>25</v>
      </c>
      <c r="BH7" s="90">
        <v>4</v>
      </c>
      <c r="BI7" s="90">
        <v>0</v>
      </c>
      <c r="BJ7" s="90">
        <v>0</v>
      </c>
      <c r="BK7" s="90">
        <v>6</v>
      </c>
      <c r="BL7" s="90">
        <v>5</v>
      </c>
      <c r="BM7" s="90">
        <v>0</v>
      </c>
      <c r="BN7" s="90">
        <v>5</v>
      </c>
      <c r="BO7" s="90">
        <v>0</v>
      </c>
      <c r="BP7" s="90">
        <v>5</v>
      </c>
      <c r="BQ7" s="90">
        <v>6</v>
      </c>
      <c r="BR7" s="90">
        <v>6</v>
      </c>
      <c r="BS7" s="90">
        <v>0</v>
      </c>
      <c r="BT7" s="90">
        <v>1</v>
      </c>
      <c r="BU7" s="90">
        <v>5</v>
      </c>
      <c r="BV7" s="90">
        <v>13</v>
      </c>
      <c r="BW7" s="90">
        <v>89</v>
      </c>
      <c r="BX7" s="90">
        <v>45</v>
      </c>
      <c r="BY7" s="90">
        <v>66</v>
      </c>
      <c r="BZ7" s="90">
        <v>0</v>
      </c>
      <c r="CA7" s="90">
        <v>0</v>
      </c>
      <c r="CB7" s="90">
        <v>3</v>
      </c>
      <c r="CC7" s="90">
        <v>5</v>
      </c>
      <c r="CD7" s="90">
        <v>0</v>
      </c>
      <c r="CE7" s="90">
        <v>0</v>
      </c>
      <c r="CF7" s="103">
        <v>55</v>
      </c>
      <c r="CG7" s="106">
        <v>1152</v>
      </c>
      <c r="CH7" s="100">
        <v>54855</v>
      </c>
    </row>
    <row r="8" spans="1:87">
      <c r="A8" s="93" t="s">
        <v>311</v>
      </c>
      <c r="B8" s="90">
        <v>0</v>
      </c>
      <c r="C8" s="90">
        <v>0</v>
      </c>
      <c r="D8" s="90">
        <v>0</v>
      </c>
      <c r="E8" s="90">
        <v>0</v>
      </c>
      <c r="F8" s="90">
        <v>0</v>
      </c>
      <c r="G8" s="90">
        <v>0</v>
      </c>
      <c r="H8" s="90">
        <v>2268</v>
      </c>
      <c r="I8" s="90">
        <v>0</v>
      </c>
      <c r="J8" s="90">
        <v>5</v>
      </c>
      <c r="K8" s="90">
        <v>0</v>
      </c>
      <c r="L8" s="90">
        <v>3</v>
      </c>
      <c r="M8" s="90">
        <v>0</v>
      </c>
      <c r="N8" s="90">
        <v>0</v>
      </c>
      <c r="O8" s="90">
        <v>0</v>
      </c>
      <c r="P8" s="90">
        <v>0</v>
      </c>
      <c r="Q8" s="90">
        <v>0</v>
      </c>
      <c r="R8" s="90">
        <v>0</v>
      </c>
      <c r="S8" s="90">
        <v>0</v>
      </c>
      <c r="T8" s="90">
        <v>0</v>
      </c>
      <c r="U8" s="90">
        <v>0</v>
      </c>
      <c r="V8" s="90">
        <v>0</v>
      </c>
      <c r="W8" s="90">
        <v>0</v>
      </c>
      <c r="X8" s="90">
        <v>0</v>
      </c>
      <c r="Y8" s="90">
        <v>0</v>
      </c>
      <c r="Z8" s="90">
        <v>0</v>
      </c>
      <c r="AA8" s="90">
        <v>0</v>
      </c>
      <c r="AB8" s="90">
        <v>0</v>
      </c>
      <c r="AC8" s="90">
        <v>0</v>
      </c>
      <c r="AD8" s="90">
        <v>0</v>
      </c>
      <c r="AE8" s="90">
        <v>0</v>
      </c>
      <c r="AF8" s="90">
        <v>0</v>
      </c>
      <c r="AG8" s="90">
        <v>0</v>
      </c>
      <c r="AH8" s="90">
        <v>0</v>
      </c>
      <c r="AI8" s="90">
        <v>0</v>
      </c>
      <c r="AJ8" s="90">
        <v>0</v>
      </c>
      <c r="AK8" s="90">
        <v>0</v>
      </c>
      <c r="AL8" s="90">
        <v>0</v>
      </c>
      <c r="AM8" s="90">
        <v>0</v>
      </c>
      <c r="AN8" s="90">
        <v>1</v>
      </c>
      <c r="AO8" s="90">
        <v>0</v>
      </c>
      <c r="AP8" s="90">
        <v>0</v>
      </c>
      <c r="AQ8" s="90">
        <v>0</v>
      </c>
      <c r="AR8" s="90">
        <v>0</v>
      </c>
      <c r="AS8" s="90">
        <v>0</v>
      </c>
      <c r="AT8" s="90">
        <v>0</v>
      </c>
      <c r="AU8" s="90">
        <v>0</v>
      </c>
      <c r="AV8" s="90">
        <v>0</v>
      </c>
      <c r="AW8" s="90">
        <v>0</v>
      </c>
      <c r="AX8" s="90">
        <v>0</v>
      </c>
      <c r="AY8" s="90">
        <v>0</v>
      </c>
      <c r="AZ8" s="90">
        <v>0</v>
      </c>
      <c r="BA8" s="90">
        <v>0</v>
      </c>
      <c r="BB8" s="90">
        <v>2</v>
      </c>
      <c r="BC8" s="90">
        <v>0</v>
      </c>
      <c r="BD8" s="90">
        <v>0</v>
      </c>
      <c r="BE8" s="90">
        <v>0</v>
      </c>
      <c r="BF8" s="90">
        <v>0</v>
      </c>
      <c r="BG8" s="90">
        <v>0</v>
      </c>
      <c r="BH8" s="90">
        <v>0</v>
      </c>
      <c r="BI8" s="90">
        <v>0</v>
      </c>
      <c r="BJ8" s="90">
        <v>0</v>
      </c>
      <c r="BK8" s="90">
        <v>0</v>
      </c>
      <c r="BL8" s="90">
        <v>0</v>
      </c>
      <c r="BM8" s="90">
        <v>0</v>
      </c>
      <c r="BN8" s="90">
        <v>0</v>
      </c>
      <c r="BO8" s="90">
        <v>4</v>
      </c>
      <c r="BP8" s="90">
        <v>0</v>
      </c>
      <c r="BQ8" s="90">
        <v>0</v>
      </c>
      <c r="BR8" s="90">
        <v>0</v>
      </c>
      <c r="BS8" s="90">
        <v>0</v>
      </c>
      <c r="BT8" s="90">
        <v>0</v>
      </c>
      <c r="BU8" s="90">
        <v>0</v>
      </c>
      <c r="BV8" s="90">
        <v>18</v>
      </c>
      <c r="BW8" s="90">
        <v>0</v>
      </c>
      <c r="BX8" s="90">
        <v>0</v>
      </c>
      <c r="BY8" s="90">
        <v>0</v>
      </c>
      <c r="BZ8" s="90">
        <v>0</v>
      </c>
      <c r="CA8" s="90">
        <v>0</v>
      </c>
      <c r="CB8" s="90">
        <v>0</v>
      </c>
      <c r="CC8" s="90">
        <v>0</v>
      </c>
      <c r="CD8" s="90">
        <v>0</v>
      </c>
      <c r="CE8" s="90">
        <v>0</v>
      </c>
      <c r="CF8" s="103">
        <v>4</v>
      </c>
      <c r="CG8" s="106">
        <v>2305</v>
      </c>
      <c r="CH8" s="100">
        <v>41953</v>
      </c>
    </row>
    <row r="9" spans="1:87">
      <c r="A9" s="91" t="s">
        <v>323</v>
      </c>
      <c r="B9" s="90">
        <v>0</v>
      </c>
      <c r="C9" s="90">
        <v>1</v>
      </c>
      <c r="D9" s="90">
        <v>0</v>
      </c>
      <c r="E9" s="90">
        <v>3</v>
      </c>
      <c r="F9" s="90">
        <v>14</v>
      </c>
      <c r="G9" s="90">
        <v>0</v>
      </c>
      <c r="H9" s="90">
        <v>0</v>
      </c>
      <c r="I9" s="90">
        <v>606</v>
      </c>
      <c r="J9" s="90">
        <v>0</v>
      </c>
      <c r="K9" s="90">
        <v>44</v>
      </c>
      <c r="L9" s="90">
        <v>7</v>
      </c>
      <c r="M9" s="90">
        <v>1</v>
      </c>
      <c r="N9" s="90">
        <v>7</v>
      </c>
      <c r="O9" s="90">
        <v>47</v>
      </c>
      <c r="P9" s="90">
        <v>12</v>
      </c>
      <c r="Q9" s="90">
        <v>3</v>
      </c>
      <c r="R9" s="90">
        <v>14</v>
      </c>
      <c r="S9" s="90">
        <v>0</v>
      </c>
      <c r="T9" s="90">
        <v>0</v>
      </c>
      <c r="U9" s="90">
        <v>3</v>
      </c>
      <c r="V9" s="90">
        <v>72</v>
      </c>
      <c r="W9" s="90">
        <v>18</v>
      </c>
      <c r="X9" s="90">
        <v>2</v>
      </c>
      <c r="Y9" s="90">
        <v>1</v>
      </c>
      <c r="Z9" s="90">
        <v>0</v>
      </c>
      <c r="AA9" s="90">
        <v>1</v>
      </c>
      <c r="AB9" s="90">
        <v>1</v>
      </c>
      <c r="AC9" s="90">
        <v>1</v>
      </c>
      <c r="AD9" s="90">
        <v>1</v>
      </c>
      <c r="AE9" s="90">
        <v>8</v>
      </c>
      <c r="AF9" s="90">
        <v>11</v>
      </c>
      <c r="AG9" s="90">
        <v>0</v>
      </c>
      <c r="AH9" s="90">
        <v>11</v>
      </c>
      <c r="AI9" s="90">
        <v>40</v>
      </c>
      <c r="AJ9" s="90">
        <v>12</v>
      </c>
      <c r="AK9" s="90">
        <v>1</v>
      </c>
      <c r="AL9" s="90">
        <v>15</v>
      </c>
      <c r="AM9" s="90">
        <v>3</v>
      </c>
      <c r="AN9" s="90">
        <v>69</v>
      </c>
      <c r="AO9" s="90">
        <v>1</v>
      </c>
      <c r="AP9" s="90">
        <v>11</v>
      </c>
      <c r="AQ9" s="90">
        <v>3</v>
      </c>
      <c r="AR9" s="90">
        <v>3</v>
      </c>
      <c r="AS9" s="90">
        <v>0</v>
      </c>
      <c r="AT9" s="90">
        <v>15</v>
      </c>
      <c r="AU9" s="90">
        <v>0</v>
      </c>
      <c r="AV9" s="90">
        <v>1</v>
      </c>
      <c r="AW9" s="90">
        <v>3</v>
      </c>
      <c r="AX9" s="90">
        <v>46</v>
      </c>
      <c r="AY9" s="90">
        <v>4</v>
      </c>
      <c r="AZ9" s="90">
        <v>3</v>
      </c>
      <c r="BA9" s="90">
        <v>5</v>
      </c>
      <c r="BB9" s="90">
        <v>1</v>
      </c>
      <c r="BC9" s="90">
        <v>113</v>
      </c>
      <c r="BD9" s="90">
        <v>69</v>
      </c>
      <c r="BE9" s="90">
        <v>27</v>
      </c>
      <c r="BF9" s="90">
        <v>0</v>
      </c>
      <c r="BG9" s="90">
        <v>49</v>
      </c>
      <c r="BH9" s="90">
        <v>3</v>
      </c>
      <c r="BI9" s="90">
        <v>25</v>
      </c>
      <c r="BJ9" s="90">
        <v>0</v>
      </c>
      <c r="BK9" s="90">
        <v>2</v>
      </c>
      <c r="BL9" s="90">
        <v>4</v>
      </c>
      <c r="BM9" s="90">
        <v>0</v>
      </c>
      <c r="BN9" s="90">
        <v>2</v>
      </c>
      <c r="BO9" s="90">
        <v>0</v>
      </c>
      <c r="BP9" s="90">
        <v>4</v>
      </c>
      <c r="BQ9" s="90">
        <v>0</v>
      </c>
      <c r="BR9" s="90">
        <v>38</v>
      </c>
      <c r="BS9" s="90">
        <v>0</v>
      </c>
      <c r="BT9" s="90">
        <v>237</v>
      </c>
      <c r="BU9" s="90">
        <v>1</v>
      </c>
      <c r="BV9" s="90">
        <v>6</v>
      </c>
      <c r="BW9" s="90">
        <v>79</v>
      </c>
      <c r="BX9" s="90">
        <v>56</v>
      </c>
      <c r="BY9" s="90">
        <v>40</v>
      </c>
      <c r="BZ9" s="90">
        <v>3</v>
      </c>
      <c r="CA9" s="90">
        <v>2</v>
      </c>
      <c r="CB9" s="90">
        <v>0</v>
      </c>
      <c r="CC9" s="90">
        <v>0</v>
      </c>
      <c r="CD9" s="90">
        <v>0</v>
      </c>
      <c r="CE9" s="90">
        <v>0</v>
      </c>
      <c r="CF9" s="103">
        <v>95</v>
      </c>
      <c r="CG9" s="106">
        <v>1980</v>
      </c>
      <c r="CH9" s="100">
        <v>68617</v>
      </c>
    </row>
    <row r="10" spans="1:87">
      <c r="A10" s="91" t="s">
        <v>324</v>
      </c>
      <c r="B10" s="90">
        <v>6</v>
      </c>
      <c r="C10" s="90">
        <v>17</v>
      </c>
      <c r="D10" s="90">
        <v>3</v>
      </c>
      <c r="E10" s="90">
        <v>7</v>
      </c>
      <c r="F10" s="90">
        <v>78</v>
      </c>
      <c r="G10" s="90">
        <v>11</v>
      </c>
      <c r="H10" s="90">
        <v>0</v>
      </c>
      <c r="I10" s="90">
        <v>30</v>
      </c>
      <c r="J10" s="90">
        <v>1</v>
      </c>
      <c r="K10" s="90">
        <v>1691</v>
      </c>
      <c r="L10" s="90">
        <v>14</v>
      </c>
      <c r="M10" s="90">
        <v>10</v>
      </c>
      <c r="N10" s="90">
        <v>14</v>
      </c>
      <c r="O10" s="90">
        <v>140</v>
      </c>
      <c r="P10" s="90">
        <v>10</v>
      </c>
      <c r="Q10" s="90">
        <v>58</v>
      </c>
      <c r="R10" s="90">
        <v>158</v>
      </c>
      <c r="S10" s="90">
        <v>0</v>
      </c>
      <c r="T10" s="90">
        <v>11</v>
      </c>
      <c r="U10" s="90">
        <v>11</v>
      </c>
      <c r="V10" s="90">
        <v>314</v>
      </c>
      <c r="W10" s="90">
        <v>31</v>
      </c>
      <c r="X10" s="90">
        <v>9</v>
      </c>
      <c r="Y10" s="90">
        <v>12</v>
      </c>
      <c r="Z10" s="90">
        <v>0</v>
      </c>
      <c r="AA10" s="90">
        <v>23</v>
      </c>
      <c r="AB10" s="90">
        <v>4</v>
      </c>
      <c r="AC10" s="90">
        <v>2</v>
      </c>
      <c r="AD10" s="90">
        <v>8</v>
      </c>
      <c r="AE10" s="90">
        <v>34</v>
      </c>
      <c r="AF10" s="90">
        <v>26</v>
      </c>
      <c r="AG10" s="90">
        <v>0</v>
      </c>
      <c r="AH10" s="90">
        <v>9</v>
      </c>
      <c r="AI10" s="90">
        <v>532</v>
      </c>
      <c r="AJ10" s="90">
        <v>25</v>
      </c>
      <c r="AK10" s="90">
        <v>13</v>
      </c>
      <c r="AL10" s="90">
        <v>59</v>
      </c>
      <c r="AM10" s="90">
        <v>12</v>
      </c>
      <c r="AN10" s="90">
        <v>109</v>
      </c>
      <c r="AO10" s="90">
        <v>22</v>
      </c>
      <c r="AP10" s="90">
        <v>41</v>
      </c>
      <c r="AQ10" s="90">
        <v>5</v>
      </c>
      <c r="AR10" s="90">
        <v>11</v>
      </c>
      <c r="AS10" s="90">
        <v>0</v>
      </c>
      <c r="AT10" s="90">
        <v>65</v>
      </c>
      <c r="AU10" s="90">
        <v>24</v>
      </c>
      <c r="AV10" s="90">
        <v>9</v>
      </c>
      <c r="AW10" s="90">
        <v>13</v>
      </c>
      <c r="AX10" s="90">
        <v>53</v>
      </c>
      <c r="AY10" s="90">
        <v>2</v>
      </c>
      <c r="AZ10" s="90">
        <v>88</v>
      </c>
      <c r="BA10" s="90">
        <v>303</v>
      </c>
      <c r="BB10" s="90">
        <v>9</v>
      </c>
      <c r="BC10" s="90">
        <v>45</v>
      </c>
      <c r="BD10" s="90">
        <v>88</v>
      </c>
      <c r="BE10" s="90">
        <v>406</v>
      </c>
      <c r="BF10" s="90">
        <v>0</v>
      </c>
      <c r="BG10" s="90">
        <v>124</v>
      </c>
      <c r="BH10" s="90">
        <v>57</v>
      </c>
      <c r="BI10" s="90">
        <v>29</v>
      </c>
      <c r="BJ10" s="90">
        <v>1</v>
      </c>
      <c r="BK10" s="90">
        <v>45</v>
      </c>
      <c r="BL10" s="90">
        <v>12</v>
      </c>
      <c r="BM10" s="90">
        <v>8</v>
      </c>
      <c r="BN10" s="90">
        <v>5</v>
      </c>
      <c r="BO10" s="90">
        <v>0</v>
      </c>
      <c r="BP10" s="90">
        <v>22</v>
      </c>
      <c r="BQ10" s="90">
        <v>4</v>
      </c>
      <c r="BR10" s="90">
        <v>38</v>
      </c>
      <c r="BS10" s="90">
        <v>1</v>
      </c>
      <c r="BT10" s="90">
        <v>21</v>
      </c>
      <c r="BU10" s="90">
        <v>6</v>
      </c>
      <c r="BV10" s="90">
        <v>37</v>
      </c>
      <c r="BW10" s="90">
        <v>265</v>
      </c>
      <c r="BX10" s="90">
        <v>114</v>
      </c>
      <c r="BY10" s="90">
        <v>340</v>
      </c>
      <c r="BZ10" s="90">
        <v>3</v>
      </c>
      <c r="CA10" s="90">
        <v>1</v>
      </c>
      <c r="CB10" s="90">
        <v>0</v>
      </c>
      <c r="CC10" s="90">
        <v>2</v>
      </c>
      <c r="CD10" s="90">
        <v>0</v>
      </c>
      <c r="CE10" s="90">
        <v>0</v>
      </c>
      <c r="CF10" s="103">
        <v>113</v>
      </c>
      <c r="CG10" s="106">
        <v>5924</v>
      </c>
      <c r="CH10" s="100">
        <v>236230</v>
      </c>
    </row>
    <row r="11" spans="1:87">
      <c r="A11" s="91" t="s">
        <v>325</v>
      </c>
      <c r="B11" s="90">
        <v>46</v>
      </c>
      <c r="C11" s="90">
        <v>0</v>
      </c>
      <c r="D11" s="90">
        <v>1</v>
      </c>
      <c r="E11" s="90">
        <v>1</v>
      </c>
      <c r="F11" s="90">
        <v>4</v>
      </c>
      <c r="G11" s="90">
        <v>4</v>
      </c>
      <c r="H11" s="90">
        <v>1</v>
      </c>
      <c r="I11" s="90">
        <v>14</v>
      </c>
      <c r="J11" s="90">
        <v>2</v>
      </c>
      <c r="K11" s="90">
        <v>4</v>
      </c>
      <c r="L11" s="90">
        <v>1239</v>
      </c>
      <c r="M11" s="90">
        <v>1</v>
      </c>
      <c r="N11" s="90">
        <v>6</v>
      </c>
      <c r="O11" s="90">
        <v>37</v>
      </c>
      <c r="P11" s="90">
        <v>32</v>
      </c>
      <c r="Q11" s="90">
        <v>1</v>
      </c>
      <c r="R11" s="90">
        <v>11</v>
      </c>
      <c r="S11" s="90">
        <v>0</v>
      </c>
      <c r="T11" s="90">
        <v>1</v>
      </c>
      <c r="U11" s="90">
        <v>6</v>
      </c>
      <c r="V11" s="90">
        <v>24</v>
      </c>
      <c r="W11" s="90">
        <v>6</v>
      </c>
      <c r="X11" s="90">
        <v>1</v>
      </c>
      <c r="Y11" s="90">
        <v>10</v>
      </c>
      <c r="Z11" s="90">
        <v>1</v>
      </c>
      <c r="AA11" s="90">
        <v>0</v>
      </c>
      <c r="AB11" s="90">
        <v>90</v>
      </c>
      <c r="AC11" s="90">
        <v>15</v>
      </c>
      <c r="AD11" s="90">
        <v>100</v>
      </c>
      <c r="AE11" s="90">
        <v>6</v>
      </c>
      <c r="AF11" s="90">
        <v>72</v>
      </c>
      <c r="AG11" s="90">
        <v>133</v>
      </c>
      <c r="AH11" s="90">
        <v>282</v>
      </c>
      <c r="AI11" s="90">
        <v>25</v>
      </c>
      <c r="AJ11" s="90">
        <v>5</v>
      </c>
      <c r="AK11" s="90">
        <v>12</v>
      </c>
      <c r="AL11" s="90">
        <v>9</v>
      </c>
      <c r="AM11" s="90">
        <v>2</v>
      </c>
      <c r="AN11" s="90">
        <v>61</v>
      </c>
      <c r="AO11" s="90">
        <v>0</v>
      </c>
      <c r="AP11" s="90">
        <v>3</v>
      </c>
      <c r="AQ11" s="90">
        <v>5</v>
      </c>
      <c r="AR11" s="90">
        <v>11</v>
      </c>
      <c r="AS11" s="90">
        <v>205</v>
      </c>
      <c r="AT11" s="90">
        <v>15</v>
      </c>
      <c r="AU11" s="90">
        <v>5</v>
      </c>
      <c r="AV11" s="90">
        <v>7</v>
      </c>
      <c r="AW11" s="90">
        <v>3</v>
      </c>
      <c r="AX11" s="90">
        <v>93</v>
      </c>
      <c r="AY11" s="90">
        <v>117</v>
      </c>
      <c r="AZ11" s="90">
        <v>2</v>
      </c>
      <c r="BA11" s="90">
        <v>13</v>
      </c>
      <c r="BB11" s="90">
        <v>11</v>
      </c>
      <c r="BC11" s="90">
        <v>19</v>
      </c>
      <c r="BD11" s="90">
        <v>476</v>
      </c>
      <c r="BE11" s="90">
        <v>30</v>
      </c>
      <c r="BF11" s="90">
        <v>4</v>
      </c>
      <c r="BG11" s="90">
        <v>27</v>
      </c>
      <c r="BH11" s="90">
        <v>0</v>
      </c>
      <c r="BI11" s="90">
        <v>7</v>
      </c>
      <c r="BJ11" s="90">
        <v>0</v>
      </c>
      <c r="BK11" s="90">
        <v>10</v>
      </c>
      <c r="BL11" s="90">
        <v>3</v>
      </c>
      <c r="BM11" s="90">
        <v>1</v>
      </c>
      <c r="BN11" s="90">
        <v>0</v>
      </c>
      <c r="BO11" s="90">
        <v>0</v>
      </c>
      <c r="BP11" s="90">
        <v>9</v>
      </c>
      <c r="BQ11" s="90">
        <v>2</v>
      </c>
      <c r="BR11" s="90">
        <v>82</v>
      </c>
      <c r="BS11" s="90">
        <v>0</v>
      </c>
      <c r="BT11" s="90">
        <v>56</v>
      </c>
      <c r="BU11" s="90">
        <v>0</v>
      </c>
      <c r="BV11" s="90">
        <v>14</v>
      </c>
      <c r="BW11" s="90">
        <v>51</v>
      </c>
      <c r="BX11" s="90">
        <v>33</v>
      </c>
      <c r="BY11" s="90">
        <v>29</v>
      </c>
      <c r="BZ11" s="90">
        <v>7</v>
      </c>
      <c r="CA11" s="90">
        <v>0</v>
      </c>
      <c r="CB11" s="90">
        <v>1</v>
      </c>
      <c r="CC11" s="90">
        <v>0</v>
      </c>
      <c r="CD11" s="90">
        <v>4</v>
      </c>
      <c r="CE11" s="90">
        <v>0</v>
      </c>
      <c r="CF11" s="103">
        <v>149</v>
      </c>
      <c r="CG11" s="106">
        <v>3769</v>
      </c>
      <c r="CH11" s="100">
        <v>72573</v>
      </c>
    </row>
    <row r="12" spans="1:87">
      <c r="A12" s="91" t="s">
        <v>326</v>
      </c>
      <c r="B12" s="90">
        <v>2</v>
      </c>
      <c r="C12" s="90">
        <v>39</v>
      </c>
      <c r="D12" s="90">
        <v>44</v>
      </c>
      <c r="E12" s="90">
        <v>14</v>
      </c>
      <c r="F12" s="90">
        <v>4</v>
      </c>
      <c r="G12" s="90">
        <v>5</v>
      </c>
      <c r="H12" s="90">
        <v>0</v>
      </c>
      <c r="I12" s="90">
        <v>5</v>
      </c>
      <c r="J12" s="90">
        <v>0</v>
      </c>
      <c r="K12" s="90">
        <v>24</v>
      </c>
      <c r="L12" s="90">
        <v>3</v>
      </c>
      <c r="M12" s="90">
        <v>1487</v>
      </c>
      <c r="N12" s="90">
        <v>105</v>
      </c>
      <c r="O12" s="90">
        <v>46</v>
      </c>
      <c r="P12" s="90">
        <v>20</v>
      </c>
      <c r="Q12" s="90">
        <v>1</v>
      </c>
      <c r="R12" s="90">
        <v>8</v>
      </c>
      <c r="S12" s="90">
        <v>7</v>
      </c>
      <c r="T12" s="90">
        <v>6</v>
      </c>
      <c r="U12" s="90">
        <v>2</v>
      </c>
      <c r="V12" s="90">
        <v>93</v>
      </c>
      <c r="W12" s="90">
        <v>680</v>
      </c>
      <c r="X12" s="90">
        <v>52</v>
      </c>
      <c r="Y12" s="90">
        <v>107</v>
      </c>
      <c r="Z12" s="90">
        <v>28</v>
      </c>
      <c r="AA12" s="90">
        <v>5</v>
      </c>
      <c r="AB12" s="90">
        <v>0</v>
      </c>
      <c r="AC12" s="90">
        <v>0</v>
      </c>
      <c r="AD12" s="90">
        <v>5</v>
      </c>
      <c r="AE12" s="90">
        <v>9</v>
      </c>
      <c r="AF12" s="90">
        <v>3</v>
      </c>
      <c r="AG12" s="90">
        <v>0</v>
      </c>
      <c r="AH12" s="90">
        <v>2</v>
      </c>
      <c r="AI12" s="90">
        <v>60</v>
      </c>
      <c r="AJ12" s="90">
        <v>59</v>
      </c>
      <c r="AK12" s="90">
        <v>0</v>
      </c>
      <c r="AL12" s="90">
        <v>80</v>
      </c>
      <c r="AM12" s="90">
        <v>3</v>
      </c>
      <c r="AN12" s="90">
        <v>128</v>
      </c>
      <c r="AO12" s="90">
        <v>4</v>
      </c>
      <c r="AP12" s="90">
        <v>29</v>
      </c>
      <c r="AQ12" s="90">
        <v>25</v>
      </c>
      <c r="AR12" s="90">
        <v>142</v>
      </c>
      <c r="AS12" s="90">
        <v>0</v>
      </c>
      <c r="AT12" s="90">
        <v>43</v>
      </c>
      <c r="AU12" s="90">
        <v>36</v>
      </c>
      <c r="AV12" s="90">
        <v>22</v>
      </c>
      <c r="AW12" s="90">
        <v>17</v>
      </c>
      <c r="AX12" s="90">
        <v>8</v>
      </c>
      <c r="AY12" s="90">
        <v>5</v>
      </c>
      <c r="AZ12" s="90">
        <v>0</v>
      </c>
      <c r="BA12" s="90">
        <v>8</v>
      </c>
      <c r="BB12" s="90">
        <v>10</v>
      </c>
      <c r="BC12" s="90">
        <v>11</v>
      </c>
      <c r="BD12" s="90">
        <v>11</v>
      </c>
      <c r="BE12" s="90">
        <v>65</v>
      </c>
      <c r="BF12" s="90">
        <v>0</v>
      </c>
      <c r="BG12" s="90">
        <v>69</v>
      </c>
      <c r="BH12" s="90">
        <v>1</v>
      </c>
      <c r="BI12" s="90">
        <v>6</v>
      </c>
      <c r="BJ12" s="90">
        <v>6</v>
      </c>
      <c r="BK12" s="90">
        <v>1</v>
      </c>
      <c r="BL12" s="90">
        <v>33</v>
      </c>
      <c r="BM12" s="90">
        <v>13</v>
      </c>
      <c r="BN12" s="90">
        <v>7</v>
      </c>
      <c r="BO12" s="90">
        <v>0</v>
      </c>
      <c r="BP12" s="90">
        <v>20</v>
      </c>
      <c r="BQ12" s="90">
        <v>31</v>
      </c>
      <c r="BR12" s="90">
        <v>3</v>
      </c>
      <c r="BS12" s="90">
        <v>0</v>
      </c>
      <c r="BT12" s="90">
        <v>2</v>
      </c>
      <c r="BU12" s="90">
        <v>27</v>
      </c>
      <c r="BV12" s="90">
        <v>40</v>
      </c>
      <c r="BW12" s="90">
        <v>233</v>
      </c>
      <c r="BX12" s="90">
        <v>146</v>
      </c>
      <c r="BY12" s="90">
        <v>183</v>
      </c>
      <c r="BZ12" s="90">
        <v>0</v>
      </c>
      <c r="CA12" s="90">
        <v>4</v>
      </c>
      <c r="CB12" s="90">
        <v>0</v>
      </c>
      <c r="CC12" s="90">
        <v>4</v>
      </c>
      <c r="CD12" s="90">
        <v>0</v>
      </c>
      <c r="CE12" s="90">
        <v>15</v>
      </c>
      <c r="CF12" s="103">
        <v>48</v>
      </c>
      <c r="CG12" s="106">
        <v>4464</v>
      </c>
      <c r="CH12" s="100">
        <v>128949</v>
      </c>
    </row>
    <row r="13" spans="1:87">
      <c r="A13" s="91" t="s">
        <v>327</v>
      </c>
      <c r="B13" s="90">
        <v>0</v>
      </c>
      <c r="C13" s="90">
        <v>26</v>
      </c>
      <c r="D13" s="90">
        <v>36</v>
      </c>
      <c r="E13" s="90">
        <v>0</v>
      </c>
      <c r="F13" s="90">
        <v>0</v>
      </c>
      <c r="G13" s="90">
        <v>10</v>
      </c>
      <c r="H13" s="90">
        <v>0</v>
      </c>
      <c r="I13" s="90">
        <v>4</v>
      </c>
      <c r="J13" s="90">
        <v>0</v>
      </c>
      <c r="K13" s="90">
        <v>4</v>
      </c>
      <c r="L13" s="90">
        <v>7</v>
      </c>
      <c r="M13" s="90">
        <v>64</v>
      </c>
      <c r="N13" s="90">
        <v>1742</v>
      </c>
      <c r="O13" s="90">
        <v>12</v>
      </c>
      <c r="P13" s="90">
        <v>7</v>
      </c>
      <c r="Q13" s="90">
        <v>2</v>
      </c>
      <c r="R13" s="90">
        <v>0</v>
      </c>
      <c r="S13" s="90">
        <v>15</v>
      </c>
      <c r="T13" s="90">
        <v>0</v>
      </c>
      <c r="U13" s="90">
        <v>0</v>
      </c>
      <c r="V13" s="90">
        <v>30</v>
      </c>
      <c r="W13" s="90">
        <v>130</v>
      </c>
      <c r="X13" s="90">
        <v>45</v>
      </c>
      <c r="Y13" s="90">
        <v>132</v>
      </c>
      <c r="Z13" s="90">
        <v>9</v>
      </c>
      <c r="AA13" s="90">
        <v>0</v>
      </c>
      <c r="AB13" s="90">
        <v>2</v>
      </c>
      <c r="AC13" s="90">
        <v>0</v>
      </c>
      <c r="AD13" s="90">
        <v>4</v>
      </c>
      <c r="AE13" s="90">
        <v>33</v>
      </c>
      <c r="AF13" s="90">
        <v>6</v>
      </c>
      <c r="AG13" s="90">
        <v>0</v>
      </c>
      <c r="AH13" s="90">
        <v>1</v>
      </c>
      <c r="AI13" s="90">
        <v>14</v>
      </c>
      <c r="AJ13" s="90">
        <v>117</v>
      </c>
      <c r="AK13" s="90">
        <v>63</v>
      </c>
      <c r="AL13" s="90">
        <v>9</v>
      </c>
      <c r="AM13" s="90">
        <v>12</v>
      </c>
      <c r="AN13" s="90">
        <v>23</v>
      </c>
      <c r="AO13" s="90">
        <v>0</v>
      </c>
      <c r="AP13" s="90">
        <v>7</v>
      </c>
      <c r="AQ13" s="90">
        <v>39</v>
      </c>
      <c r="AR13" s="90">
        <v>642</v>
      </c>
      <c r="AS13" s="90">
        <v>2</v>
      </c>
      <c r="AT13" s="90">
        <v>20</v>
      </c>
      <c r="AU13" s="90">
        <v>28</v>
      </c>
      <c r="AV13" s="90">
        <v>67</v>
      </c>
      <c r="AW13" s="90">
        <v>0</v>
      </c>
      <c r="AX13" s="90">
        <v>4</v>
      </c>
      <c r="AY13" s="90">
        <v>1</v>
      </c>
      <c r="AZ13" s="90">
        <v>0</v>
      </c>
      <c r="BA13" s="90">
        <v>0</v>
      </c>
      <c r="BB13" s="90">
        <v>1</v>
      </c>
      <c r="BC13" s="90">
        <v>23</v>
      </c>
      <c r="BD13" s="90">
        <v>2</v>
      </c>
      <c r="BE13" s="90">
        <v>6</v>
      </c>
      <c r="BF13" s="90">
        <v>0</v>
      </c>
      <c r="BG13" s="90">
        <v>14</v>
      </c>
      <c r="BH13" s="90">
        <v>6</v>
      </c>
      <c r="BI13" s="90">
        <v>2</v>
      </c>
      <c r="BJ13" s="90">
        <v>2</v>
      </c>
      <c r="BK13" s="90">
        <v>0</v>
      </c>
      <c r="BL13" s="90">
        <v>36</v>
      </c>
      <c r="BM13" s="90">
        <v>0</v>
      </c>
      <c r="BN13" s="90">
        <v>11</v>
      </c>
      <c r="BO13" s="90">
        <v>1</v>
      </c>
      <c r="BP13" s="90">
        <v>9</v>
      </c>
      <c r="BQ13" s="90">
        <v>14</v>
      </c>
      <c r="BR13" s="90">
        <v>2</v>
      </c>
      <c r="BS13" s="90">
        <v>0</v>
      </c>
      <c r="BT13" s="90">
        <v>0</v>
      </c>
      <c r="BU13" s="90">
        <v>37</v>
      </c>
      <c r="BV13" s="90">
        <v>122</v>
      </c>
      <c r="BW13" s="90">
        <v>26</v>
      </c>
      <c r="BX13" s="90">
        <v>17</v>
      </c>
      <c r="BY13" s="90">
        <v>35</v>
      </c>
      <c r="BZ13" s="90">
        <v>0</v>
      </c>
      <c r="CA13" s="90">
        <v>0</v>
      </c>
      <c r="CB13" s="90">
        <v>0</v>
      </c>
      <c r="CC13" s="90">
        <v>5</v>
      </c>
      <c r="CD13" s="90">
        <v>0</v>
      </c>
      <c r="CE13" s="90">
        <v>18</v>
      </c>
      <c r="CF13" s="103">
        <v>58</v>
      </c>
      <c r="CG13" s="106">
        <v>3816</v>
      </c>
      <c r="CH13" s="100">
        <v>129198</v>
      </c>
    </row>
    <row r="14" spans="1:87">
      <c r="A14" s="91" t="s">
        <v>328</v>
      </c>
      <c r="B14" s="90">
        <v>11</v>
      </c>
      <c r="C14" s="90">
        <v>23</v>
      </c>
      <c r="D14" s="90">
        <v>3</v>
      </c>
      <c r="E14" s="90">
        <v>24</v>
      </c>
      <c r="F14" s="90">
        <v>104</v>
      </c>
      <c r="G14" s="90">
        <v>19</v>
      </c>
      <c r="H14" s="90">
        <v>3</v>
      </c>
      <c r="I14" s="90">
        <v>47</v>
      </c>
      <c r="J14" s="90">
        <v>2</v>
      </c>
      <c r="K14" s="90">
        <v>96</v>
      </c>
      <c r="L14" s="90">
        <v>32</v>
      </c>
      <c r="M14" s="90">
        <v>39</v>
      </c>
      <c r="N14" s="90">
        <v>11</v>
      </c>
      <c r="O14" s="90">
        <v>3070</v>
      </c>
      <c r="P14" s="90">
        <v>48</v>
      </c>
      <c r="Q14" s="90">
        <v>37</v>
      </c>
      <c r="R14" s="90">
        <v>114</v>
      </c>
      <c r="S14" s="90">
        <v>7</v>
      </c>
      <c r="T14" s="90">
        <v>42</v>
      </c>
      <c r="U14" s="90">
        <v>15</v>
      </c>
      <c r="V14" s="90">
        <v>197</v>
      </c>
      <c r="W14" s="90">
        <v>84</v>
      </c>
      <c r="X14" s="90">
        <v>19</v>
      </c>
      <c r="Y14" s="90">
        <v>43</v>
      </c>
      <c r="Z14" s="90">
        <v>6</v>
      </c>
      <c r="AA14" s="90">
        <v>25</v>
      </c>
      <c r="AB14" s="90">
        <v>0</v>
      </c>
      <c r="AC14" s="90">
        <v>25</v>
      </c>
      <c r="AD14" s="90">
        <v>26</v>
      </c>
      <c r="AE14" s="90">
        <v>111</v>
      </c>
      <c r="AF14" s="90">
        <v>94</v>
      </c>
      <c r="AG14" s="90">
        <v>0</v>
      </c>
      <c r="AH14" s="90">
        <v>17</v>
      </c>
      <c r="AI14" s="90">
        <v>135</v>
      </c>
      <c r="AJ14" s="90">
        <v>26</v>
      </c>
      <c r="AK14" s="90">
        <v>6</v>
      </c>
      <c r="AL14" s="90">
        <v>130</v>
      </c>
      <c r="AM14" s="90">
        <v>14</v>
      </c>
      <c r="AN14" s="90">
        <v>2605</v>
      </c>
      <c r="AO14" s="90">
        <v>10</v>
      </c>
      <c r="AP14" s="90">
        <v>94</v>
      </c>
      <c r="AQ14" s="90">
        <v>15</v>
      </c>
      <c r="AR14" s="90">
        <v>18</v>
      </c>
      <c r="AS14" s="90">
        <v>0</v>
      </c>
      <c r="AT14" s="90">
        <v>137</v>
      </c>
      <c r="AU14" s="90">
        <v>34</v>
      </c>
      <c r="AV14" s="90">
        <v>21</v>
      </c>
      <c r="AW14" s="90">
        <v>29</v>
      </c>
      <c r="AX14" s="90">
        <v>264</v>
      </c>
      <c r="AY14" s="90">
        <v>26</v>
      </c>
      <c r="AZ14" s="90">
        <v>29</v>
      </c>
      <c r="BA14" s="90">
        <v>41</v>
      </c>
      <c r="BB14" s="90">
        <v>17</v>
      </c>
      <c r="BC14" s="90">
        <v>293</v>
      </c>
      <c r="BD14" s="90">
        <v>201</v>
      </c>
      <c r="BE14" s="90">
        <v>147</v>
      </c>
      <c r="BF14" s="90">
        <v>3</v>
      </c>
      <c r="BG14" s="90">
        <v>284</v>
      </c>
      <c r="BH14" s="90">
        <v>28</v>
      </c>
      <c r="BI14" s="90">
        <v>61</v>
      </c>
      <c r="BJ14" s="90">
        <v>7</v>
      </c>
      <c r="BK14" s="90">
        <v>62</v>
      </c>
      <c r="BL14" s="90">
        <v>12</v>
      </c>
      <c r="BM14" s="90">
        <v>5</v>
      </c>
      <c r="BN14" s="90">
        <v>5</v>
      </c>
      <c r="BO14" s="90">
        <v>2</v>
      </c>
      <c r="BP14" s="90">
        <v>16</v>
      </c>
      <c r="BQ14" s="90">
        <v>25</v>
      </c>
      <c r="BR14" s="90">
        <v>65</v>
      </c>
      <c r="BS14" s="90">
        <v>0</v>
      </c>
      <c r="BT14" s="90">
        <v>36</v>
      </c>
      <c r="BU14" s="90">
        <v>19</v>
      </c>
      <c r="BV14" s="90">
        <v>43</v>
      </c>
      <c r="BW14" s="90">
        <v>2437</v>
      </c>
      <c r="BX14" s="90">
        <v>2962</v>
      </c>
      <c r="BY14" s="90">
        <v>578</v>
      </c>
      <c r="BZ14" s="90">
        <v>14</v>
      </c>
      <c r="CA14" s="90">
        <v>0</v>
      </c>
      <c r="CB14" s="90">
        <v>0</v>
      </c>
      <c r="CC14" s="90">
        <v>1</v>
      </c>
      <c r="CD14" s="90">
        <v>0</v>
      </c>
      <c r="CE14" s="90">
        <v>1</v>
      </c>
      <c r="CF14" s="103">
        <v>143</v>
      </c>
      <c r="CG14" s="106">
        <v>15495</v>
      </c>
      <c r="CH14" s="100">
        <v>294513</v>
      </c>
    </row>
    <row r="15" spans="1:87">
      <c r="A15" s="93" t="s">
        <v>310</v>
      </c>
      <c r="B15" s="90">
        <v>40</v>
      </c>
      <c r="C15" s="90">
        <v>0</v>
      </c>
      <c r="D15" s="90">
        <v>4</v>
      </c>
      <c r="E15" s="90">
        <v>1</v>
      </c>
      <c r="F15" s="90">
        <v>1</v>
      </c>
      <c r="G15" s="90">
        <v>3</v>
      </c>
      <c r="H15" s="90">
        <v>1</v>
      </c>
      <c r="I15" s="90">
        <v>2</v>
      </c>
      <c r="J15" s="90">
        <v>61</v>
      </c>
      <c r="K15" s="90">
        <v>9</v>
      </c>
      <c r="L15" s="90">
        <v>27</v>
      </c>
      <c r="M15" s="90">
        <v>1</v>
      </c>
      <c r="N15" s="90">
        <v>7</v>
      </c>
      <c r="O15" s="90">
        <v>27</v>
      </c>
      <c r="P15" s="90">
        <v>879</v>
      </c>
      <c r="Q15" s="90">
        <v>1</v>
      </c>
      <c r="R15" s="90">
        <v>7</v>
      </c>
      <c r="S15" s="90">
        <v>0</v>
      </c>
      <c r="T15" s="90">
        <v>7</v>
      </c>
      <c r="U15" s="90">
        <v>0</v>
      </c>
      <c r="V15" s="90">
        <v>51</v>
      </c>
      <c r="W15" s="90">
        <v>4</v>
      </c>
      <c r="X15" s="90">
        <v>1</v>
      </c>
      <c r="Y15" s="90">
        <v>4</v>
      </c>
      <c r="Z15" s="90">
        <v>0</v>
      </c>
      <c r="AA15" s="90">
        <v>0</v>
      </c>
      <c r="AB15" s="90">
        <v>14</v>
      </c>
      <c r="AC15" s="90">
        <v>54</v>
      </c>
      <c r="AD15" s="90">
        <v>55</v>
      </c>
      <c r="AE15" s="90">
        <v>12</v>
      </c>
      <c r="AF15" s="90">
        <v>129</v>
      </c>
      <c r="AG15" s="90">
        <v>63</v>
      </c>
      <c r="AH15" s="90">
        <v>22</v>
      </c>
      <c r="AI15" s="90">
        <v>27</v>
      </c>
      <c r="AJ15" s="90">
        <v>1</v>
      </c>
      <c r="AK15" s="90">
        <v>6</v>
      </c>
      <c r="AL15" s="90">
        <v>8</v>
      </c>
      <c r="AM15" s="90">
        <v>5</v>
      </c>
      <c r="AN15" s="90">
        <v>100</v>
      </c>
      <c r="AO15" s="90">
        <v>0</v>
      </c>
      <c r="AP15" s="90">
        <v>5</v>
      </c>
      <c r="AQ15" s="90">
        <v>0</v>
      </c>
      <c r="AR15" s="90">
        <v>4</v>
      </c>
      <c r="AS15" s="90">
        <v>4</v>
      </c>
      <c r="AT15" s="90">
        <v>4</v>
      </c>
      <c r="AU15" s="90">
        <v>1</v>
      </c>
      <c r="AV15" s="90">
        <v>0</v>
      </c>
      <c r="AW15" s="90">
        <v>5</v>
      </c>
      <c r="AX15" s="90">
        <v>20</v>
      </c>
      <c r="AY15" s="90">
        <v>13</v>
      </c>
      <c r="AZ15" s="90">
        <v>4</v>
      </c>
      <c r="BA15" s="90">
        <v>5</v>
      </c>
      <c r="BB15" s="90">
        <v>3</v>
      </c>
      <c r="BC15" s="90">
        <v>26</v>
      </c>
      <c r="BD15" s="90">
        <v>21</v>
      </c>
      <c r="BE15" s="90">
        <v>23</v>
      </c>
      <c r="BF15" s="90">
        <v>4</v>
      </c>
      <c r="BG15" s="90">
        <v>29</v>
      </c>
      <c r="BH15" s="90">
        <v>4</v>
      </c>
      <c r="BI15" s="90">
        <v>2</v>
      </c>
      <c r="BJ15" s="90">
        <v>0</v>
      </c>
      <c r="BK15" s="90">
        <v>0</v>
      </c>
      <c r="BL15" s="90">
        <v>5</v>
      </c>
      <c r="BM15" s="90">
        <v>0</v>
      </c>
      <c r="BN15" s="90">
        <v>1</v>
      </c>
      <c r="BO15" s="90">
        <v>0</v>
      </c>
      <c r="BP15" s="90">
        <v>0</v>
      </c>
      <c r="BQ15" s="90">
        <v>5</v>
      </c>
      <c r="BR15" s="90">
        <v>12</v>
      </c>
      <c r="BS15" s="90">
        <v>0</v>
      </c>
      <c r="BT15" s="90">
        <v>3</v>
      </c>
      <c r="BU15" s="90">
        <v>1</v>
      </c>
      <c r="BV15" s="90">
        <v>4</v>
      </c>
      <c r="BW15" s="90">
        <v>108</v>
      </c>
      <c r="BX15" s="90">
        <v>42</v>
      </c>
      <c r="BY15" s="90">
        <v>81</v>
      </c>
      <c r="BZ15" s="90">
        <v>9</v>
      </c>
      <c r="CA15" s="90">
        <v>0</v>
      </c>
      <c r="CB15" s="90">
        <v>0</v>
      </c>
      <c r="CC15" s="90">
        <v>0</v>
      </c>
      <c r="CD15" s="90">
        <v>43</v>
      </c>
      <c r="CE15" s="90">
        <v>1</v>
      </c>
      <c r="CF15" s="103">
        <v>33</v>
      </c>
      <c r="CG15" s="106">
        <v>2159</v>
      </c>
      <c r="CH15" s="100">
        <v>117814</v>
      </c>
    </row>
    <row r="16" spans="1:87">
      <c r="A16" s="91" t="s">
        <v>329</v>
      </c>
      <c r="B16" s="90">
        <v>0</v>
      </c>
      <c r="C16" s="90">
        <v>0</v>
      </c>
      <c r="D16" s="90">
        <v>1</v>
      </c>
      <c r="E16" s="90">
        <v>0</v>
      </c>
      <c r="F16" s="90">
        <v>41</v>
      </c>
      <c r="G16" s="90">
        <v>5</v>
      </c>
      <c r="H16" s="90">
        <v>0</v>
      </c>
      <c r="I16" s="90">
        <v>3</v>
      </c>
      <c r="J16" s="90">
        <v>0</v>
      </c>
      <c r="K16" s="90">
        <v>47</v>
      </c>
      <c r="L16" s="90">
        <v>3</v>
      </c>
      <c r="M16" s="90">
        <v>1</v>
      </c>
      <c r="N16" s="90">
        <v>1</v>
      </c>
      <c r="O16" s="90">
        <v>42</v>
      </c>
      <c r="P16" s="90">
        <v>1</v>
      </c>
      <c r="Q16" s="90">
        <v>486</v>
      </c>
      <c r="R16" s="90">
        <v>130</v>
      </c>
      <c r="S16" s="90">
        <v>0</v>
      </c>
      <c r="T16" s="90">
        <v>0</v>
      </c>
      <c r="U16" s="90">
        <v>1</v>
      </c>
      <c r="V16" s="90">
        <v>63</v>
      </c>
      <c r="W16" s="90">
        <v>1</v>
      </c>
      <c r="X16" s="90">
        <v>1</v>
      </c>
      <c r="Y16" s="90">
        <v>4</v>
      </c>
      <c r="Z16" s="90">
        <v>7</v>
      </c>
      <c r="AA16" s="90">
        <v>1</v>
      </c>
      <c r="AB16" s="90">
        <v>0</v>
      </c>
      <c r="AC16" s="90">
        <v>0</v>
      </c>
      <c r="AD16" s="90">
        <v>5</v>
      </c>
      <c r="AE16" s="90">
        <v>5</v>
      </c>
      <c r="AF16" s="90">
        <v>6</v>
      </c>
      <c r="AG16" s="90">
        <v>3</v>
      </c>
      <c r="AH16" s="90">
        <v>3</v>
      </c>
      <c r="AI16" s="90">
        <v>75</v>
      </c>
      <c r="AJ16" s="90">
        <v>0</v>
      </c>
      <c r="AK16" s="90">
        <v>0</v>
      </c>
      <c r="AL16" s="90">
        <v>8</v>
      </c>
      <c r="AM16" s="90">
        <v>0</v>
      </c>
      <c r="AN16" s="90">
        <v>19</v>
      </c>
      <c r="AO16" s="90">
        <v>7</v>
      </c>
      <c r="AP16" s="90">
        <v>5</v>
      </c>
      <c r="AQ16" s="90">
        <v>0</v>
      </c>
      <c r="AR16" s="90">
        <v>1</v>
      </c>
      <c r="AS16" s="90">
        <v>1</v>
      </c>
      <c r="AT16" s="90">
        <v>1</v>
      </c>
      <c r="AU16" s="90">
        <v>0</v>
      </c>
      <c r="AV16" s="90">
        <v>1</v>
      </c>
      <c r="AW16" s="90">
        <v>5</v>
      </c>
      <c r="AX16" s="90">
        <v>4</v>
      </c>
      <c r="AY16" s="90">
        <v>0</v>
      </c>
      <c r="AZ16" s="90">
        <v>0</v>
      </c>
      <c r="BA16" s="90">
        <v>4</v>
      </c>
      <c r="BB16" s="90">
        <v>0</v>
      </c>
      <c r="BC16" s="90">
        <v>13</v>
      </c>
      <c r="BD16" s="90">
        <v>13</v>
      </c>
      <c r="BE16" s="90">
        <v>128</v>
      </c>
      <c r="BF16" s="90">
        <v>0</v>
      </c>
      <c r="BG16" s="90">
        <v>34</v>
      </c>
      <c r="BH16" s="90">
        <v>0</v>
      </c>
      <c r="BI16" s="90">
        <v>1</v>
      </c>
      <c r="BJ16" s="90">
        <v>1</v>
      </c>
      <c r="BK16" s="90">
        <v>26</v>
      </c>
      <c r="BL16" s="90">
        <v>5</v>
      </c>
      <c r="BM16" s="90">
        <v>0</v>
      </c>
      <c r="BN16" s="90">
        <v>0</v>
      </c>
      <c r="BO16" s="90">
        <v>1</v>
      </c>
      <c r="BP16" s="90">
        <v>0</v>
      </c>
      <c r="BQ16" s="90">
        <v>0</v>
      </c>
      <c r="BR16" s="90">
        <v>14</v>
      </c>
      <c r="BS16" s="90">
        <v>0</v>
      </c>
      <c r="BT16" s="90">
        <v>12</v>
      </c>
      <c r="BU16" s="90">
        <v>2</v>
      </c>
      <c r="BV16" s="90">
        <v>3</v>
      </c>
      <c r="BW16" s="90">
        <v>74</v>
      </c>
      <c r="BX16" s="90">
        <v>70</v>
      </c>
      <c r="BY16" s="90">
        <v>56</v>
      </c>
      <c r="BZ16" s="90">
        <v>4</v>
      </c>
      <c r="CA16" s="90">
        <v>0</v>
      </c>
      <c r="CB16" s="90">
        <v>0</v>
      </c>
      <c r="CC16" s="90">
        <v>0</v>
      </c>
      <c r="CD16" s="90">
        <v>0</v>
      </c>
      <c r="CE16" s="90">
        <v>0</v>
      </c>
      <c r="CF16" s="103">
        <v>55</v>
      </c>
      <c r="CG16" s="106">
        <v>1504</v>
      </c>
      <c r="CH16" s="100">
        <v>53546</v>
      </c>
    </row>
    <row r="17" spans="1:86">
      <c r="A17" s="91" t="s">
        <v>330</v>
      </c>
      <c r="B17" s="90">
        <v>0</v>
      </c>
      <c r="C17" s="90">
        <v>5</v>
      </c>
      <c r="D17" s="90">
        <v>2</v>
      </c>
      <c r="E17" s="90">
        <v>6</v>
      </c>
      <c r="F17" s="90">
        <v>210</v>
      </c>
      <c r="G17" s="90">
        <v>8</v>
      </c>
      <c r="H17" s="90">
        <v>1</v>
      </c>
      <c r="I17" s="90">
        <v>20</v>
      </c>
      <c r="J17" s="90">
        <v>0</v>
      </c>
      <c r="K17" s="90">
        <v>82</v>
      </c>
      <c r="L17" s="90">
        <v>11</v>
      </c>
      <c r="M17" s="90">
        <v>8</v>
      </c>
      <c r="N17" s="90">
        <v>0</v>
      </c>
      <c r="O17" s="90">
        <v>105</v>
      </c>
      <c r="P17" s="90">
        <v>12</v>
      </c>
      <c r="Q17" s="90">
        <v>89</v>
      </c>
      <c r="R17" s="90">
        <v>1924</v>
      </c>
      <c r="S17" s="90">
        <v>0</v>
      </c>
      <c r="T17" s="90">
        <v>1</v>
      </c>
      <c r="U17" s="90">
        <v>8</v>
      </c>
      <c r="V17" s="90">
        <v>198</v>
      </c>
      <c r="W17" s="90">
        <v>5</v>
      </c>
      <c r="X17" s="90">
        <v>3</v>
      </c>
      <c r="Y17" s="90">
        <v>2</v>
      </c>
      <c r="Z17" s="90">
        <v>0</v>
      </c>
      <c r="AA17" s="90">
        <v>4</v>
      </c>
      <c r="AB17" s="90">
        <v>1</v>
      </c>
      <c r="AC17" s="90">
        <v>6</v>
      </c>
      <c r="AD17" s="90">
        <v>3</v>
      </c>
      <c r="AE17" s="90">
        <v>30</v>
      </c>
      <c r="AF17" s="90">
        <v>7</v>
      </c>
      <c r="AG17" s="90">
        <v>1</v>
      </c>
      <c r="AH17" s="90">
        <v>6</v>
      </c>
      <c r="AI17" s="90">
        <v>182</v>
      </c>
      <c r="AJ17" s="90">
        <v>5</v>
      </c>
      <c r="AK17" s="90">
        <v>5</v>
      </c>
      <c r="AL17" s="90">
        <v>26</v>
      </c>
      <c r="AM17" s="90">
        <v>1</v>
      </c>
      <c r="AN17" s="90">
        <v>115</v>
      </c>
      <c r="AO17" s="90">
        <v>15</v>
      </c>
      <c r="AP17" s="90">
        <v>32</v>
      </c>
      <c r="AQ17" s="90">
        <v>2</v>
      </c>
      <c r="AR17" s="90">
        <v>3</v>
      </c>
      <c r="AS17" s="90">
        <v>0</v>
      </c>
      <c r="AT17" s="90">
        <v>21</v>
      </c>
      <c r="AU17" s="90">
        <v>10</v>
      </c>
      <c r="AV17" s="90">
        <v>1</v>
      </c>
      <c r="AW17" s="90">
        <v>11</v>
      </c>
      <c r="AX17" s="90">
        <v>31</v>
      </c>
      <c r="AY17" s="90">
        <v>0</v>
      </c>
      <c r="AZ17" s="90">
        <v>6</v>
      </c>
      <c r="BA17" s="90">
        <v>20</v>
      </c>
      <c r="BB17" s="90">
        <v>12</v>
      </c>
      <c r="BC17" s="90">
        <v>47</v>
      </c>
      <c r="BD17" s="90">
        <v>23</v>
      </c>
      <c r="BE17" s="90">
        <v>126</v>
      </c>
      <c r="BF17" s="90">
        <v>0</v>
      </c>
      <c r="BG17" s="90">
        <v>168</v>
      </c>
      <c r="BH17" s="90">
        <v>7</v>
      </c>
      <c r="BI17" s="90">
        <v>13</v>
      </c>
      <c r="BJ17" s="90">
        <v>0</v>
      </c>
      <c r="BK17" s="90">
        <v>35</v>
      </c>
      <c r="BL17" s="90">
        <v>8</v>
      </c>
      <c r="BM17" s="90">
        <v>1</v>
      </c>
      <c r="BN17" s="90">
        <v>0</v>
      </c>
      <c r="BO17" s="90">
        <v>0</v>
      </c>
      <c r="BP17" s="90">
        <v>5</v>
      </c>
      <c r="BQ17" s="90">
        <v>2</v>
      </c>
      <c r="BR17" s="90">
        <v>15</v>
      </c>
      <c r="BS17" s="90">
        <v>0</v>
      </c>
      <c r="BT17" s="90">
        <v>5</v>
      </c>
      <c r="BU17" s="90">
        <v>5</v>
      </c>
      <c r="BV17" s="90">
        <v>7</v>
      </c>
      <c r="BW17" s="90">
        <v>264</v>
      </c>
      <c r="BX17" s="90">
        <v>149</v>
      </c>
      <c r="BY17" s="90">
        <v>275</v>
      </c>
      <c r="BZ17" s="90">
        <v>2</v>
      </c>
      <c r="CA17" s="90">
        <v>1</v>
      </c>
      <c r="CB17" s="90">
        <v>0</v>
      </c>
      <c r="CC17" s="90">
        <v>0</v>
      </c>
      <c r="CD17" s="90">
        <v>0</v>
      </c>
      <c r="CE17" s="90">
        <v>0</v>
      </c>
      <c r="CF17" s="103">
        <v>55</v>
      </c>
      <c r="CG17" s="106">
        <v>4469</v>
      </c>
      <c r="CH17" s="100">
        <v>179900</v>
      </c>
    </row>
    <row r="18" spans="1:86">
      <c r="A18" s="91" t="s">
        <v>331</v>
      </c>
      <c r="B18" s="90">
        <v>0</v>
      </c>
      <c r="C18" s="90">
        <v>13</v>
      </c>
      <c r="D18" s="90">
        <v>1</v>
      </c>
      <c r="E18" s="90">
        <v>0</v>
      </c>
      <c r="F18" s="90">
        <v>0</v>
      </c>
      <c r="G18" s="90">
        <v>0</v>
      </c>
      <c r="H18" s="90">
        <v>0</v>
      </c>
      <c r="I18" s="90">
        <v>0</v>
      </c>
      <c r="J18" s="90">
        <v>0</v>
      </c>
      <c r="K18" s="90">
        <v>0</v>
      </c>
      <c r="L18" s="90">
        <v>0</v>
      </c>
      <c r="M18" s="90">
        <v>14</v>
      </c>
      <c r="N18" s="90">
        <v>41</v>
      </c>
      <c r="O18" s="90">
        <v>0</v>
      </c>
      <c r="P18" s="90">
        <v>0</v>
      </c>
      <c r="Q18" s="90">
        <v>0</v>
      </c>
      <c r="R18" s="90">
        <v>0</v>
      </c>
      <c r="S18" s="90">
        <v>24</v>
      </c>
      <c r="T18" s="90">
        <v>0</v>
      </c>
      <c r="U18" s="90">
        <v>0</v>
      </c>
      <c r="V18" s="90">
        <v>1</v>
      </c>
      <c r="W18" s="90">
        <v>32</v>
      </c>
      <c r="X18" s="90">
        <v>1</v>
      </c>
      <c r="Y18" s="90">
        <v>6</v>
      </c>
      <c r="Z18" s="90">
        <v>4</v>
      </c>
      <c r="AA18" s="90">
        <v>0</v>
      </c>
      <c r="AB18" s="90">
        <v>0</v>
      </c>
      <c r="AC18" s="90">
        <v>0</v>
      </c>
      <c r="AD18" s="90">
        <v>0</v>
      </c>
      <c r="AE18" s="90">
        <v>0</v>
      </c>
      <c r="AF18" s="90">
        <v>1</v>
      </c>
      <c r="AG18" s="90">
        <v>0</v>
      </c>
      <c r="AH18" s="90">
        <v>0</v>
      </c>
      <c r="AI18" s="90">
        <v>7</v>
      </c>
      <c r="AJ18" s="90">
        <v>5</v>
      </c>
      <c r="AK18" s="90">
        <v>7</v>
      </c>
      <c r="AL18" s="90">
        <v>0</v>
      </c>
      <c r="AM18" s="90">
        <v>0</v>
      </c>
      <c r="AN18" s="90">
        <v>0</v>
      </c>
      <c r="AO18" s="90">
        <v>0</v>
      </c>
      <c r="AP18" s="90">
        <v>0</v>
      </c>
      <c r="AQ18" s="90">
        <v>3</v>
      </c>
      <c r="AR18" s="90">
        <v>72</v>
      </c>
      <c r="AS18" s="90">
        <v>0</v>
      </c>
      <c r="AT18" s="90">
        <v>0</v>
      </c>
      <c r="AU18" s="90">
        <v>0</v>
      </c>
      <c r="AV18" s="90">
        <v>0</v>
      </c>
      <c r="AW18" s="90">
        <v>0</v>
      </c>
      <c r="AX18" s="90">
        <v>0</v>
      </c>
      <c r="AY18" s="90">
        <v>0</v>
      </c>
      <c r="AZ18" s="90">
        <v>0</v>
      </c>
      <c r="BA18" s="90">
        <v>0</v>
      </c>
      <c r="BB18" s="90">
        <v>0</v>
      </c>
      <c r="BC18" s="90">
        <v>0</v>
      </c>
      <c r="BD18" s="90">
        <v>0</v>
      </c>
      <c r="BE18" s="90">
        <v>7</v>
      </c>
      <c r="BF18" s="90">
        <v>0</v>
      </c>
      <c r="BG18" s="90">
        <v>5</v>
      </c>
      <c r="BH18" s="90">
        <v>0</v>
      </c>
      <c r="BI18" s="90">
        <v>0</v>
      </c>
      <c r="BJ18" s="90">
        <v>0</v>
      </c>
      <c r="BK18" s="90">
        <v>0</v>
      </c>
      <c r="BL18" s="90">
        <v>0</v>
      </c>
      <c r="BM18" s="90">
        <v>0</v>
      </c>
      <c r="BN18" s="90">
        <v>0</v>
      </c>
      <c r="BO18" s="90">
        <v>0</v>
      </c>
      <c r="BP18" s="90">
        <v>0</v>
      </c>
      <c r="BQ18" s="90">
        <v>0</v>
      </c>
      <c r="BR18" s="90">
        <v>0</v>
      </c>
      <c r="BS18" s="90">
        <v>0</v>
      </c>
      <c r="BT18" s="90">
        <v>0</v>
      </c>
      <c r="BU18" s="90">
        <v>0</v>
      </c>
      <c r="BV18" s="90">
        <v>0</v>
      </c>
      <c r="BW18" s="90">
        <v>9</v>
      </c>
      <c r="BX18" s="90">
        <v>5</v>
      </c>
      <c r="BY18" s="90">
        <v>0</v>
      </c>
      <c r="BZ18" s="90">
        <v>2</v>
      </c>
      <c r="CA18" s="90">
        <v>3</v>
      </c>
      <c r="CB18" s="90">
        <v>0</v>
      </c>
      <c r="CC18" s="90">
        <v>0</v>
      </c>
      <c r="CD18" s="90">
        <v>0</v>
      </c>
      <c r="CE18" s="90">
        <v>0</v>
      </c>
      <c r="CF18" s="103">
        <v>14</v>
      </c>
      <c r="CG18" s="106">
        <v>277</v>
      </c>
      <c r="CH18" s="100">
        <v>8365</v>
      </c>
    </row>
    <row r="19" spans="1:86">
      <c r="A19" s="91" t="s">
        <v>332</v>
      </c>
      <c r="B19" s="90">
        <v>0</v>
      </c>
      <c r="C19" s="90">
        <v>1</v>
      </c>
      <c r="D19" s="90">
        <v>1</v>
      </c>
      <c r="E19" s="90">
        <v>32</v>
      </c>
      <c r="F19" s="90">
        <v>5</v>
      </c>
      <c r="G19" s="90">
        <v>9</v>
      </c>
      <c r="H19" s="90">
        <v>2</v>
      </c>
      <c r="I19" s="90">
        <v>2</v>
      </c>
      <c r="J19" s="90">
        <v>0</v>
      </c>
      <c r="K19" s="90">
        <v>1</v>
      </c>
      <c r="L19" s="90">
        <v>0</v>
      </c>
      <c r="M19" s="90">
        <v>3</v>
      </c>
      <c r="N19" s="90">
        <v>0</v>
      </c>
      <c r="O19" s="90">
        <v>27</v>
      </c>
      <c r="P19" s="90">
        <v>0</v>
      </c>
      <c r="Q19" s="90">
        <v>0</v>
      </c>
      <c r="R19" s="90">
        <v>0</v>
      </c>
      <c r="S19" s="90">
        <v>0</v>
      </c>
      <c r="T19" s="90">
        <v>318</v>
      </c>
      <c r="U19" s="90">
        <v>0</v>
      </c>
      <c r="V19" s="90">
        <v>41</v>
      </c>
      <c r="W19" s="90">
        <v>12</v>
      </c>
      <c r="X19" s="90">
        <v>1</v>
      </c>
      <c r="Y19" s="90">
        <v>3</v>
      </c>
      <c r="Z19" s="90">
        <v>0</v>
      </c>
      <c r="AA19" s="90">
        <v>0</v>
      </c>
      <c r="AB19" s="90">
        <v>0</v>
      </c>
      <c r="AC19" s="90">
        <v>0</v>
      </c>
      <c r="AD19" s="90">
        <v>0</v>
      </c>
      <c r="AE19" s="90">
        <v>177</v>
      </c>
      <c r="AF19" s="90">
        <v>0</v>
      </c>
      <c r="AG19" s="90">
        <v>0</v>
      </c>
      <c r="AH19" s="90">
        <v>0</v>
      </c>
      <c r="AI19" s="90">
        <v>20</v>
      </c>
      <c r="AJ19" s="90">
        <v>0</v>
      </c>
      <c r="AK19" s="90">
        <v>0</v>
      </c>
      <c r="AL19" s="90">
        <v>4</v>
      </c>
      <c r="AM19" s="90">
        <v>0</v>
      </c>
      <c r="AN19" s="90">
        <v>26</v>
      </c>
      <c r="AO19" s="90">
        <v>0</v>
      </c>
      <c r="AP19" s="90">
        <v>32</v>
      </c>
      <c r="AQ19" s="90">
        <v>0</v>
      </c>
      <c r="AR19" s="90">
        <v>0</v>
      </c>
      <c r="AS19" s="90">
        <v>0</v>
      </c>
      <c r="AT19" s="90">
        <v>32</v>
      </c>
      <c r="AU19" s="90">
        <v>5</v>
      </c>
      <c r="AV19" s="90">
        <v>0</v>
      </c>
      <c r="AW19" s="90">
        <v>0</v>
      </c>
      <c r="AX19" s="90">
        <v>3</v>
      </c>
      <c r="AY19" s="90">
        <v>0</v>
      </c>
      <c r="AZ19" s="90">
        <v>0</v>
      </c>
      <c r="BA19" s="90">
        <v>0</v>
      </c>
      <c r="BB19" s="90">
        <v>4</v>
      </c>
      <c r="BC19" s="90">
        <v>6</v>
      </c>
      <c r="BD19" s="90">
        <v>3</v>
      </c>
      <c r="BE19" s="90">
        <v>24</v>
      </c>
      <c r="BF19" s="90">
        <v>0</v>
      </c>
      <c r="BG19" s="90">
        <v>12</v>
      </c>
      <c r="BH19" s="90">
        <v>4</v>
      </c>
      <c r="BI19" s="90">
        <v>4</v>
      </c>
      <c r="BJ19" s="90">
        <v>1</v>
      </c>
      <c r="BK19" s="90">
        <v>3</v>
      </c>
      <c r="BL19" s="90">
        <v>10</v>
      </c>
      <c r="BM19" s="90">
        <v>0</v>
      </c>
      <c r="BN19" s="90">
        <v>1</v>
      </c>
      <c r="BO19" s="90">
        <v>0</v>
      </c>
      <c r="BP19" s="90">
        <v>0</v>
      </c>
      <c r="BQ19" s="90">
        <v>4</v>
      </c>
      <c r="BR19" s="90">
        <v>0</v>
      </c>
      <c r="BS19" s="90">
        <v>0</v>
      </c>
      <c r="BT19" s="90">
        <v>0</v>
      </c>
      <c r="BU19" s="90">
        <v>0</v>
      </c>
      <c r="BV19" s="90">
        <v>18</v>
      </c>
      <c r="BW19" s="90">
        <v>50</v>
      </c>
      <c r="BX19" s="90">
        <v>49</v>
      </c>
      <c r="BY19" s="90">
        <v>50</v>
      </c>
      <c r="BZ19" s="90">
        <v>0</v>
      </c>
      <c r="CA19" s="90">
        <v>0</v>
      </c>
      <c r="CB19" s="90">
        <v>1</v>
      </c>
      <c r="CC19" s="90">
        <v>0</v>
      </c>
      <c r="CD19" s="90">
        <v>0</v>
      </c>
      <c r="CE19" s="90">
        <v>0</v>
      </c>
      <c r="CF19" s="103">
        <v>15</v>
      </c>
      <c r="CG19" s="106">
        <v>1016</v>
      </c>
      <c r="CH19" s="100">
        <v>72475</v>
      </c>
    </row>
    <row r="20" spans="1:86">
      <c r="A20" s="91" t="s">
        <v>333</v>
      </c>
      <c r="B20" s="90">
        <v>1</v>
      </c>
      <c r="C20" s="90">
        <v>0</v>
      </c>
      <c r="D20" s="90">
        <v>1</v>
      </c>
      <c r="E20" s="90">
        <v>1</v>
      </c>
      <c r="F20" s="90">
        <v>48</v>
      </c>
      <c r="G20" s="90">
        <v>0</v>
      </c>
      <c r="H20" s="90">
        <v>0</v>
      </c>
      <c r="I20" s="90">
        <v>1</v>
      </c>
      <c r="J20" s="90">
        <v>0</v>
      </c>
      <c r="K20" s="90">
        <v>14</v>
      </c>
      <c r="L20" s="90">
        <v>3</v>
      </c>
      <c r="M20" s="90">
        <v>2</v>
      </c>
      <c r="N20" s="90">
        <v>0</v>
      </c>
      <c r="O20" s="90">
        <v>46</v>
      </c>
      <c r="P20" s="90">
        <v>12</v>
      </c>
      <c r="Q20" s="90">
        <v>12</v>
      </c>
      <c r="R20" s="90">
        <v>33</v>
      </c>
      <c r="S20" s="90">
        <v>0</v>
      </c>
      <c r="T20" s="90">
        <v>0</v>
      </c>
      <c r="U20" s="90">
        <v>240</v>
      </c>
      <c r="V20" s="90">
        <v>32</v>
      </c>
      <c r="W20" s="90">
        <v>11</v>
      </c>
      <c r="X20" s="90">
        <v>1</v>
      </c>
      <c r="Y20" s="90">
        <v>0</v>
      </c>
      <c r="Z20" s="90">
        <v>0</v>
      </c>
      <c r="AA20" s="90">
        <v>1</v>
      </c>
      <c r="AB20" s="90">
        <v>0</v>
      </c>
      <c r="AC20" s="90">
        <v>6</v>
      </c>
      <c r="AD20" s="90">
        <v>0</v>
      </c>
      <c r="AE20" s="90">
        <v>0</v>
      </c>
      <c r="AF20" s="90">
        <v>2</v>
      </c>
      <c r="AG20" s="90">
        <v>0</v>
      </c>
      <c r="AH20" s="90">
        <v>1</v>
      </c>
      <c r="AI20" s="90">
        <v>39</v>
      </c>
      <c r="AJ20" s="90">
        <v>0</v>
      </c>
      <c r="AK20" s="90">
        <v>0</v>
      </c>
      <c r="AL20" s="90">
        <v>5</v>
      </c>
      <c r="AM20" s="90">
        <v>0</v>
      </c>
      <c r="AN20" s="90">
        <v>35</v>
      </c>
      <c r="AO20" s="90">
        <v>0</v>
      </c>
      <c r="AP20" s="90">
        <v>3</v>
      </c>
      <c r="AQ20" s="90">
        <v>0</v>
      </c>
      <c r="AR20" s="90">
        <v>0</v>
      </c>
      <c r="AS20" s="90">
        <v>0</v>
      </c>
      <c r="AT20" s="90">
        <v>0</v>
      </c>
      <c r="AU20" s="90">
        <v>0</v>
      </c>
      <c r="AV20" s="90">
        <v>1</v>
      </c>
      <c r="AW20" s="90">
        <v>4</v>
      </c>
      <c r="AX20" s="90">
        <v>4</v>
      </c>
      <c r="AY20" s="90">
        <v>0</v>
      </c>
      <c r="AZ20" s="90">
        <v>0</v>
      </c>
      <c r="BA20" s="90">
        <v>0</v>
      </c>
      <c r="BB20" s="90">
        <v>6</v>
      </c>
      <c r="BC20" s="90">
        <v>4</v>
      </c>
      <c r="BD20" s="90">
        <v>1</v>
      </c>
      <c r="BE20" s="90">
        <v>9</v>
      </c>
      <c r="BF20" s="90">
        <v>0</v>
      </c>
      <c r="BG20" s="90">
        <v>49</v>
      </c>
      <c r="BH20" s="90">
        <v>0</v>
      </c>
      <c r="BI20" s="90">
        <v>5</v>
      </c>
      <c r="BJ20" s="90">
        <v>0</v>
      </c>
      <c r="BK20" s="90">
        <v>8</v>
      </c>
      <c r="BL20" s="90">
        <v>0</v>
      </c>
      <c r="BM20" s="90">
        <v>0</v>
      </c>
      <c r="BN20" s="90">
        <v>0</v>
      </c>
      <c r="BO20" s="90">
        <v>1</v>
      </c>
      <c r="BP20" s="90">
        <v>0</v>
      </c>
      <c r="BQ20" s="90">
        <v>2</v>
      </c>
      <c r="BR20" s="90">
        <v>0</v>
      </c>
      <c r="BS20" s="90">
        <v>0</v>
      </c>
      <c r="BT20" s="90">
        <v>0</v>
      </c>
      <c r="BU20" s="90">
        <v>0</v>
      </c>
      <c r="BV20" s="90">
        <v>1</v>
      </c>
      <c r="BW20" s="90">
        <v>103</v>
      </c>
      <c r="BX20" s="90">
        <v>44</v>
      </c>
      <c r="BY20" s="90">
        <v>116</v>
      </c>
      <c r="BZ20" s="90">
        <v>0</v>
      </c>
      <c r="CA20" s="90">
        <v>0</v>
      </c>
      <c r="CB20" s="90">
        <v>0</v>
      </c>
      <c r="CC20" s="90">
        <v>0</v>
      </c>
      <c r="CD20" s="90">
        <v>0</v>
      </c>
      <c r="CE20" s="90">
        <v>0</v>
      </c>
      <c r="CF20" s="103">
        <v>52</v>
      </c>
      <c r="CG20" s="106">
        <v>960</v>
      </c>
      <c r="CH20" s="100">
        <v>24639</v>
      </c>
    </row>
    <row r="21" spans="1:86">
      <c r="A21" s="91" t="s">
        <v>334</v>
      </c>
      <c r="B21" s="90">
        <v>17</v>
      </c>
      <c r="C21" s="90">
        <v>52</v>
      </c>
      <c r="D21" s="90">
        <v>21</v>
      </c>
      <c r="E21" s="90">
        <v>45</v>
      </c>
      <c r="F21" s="90">
        <v>213</v>
      </c>
      <c r="G21" s="90">
        <v>54</v>
      </c>
      <c r="H21" s="90">
        <v>1</v>
      </c>
      <c r="I21" s="90">
        <v>88</v>
      </c>
      <c r="J21" s="90">
        <v>2</v>
      </c>
      <c r="K21" s="90">
        <v>498</v>
      </c>
      <c r="L21" s="90">
        <v>29</v>
      </c>
      <c r="M21" s="90">
        <v>76</v>
      </c>
      <c r="N21" s="90">
        <v>31</v>
      </c>
      <c r="O21" s="90">
        <v>311</v>
      </c>
      <c r="P21" s="90">
        <v>107</v>
      </c>
      <c r="Q21" s="90">
        <v>114</v>
      </c>
      <c r="R21" s="90">
        <v>296</v>
      </c>
      <c r="S21" s="90">
        <v>4</v>
      </c>
      <c r="T21" s="90">
        <v>81</v>
      </c>
      <c r="U21" s="90">
        <v>28</v>
      </c>
      <c r="V21" s="90">
        <v>5379</v>
      </c>
      <c r="W21" s="90">
        <v>165</v>
      </c>
      <c r="X21" s="90">
        <v>25</v>
      </c>
      <c r="Y21" s="90">
        <v>91</v>
      </c>
      <c r="Z21" s="90">
        <v>17</v>
      </c>
      <c r="AA21" s="90">
        <v>69</v>
      </c>
      <c r="AB21" s="90">
        <v>7</v>
      </c>
      <c r="AC21" s="90">
        <v>31</v>
      </c>
      <c r="AD21" s="90">
        <v>25</v>
      </c>
      <c r="AE21" s="90">
        <v>234</v>
      </c>
      <c r="AF21" s="90">
        <v>110</v>
      </c>
      <c r="AG21" s="90">
        <v>1</v>
      </c>
      <c r="AH21" s="90">
        <v>41</v>
      </c>
      <c r="AI21" s="90">
        <v>768</v>
      </c>
      <c r="AJ21" s="90">
        <v>65</v>
      </c>
      <c r="AK21" s="90">
        <v>53</v>
      </c>
      <c r="AL21" s="90">
        <v>289</v>
      </c>
      <c r="AM21" s="90">
        <v>11</v>
      </c>
      <c r="AN21" s="90">
        <v>1888</v>
      </c>
      <c r="AO21" s="90">
        <v>52</v>
      </c>
      <c r="AP21" s="90">
        <v>123</v>
      </c>
      <c r="AQ21" s="90">
        <v>24</v>
      </c>
      <c r="AR21" s="90">
        <v>44</v>
      </c>
      <c r="AS21" s="90">
        <v>0</v>
      </c>
      <c r="AT21" s="90">
        <v>259</v>
      </c>
      <c r="AU21" s="90">
        <v>82</v>
      </c>
      <c r="AV21" s="90">
        <v>27</v>
      </c>
      <c r="AW21" s="90">
        <v>42</v>
      </c>
      <c r="AX21" s="90">
        <v>167</v>
      </c>
      <c r="AY21" s="90">
        <v>37</v>
      </c>
      <c r="AZ21" s="90">
        <v>75</v>
      </c>
      <c r="BA21" s="90">
        <v>142</v>
      </c>
      <c r="BB21" s="90">
        <v>49</v>
      </c>
      <c r="BC21" s="90">
        <v>158</v>
      </c>
      <c r="BD21" s="90">
        <v>249</v>
      </c>
      <c r="BE21" s="90">
        <v>423</v>
      </c>
      <c r="BF21" s="90">
        <v>3</v>
      </c>
      <c r="BG21" s="90">
        <v>268</v>
      </c>
      <c r="BH21" s="90">
        <v>52</v>
      </c>
      <c r="BI21" s="90">
        <v>142</v>
      </c>
      <c r="BJ21" s="90">
        <v>1</v>
      </c>
      <c r="BK21" s="90">
        <v>123</v>
      </c>
      <c r="BL21" s="90">
        <v>43</v>
      </c>
      <c r="BM21" s="90">
        <v>34</v>
      </c>
      <c r="BN21" s="90">
        <v>16</v>
      </c>
      <c r="BO21" s="90">
        <v>5</v>
      </c>
      <c r="BP21" s="90">
        <v>61</v>
      </c>
      <c r="BQ21" s="90">
        <v>42</v>
      </c>
      <c r="BR21" s="90">
        <v>79</v>
      </c>
      <c r="BS21" s="90">
        <v>13</v>
      </c>
      <c r="BT21" s="90">
        <v>60</v>
      </c>
      <c r="BU21" s="90">
        <v>38</v>
      </c>
      <c r="BV21" s="90">
        <v>86</v>
      </c>
      <c r="BW21" s="90">
        <v>1414</v>
      </c>
      <c r="BX21" s="90">
        <v>710</v>
      </c>
      <c r="BY21" s="90">
        <v>4452</v>
      </c>
      <c r="BZ21" s="90">
        <v>9</v>
      </c>
      <c r="CA21" s="90">
        <v>6</v>
      </c>
      <c r="CB21" s="90">
        <v>10</v>
      </c>
      <c r="CC21" s="90">
        <v>3</v>
      </c>
      <c r="CD21" s="90">
        <v>0</v>
      </c>
      <c r="CE21" s="90">
        <v>0</v>
      </c>
      <c r="CF21" s="103">
        <v>591</v>
      </c>
      <c r="CG21" s="106">
        <v>21551</v>
      </c>
      <c r="CH21" s="100">
        <v>305744</v>
      </c>
    </row>
    <row r="22" spans="1:86">
      <c r="A22" s="91" t="s">
        <v>335</v>
      </c>
      <c r="B22" s="90">
        <v>0</v>
      </c>
      <c r="C22" s="90">
        <v>125</v>
      </c>
      <c r="D22" s="90">
        <v>59</v>
      </c>
      <c r="E22" s="90">
        <v>5</v>
      </c>
      <c r="F22" s="90">
        <v>1</v>
      </c>
      <c r="G22" s="90">
        <v>5</v>
      </c>
      <c r="H22" s="90">
        <v>4</v>
      </c>
      <c r="I22" s="90">
        <v>2</v>
      </c>
      <c r="J22" s="90">
        <v>0</v>
      </c>
      <c r="K22" s="90">
        <v>15</v>
      </c>
      <c r="L22" s="90">
        <v>9</v>
      </c>
      <c r="M22" s="90">
        <v>633</v>
      </c>
      <c r="N22" s="90">
        <v>133</v>
      </c>
      <c r="O22" s="90">
        <v>45</v>
      </c>
      <c r="P22" s="90">
        <v>60</v>
      </c>
      <c r="Q22" s="90">
        <v>0</v>
      </c>
      <c r="R22" s="90">
        <v>1</v>
      </c>
      <c r="S22" s="90">
        <v>12</v>
      </c>
      <c r="T22" s="90">
        <v>10</v>
      </c>
      <c r="U22" s="90">
        <v>1</v>
      </c>
      <c r="V22" s="90">
        <v>95</v>
      </c>
      <c r="W22" s="90">
        <v>7918</v>
      </c>
      <c r="X22" s="90">
        <v>39</v>
      </c>
      <c r="Y22" s="90">
        <v>139</v>
      </c>
      <c r="Z22" s="90">
        <v>35</v>
      </c>
      <c r="AA22" s="90">
        <v>16</v>
      </c>
      <c r="AB22" s="90">
        <v>0</v>
      </c>
      <c r="AC22" s="90">
        <v>3</v>
      </c>
      <c r="AD22" s="90">
        <v>1</v>
      </c>
      <c r="AE22" s="90">
        <v>57</v>
      </c>
      <c r="AF22" s="90">
        <v>7</v>
      </c>
      <c r="AG22" s="90">
        <v>0</v>
      </c>
      <c r="AH22" s="90">
        <v>0</v>
      </c>
      <c r="AI22" s="90">
        <v>45</v>
      </c>
      <c r="AJ22" s="90">
        <v>164</v>
      </c>
      <c r="AK22" s="90">
        <v>21</v>
      </c>
      <c r="AL22" s="90">
        <v>527</v>
      </c>
      <c r="AM22" s="90">
        <v>9</v>
      </c>
      <c r="AN22" s="90">
        <v>163</v>
      </c>
      <c r="AO22" s="90">
        <v>0</v>
      </c>
      <c r="AP22" s="90">
        <v>97</v>
      </c>
      <c r="AQ22" s="90">
        <v>128</v>
      </c>
      <c r="AR22" s="90">
        <v>105</v>
      </c>
      <c r="AS22" s="90">
        <v>0</v>
      </c>
      <c r="AT22" s="90">
        <v>466</v>
      </c>
      <c r="AU22" s="90">
        <v>441</v>
      </c>
      <c r="AV22" s="90">
        <v>34</v>
      </c>
      <c r="AW22" s="90">
        <v>6</v>
      </c>
      <c r="AX22" s="90">
        <v>18</v>
      </c>
      <c r="AY22" s="90">
        <v>1</v>
      </c>
      <c r="AZ22" s="90">
        <v>0</v>
      </c>
      <c r="BA22" s="90">
        <v>0</v>
      </c>
      <c r="BB22" s="90">
        <v>18</v>
      </c>
      <c r="BC22" s="90">
        <v>42</v>
      </c>
      <c r="BD22" s="90">
        <v>27</v>
      </c>
      <c r="BE22" s="90">
        <v>67</v>
      </c>
      <c r="BF22" s="90">
        <v>0</v>
      </c>
      <c r="BG22" s="90">
        <v>71</v>
      </c>
      <c r="BH22" s="90">
        <v>7</v>
      </c>
      <c r="BI22" s="90">
        <v>59</v>
      </c>
      <c r="BJ22" s="90">
        <v>26</v>
      </c>
      <c r="BK22" s="90">
        <v>15</v>
      </c>
      <c r="BL22" s="90">
        <v>40</v>
      </c>
      <c r="BM22" s="90">
        <v>46</v>
      </c>
      <c r="BN22" s="90">
        <v>6</v>
      </c>
      <c r="BO22" s="90">
        <v>3</v>
      </c>
      <c r="BP22" s="90">
        <v>99</v>
      </c>
      <c r="BQ22" s="90">
        <v>66</v>
      </c>
      <c r="BR22" s="90">
        <v>1</v>
      </c>
      <c r="BS22" s="90">
        <v>8</v>
      </c>
      <c r="BT22" s="90">
        <v>3</v>
      </c>
      <c r="BU22" s="90">
        <v>157</v>
      </c>
      <c r="BV22" s="90">
        <v>256</v>
      </c>
      <c r="BW22" s="90">
        <v>117</v>
      </c>
      <c r="BX22" s="90">
        <v>126</v>
      </c>
      <c r="BY22" s="90">
        <v>111</v>
      </c>
      <c r="BZ22" s="90">
        <v>3</v>
      </c>
      <c r="CA22" s="90">
        <v>20</v>
      </c>
      <c r="CB22" s="90">
        <v>3</v>
      </c>
      <c r="CC22" s="90">
        <v>3</v>
      </c>
      <c r="CD22" s="90">
        <v>0</v>
      </c>
      <c r="CE22" s="90">
        <v>1</v>
      </c>
      <c r="CF22" s="103">
        <v>88</v>
      </c>
      <c r="CG22" s="106">
        <v>13144</v>
      </c>
      <c r="CH22" s="100">
        <v>418085</v>
      </c>
    </row>
    <row r="23" spans="1:86">
      <c r="A23" s="91" t="s">
        <v>336</v>
      </c>
      <c r="B23" s="90">
        <v>0</v>
      </c>
      <c r="C23" s="90">
        <v>52</v>
      </c>
      <c r="D23" s="90">
        <v>197</v>
      </c>
      <c r="E23" s="90">
        <v>0</v>
      </c>
      <c r="F23" s="90">
        <v>8</v>
      </c>
      <c r="G23" s="90">
        <v>5</v>
      </c>
      <c r="H23" s="90">
        <v>19</v>
      </c>
      <c r="I23" s="90">
        <v>0</v>
      </c>
      <c r="J23" s="90">
        <v>0</v>
      </c>
      <c r="K23" s="90">
        <v>7</v>
      </c>
      <c r="L23" s="90">
        <v>0</v>
      </c>
      <c r="M23" s="90">
        <v>27</v>
      </c>
      <c r="N23" s="90">
        <v>42</v>
      </c>
      <c r="O23" s="90">
        <v>24</v>
      </c>
      <c r="P23" s="90">
        <v>18</v>
      </c>
      <c r="Q23" s="90">
        <v>2</v>
      </c>
      <c r="R23" s="90">
        <v>0</v>
      </c>
      <c r="S23" s="90">
        <v>7</v>
      </c>
      <c r="T23" s="90">
        <v>0</v>
      </c>
      <c r="U23" s="90">
        <v>0</v>
      </c>
      <c r="V23" s="90">
        <v>24</v>
      </c>
      <c r="W23" s="90">
        <v>46</v>
      </c>
      <c r="X23" s="90">
        <v>881</v>
      </c>
      <c r="Y23" s="90">
        <v>950</v>
      </c>
      <c r="Z23" s="90">
        <v>227</v>
      </c>
      <c r="AA23" s="90">
        <v>0</v>
      </c>
      <c r="AB23" s="90">
        <v>0</v>
      </c>
      <c r="AC23" s="90">
        <v>0</v>
      </c>
      <c r="AD23" s="90">
        <v>0</v>
      </c>
      <c r="AE23" s="90">
        <v>11</v>
      </c>
      <c r="AF23" s="90">
        <v>4</v>
      </c>
      <c r="AG23" s="90">
        <v>0</v>
      </c>
      <c r="AH23" s="90">
        <v>3</v>
      </c>
      <c r="AI23" s="90">
        <v>8</v>
      </c>
      <c r="AJ23" s="90">
        <v>5</v>
      </c>
      <c r="AK23" s="90">
        <v>7</v>
      </c>
      <c r="AL23" s="90">
        <v>15</v>
      </c>
      <c r="AM23" s="90">
        <v>15</v>
      </c>
      <c r="AN23" s="90">
        <v>64</v>
      </c>
      <c r="AO23" s="90">
        <v>0</v>
      </c>
      <c r="AP23" s="90">
        <v>0</v>
      </c>
      <c r="AQ23" s="90">
        <v>16</v>
      </c>
      <c r="AR23" s="90">
        <v>37</v>
      </c>
      <c r="AS23" s="90">
        <v>0</v>
      </c>
      <c r="AT23" s="90">
        <v>9</v>
      </c>
      <c r="AU23" s="90">
        <v>11</v>
      </c>
      <c r="AV23" s="90">
        <v>145</v>
      </c>
      <c r="AW23" s="90">
        <v>0</v>
      </c>
      <c r="AX23" s="90">
        <v>10</v>
      </c>
      <c r="AY23" s="90">
        <v>3</v>
      </c>
      <c r="AZ23" s="90">
        <v>0</v>
      </c>
      <c r="BA23" s="90">
        <v>3</v>
      </c>
      <c r="BB23" s="90">
        <v>1</v>
      </c>
      <c r="BC23" s="90">
        <v>6</v>
      </c>
      <c r="BD23" s="90">
        <v>4</v>
      </c>
      <c r="BE23" s="90">
        <v>14</v>
      </c>
      <c r="BF23" s="90">
        <v>0</v>
      </c>
      <c r="BG23" s="90">
        <v>16</v>
      </c>
      <c r="BH23" s="90">
        <v>7</v>
      </c>
      <c r="BI23" s="90">
        <v>2</v>
      </c>
      <c r="BJ23" s="90">
        <v>3</v>
      </c>
      <c r="BK23" s="90">
        <v>2</v>
      </c>
      <c r="BL23" s="90">
        <v>88</v>
      </c>
      <c r="BM23" s="90">
        <v>3</v>
      </c>
      <c r="BN23" s="90">
        <v>17</v>
      </c>
      <c r="BO23" s="90">
        <v>0</v>
      </c>
      <c r="BP23" s="90">
        <v>36</v>
      </c>
      <c r="BQ23" s="90">
        <v>46</v>
      </c>
      <c r="BR23" s="90">
        <v>4</v>
      </c>
      <c r="BS23" s="90">
        <v>1</v>
      </c>
      <c r="BT23" s="90">
        <v>5</v>
      </c>
      <c r="BU23" s="90">
        <v>4</v>
      </c>
      <c r="BV23" s="90">
        <v>63</v>
      </c>
      <c r="BW23" s="90">
        <v>28</v>
      </c>
      <c r="BX23" s="90">
        <v>27</v>
      </c>
      <c r="BY23" s="90">
        <v>31</v>
      </c>
      <c r="BZ23" s="90">
        <v>0</v>
      </c>
      <c r="CA23" s="90">
        <v>0</v>
      </c>
      <c r="CB23" s="90">
        <v>0</v>
      </c>
      <c r="CC23" s="90">
        <v>14</v>
      </c>
      <c r="CD23" s="90">
        <v>0</v>
      </c>
      <c r="CE23" s="90">
        <v>570</v>
      </c>
      <c r="CF23" s="103">
        <v>65</v>
      </c>
      <c r="CG23" s="106">
        <v>3959</v>
      </c>
      <c r="CH23" s="100">
        <v>97984</v>
      </c>
    </row>
    <row r="24" spans="1:86">
      <c r="A24" s="91" t="s">
        <v>337</v>
      </c>
      <c r="B24" s="90">
        <v>0</v>
      </c>
      <c r="C24" s="90">
        <v>20</v>
      </c>
      <c r="D24" s="90">
        <v>164</v>
      </c>
      <c r="E24" s="90">
        <v>3</v>
      </c>
      <c r="F24" s="90">
        <v>8</v>
      </c>
      <c r="G24" s="90">
        <v>1</v>
      </c>
      <c r="H24" s="90">
        <v>1</v>
      </c>
      <c r="I24" s="90">
        <v>4</v>
      </c>
      <c r="J24" s="90">
        <v>0</v>
      </c>
      <c r="K24" s="90">
        <v>13</v>
      </c>
      <c r="L24" s="90">
        <v>4</v>
      </c>
      <c r="M24" s="90">
        <v>63</v>
      </c>
      <c r="N24" s="90">
        <v>152</v>
      </c>
      <c r="O24" s="90">
        <v>37</v>
      </c>
      <c r="P24" s="90">
        <v>33</v>
      </c>
      <c r="Q24" s="90">
        <v>0</v>
      </c>
      <c r="R24" s="90">
        <v>5</v>
      </c>
      <c r="S24" s="90">
        <v>7</v>
      </c>
      <c r="T24" s="90">
        <v>1</v>
      </c>
      <c r="U24" s="90">
        <v>1</v>
      </c>
      <c r="V24" s="90">
        <v>38</v>
      </c>
      <c r="W24" s="90">
        <v>127</v>
      </c>
      <c r="X24" s="90">
        <v>710</v>
      </c>
      <c r="Y24" s="90">
        <v>1654</v>
      </c>
      <c r="Z24" s="90">
        <v>446</v>
      </c>
      <c r="AA24" s="90">
        <v>0</v>
      </c>
      <c r="AB24" s="90">
        <v>0</v>
      </c>
      <c r="AC24" s="90">
        <v>9</v>
      </c>
      <c r="AD24" s="90">
        <v>10</v>
      </c>
      <c r="AE24" s="90">
        <v>33</v>
      </c>
      <c r="AF24" s="90">
        <v>2</v>
      </c>
      <c r="AG24" s="90">
        <v>0</v>
      </c>
      <c r="AH24" s="90">
        <v>1</v>
      </c>
      <c r="AI24" s="90">
        <v>52</v>
      </c>
      <c r="AJ24" s="90">
        <v>31</v>
      </c>
      <c r="AK24" s="90">
        <v>48</v>
      </c>
      <c r="AL24" s="90">
        <v>32</v>
      </c>
      <c r="AM24" s="90">
        <v>48</v>
      </c>
      <c r="AN24" s="90">
        <v>107</v>
      </c>
      <c r="AO24" s="90">
        <v>0</v>
      </c>
      <c r="AP24" s="90">
        <v>3</v>
      </c>
      <c r="AQ24" s="90">
        <v>27</v>
      </c>
      <c r="AR24" s="90">
        <v>60</v>
      </c>
      <c r="AS24" s="90">
        <v>0</v>
      </c>
      <c r="AT24" s="90">
        <v>22</v>
      </c>
      <c r="AU24" s="90">
        <v>11</v>
      </c>
      <c r="AV24" s="90">
        <v>494</v>
      </c>
      <c r="AW24" s="90">
        <v>8</v>
      </c>
      <c r="AX24" s="90">
        <v>16</v>
      </c>
      <c r="AY24" s="90">
        <v>0</v>
      </c>
      <c r="AZ24" s="90">
        <v>1</v>
      </c>
      <c r="BA24" s="90">
        <v>0</v>
      </c>
      <c r="BB24" s="90">
        <v>3</v>
      </c>
      <c r="BC24" s="90">
        <v>13</v>
      </c>
      <c r="BD24" s="90">
        <v>6</v>
      </c>
      <c r="BE24" s="90">
        <v>44</v>
      </c>
      <c r="BF24" s="90">
        <v>0</v>
      </c>
      <c r="BG24" s="90">
        <v>16</v>
      </c>
      <c r="BH24" s="90">
        <v>4</v>
      </c>
      <c r="BI24" s="90">
        <v>15</v>
      </c>
      <c r="BJ24" s="90">
        <v>3</v>
      </c>
      <c r="BK24" s="90">
        <v>6</v>
      </c>
      <c r="BL24" s="90">
        <v>326</v>
      </c>
      <c r="BM24" s="90">
        <v>11</v>
      </c>
      <c r="BN24" s="90">
        <v>105</v>
      </c>
      <c r="BO24" s="90">
        <v>1</v>
      </c>
      <c r="BP24" s="90">
        <v>42</v>
      </c>
      <c r="BQ24" s="90">
        <v>154</v>
      </c>
      <c r="BR24" s="90">
        <v>7</v>
      </c>
      <c r="BS24" s="90">
        <v>12</v>
      </c>
      <c r="BT24" s="90">
        <v>2</v>
      </c>
      <c r="BU24" s="90">
        <v>23</v>
      </c>
      <c r="BV24" s="90">
        <v>80</v>
      </c>
      <c r="BW24" s="90">
        <v>75</v>
      </c>
      <c r="BX24" s="90">
        <v>46</v>
      </c>
      <c r="BY24" s="90">
        <v>69</v>
      </c>
      <c r="BZ24" s="90">
        <v>0</v>
      </c>
      <c r="CA24" s="90">
        <v>3</v>
      </c>
      <c r="CB24" s="90">
        <v>1</v>
      </c>
      <c r="CC24" s="90">
        <v>71</v>
      </c>
      <c r="CD24" s="90">
        <v>1</v>
      </c>
      <c r="CE24" s="90">
        <v>257</v>
      </c>
      <c r="CF24" s="103">
        <v>441</v>
      </c>
      <c r="CG24" s="106">
        <v>6344</v>
      </c>
      <c r="CH24" s="100">
        <v>228423</v>
      </c>
    </row>
    <row r="25" spans="1:86">
      <c r="A25" s="91" t="s">
        <v>338</v>
      </c>
      <c r="B25" s="90">
        <v>0</v>
      </c>
      <c r="C25" s="90">
        <v>2</v>
      </c>
      <c r="D25" s="90">
        <v>16</v>
      </c>
      <c r="E25" s="90">
        <v>1</v>
      </c>
      <c r="F25" s="90">
        <v>6</v>
      </c>
      <c r="G25" s="90">
        <v>0</v>
      </c>
      <c r="H25" s="90">
        <v>1</v>
      </c>
      <c r="I25" s="90">
        <v>0</v>
      </c>
      <c r="J25" s="90">
        <v>0</v>
      </c>
      <c r="K25" s="90">
        <v>4</v>
      </c>
      <c r="L25" s="90">
        <v>0</v>
      </c>
      <c r="M25" s="90">
        <v>14</v>
      </c>
      <c r="N25" s="90">
        <v>7</v>
      </c>
      <c r="O25" s="90">
        <v>3</v>
      </c>
      <c r="P25" s="90">
        <v>3</v>
      </c>
      <c r="Q25" s="90">
        <v>0</v>
      </c>
      <c r="R25" s="90">
        <v>0</v>
      </c>
      <c r="S25" s="90">
        <v>0</v>
      </c>
      <c r="T25" s="90">
        <v>0</v>
      </c>
      <c r="U25" s="90">
        <v>1</v>
      </c>
      <c r="V25" s="90">
        <v>5</v>
      </c>
      <c r="W25" s="90">
        <v>16</v>
      </c>
      <c r="X25" s="90">
        <v>83</v>
      </c>
      <c r="Y25" s="90">
        <v>159</v>
      </c>
      <c r="Z25" s="90">
        <v>221</v>
      </c>
      <c r="AA25" s="90">
        <v>0</v>
      </c>
      <c r="AB25" s="90">
        <v>0</v>
      </c>
      <c r="AC25" s="90">
        <v>2</v>
      </c>
      <c r="AD25" s="90">
        <v>0</v>
      </c>
      <c r="AE25" s="90">
        <v>0</v>
      </c>
      <c r="AF25" s="90">
        <v>3</v>
      </c>
      <c r="AG25" s="90">
        <v>0</v>
      </c>
      <c r="AH25" s="90">
        <v>1</v>
      </c>
      <c r="AI25" s="90">
        <v>14</v>
      </c>
      <c r="AJ25" s="90">
        <v>2</v>
      </c>
      <c r="AK25" s="90">
        <v>3</v>
      </c>
      <c r="AL25" s="90">
        <v>9</v>
      </c>
      <c r="AM25" s="90">
        <v>0</v>
      </c>
      <c r="AN25" s="90">
        <v>9</v>
      </c>
      <c r="AO25" s="90">
        <v>0</v>
      </c>
      <c r="AP25" s="90">
        <v>0</v>
      </c>
      <c r="AQ25" s="90">
        <v>2</v>
      </c>
      <c r="AR25" s="90">
        <v>0</v>
      </c>
      <c r="AS25" s="90">
        <v>0</v>
      </c>
      <c r="AT25" s="90">
        <v>0</v>
      </c>
      <c r="AU25" s="90">
        <v>4</v>
      </c>
      <c r="AV25" s="90">
        <v>18</v>
      </c>
      <c r="AW25" s="90">
        <v>0</v>
      </c>
      <c r="AX25" s="90">
        <v>0</v>
      </c>
      <c r="AY25" s="90">
        <v>1</v>
      </c>
      <c r="AZ25" s="90">
        <v>0</v>
      </c>
      <c r="BA25" s="90">
        <v>0</v>
      </c>
      <c r="BB25" s="90">
        <v>0</v>
      </c>
      <c r="BC25" s="90">
        <v>1</v>
      </c>
      <c r="BD25" s="90">
        <v>1</v>
      </c>
      <c r="BE25" s="90">
        <v>5</v>
      </c>
      <c r="BF25" s="90">
        <v>0</v>
      </c>
      <c r="BG25" s="90">
        <v>3</v>
      </c>
      <c r="BH25" s="90">
        <v>0</v>
      </c>
      <c r="BI25" s="90">
        <v>5</v>
      </c>
      <c r="BJ25" s="90">
        <v>0</v>
      </c>
      <c r="BK25" s="90">
        <v>0</v>
      </c>
      <c r="BL25" s="90">
        <v>32</v>
      </c>
      <c r="BM25" s="90">
        <v>0</v>
      </c>
      <c r="BN25" s="90">
        <v>5</v>
      </c>
      <c r="BO25" s="90">
        <v>0</v>
      </c>
      <c r="BP25" s="90">
        <v>5</v>
      </c>
      <c r="BQ25" s="90">
        <v>38</v>
      </c>
      <c r="BR25" s="90">
        <v>0</v>
      </c>
      <c r="BS25" s="90">
        <v>1</v>
      </c>
      <c r="BT25" s="90">
        <v>0</v>
      </c>
      <c r="BU25" s="90">
        <v>1</v>
      </c>
      <c r="BV25" s="90">
        <v>15</v>
      </c>
      <c r="BW25" s="90">
        <v>11</v>
      </c>
      <c r="BX25" s="90">
        <v>14</v>
      </c>
      <c r="BY25" s="90">
        <v>6</v>
      </c>
      <c r="BZ25" s="90">
        <v>0</v>
      </c>
      <c r="CA25" s="90">
        <v>0</v>
      </c>
      <c r="CB25" s="90">
        <v>0</v>
      </c>
      <c r="CC25" s="90">
        <v>13</v>
      </c>
      <c r="CD25" s="90">
        <v>0</v>
      </c>
      <c r="CE25" s="90">
        <v>57</v>
      </c>
      <c r="CF25" s="103">
        <v>76</v>
      </c>
      <c r="CG25" s="106">
        <v>899</v>
      </c>
      <c r="CH25" s="100">
        <v>51096</v>
      </c>
    </row>
    <row r="26" spans="1:86">
      <c r="A26" s="91" t="s">
        <v>339</v>
      </c>
      <c r="B26" s="90">
        <v>0</v>
      </c>
      <c r="C26" s="90">
        <v>0</v>
      </c>
      <c r="D26" s="90">
        <v>0</v>
      </c>
      <c r="E26" s="90">
        <v>1</v>
      </c>
      <c r="F26" s="90">
        <v>0</v>
      </c>
      <c r="G26" s="90">
        <v>0</v>
      </c>
      <c r="H26" s="90">
        <v>0</v>
      </c>
      <c r="I26" s="90">
        <v>6</v>
      </c>
      <c r="J26" s="90">
        <v>0</v>
      </c>
      <c r="K26" s="90">
        <v>6</v>
      </c>
      <c r="L26" s="90">
        <v>0</v>
      </c>
      <c r="M26" s="90">
        <v>6</v>
      </c>
      <c r="N26" s="90">
        <v>0</v>
      </c>
      <c r="O26" s="90">
        <v>37</v>
      </c>
      <c r="P26" s="90">
        <v>1</v>
      </c>
      <c r="Q26" s="90">
        <v>0</v>
      </c>
      <c r="R26" s="90">
        <v>0</v>
      </c>
      <c r="S26" s="90">
        <v>0</v>
      </c>
      <c r="T26" s="90">
        <v>0</v>
      </c>
      <c r="U26" s="90">
        <v>4</v>
      </c>
      <c r="V26" s="90">
        <v>52</v>
      </c>
      <c r="W26" s="90">
        <v>10</v>
      </c>
      <c r="X26" s="90">
        <v>0</v>
      </c>
      <c r="Y26" s="90">
        <v>1</v>
      </c>
      <c r="Z26" s="90">
        <v>0</v>
      </c>
      <c r="AA26" s="90">
        <v>224</v>
      </c>
      <c r="AB26" s="90">
        <v>0</v>
      </c>
      <c r="AC26" s="90">
        <v>2</v>
      </c>
      <c r="AD26" s="90">
        <v>0</v>
      </c>
      <c r="AE26" s="90">
        <v>3</v>
      </c>
      <c r="AF26" s="90">
        <v>0</v>
      </c>
      <c r="AG26" s="90">
        <v>0</v>
      </c>
      <c r="AH26" s="90">
        <v>1</v>
      </c>
      <c r="AI26" s="90">
        <v>14</v>
      </c>
      <c r="AJ26" s="90">
        <v>3</v>
      </c>
      <c r="AK26" s="90">
        <v>1</v>
      </c>
      <c r="AL26" s="90">
        <v>80</v>
      </c>
      <c r="AM26" s="90">
        <v>0</v>
      </c>
      <c r="AN26" s="90">
        <v>54</v>
      </c>
      <c r="AO26" s="90">
        <v>0</v>
      </c>
      <c r="AP26" s="90">
        <v>5</v>
      </c>
      <c r="AQ26" s="90">
        <v>3</v>
      </c>
      <c r="AR26" s="90">
        <v>5</v>
      </c>
      <c r="AS26" s="90">
        <v>0</v>
      </c>
      <c r="AT26" s="90">
        <v>8</v>
      </c>
      <c r="AU26" s="90">
        <v>2</v>
      </c>
      <c r="AV26" s="90">
        <v>0</v>
      </c>
      <c r="AW26" s="90">
        <v>21</v>
      </c>
      <c r="AX26" s="90">
        <v>0</v>
      </c>
      <c r="AY26" s="90">
        <v>0</v>
      </c>
      <c r="AZ26" s="90">
        <v>3</v>
      </c>
      <c r="BA26" s="90">
        <v>3</v>
      </c>
      <c r="BB26" s="90">
        <v>0</v>
      </c>
      <c r="BC26" s="90">
        <v>16</v>
      </c>
      <c r="BD26" s="90">
        <v>3</v>
      </c>
      <c r="BE26" s="90">
        <v>16</v>
      </c>
      <c r="BF26" s="90">
        <v>1</v>
      </c>
      <c r="BG26" s="90">
        <v>62</v>
      </c>
      <c r="BH26" s="90">
        <v>0</v>
      </c>
      <c r="BI26" s="90">
        <v>55</v>
      </c>
      <c r="BJ26" s="90">
        <v>0</v>
      </c>
      <c r="BK26" s="90">
        <v>4</v>
      </c>
      <c r="BL26" s="90">
        <v>1</v>
      </c>
      <c r="BM26" s="90">
        <v>4</v>
      </c>
      <c r="BN26" s="90">
        <v>1</v>
      </c>
      <c r="BO26" s="90">
        <v>0</v>
      </c>
      <c r="BP26" s="90">
        <v>2</v>
      </c>
      <c r="BQ26" s="90">
        <v>4</v>
      </c>
      <c r="BR26" s="90">
        <v>4</v>
      </c>
      <c r="BS26" s="90">
        <v>0</v>
      </c>
      <c r="BT26" s="90">
        <v>13</v>
      </c>
      <c r="BU26" s="90">
        <v>6</v>
      </c>
      <c r="BV26" s="90">
        <v>7</v>
      </c>
      <c r="BW26" s="90">
        <v>102</v>
      </c>
      <c r="BX26" s="90">
        <v>58</v>
      </c>
      <c r="BY26" s="90">
        <v>54</v>
      </c>
      <c r="BZ26" s="90">
        <v>0</v>
      </c>
      <c r="CA26" s="90">
        <v>6</v>
      </c>
      <c r="CB26" s="90">
        <v>0</v>
      </c>
      <c r="CC26" s="90">
        <v>0</v>
      </c>
      <c r="CD26" s="90">
        <v>0</v>
      </c>
      <c r="CE26" s="90">
        <v>0</v>
      </c>
      <c r="CF26" s="103">
        <v>33</v>
      </c>
      <c r="CG26" s="106">
        <v>1008</v>
      </c>
      <c r="CH26" s="100">
        <v>42983</v>
      </c>
    </row>
    <row r="27" spans="1:86">
      <c r="A27" s="91" t="s">
        <v>340</v>
      </c>
      <c r="B27" s="90">
        <v>0</v>
      </c>
      <c r="C27" s="90">
        <v>0</v>
      </c>
      <c r="D27" s="90">
        <v>0</v>
      </c>
      <c r="E27" s="90">
        <v>0</v>
      </c>
      <c r="F27" s="90">
        <v>0</v>
      </c>
      <c r="G27" s="90">
        <v>0</v>
      </c>
      <c r="H27" s="90">
        <v>0</v>
      </c>
      <c r="I27" s="90">
        <v>0</v>
      </c>
      <c r="J27" s="90">
        <v>0</v>
      </c>
      <c r="K27" s="90">
        <v>1</v>
      </c>
      <c r="L27" s="90">
        <v>26</v>
      </c>
      <c r="M27" s="90">
        <v>0</v>
      </c>
      <c r="N27" s="90">
        <v>0</v>
      </c>
      <c r="O27" s="90">
        <v>1</v>
      </c>
      <c r="P27" s="90">
        <v>8</v>
      </c>
      <c r="Q27" s="90">
        <v>0</v>
      </c>
      <c r="R27" s="90">
        <v>0</v>
      </c>
      <c r="S27" s="90">
        <v>0</v>
      </c>
      <c r="T27" s="90">
        <v>0</v>
      </c>
      <c r="U27" s="90">
        <v>1</v>
      </c>
      <c r="V27" s="90">
        <v>7</v>
      </c>
      <c r="W27" s="90">
        <v>0</v>
      </c>
      <c r="X27" s="90">
        <v>0</v>
      </c>
      <c r="Y27" s="90">
        <v>0</v>
      </c>
      <c r="Z27" s="90">
        <v>0</v>
      </c>
      <c r="AA27" s="90">
        <v>0</v>
      </c>
      <c r="AB27" s="90">
        <v>100</v>
      </c>
      <c r="AC27" s="90">
        <v>1</v>
      </c>
      <c r="AD27" s="90">
        <v>1</v>
      </c>
      <c r="AE27" s="90">
        <v>1</v>
      </c>
      <c r="AF27" s="90">
        <v>54</v>
      </c>
      <c r="AG27" s="90">
        <v>5</v>
      </c>
      <c r="AH27" s="90">
        <v>1</v>
      </c>
      <c r="AI27" s="90">
        <v>0</v>
      </c>
      <c r="AJ27" s="90">
        <v>0</v>
      </c>
      <c r="AK27" s="90">
        <v>0</v>
      </c>
      <c r="AL27" s="90">
        <v>0</v>
      </c>
      <c r="AM27" s="90">
        <v>0</v>
      </c>
      <c r="AN27" s="90">
        <v>3</v>
      </c>
      <c r="AO27" s="90">
        <v>0</v>
      </c>
      <c r="AP27" s="90">
        <v>0</v>
      </c>
      <c r="AQ27" s="90">
        <v>0</v>
      </c>
      <c r="AR27" s="90">
        <v>0</v>
      </c>
      <c r="AS27" s="90">
        <v>9</v>
      </c>
      <c r="AT27" s="90">
        <v>1</v>
      </c>
      <c r="AU27" s="90">
        <v>0</v>
      </c>
      <c r="AV27" s="90">
        <v>0</v>
      </c>
      <c r="AW27" s="90">
        <v>0</v>
      </c>
      <c r="AX27" s="90">
        <v>3</v>
      </c>
      <c r="AY27" s="90">
        <v>40</v>
      </c>
      <c r="AZ27" s="90">
        <v>0</v>
      </c>
      <c r="BA27" s="90">
        <v>0</v>
      </c>
      <c r="BB27" s="90">
        <v>2</v>
      </c>
      <c r="BC27" s="90">
        <v>0</v>
      </c>
      <c r="BD27" s="90">
        <v>12</v>
      </c>
      <c r="BE27" s="90">
        <v>0</v>
      </c>
      <c r="BF27" s="90">
        <v>14</v>
      </c>
      <c r="BG27" s="90">
        <v>3</v>
      </c>
      <c r="BH27" s="90">
        <v>0</v>
      </c>
      <c r="BI27" s="90">
        <v>1</v>
      </c>
      <c r="BJ27" s="90">
        <v>0</v>
      </c>
      <c r="BK27" s="90">
        <v>0</v>
      </c>
      <c r="BL27" s="90">
        <v>0</v>
      </c>
      <c r="BM27" s="90">
        <v>0</v>
      </c>
      <c r="BN27" s="90">
        <v>0</v>
      </c>
      <c r="BO27" s="90">
        <v>0</v>
      </c>
      <c r="BP27" s="90">
        <v>0</v>
      </c>
      <c r="BQ27" s="90">
        <v>0</v>
      </c>
      <c r="BR27" s="90">
        <v>0</v>
      </c>
      <c r="BS27" s="90">
        <v>0</v>
      </c>
      <c r="BT27" s="90">
        <v>0</v>
      </c>
      <c r="BU27" s="90">
        <v>0</v>
      </c>
      <c r="BV27" s="90">
        <v>0</v>
      </c>
      <c r="BW27" s="90">
        <v>3</v>
      </c>
      <c r="BX27" s="90">
        <v>0</v>
      </c>
      <c r="BY27" s="90">
        <v>2</v>
      </c>
      <c r="BZ27" s="90">
        <v>0</v>
      </c>
      <c r="CA27" s="90">
        <v>0</v>
      </c>
      <c r="CB27" s="90">
        <v>0</v>
      </c>
      <c r="CC27" s="90">
        <v>0</v>
      </c>
      <c r="CD27" s="90">
        <v>0</v>
      </c>
      <c r="CE27" s="90">
        <v>0</v>
      </c>
      <c r="CF27" s="103">
        <v>18</v>
      </c>
      <c r="CG27" s="106">
        <v>318</v>
      </c>
      <c r="CH27" s="100">
        <v>18620</v>
      </c>
    </row>
    <row r="28" spans="1:86">
      <c r="A28" s="91" t="s">
        <v>341</v>
      </c>
      <c r="B28" s="90">
        <v>15</v>
      </c>
      <c r="C28" s="90">
        <v>1</v>
      </c>
      <c r="D28" s="90">
        <v>0</v>
      </c>
      <c r="E28" s="90">
        <v>3</v>
      </c>
      <c r="F28" s="90">
        <v>2</v>
      </c>
      <c r="G28" s="90">
        <v>0</v>
      </c>
      <c r="H28" s="90">
        <v>0</v>
      </c>
      <c r="I28" s="90">
        <v>1</v>
      </c>
      <c r="J28" s="90">
        <v>1</v>
      </c>
      <c r="K28" s="90">
        <v>6</v>
      </c>
      <c r="L28" s="90">
        <v>10</v>
      </c>
      <c r="M28" s="90">
        <v>0</v>
      </c>
      <c r="N28" s="90">
        <v>1</v>
      </c>
      <c r="O28" s="90">
        <v>10</v>
      </c>
      <c r="P28" s="90">
        <v>75</v>
      </c>
      <c r="Q28" s="90">
        <v>0</v>
      </c>
      <c r="R28" s="90">
        <v>7</v>
      </c>
      <c r="S28" s="90">
        <v>0</v>
      </c>
      <c r="T28" s="90">
        <v>0</v>
      </c>
      <c r="U28" s="90">
        <v>0</v>
      </c>
      <c r="V28" s="90">
        <v>19</v>
      </c>
      <c r="W28" s="90">
        <v>1</v>
      </c>
      <c r="X28" s="90">
        <v>1</v>
      </c>
      <c r="Y28" s="90">
        <v>0</v>
      </c>
      <c r="Z28" s="90">
        <v>1</v>
      </c>
      <c r="AA28" s="90">
        <v>1</v>
      </c>
      <c r="AB28" s="90">
        <v>0</v>
      </c>
      <c r="AC28" s="90">
        <v>397</v>
      </c>
      <c r="AD28" s="90">
        <v>43</v>
      </c>
      <c r="AE28" s="90">
        <v>0</v>
      </c>
      <c r="AF28" s="90">
        <v>27</v>
      </c>
      <c r="AG28" s="90">
        <v>1</v>
      </c>
      <c r="AH28" s="90">
        <v>17</v>
      </c>
      <c r="AI28" s="90">
        <v>12</v>
      </c>
      <c r="AJ28" s="90">
        <v>1</v>
      </c>
      <c r="AK28" s="90">
        <v>0</v>
      </c>
      <c r="AL28" s="90">
        <v>4</v>
      </c>
      <c r="AM28" s="90">
        <v>0</v>
      </c>
      <c r="AN28" s="90">
        <v>46</v>
      </c>
      <c r="AO28" s="90">
        <v>0</v>
      </c>
      <c r="AP28" s="90">
        <v>2</v>
      </c>
      <c r="AQ28" s="90">
        <v>0</v>
      </c>
      <c r="AR28" s="90">
        <v>0</v>
      </c>
      <c r="AS28" s="90">
        <v>2</v>
      </c>
      <c r="AT28" s="90">
        <v>1</v>
      </c>
      <c r="AU28" s="90">
        <v>4</v>
      </c>
      <c r="AV28" s="90">
        <v>0</v>
      </c>
      <c r="AW28" s="90">
        <v>1</v>
      </c>
      <c r="AX28" s="90">
        <v>11</v>
      </c>
      <c r="AY28" s="90">
        <v>8</v>
      </c>
      <c r="AZ28" s="90">
        <v>1</v>
      </c>
      <c r="BA28" s="90">
        <v>4</v>
      </c>
      <c r="BB28" s="90">
        <v>2</v>
      </c>
      <c r="BC28" s="90">
        <v>15</v>
      </c>
      <c r="BD28" s="90">
        <v>34</v>
      </c>
      <c r="BE28" s="90">
        <v>11</v>
      </c>
      <c r="BF28" s="90">
        <v>0</v>
      </c>
      <c r="BG28" s="90">
        <v>14</v>
      </c>
      <c r="BH28" s="90">
        <v>0</v>
      </c>
      <c r="BI28" s="90">
        <v>4</v>
      </c>
      <c r="BJ28" s="90">
        <v>0</v>
      </c>
      <c r="BK28" s="90">
        <v>0</v>
      </c>
      <c r="BL28" s="90">
        <v>0</v>
      </c>
      <c r="BM28" s="90">
        <v>0</v>
      </c>
      <c r="BN28" s="90">
        <v>0</v>
      </c>
      <c r="BO28" s="90">
        <v>0</v>
      </c>
      <c r="BP28" s="90">
        <v>0</v>
      </c>
      <c r="BQ28" s="90">
        <v>0</v>
      </c>
      <c r="BR28" s="90">
        <v>16</v>
      </c>
      <c r="BS28" s="90">
        <v>0</v>
      </c>
      <c r="BT28" s="90">
        <v>3</v>
      </c>
      <c r="BU28" s="90">
        <v>1</v>
      </c>
      <c r="BV28" s="90">
        <v>2</v>
      </c>
      <c r="BW28" s="90">
        <v>35</v>
      </c>
      <c r="BX28" s="90">
        <v>26</v>
      </c>
      <c r="BY28" s="90">
        <v>19</v>
      </c>
      <c r="BZ28" s="90">
        <v>1</v>
      </c>
      <c r="CA28" s="90">
        <v>0</v>
      </c>
      <c r="CB28" s="90">
        <v>0</v>
      </c>
      <c r="CC28" s="90">
        <v>0</v>
      </c>
      <c r="CD28" s="90">
        <v>8</v>
      </c>
      <c r="CE28" s="90">
        <v>0</v>
      </c>
      <c r="CF28" s="103">
        <v>25</v>
      </c>
      <c r="CG28" s="106">
        <v>953</v>
      </c>
      <c r="CH28" s="100">
        <v>58270</v>
      </c>
    </row>
    <row r="29" spans="1:86">
      <c r="A29" s="91" t="s">
        <v>342</v>
      </c>
      <c r="B29" s="90">
        <v>55</v>
      </c>
      <c r="C29" s="90">
        <v>1</v>
      </c>
      <c r="D29" s="90">
        <v>0</v>
      </c>
      <c r="E29" s="90">
        <v>8</v>
      </c>
      <c r="F29" s="90">
        <v>7</v>
      </c>
      <c r="G29" s="90">
        <v>4</v>
      </c>
      <c r="H29" s="90">
        <v>0</v>
      </c>
      <c r="I29" s="90">
        <v>1</v>
      </c>
      <c r="J29" s="90">
        <v>0</v>
      </c>
      <c r="K29" s="90">
        <v>9</v>
      </c>
      <c r="L29" s="90">
        <v>86</v>
      </c>
      <c r="M29" s="90">
        <v>6</v>
      </c>
      <c r="N29" s="90">
        <v>0</v>
      </c>
      <c r="O29" s="90">
        <v>22</v>
      </c>
      <c r="P29" s="90">
        <v>31</v>
      </c>
      <c r="Q29" s="90">
        <v>0</v>
      </c>
      <c r="R29" s="90">
        <v>5</v>
      </c>
      <c r="S29" s="90">
        <v>0</v>
      </c>
      <c r="T29" s="90">
        <v>1</v>
      </c>
      <c r="U29" s="90">
        <v>0</v>
      </c>
      <c r="V29" s="90">
        <v>15</v>
      </c>
      <c r="W29" s="90">
        <v>1</v>
      </c>
      <c r="X29" s="90">
        <v>0</v>
      </c>
      <c r="Y29" s="90">
        <v>3</v>
      </c>
      <c r="Z29" s="90">
        <v>0</v>
      </c>
      <c r="AA29" s="90">
        <v>0</v>
      </c>
      <c r="AB29" s="90">
        <v>1</v>
      </c>
      <c r="AC29" s="90">
        <v>19</v>
      </c>
      <c r="AD29" s="90">
        <v>414</v>
      </c>
      <c r="AE29" s="90">
        <v>4</v>
      </c>
      <c r="AF29" s="90">
        <v>28</v>
      </c>
      <c r="AG29" s="90">
        <v>2</v>
      </c>
      <c r="AH29" s="90">
        <v>71</v>
      </c>
      <c r="AI29" s="90">
        <v>12</v>
      </c>
      <c r="AJ29" s="90">
        <v>1</v>
      </c>
      <c r="AK29" s="90">
        <v>0</v>
      </c>
      <c r="AL29" s="90">
        <v>4</v>
      </c>
      <c r="AM29" s="90">
        <v>0</v>
      </c>
      <c r="AN29" s="90">
        <v>43</v>
      </c>
      <c r="AO29" s="90">
        <v>0</v>
      </c>
      <c r="AP29" s="90">
        <v>2</v>
      </c>
      <c r="AQ29" s="90">
        <v>0</v>
      </c>
      <c r="AR29" s="90">
        <v>2</v>
      </c>
      <c r="AS29" s="90">
        <v>3</v>
      </c>
      <c r="AT29" s="90">
        <v>2</v>
      </c>
      <c r="AU29" s="90">
        <v>3</v>
      </c>
      <c r="AV29" s="90">
        <v>2</v>
      </c>
      <c r="AW29" s="90">
        <v>1</v>
      </c>
      <c r="AX29" s="90">
        <v>19</v>
      </c>
      <c r="AY29" s="90">
        <v>5</v>
      </c>
      <c r="AZ29" s="90">
        <v>1</v>
      </c>
      <c r="BA29" s="90">
        <v>5</v>
      </c>
      <c r="BB29" s="90">
        <v>10</v>
      </c>
      <c r="BC29" s="90">
        <v>13</v>
      </c>
      <c r="BD29" s="90">
        <v>56</v>
      </c>
      <c r="BE29" s="90">
        <v>5</v>
      </c>
      <c r="BF29" s="90">
        <v>0</v>
      </c>
      <c r="BG29" s="90">
        <v>23</v>
      </c>
      <c r="BH29" s="90">
        <v>0</v>
      </c>
      <c r="BI29" s="90">
        <v>2</v>
      </c>
      <c r="BJ29" s="90">
        <v>0</v>
      </c>
      <c r="BK29" s="90">
        <v>0</v>
      </c>
      <c r="BL29" s="90">
        <v>1</v>
      </c>
      <c r="BM29" s="90">
        <v>0</v>
      </c>
      <c r="BN29" s="90">
        <v>1</v>
      </c>
      <c r="BO29" s="90">
        <v>0</v>
      </c>
      <c r="BP29" s="90">
        <v>2</v>
      </c>
      <c r="BQ29" s="90">
        <v>1</v>
      </c>
      <c r="BR29" s="90">
        <v>32</v>
      </c>
      <c r="BS29" s="90">
        <v>0</v>
      </c>
      <c r="BT29" s="90">
        <v>1</v>
      </c>
      <c r="BU29" s="90">
        <v>1</v>
      </c>
      <c r="BV29" s="90">
        <v>2</v>
      </c>
      <c r="BW29" s="90">
        <v>75</v>
      </c>
      <c r="BX29" s="90">
        <v>34</v>
      </c>
      <c r="BY29" s="90">
        <v>33</v>
      </c>
      <c r="BZ29" s="90">
        <v>0</v>
      </c>
      <c r="CA29" s="90">
        <v>0</v>
      </c>
      <c r="CB29" s="90">
        <v>0</v>
      </c>
      <c r="CC29" s="90">
        <v>1</v>
      </c>
      <c r="CD29" s="90">
        <v>5</v>
      </c>
      <c r="CE29" s="90">
        <v>0</v>
      </c>
      <c r="CF29" s="103">
        <v>24</v>
      </c>
      <c r="CG29" s="106">
        <v>1221</v>
      </c>
      <c r="CH29" s="100">
        <v>66638</v>
      </c>
    </row>
    <row r="30" spans="1:86">
      <c r="A30" s="91" t="s">
        <v>343</v>
      </c>
      <c r="B30" s="90">
        <v>4</v>
      </c>
      <c r="C30" s="90">
        <v>11</v>
      </c>
      <c r="D30" s="90">
        <v>4</v>
      </c>
      <c r="E30" s="90">
        <v>43</v>
      </c>
      <c r="F30" s="90">
        <v>12</v>
      </c>
      <c r="G30" s="90">
        <v>130</v>
      </c>
      <c r="H30" s="90">
        <v>3</v>
      </c>
      <c r="I30" s="90">
        <v>7</v>
      </c>
      <c r="J30" s="90">
        <v>4</v>
      </c>
      <c r="K30" s="90">
        <v>5</v>
      </c>
      <c r="L30" s="90">
        <v>13</v>
      </c>
      <c r="M30" s="90">
        <v>8</v>
      </c>
      <c r="N30" s="90">
        <v>6</v>
      </c>
      <c r="O30" s="90">
        <v>68</v>
      </c>
      <c r="P30" s="90">
        <v>9</v>
      </c>
      <c r="Q30" s="90">
        <v>10</v>
      </c>
      <c r="R30" s="90">
        <v>13</v>
      </c>
      <c r="S30" s="90">
        <v>1</v>
      </c>
      <c r="T30" s="90">
        <v>305</v>
      </c>
      <c r="U30" s="90">
        <v>0</v>
      </c>
      <c r="V30" s="90">
        <v>82</v>
      </c>
      <c r="W30" s="90">
        <v>52</v>
      </c>
      <c r="X30" s="90">
        <v>11</v>
      </c>
      <c r="Y30" s="90">
        <v>34</v>
      </c>
      <c r="Z30" s="90">
        <v>1</v>
      </c>
      <c r="AA30" s="90">
        <v>3</v>
      </c>
      <c r="AB30" s="90">
        <v>0</v>
      </c>
      <c r="AC30" s="90">
        <v>1</v>
      </c>
      <c r="AD30" s="90">
        <v>1</v>
      </c>
      <c r="AE30" s="90">
        <v>2328</v>
      </c>
      <c r="AF30" s="90">
        <v>1</v>
      </c>
      <c r="AG30" s="90">
        <v>0</v>
      </c>
      <c r="AH30" s="90">
        <v>1</v>
      </c>
      <c r="AI30" s="90">
        <v>55</v>
      </c>
      <c r="AJ30" s="90">
        <v>19</v>
      </c>
      <c r="AK30" s="90">
        <v>1</v>
      </c>
      <c r="AL30" s="90">
        <v>23</v>
      </c>
      <c r="AM30" s="90">
        <v>10</v>
      </c>
      <c r="AN30" s="90">
        <v>86</v>
      </c>
      <c r="AO30" s="90">
        <v>1</v>
      </c>
      <c r="AP30" s="90">
        <v>9</v>
      </c>
      <c r="AQ30" s="90">
        <v>2</v>
      </c>
      <c r="AR30" s="90">
        <v>2</v>
      </c>
      <c r="AS30" s="90">
        <v>0</v>
      </c>
      <c r="AT30" s="90">
        <v>380</v>
      </c>
      <c r="AU30" s="90">
        <v>40</v>
      </c>
      <c r="AV30" s="90">
        <v>15</v>
      </c>
      <c r="AW30" s="90">
        <v>4</v>
      </c>
      <c r="AX30" s="90">
        <v>7</v>
      </c>
      <c r="AY30" s="90">
        <v>5</v>
      </c>
      <c r="AZ30" s="90">
        <v>0</v>
      </c>
      <c r="BA30" s="90">
        <v>7</v>
      </c>
      <c r="BB30" s="90">
        <v>30</v>
      </c>
      <c r="BC30" s="90">
        <v>24</v>
      </c>
      <c r="BD30" s="90">
        <v>28</v>
      </c>
      <c r="BE30" s="90">
        <v>41</v>
      </c>
      <c r="BF30" s="90">
        <v>5</v>
      </c>
      <c r="BG30" s="90">
        <v>58</v>
      </c>
      <c r="BH30" s="90">
        <v>11</v>
      </c>
      <c r="BI30" s="90">
        <v>12</v>
      </c>
      <c r="BJ30" s="90">
        <v>1</v>
      </c>
      <c r="BK30" s="90">
        <v>6</v>
      </c>
      <c r="BL30" s="90">
        <v>40</v>
      </c>
      <c r="BM30" s="90">
        <v>0</v>
      </c>
      <c r="BN30" s="90">
        <v>10</v>
      </c>
      <c r="BO30" s="90">
        <v>3</v>
      </c>
      <c r="BP30" s="90">
        <v>1</v>
      </c>
      <c r="BQ30" s="90">
        <v>12</v>
      </c>
      <c r="BR30" s="90">
        <v>4</v>
      </c>
      <c r="BS30" s="90">
        <v>0</v>
      </c>
      <c r="BT30" s="90">
        <v>5</v>
      </c>
      <c r="BU30" s="90">
        <v>13</v>
      </c>
      <c r="BV30" s="90">
        <v>16</v>
      </c>
      <c r="BW30" s="90">
        <v>130</v>
      </c>
      <c r="BX30" s="90">
        <v>106</v>
      </c>
      <c r="BY30" s="90">
        <v>152</v>
      </c>
      <c r="BZ30" s="90">
        <v>0</v>
      </c>
      <c r="CA30" s="90">
        <v>0</v>
      </c>
      <c r="CB30" s="90">
        <v>110</v>
      </c>
      <c r="CC30" s="90">
        <v>0</v>
      </c>
      <c r="CD30" s="90">
        <v>0</v>
      </c>
      <c r="CE30" s="90">
        <v>0</v>
      </c>
      <c r="CF30" s="103">
        <v>26</v>
      </c>
      <c r="CG30" s="106">
        <v>4681</v>
      </c>
      <c r="CH30" s="100">
        <v>230621</v>
      </c>
    </row>
    <row r="31" spans="1:86">
      <c r="A31" s="91" t="s">
        <v>344</v>
      </c>
      <c r="B31" s="90">
        <v>10</v>
      </c>
      <c r="C31" s="90">
        <v>2</v>
      </c>
      <c r="D31" s="90">
        <v>3</v>
      </c>
      <c r="E31" s="90">
        <v>3</v>
      </c>
      <c r="F31" s="90">
        <v>6</v>
      </c>
      <c r="G31" s="90">
        <v>3</v>
      </c>
      <c r="H31" s="90">
        <v>2</v>
      </c>
      <c r="I31" s="90">
        <v>11</v>
      </c>
      <c r="J31" s="90">
        <v>0</v>
      </c>
      <c r="K31" s="90">
        <v>10</v>
      </c>
      <c r="L31" s="90">
        <v>24</v>
      </c>
      <c r="M31" s="90">
        <v>1</v>
      </c>
      <c r="N31" s="90">
        <v>1</v>
      </c>
      <c r="O31" s="90">
        <v>34</v>
      </c>
      <c r="P31" s="90">
        <v>70</v>
      </c>
      <c r="Q31" s="90">
        <v>3</v>
      </c>
      <c r="R31" s="90">
        <v>9</v>
      </c>
      <c r="S31" s="90">
        <v>0</v>
      </c>
      <c r="T31" s="90">
        <v>0</v>
      </c>
      <c r="U31" s="90">
        <v>4</v>
      </c>
      <c r="V31" s="90">
        <v>57</v>
      </c>
      <c r="W31" s="90">
        <v>7</v>
      </c>
      <c r="X31" s="90">
        <v>8</v>
      </c>
      <c r="Y31" s="90">
        <v>8</v>
      </c>
      <c r="Z31" s="90">
        <v>0</v>
      </c>
      <c r="AA31" s="90">
        <v>1</v>
      </c>
      <c r="AB31" s="90">
        <v>49</v>
      </c>
      <c r="AC31" s="90">
        <v>15</v>
      </c>
      <c r="AD31" s="90">
        <v>20</v>
      </c>
      <c r="AE31" s="90">
        <v>7</v>
      </c>
      <c r="AF31" s="90">
        <v>976</v>
      </c>
      <c r="AG31" s="90">
        <v>29</v>
      </c>
      <c r="AH31" s="90">
        <v>14</v>
      </c>
      <c r="AI31" s="90">
        <v>25</v>
      </c>
      <c r="AJ31" s="90">
        <v>3</v>
      </c>
      <c r="AK31" s="90">
        <v>0</v>
      </c>
      <c r="AL31" s="90">
        <v>4</v>
      </c>
      <c r="AM31" s="90">
        <v>2</v>
      </c>
      <c r="AN31" s="90">
        <v>38</v>
      </c>
      <c r="AO31" s="90">
        <v>2</v>
      </c>
      <c r="AP31" s="90">
        <v>8</v>
      </c>
      <c r="AQ31" s="90">
        <v>1</v>
      </c>
      <c r="AR31" s="90">
        <v>0</v>
      </c>
      <c r="AS31" s="90">
        <v>6</v>
      </c>
      <c r="AT31" s="90">
        <v>3</v>
      </c>
      <c r="AU31" s="90">
        <v>5</v>
      </c>
      <c r="AV31" s="90">
        <v>3</v>
      </c>
      <c r="AW31" s="90">
        <v>0</v>
      </c>
      <c r="AX31" s="90">
        <v>86</v>
      </c>
      <c r="AY31" s="90">
        <v>57</v>
      </c>
      <c r="AZ31" s="90">
        <v>15</v>
      </c>
      <c r="BA31" s="90">
        <v>3</v>
      </c>
      <c r="BB31" s="90">
        <v>1</v>
      </c>
      <c r="BC31" s="90">
        <v>17</v>
      </c>
      <c r="BD31" s="90">
        <v>95</v>
      </c>
      <c r="BE31" s="90">
        <v>15</v>
      </c>
      <c r="BF31" s="90">
        <v>102</v>
      </c>
      <c r="BG31" s="90">
        <v>9</v>
      </c>
      <c r="BH31" s="90">
        <v>1</v>
      </c>
      <c r="BI31" s="90">
        <v>1</v>
      </c>
      <c r="BJ31" s="90">
        <v>0</v>
      </c>
      <c r="BK31" s="90">
        <v>2</v>
      </c>
      <c r="BL31" s="90">
        <v>1</v>
      </c>
      <c r="BM31" s="90">
        <v>0</v>
      </c>
      <c r="BN31" s="90">
        <v>0</v>
      </c>
      <c r="BO31" s="90">
        <v>0</v>
      </c>
      <c r="BP31" s="90">
        <v>0</v>
      </c>
      <c r="BQ31" s="90">
        <v>0</v>
      </c>
      <c r="BR31" s="90">
        <v>22</v>
      </c>
      <c r="BS31" s="90">
        <v>0</v>
      </c>
      <c r="BT31" s="90">
        <v>3</v>
      </c>
      <c r="BU31" s="90">
        <v>1</v>
      </c>
      <c r="BV31" s="90">
        <v>5</v>
      </c>
      <c r="BW31" s="90">
        <v>74</v>
      </c>
      <c r="BX31" s="90">
        <v>35</v>
      </c>
      <c r="BY31" s="90">
        <v>67</v>
      </c>
      <c r="BZ31" s="90">
        <v>13</v>
      </c>
      <c r="CA31" s="90">
        <v>0</v>
      </c>
      <c r="CB31" s="90">
        <v>0</v>
      </c>
      <c r="CC31" s="90">
        <v>0</v>
      </c>
      <c r="CD31" s="90">
        <v>9</v>
      </c>
      <c r="CE31" s="90">
        <v>0</v>
      </c>
      <c r="CF31" s="103">
        <v>59</v>
      </c>
      <c r="CG31" s="106">
        <v>2180</v>
      </c>
      <c r="CH31" s="100">
        <v>148579</v>
      </c>
    </row>
    <row r="32" spans="1:86" s="83" customFormat="1">
      <c r="A32" s="91" t="s">
        <v>345</v>
      </c>
      <c r="B32" s="94">
        <v>2</v>
      </c>
      <c r="C32" s="94">
        <v>0</v>
      </c>
      <c r="D32" s="94">
        <v>0</v>
      </c>
      <c r="E32" s="94">
        <v>0</v>
      </c>
      <c r="F32" s="94">
        <v>0</v>
      </c>
      <c r="G32" s="94">
        <v>2</v>
      </c>
      <c r="H32" s="94">
        <v>0</v>
      </c>
      <c r="I32" s="94">
        <v>0</v>
      </c>
      <c r="J32" s="94">
        <v>0</v>
      </c>
      <c r="K32" s="94">
        <v>0</v>
      </c>
      <c r="L32" s="94">
        <v>23</v>
      </c>
      <c r="M32" s="94">
        <v>1</v>
      </c>
      <c r="N32" s="94">
        <v>1</v>
      </c>
      <c r="O32" s="94">
        <v>1</v>
      </c>
      <c r="P32" s="94">
        <v>19</v>
      </c>
      <c r="Q32" s="94">
        <v>0</v>
      </c>
      <c r="R32" s="94">
        <v>5</v>
      </c>
      <c r="S32" s="94">
        <v>0</v>
      </c>
      <c r="T32" s="94">
        <v>0</v>
      </c>
      <c r="U32" s="94">
        <v>0</v>
      </c>
      <c r="V32" s="94">
        <v>7</v>
      </c>
      <c r="W32" s="94">
        <v>0</v>
      </c>
      <c r="X32" s="94">
        <v>0</v>
      </c>
      <c r="Y32" s="94">
        <v>0</v>
      </c>
      <c r="Z32" s="94">
        <v>0</v>
      </c>
      <c r="AA32" s="94">
        <v>0</v>
      </c>
      <c r="AB32" s="94">
        <v>3</v>
      </c>
      <c r="AC32" s="94">
        <v>0</v>
      </c>
      <c r="AD32" s="94">
        <v>1</v>
      </c>
      <c r="AE32" s="94">
        <v>5</v>
      </c>
      <c r="AF32" s="94">
        <v>35</v>
      </c>
      <c r="AG32" s="94">
        <v>91</v>
      </c>
      <c r="AH32" s="94">
        <v>0</v>
      </c>
      <c r="AI32" s="94">
        <v>2</v>
      </c>
      <c r="AJ32" s="94">
        <v>0</v>
      </c>
      <c r="AK32" s="94">
        <v>0</v>
      </c>
      <c r="AL32" s="94">
        <v>0</v>
      </c>
      <c r="AM32" s="94">
        <v>1</v>
      </c>
      <c r="AN32" s="94">
        <v>4</v>
      </c>
      <c r="AO32" s="94">
        <v>0</v>
      </c>
      <c r="AP32" s="94">
        <v>0</v>
      </c>
      <c r="AQ32" s="94">
        <v>0</v>
      </c>
      <c r="AR32" s="94">
        <v>0</v>
      </c>
      <c r="AS32" s="94">
        <v>8</v>
      </c>
      <c r="AT32" s="94">
        <v>0</v>
      </c>
      <c r="AU32" s="94">
        <v>0</v>
      </c>
      <c r="AV32" s="94">
        <v>0</v>
      </c>
      <c r="AW32" s="94">
        <v>0</v>
      </c>
      <c r="AX32" s="94">
        <v>2</v>
      </c>
      <c r="AY32" s="94">
        <v>3</v>
      </c>
      <c r="AZ32" s="94">
        <v>1</v>
      </c>
      <c r="BA32" s="94">
        <v>3</v>
      </c>
      <c r="BB32" s="94">
        <v>1</v>
      </c>
      <c r="BC32" s="94">
        <v>0</v>
      </c>
      <c r="BD32" s="94">
        <v>5</v>
      </c>
      <c r="BE32" s="94">
        <v>8</v>
      </c>
      <c r="BF32" s="94">
        <v>0</v>
      </c>
      <c r="BG32" s="94">
        <v>0</v>
      </c>
      <c r="BH32" s="94">
        <v>0</v>
      </c>
      <c r="BI32" s="94">
        <v>0</v>
      </c>
      <c r="BJ32" s="94">
        <v>0</v>
      </c>
      <c r="BK32" s="94">
        <v>1</v>
      </c>
      <c r="BL32" s="94">
        <v>0</v>
      </c>
      <c r="BM32" s="94">
        <v>0</v>
      </c>
      <c r="BN32" s="94">
        <v>0</v>
      </c>
      <c r="BO32" s="94">
        <v>0</v>
      </c>
      <c r="BP32" s="94">
        <v>0</v>
      </c>
      <c r="BQ32" s="94">
        <v>0</v>
      </c>
      <c r="BR32" s="94">
        <v>0</v>
      </c>
      <c r="BS32" s="94">
        <v>0</v>
      </c>
      <c r="BT32" s="94">
        <v>0</v>
      </c>
      <c r="BU32" s="94">
        <v>0</v>
      </c>
      <c r="BV32" s="94">
        <v>0</v>
      </c>
      <c r="BW32" s="94">
        <v>6</v>
      </c>
      <c r="BX32" s="94">
        <v>0</v>
      </c>
      <c r="BY32" s="94">
        <v>3</v>
      </c>
      <c r="BZ32" s="94">
        <v>0</v>
      </c>
      <c r="CA32" s="94">
        <v>0</v>
      </c>
      <c r="CB32" s="94">
        <v>0</v>
      </c>
      <c r="CC32" s="94">
        <v>0</v>
      </c>
      <c r="CD32" s="94">
        <v>5</v>
      </c>
      <c r="CE32" s="94">
        <v>0</v>
      </c>
      <c r="CF32" s="105">
        <v>11</v>
      </c>
      <c r="CG32" s="107">
        <v>260</v>
      </c>
      <c r="CH32" s="108">
        <v>19879</v>
      </c>
    </row>
    <row r="33" spans="1:86">
      <c r="A33" s="91" t="s">
        <v>346</v>
      </c>
      <c r="B33" s="90">
        <v>21</v>
      </c>
      <c r="C33" s="90">
        <v>0</v>
      </c>
      <c r="D33" s="90">
        <v>1</v>
      </c>
      <c r="E33" s="90">
        <v>1</v>
      </c>
      <c r="F33" s="90">
        <v>20</v>
      </c>
      <c r="G33" s="90">
        <v>1</v>
      </c>
      <c r="H33" s="90">
        <v>4</v>
      </c>
      <c r="I33" s="90">
        <v>4</v>
      </c>
      <c r="J33" s="90">
        <v>0</v>
      </c>
      <c r="K33" s="90">
        <v>7</v>
      </c>
      <c r="L33" s="90">
        <v>190</v>
      </c>
      <c r="M33" s="90">
        <v>3</v>
      </c>
      <c r="N33" s="90">
        <v>3</v>
      </c>
      <c r="O33" s="90">
        <v>38</v>
      </c>
      <c r="P33" s="90">
        <v>17</v>
      </c>
      <c r="Q33" s="90">
        <v>0</v>
      </c>
      <c r="R33" s="90">
        <v>2</v>
      </c>
      <c r="S33" s="90">
        <v>0</v>
      </c>
      <c r="T33" s="90">
        <v>0</v>
      </c>
      <c r="U33" s="90">
        <v>0</v>
      </c>
      <c r="V33" s="90">
        <v>38</v>
      </c>
      <c r="W33" s="90">
        <v>5</v>
      </c>
      <c r="X33" s="90">
        <v>4</v>
      </c>
      <c r="Y33" s="90">
        <v>0</v>
      </c>
      <c r="Z33" s="90">
        <v>0</v>
      </c>
      <c r="AA33" s="90">
        <v>1</v>
      </c>
      <c r="AB33" s="90">
        <v>2</v>
      </c>
      <c r="AC33" s="90">
        <v>12</v>
      </c>
      <c r="AD33" s="90">
        <v>64</v>
      </c>
      <c r="AE33" s="90">
        <v>7</v>
      </c>
      <c r="AF33" s="90">
        <v>27</v>
      </c>
      <c r="AG33" s="90">
        <v>8</v>
      </c>
      <c r="AH33" s="90">
        <v>520</v>
      </c>
      <c r="AI33" s="90">
        <v>23</v>
      </c>
      <c r="AJ33" s="90">
        <v>2</v>
      </c>
      <c r="AK33" s="90">
        <v>0</v>
      </c>
      <c r="AL33" s="90">
        <v>9</v>
      </c>
      <c r="AM33" s="90">
        <v>0</v>
      </c>
      <c r="AN33" s="90">
        <v>40</v>
      </c>
      <c r="AO33" s="90">
        <v>1</v>
      </c>
      <c r="AP33" s="90">
        <v>11</v>
      </c>
      <c r="AQ33" s="90">
        <v>1</v>
      </c>
      <c r="AR33" s="90">
        <v>2</v>
      </c>
      <c r="AS33" s="90">
        <v>6</v>
      </c>
      <c r="AT33" s="90">
        <v>11</v>
      </c>
      <c r="AU33" s="90">
        <v>2</v>
      </c>
      <c r="AV33" s="90">
        <v>3</v>
      </c>
      <c r="AW33" s="90">
        <v>2</v>
      </c>
      <c r="AX33" s="90">
        <v>31</v>
      </c>
      <c r="AY33" s="90">
        <v>6</v>
      </c>
      <c r="AZ33" s="90">
        <v>0</v>
      </c>
      <c r="BA33" s="90">
        <v>2</v>
      </c>
      <c r="BB33" s="90">
        <v>2</v>
      </c>
      <c r="BC33" s="90">
        <v>26</v>
      </c>
      <c r="BD33" s="90">
        <v>191</v>
      </c>
      <c r="BE33" s="90">
        <v>9</v>
      </c>
      <c r="BF33" s="90">
        <v>3</v>
      </c>
      <c r="BG33" s="90">
        <v>25</v>
      </c>
      <c r="BH33" s="90">
        <v>0</v>
      </c>
      <c r="BI33" s="90">
        <v>3</v>
      </c>
      <c r="BJ33" s="90">
        <v>0</v>
      </c>
      <c r="BK33" s="90">
        <v>2</v>
      </c>
      <c r="BL33" s="90">
        <v>1</v>
      </c>
      <c r="BM33" s="90">
        <v>0</v>
      </c>
      <c r="BN33" s="90">
        <v>1</v>
      </c>
      <c r="BO33" s="90">
        <v>0</v>
      </c>
      <c r="BP33" s="90">
        <v>1</v>
      </c>
      <c r="BQ33" s="90">
        <v>2</v>
      </c>
      <c r="BR33" s="90">
        <v>13</v>
      </c>
      <c r="BS33" s="90">
        <v>0</v>
      </c>
      <c r="BT33" s="90">
        <v>4</v>
      </c>
      <c r="BU33" s="90">
        <v>2</v>
      </c>
      <c r="BV33" s="90">
        <v>2</v>
      </c>
      <c r="BW33" s="90">
        <v>66</v>
      </c>
      <c r="BX33" s="90">
        <v>31</v>
      </c>
      <c r="BY33" s="90">
        <v>55</v>
      </c>
      <c r="BZ33" s="90">
        <v>6</v>
      </c>
      <c r="CA33" s="90">
        <v>0</v>
      </c>
      <c r="CB33" s="90">
        <v>1</v>
      </c>
      <c r="CC33" s="90">
        <v>0</v>
      </c>
      <c r="CD33" s="90">
        <v>1</v>
      </c>
      <c r="CE33" s="90">
        <v>0</v>
      </c>
      <c r="CF33" s="103">
        <v>58</v>
      </c>
      <c r="CG33" s="106">
        <v>1657</v>
      </c>
      <c r="CH33" s="100">
        <v>74198</v>
      </c>
    </row>
    <row r="34" spans="1:86">
      <c r="A34" s="91" t="s">
        <v>347</v>
      </c>
      <c r="B34" s="90">
        <v>12</v>
      </c>
      <c r="C34" s="90">
        <v>40</v>
      </c>
      <c r="D34" s="90">
        <v>12</v>
      </c>
      <c r="E34" s="90">
        <v>22</v>
      </c>
      <c r="F34" s="90">
        <v>265</v>
      </c>
      <c r="G34" s="90">
        <v>11</v>
      </c>
      <c r="H34" s="90">
        <v>3</v>
      </c>
      <c r="I34" s="90">
        <v>34</v>
      </c>
      <c r="J34" s="90">
        <v>0</v>
      </c>
      <c r="K34" s="90">
        <v>576</v>
      </c>
      <c r="L34" s="90">
        <v>35</v>
      </c>
      <c r="M34" s="90">
        <v>33</v>
      </c>
      <c r="N34" s="90">
        <v>13</v>
      </c>
      <c r="O34" s="90">
        <v>208</v>
      </c>
      <c r="P34" s="90">
        <v>42</v>
      </c>
      <c r="Q34" s="90">
        <v>84</v>
      </c>
      <c r="R34" s="90">
        <v>358</v>
      </c>
      <c r="S34" s="90">
        <v>0</v>
      </c>
      <c r="T34" s="90">
        <v>31</v>
      </c>
      <c r="U34" s="90">
        <v>12</v>
      </c>
      <c r="V34" s="90">
        <v>467</v>
      </c>
      <c r="W34" s="90">
        <v>53</v>
      </c>
      <c r="X34" s="90">
        <v>26</v>
      </c>
      <c r="Y34" s="90">
        <v>34</v>
      </c>
      <c r="Z34" s="90">
        <v>1</v>
      </c>
      <c r="AA34" s="90">
        <v>0</v>
      </c>
      <c r="AB34" s="90">
        <v>2</v>
      </c>
      <c r="AC34" s="90">
        <v>8</v>
      </c>
      <c r="AD34" s="90">
        <v>12</v>
      </c>
      <c r="AE34" s="90">
        <v>101</v>
      </c>
      <c r="AF34" s="90">
        <v>46</v>
      </c>
      <c r="AG34" s="90">
        <v>5</v>
      </c>
      <c r="AH34" s="90">
        <v>44</v>
      </c>
      <c r="AI34" s="90">
        <v>3125</v>
      </c>
      <c r="AJ34" s="90">
        <v>34</v>
      </c>
      <c r="AK34" s="90">
        <v>20</v>
      </c>
      <c r="AL34" s="90">
        <v>134</v>
      </c>
      <c r="AM34" s="90">
        <v>12</v>
      </c>
      <c r="AN34" s="90">
        <v>1770</v>
      </c>
      <c r="AO34" s="90">
        <v>35</v>
      </c>
      <c r="AP34" s="90">
        <v>71</v>
      </c>
      <c r="AQ34" s="90">
        <v>12</v>
      </c>
      <c r="AR34" s="90">
        <v>10</v>
      </c>
      <c r="AS34" s="90">
        <v>3</v>
      </c>
      <c r="AT34" s="90">
        <v>165</v>
      </c>
      <c r="AU34" s="90">
        <v>44</v>
      </c>
      <c r="AV34" s="90">
        <v>23</v>
      </c>
      <c r="AW34" s="90">
        <v>21</v>
      </c>
      <c r="AX34" s="90">
        <v>106</v>
      </c>
      <c r="AY34" s="90">
        <v>13</v>
      </c>
      <c r="AZ34" s="90">
        <v>46</v>
      </c>
      <c r="BA34" s="90">
        <v>103</v>
      </c>
      <c r="BB34" s="90">
        <v>19</v>
      </c>
      <c r="BC34" s="90">
        <v>76</v>
      </c>
      <c r="BD34" s="90">
        <v>144</v>
      </c>
      <c r="BE34" s="90">
        <v>792</v>
      </c>
      <c r="BF34" s="90">
        <v>1</v>
      </c>
      <c r="BG34" s="90">
        <v>217</v>
      </c>
      <c r="BH34" s="90">
        <v>23</v>
      </c>
      <c r="BI34" s="90">
        <v>28</v>
      </c>
      <c r="BJ34" s="90">
        <v>2</v>
      </c>
      <c r="BK34" s="90">
        <v>124</v>
      </c>
      <c r="BL34" s="90">
        <v>11</v>
      </c>
      <c r="BM34" s="90">
        <v>6</v>
      </c>
      <c r="BN34" s="90">
        <v>6</v>
      </c>
      <c r="BO34" s="90">
        <v>1</v>
      </c>
      <c r="BP34" s="90">
        <v>16</v>
      </c>
      <c r="BQ34" s="90">
        <v>30</v>
      </c>
      <c r="BR34" s="90">
        <v>56</v>
      </c>
      <c r="BS34" s="90">
        <v>0</v>
      </c>
      <c r="BT34" s="90">
        <v>53</v>
      </c>
      <c r="BU34" s="90">
        <v>40</v>
      </c>
      <c r="BV34" s="90">
        <v>65</v>
      </c>
      <c r="BW34" s="90">
        <v>1807</v>
      </c>
      <c r="BX34" s="90">
        <v>263</v>
      </c>
      <c r="BY34" s="90">
        <v>3190</v>
      </c>
      <c r="BZ34" s="90">
        <v>7</v>
      </c>
      <c r="CA34" s="90">
        <v>0</v>
      </c>
      <c r="CB34" s="90">
        <v>1</v>
      </c>
      <c r="CC34" s="90">
        <v>3</v>
      </c>
      <c r="CD34" s="90">
        <v>2</v>
      </c>
      <c r="CE34" s="90">
        <v>3</v>
      </c>
      <c r="CF34" s="103">
        <v>454</v>
      </c>
      <c r="CG34" s="106">
        <v>15777</v>
      </c>
      <c r="CH34" s="100">
        <v>265045</v>
      </c>
    </row>
    <row r="35" spans="1:86">
      <c r="A35" s="91" t="s">
        <v>348</v>
      </c>
      <c r="B35" s="90">
        <v>2</v>
      </c>
      <c r="C35" s="90">
        <v>12</v>
      </c>
      <c r="D35" s="90">
        <v>15</v>
      </c>
      <c r="E35" s="90">
        <v>0</v>
      </c>
      <c r="F35" s="90">
        <v>2</v>
      </c>
      <c r="G35" s="90">
        <v>0</v>
      </c>
      <c r="H35" s="90">
        <v>0</v>
      </c>
      <c r="I35" s="90">
        <v>0</v>
      </c>
      <c r="J35" s="90">
        <v>0</v>
      </c>
      <c r="K35" s="90">
        <v>0</v>
      </c>
      <c r="L35" s="90">
        <v>0</v>
      </c>
      <c r="M35" s="90">
        <v>6</v>
      </c>
      <c r="N35" s="90">
        <v>64</v>
      </c>
      <c r="O35" s="90">
        <v>19</v>
      </c>
      <c r="P35" s="90">
        <v>2</v>
      </c>
      <c r="Q35" s="90">
        <v>0</v>
      </c>
      <c r="R35" s="90">
        <v>0</v>
      </c>
      <c r="S35" s="90">
        <v>0</v>
      </c>
      <c r="T35" s="90">
        <v>0</v>
      </c>
      <c r="U35" s="90">
        <v>0</v>
      </c>
      <c r="V35" s="90">
        <v>19</v>
      </c>
      <c r="W35" s="90">
        <v>88</v>
      </c>
      <c r="X35" s="90">
        <v>1</v>
      </c>
      <c r="Y35" s="90">
        <v>12</v>
      </c>
      <c r="Z35" s="90">
        <v>9</v>
      </c>
      <c r="AA35" s="90">
        <v>0</v>
      </c>
      <c r="AB35" s="90">
        <v>0</v>
      </c>
      <c r="AC35" s="90">
        <v>0</v>
      </c>
      <c r="AD35" s="90">
        <v>0</v>
      </c>
      <c r="AE35" s="90">
        <v>7</v>
      </c>
      <c r="AF35" s="90">
        <v>0</v>
      </c>
      <c r="AG35" s="90">
        <v>0</v>
      </c>
      <c r="AH35" s="90">
        <v>0</v>
      </c>
      <c r="AI35" s="90">
        <v>6</v>
      </c>
      <c r="AJ35" s="90">
        <v>492</v>
      </c>
      <c r="AK35" s="90">
        <v>216</v>
      </c>
      <c r="AL35" s="90">
        <v>4</v>
      </c>
      <c r="AM35" s="90">
        <v>5</v>
      </c>
      <c r="AN35" s="90">
        <v>40</v>
      </c>
      <c r="AO35" s="90">
        <v>1</v>
      </c>
      <c r="AP35" s="90">
        <v>4</v>
      </c>
      <c r="AQ35" s="90">
        <v>88</v>
      </c>
      <c r="AR35" s="90">
        <v>141</v>
      </c>
      <c r="AS35" s="90">
        <v>0</v>
      </c>
      <c r="AT35" s="90">
        <v>8</v>
      </c>
      <c r="AU35" s="90">
        <v>24</v>
      </c>
      <c r="AV35" s="90">
        <v>22</v>
      </c>
      <c r="AW35" s="90">
        <v>0</v>
      </c>
      <c r="AX35" s="90">
        <v>3</v>
      </c>
      <c r="AY35" s="90">
        <v>0</v>
      </c>
      <c r="AZ35" s="90">
        <v>0</v>
      </c>
      <c r="BA35" s="90">
        <v>0</v>
      </c>
      <c r="BB35" s="90">
        <v>2</v>
      </c>
      <c r="BC35" s="90">
        <v>3</v>
      </c>
      <c r="BD35" s="90">
        <v>1</v>
      </c>
      <c r="BE35" s="90">
        <v>6</v>
      </c>
      <c r="BF35" s="90">
        <v>0</v>
      </c>
      <c r="BG35" s="90">
        <v>2</v>
      </c>
      <c r="BH35" s="90">
        <v>0</v>
      </c>
      <c r="BI35" s="90">
        <v>0</v>
      </c>
      <c r="BJ35" s="90">
        <v>20</v>
      </c>
      <c r="BK35" s="90">
        <v>0</v>
      </c>
      <c r="BL35" s="90">
        <v>5</v>
      </c>
      <c r="BM35" s="90">
        <v>1</v>
      </c>
      <c r="BN35" s="90">
        <v>2</v>
      </c>
      <c r="BO35" s="90">
        <v>1</v>
      </c>
      <c r="BP35" s="90">
        <v>18</v>
      </c>
      <c r="BQ35" s="90">
        <v>3</v>
      </c>
      <c r="BR35" s="90">
        <v>0</v>
      </c>
      <c r="BS35" s="90">
        <v>1</v>
      </c>
      <c r="BT35" s="90">
        <v>2</v>
      </c>
      <c r="BU35" s="90">
        <v>39</v>
      </c>
      <c r="BV35" s="90">
        <v>155</v>
      </c>
      <c r="BW35" s="90">
        <v>8</v>
      </c>
      <c r="BX35" s="90">
        <v>9</v>
      </c>
      <c r="BY35" s="90">
        <v>31</v>
      </c>
      <c r="BZ35" s="90">
        <v>0</v>
      </c>
      <c r="CA35" s="90">
        <v>0</v>
      </c>
      <c r="CB35" s="90">
        <v>0</v>
      </c>
      <c r="CC35" s="90">
        <v>1</v>
      </c>
      <c r="CD35" s="90">
        <v>0</v>
      </c>
      <c r="CE35" s="90">
        <v>0</v>
      </c>
      <c r="CF35" s="103">
        <v>43</v>
      </c>
      <c r="CG35" s="106">
        <v>1665</v>
      </c>
      <c r="CH35" s="100">
        <v>91607</v>
      </c>
    </row>
    <row r="36" spans="1:86">
      <c r="A36" s="93" t="s">
        <v>313</v>
      </c>
      <c r="B36" s="90">
        <v>1</v>
      </c>
      <c r="C36" s="90">
        <v>1</v>
      </c>
      <c r="D36" s="90">
        <v>1</v>
      </c>
      <c r="E36" s="90">
        <v>0</v>
      </c>
      <c r="F36" s="90">
        <v>0</v>
      </c>
      <c r="G36" s="90">
        <v>0</v>
      </c>
      <c r="H36" s="90">
        <v>0</v>
      </c>
      <c r="I36" s="90">
        <v>0</v>
      </c>
      <c r="J36" s="90">
        <v>0</v>
      </c>
      <c r="K36" s="90">
        <v>1</v>
      </c>
      <c r="L36" s="90">
        <v>0</v>
      </c>
      <c r="M36" s="90">
        <v>1</v>
      </c>
      <c r="N36" s="90">
        <v>15</v>
      </c>
      <c r="O36" s="90">
        <v>0</v>
      </c>
      <c r="P36" s="90">
        <v>0</v>
      </c>
      <c r="Q36" s="90">
        <v>0</v>
      </c>
      <c r="R36" s="90">
        <v>2</v>
      </c>
      <c r="S36" s="90">
        <v>0</v>
      </c>
      <c r="T36" s="90">
        <v>0</v>
      </c>
      <c r="U36" s="90">
        <v>0</v>
      </c>
      <c r="V36" s="90">
        <v>0</v>
      </c>
      <c r="W36" s="90">
        <v>2</v>
      </c>
      <c r="X36" s="90">
        <v>0</v>
      </c>
      <c r="Y36" s="90">
        <v>8</v>
      </c>
      <c r="Z36" s="90">
        <v>0</v>
      </c>
      <c r="AA36" s="90">
        <v>0</v>
      </c>
      <c r="AB36" s="90">
        <v>0</v>
      </c>
      <c r="AC36" s="90">
        <v>0</v>
      </c>
      <c r="AD36" s="90">
        <v>0</v>
      </c>
      <c r="AE36" s="90">
        <v>2</v>
      </c>
      <c r="AF36" s="90">
        <v>0</v>
      </c>
      <c r="AG36" s="90">
        <v>0</v>
      </c>
      <c r="AH36" s="90">
        <v>1</v>
      </c>
      <c r="AI36" s="90">
        <v>0</v>
      </c>
      <c r="AJ36" s="90">
        <v>57</v>
      </c>
      <c r="AK36" s="90">
        <v>202</v>
      </c>
      <c r="AL36" s="90">
        <v>4</v>
      </c>
      <c r="AM36" s="90">
        <v>17</v>
      </c>
      <c r="AN36" s="90">
        <v>2</v>
      </c>
      <c r="AO36" s="90">
        <v>0</v>
      </c>
      <c r="AP36" s="90">
        <v>0</v>
      </c>
      <c r="AQ36" s="90">
        <v>3</v>
      </c>
      <c r="AR36" s="90">
        <v>15</v>
      </c>
      <c r="AS36" s="90">
        <v>0</v>
      </c>
      <c r="AT36" s="90">
        <v>0</v>
      </c>
      <c r="AU36" s="90">
        <v>1</v>
      </c>
      <c r="AV36" s="90">
        <v>11</v>
      </c>
      <c r="AW36" s="90">
        <v>0</v>
      </c>
      <c r="AX36" s="90">
        <v>0</v>
      </c>
      <c r="AY36" s="90">
        <v>0</v>
      </c>
      <c r="AZ36" s="90">
        <v>0</v>
      </c>
      <c r="BA36" s="90">
        <v>0</v>
      </c>
      <c r="BB36" s="90">
        <v>0</v>
      </c>
      <c r="BC36" s="90">
        <v>0</v>
      </c>
      <c r="BD36" s="90">
        <v>0</v>
      </c>
      <c r="BE36" s="90">
        <v>0</v>
      </c>
      <c r="BF36" s="90">
        <v>0</v>
      </c>
      <c r="BG36" s="90">
        <v>9</v>
      </c>
      <c r="BH36" s="90">
        <v>0</v>
      </c>
      <c r="BI36" s="90">
        <v>0</v>
      </c>
      <c r="BJ36" s="90">
        <v>3</v>
      </c>
      <c r="BK36" s="90">
        <v>0</v>
      </c>
      <c r="BL36" s="90">
        <v>1</v>
      </c>
      <c r="BM36" s="90">
        <v>0</v>
      </c>
      <c r="BN36" s="90">
        <v>0</v>
      </c>
      <c r="BO36" s="90">
        <v>0</v>
      </c>
      <c r="BP36" s="90">
        <v>1</v>
      </c>
      <c r="BQ36" s="90">
        <v>2</v>
      </c>
      <c r="BR36" s="90">
        <v>0</v>
      </c>
      <c r="BS36" s="90">
        <v>0</v>
      </c>
      <c r="BT36" s="90">
        <v>0</v>
      </c>
      <c r="BU36" s="90">
        <v>2</v>
      </c>
      <c r="BV36" s="90">
        <v>5</v>
      </c>
      <c r="BW36" s="90">
        <v>4</v>
      </c>
      <c r="BX36" s="90">
        <v>1</v>
      </c>
      <c r="BY36" s="90">
        <v>4</v>
      </c>
      <c r="BZ36" s="90">
        <v>0</v>
      </c>
      <c r="CA36" s="90">
        <v>0</v>
      </c>
      <c r="CB36" s="90">
        <v>0</v>
      </c>
      <c r="CC36" s="90">
        <v>1</v>
      </c>
      <c r="CD36" s="90">
        <v>0</v>
      </c>
      <c r="CE36" s="90">
        <v>0</v>
      </c>
      <c r="CF36" s="103">
        <v>706</v>
      </c>
      <c r="CG36" s="106">
        <v>1086</v>
      </c>
      <c r="CH36" s="100">
        <v>114507</v>
      </c>
    </row>
    <row r="37" spans="1:86">
      <c r="A37" s="91" t="s">
        <v>349</v>
      </c>
      <c r="B37" s="90">
        <v>0</v>
      </c>
      <c r="C37" s="90">
        <v>24</v>
      </c>
      <c r="D37" s="90">
        <v>19</v>
      </c>
      <c r="E37" s="90">
        <v>4</v>
      </c>
      <c r="F37" s="90">
        <v>10</v>
      </c>
      <c r="G37" s="90">
        <v>11</v>
      </c>
      <c r="H37" s="90">
        <v>0</v>
      </c>
      <c r="I37" s="90">
        <v>7</v>
      </c>
      <c r="J37" s="90">
        <v>0</v>
      </c>
      <c r="K37" s="90">
        <v>27</v>
      </c>
      <c r="L37" s="90">
        <v>15</v>
      </c>
      <c r="M37" s="90">
        <v>90</v>
      </c>
      <c r="N37" s="90">
        <v>8</v>
      </c>
      <c r="O37" s="90">
        <v>110</v>
      </c>
      <c r="P37" s="90">
        <v>10</v>
      </c>
      <c r="Q37" s="90">
        <v>4</v>
      </c>
      <c r="R37" s="90">
        <v>16</v>
      </c>
      <c r="S37" s="90">
        <v>3</v>
      </c>
      <c r="T37" s="90">
        <v>5</v>
      </c>
      <c r="U37" s="90">
        <v>7</v>
      </c>
      <c r="V37" s="90">
        <v>180</v>
      </c>
      <c r="W37" s="90">
        <v>385</v>
      </c>
      <c r="X37" s="90">
        <v>21</v>
      </c>
      <c r="Y37" s="90">
        <v>33</v>
      </c>
      <c r="Z37" s="90">
        <v>7</v>
      </c>
      <c r="AA37" s="90">
        <v>94</v>
      </c>
      <c r="AB37" s="90">
        <v>0</v>
      </c>
      <c r="AC37" s="90">
        <v>2</v>
      </c>
      <c r="AD37" s="90">
        <v>1</v>
      </c>
      <c r="AE37" s="90">
        <v>23</v>
      </c>
      <c r="AF37" s="90">
        <v>11</v>
      </c>
      <c r="AG37" s="90">
        <v>0</v>
      </c>
      <c r="AH37" s="90">
        <v>2</v>
      </c>
      <c r="AI37" s="90">
        <v>68</v>
      </c>
      <c r="AJ37" s="90">
        <v>6</v>
      </c>
      <c r="AK37" s="90">
        <v>25</v>
      </c>
      <c r="AL37" s="90">
        <v>1992</v>
      </c>
      <c r="AM37" s="90">
        <v>2</v>
      </c>
      <c r="AN37" s="90">
        <v>173</v>
      </c>
      <c r="AO37" s="90">
        <v>1</v>
      </c>
      <c r="AP37" s="90">
        <v>22</v>
      </c>
      <c r="AQ37" s="90">
        <v>7</v>
      </c>
      <c r="AR37" s="90">
        <v>18</v>
      </c>
      <c r="AS37" s="90">
        <v>0</v>
      </c>
      <c r="AT37" s="90">
        <v>32</v>
      </c>
      <c r="AU37" s="90">
        <v>15</v>
      </c>
      <c r="AV37" s="90">
        <v>1</v>
      </c>
      <c r="AW37" s="90">
        <v>30</v>
      </c>
      <c r="AX37" s="90">
        <v>10</v>
      </c>
      <c r="AY37" s="90">
        <v>1</v>
      </c>
      <c r="AZ37" s="90">
        <v>1</v>
      </c>
      <c r="BA37" s="90">
        <v>0</v>
      </c>
      <c r="BB37" s="90">
        <v>16</v>
      </c>
      <c r="BC37" s="90">
        <v>66</v>
      </c>
      <c r="BD37" s="90">
        <v>16</v>
      </c>
      <c r="BE37" s="90">
        <v>75</v>
      </c>
      <c r="BF37" s="90">
        <v>0</v>
      </c>
      <c r="BG37" s="90">
        <v>113</v>
      </c>
      <c r="BH37" s="90">
        <v>1</v>
      </c>
      <c r="BI37" s="90">
        <v>332</v>
      </c>
      <c r="BJ37" s="90">
        <v>7</v>
      </c>
      <c r="BK37" s="90">
        <v>2</v>
      </c>
      <c r="BL37" s="90">
        <v>23</v>
      </c>
      <c r="BM37" s="90">
        <v>90</v>
      </c>
      <c r="BN37" s="90">
        <v>3</v>
      </c>
      <c r="BO37" s="90">
        <v>0</v>
      </c>
      <c r="BP37" s="90">
        <v>25</v>
      </c>
      <c r="BQ37" s="90">
        <v>27</v>
      </c>
      <c r="BR37" s="90">
        <v>12</v>
      </c>
      <c r="BS37" s="90">
        <v>0</v>
      </c>
      <c r="BT37" s="90">
        <v>16</v>
      </c>
      <c r="BU37" s="90">
        <v>5</v>
      </c>
      <c r="BV37" s="90">
        <v>3</v>
      </c>
      <c r="BW37" s="90">
        <v>322</v>
      </c>
      <c r="BX37" s="90">
        <v>243</v>
      </c>
      <c r="BY37" s="90">
        <v>272</v>
      </c>
      <c r="BZ37" s="90">
        <v>0</v>
      </c>
      <c r="CA37" s="90">
        <v>96</v>
      </c>
      <c r="CB37" s="90">
        <v>0</v>
      </c>
      <c r="CC37" s="90">
        <v>0</v>
      </c>
      <c r="CD37" s="90">
        <v>0</v>
      </c>
      <c r="CE37" s="90">
        <v>0</v>
      </c>
      <c r="CF37" s="103">
        <v>54</v>
      </c>
      <c r="CG37" s="106">
        <v>5352</v>
      </c>
      <c r="CH37" s="100">
        <v>177031</v>
      </c>
    </row>
    <row r="38" spans="1:86">
      <c r="A38" s="91" t="s">
        <v>350</v>
      </c>
      <c r="B38" s="90">
        <v>0</v>
      </c>
      <c r="C38" s="90">
        <v>5</v>
      </c>
      <c r="D38" s="90">
        <v>2</v>
      </c>
      <c r="E38" s="90">
        <v>0</v>
      </c>
      <c r="F38" s="90">
        <v>0</v>
      </c>
      <c r="G38" s="90">
        <v>9</v>
      </c>
      <c r="H38" s="90">
        <v>0</v>
      </c>
      <c r="I38" s="90">
        <v>0</v>
      </c>
      <c r="J38" s="90">
        <v>0</v>
      </c>
      <c r="K38" s="90">
        <v>1</v>
      </c>
      <c r="L38" s="90">
        <v>0</v>
      </c>
      <c r="M38" s="90">
        <v>3</v>
      </c>
      <c r="N38" s="90">
        <v>0</v>
      </c>
      <c r="O38" s="90">
        <v>0</v>
      </c>
      <c r="P38" s="90">
        <v>1</v>
      </c>
      <c r="Q38" s="90">
        <v>0</v>
      </c>
      <c r="R38" s="90">
        <v>0</v>
      </c>
      <c r="S38" s="90">
        <v>0</v>
      </c>
      <c r="T38" s="90">
        <v>0</v>
      </c>
      <c r="U38" s="90">
        <v>3</v>
      </c>
      <c r="V38" s="90">
        <v>1</v>
      </c>
      <c r="W38" s="90">
        <v>5</v>
      </c>
      <c r="X38" s="90">
        <v>1</v>
      </c>
      <c r="Y38" s="90">
        <v>0</v>
      </c>
      <c r="Z38" s="90">
        <v>0</v>
      </c>
      <c r="AA38" s="90">
        <v>0</v>
      </c>
      <c r="AB38" s="90">
        <v>0</v>
      </c>
      <c r="AC38" s="90">
        <v>0</v>
      </c>
      <c r="AD38" s="90">
        <v>0</v>
      </c>
      <c r="AE38" s="90">
        <v>0</v>
      </c>
      <c r="AF38" s="90">
        <v>0</v>
      </c>
      <c r="AG38" s="90">
        <v>0</v>
      </c>
      <c r="AH38" s="90">
        <v>1</v>
      </c>
      <c r="AI38" s="90">
        <v>1</v>
      </c>
      <c r="AJ38" s="90">
        <v>5</v>
      </c>
      <c r="AK38" s="90">
        <v>2</v>
      </c>
      <c r="AL38" s="90">
        <v>0</v>
      </c>
      <c r="AM38" s="90">
        <v>327</v>
      </c>
      <c r="AN38" s="90">
        <v>4</v>
      </c>
      <c r="AO38" s="90">
        <v>0</v>
      </c>
      <c r="AP38" s="90">
        <v>0</v>
      </c>
      <c r="AQ38" s="90">
        <v>0</v>
      </c>
      <c r="AR38" s="90">
        <v>2</v>
      </c>
      <c r="AS38" s="90">
        <v>0</v>
      </c>
      <c r="AT38" s="90">
        <v>0</v>
      </c>
      <c r="AU38" s="90">
        <v>0</v>
      </c>
      <c r="AV38" s="90">
        <v>30</v>
      </c>
      <c r="AW38" s="90">
        <v>0</v>
      </c>
      <c r="AX38" s="90">
        <v>0</v>
      </c>
      <c r="AY38" s="90">
        <v>0</v>
      </c>
      <c r="AZ38" s="90">
        <v>0</v>
      </c>
      <c r="BA38" s="90">
        <v>0</v>
      </c>
      <c r="BB38" s="90">
        <v>0</v>
      </c>
      <c r="BC38" s="90">
        <v>0</v>
      </c>
      <c r="BD38" s="90">
        <v>0</v>
      </c>
      <c r="BE38" s="90">
        <v>0</v>
      </c>
      <c r="BF38" s="90">
        <v>0</v>
      </c>
      <c r="BG38" s="90">
        <v>0</v>
      </c>
      <c r="BH38" s="90">
        <v>0</v>
      </c>
      <c r="BI38" s="90">
        <v>0</v>
      </c>
      <c r="BJ38" s="90">
        <v>0</v>
      </c>
      <c r="BK38" s="90">
        <v>0</v>
      </c>
      <c r="BL38" s="90">
        <v>0</v>
      </c>
      <c r="BM38" s="90">
        <v>0</v>
      </c>
      <c r="BN38" s="90">
        <v>13</v>
      </c>
      <c r="BO38" s="90">
        <v>0</v>
      </c>
      <c r="BP38" s="90">
        <v>0</v>
      </c>
      <c r="BQ38" s="90">
        <v>0</v>
      </c>
      <c r="BR38" s="90">
        <v>0</v>
      </c>
      <c r="BS38" s="90">
        <v>0</v>
      </c>
      <c r="BT38" s="90">
        <v>0</v>
      </c>
      <c r="BU38" s="90">
        <v>0</v>
      </c>
      <c r="BV38" s="90">
        <v>0</v>
      </c>
      <c r="BW38" s="90">
        <v>0</v>
      </c>
      <c r="BX38" s="90">
        <v>0</v>
      </c>
      <c r="BY38" s="90">
        <v>1</v>
      </c>
      <c r="BZ38" s="90">
        <v>0</v>
      </c>
      <c r="CA38" s="90">
        <v>0</v>
      </c>
      <c r="CB38" s="90">
        <v>0</v>
      </c>
      <c r="CC38" s="90">
        <v>0</v>
      </c>
      <c r="CD38" s="90">
        <v>0</v>
      </c>
      <c r="CE38" s="90">
        <v>0</v>
      </c>
      <c r="CF38" s="103">
        <v>1466</v>
      </c>
      <c r="CG38" s="106">
        <v>1883</v>
      </c>
      <c r="CH38" s="100">
        <v>126726</v>
      </c>
    </row>
    <row r="39" spans="1:86" s="60" customFormat="1">
      <c r="A39" s="91" t="s">
        <v>389</v>
      </c>
      <c r="B39" s="90">
        <v>6</v>
      </c>
      <c r="C39" s="90">
        <v>8</v>
      </c>
      <c r="D39" s="90">
        <v>4</v>
      </c>
      <c r="E39" s="90">
        <v>39</v>
      </c>
      <c r="F39" s="90">
        <v>65</v>
      </c>
      <c r="G39" s="90">
        <v>38</v>
      </c>
      <c r="H39" s="90">
        <v>6</v>
      </c>
      <c r="I39" s="90">
        <v>50</v>
      </c>
      <c r="J39" s="90">
        <v>2</v>
      </c>
      <c r="K39" s="90">
        <v>136</v>
      </c>
      <c r="L39" s="90">
        <v>20</v>
      </c>
      <c r="M39" s="90">
        <v>50</v>
      </c>
      <c r="N39" s="90">
        <v>11</v>
      </c>
      <c r="O39" s="90">
        <v>361</v>
      </c>
      <c r="P39" s="90">
        <v>83</v>
      </c>
      <c r="Q39" s="90">
        <v>22</v>
      </c>
      <c r="R39" s="90">
        <v>84</v>
      </c>
      <c r="S39" s="90">
        <v>1</v>
      </c>
      <c r="T39" s="90">
        <v>27</v>
      </c>
      <c r="U39" s="90">
        <v>12</v>
      </c>
      <c r="V39" s="90">
        <v>239</v>
      </c>
      <c r="W39" s="90">
        <v>71</v>
      </c>
      <c r="X39" s="90">
        <v>7</v>
      </c>
      <c r="Y39" s="90">
        <v>40</v>
      </c>
      <c r="Z39" s="90">
        <v>7</v>
      </c>
      <c r="AA39" s="90">
        <v>13</v>
      </c>
      <c r="AB39" s="90">
        <v>6</v>
      </c>
      <c r="AC39" s="90">
        <v>35</v>
      </c>
      <c r="AD39" s="90">
        <v>20</v>
      </c>
      <c r="AE39" s="90">
        <v>72</v>
      </c>
      <c r="AF39" s="90">
        <v>88</v>
      </c>
      <c r="AG39" s="90">
        <v>1</v>
      </c>
      <c r="AH39" s="90">
        <v>28</v>
      </c>
      <c r="AI39" s="90">
        <v>177</v>
      </c>
      <c r="AJ39" s="90">
        <v>16</v>
      </c>
      <c r="AK39" s="90">
        <v>15</v>
      </c>
      <c r="AL39" s="90">
        <v>145</v>
      </c>
      <c r="AM39" s="90">
        <v>19</v>
      </c>
      <c r="AN39" s="90">
        <v>828</v>
      </c>
      <c r="AO39" s="90">
        <v>23</v>
      </c>
      <c r="AP39" s="90">
        <v>41</v>
      </c>
      <c r="AQ39" s="90">
        <v>20</v>
      </c>
      <c r="AR39" s="90">
        <v>10</v>
      </c>
      <c r="AS39" s="90">
        <v>0</v>
      </c>
      <c r="AT39" s="90">
        <v>60</v>
      </c>
      <c r="AU39" s="90">
        <v>44</v>
      </c>
      <c r="AV39" s="90">
        <v>29</v>
      </c>
      <c r="AW39" s="90">
        <v>22</v>
      </c>
      <c r="AX39" s="90">
        <v>72</v>
      </c>
      <c r="AY39" s="90">
        <v>27</v>
      </c>
      <c r="AZ39" s="90">
        <v>21</v>
      </c>
      <c r="BA39" s="90">
        <v>73</v>
      </c>
      <c r="BB39" s="90">
        <v>34</v>
      </c>
      <c r="BC39" s="90">
        <v>143</v>
      </c>
      <c r="BD39" s="90">
        <v>187</v>
      </c>
      <c r="BE39" s="90">
        <v>109</v>
      </c>
      <c r="BF39" s="90">
        <v>15</v>
      </c>
      <c r="BG39" s="90">
        <v>115</v>
      </c>
      <c r="BH39" s="90">
        <v>52</v>
      </c>
      <c r="BI39" s="90">
        <v>63</v>
      </c>
      <c r="BJ39" s="90">
        <v>7</v>
      </c>
      <c r="BK39" s="90">
        <v>56</v>
      </c>
      <c r="BL39" s="90">
        <v>40</v>
      </c>
      <c r="BM39" s="90">
        <v>24</v>
      </c>
      <c r="BN39" s="90">
        <v>5</v>
      </c>
      <c r="BO39" s="90">
        <v>1</v>
      </c>
      <c r="BP39" s="90">
        <v>15</v>
      </c>
      <c r="BQ39" s="90">
        <v>7</v>
      </c>
      <c r="BR39" s="90">
        <v>45</v>
      </c>
      <c r="BS39" s="90">
        <v>5</v>
      </c>
      <c r="BT39" s="90">
        <v>29</v>
      </c>
      <c r="BU39" s="90">
        <v>31</v>
      </c>
      <c r="BV39" s="90">
        <v>30</v>
      </c>
      <c r="BW39" s="90">
        <v>721</v>
      </c>
      <c r="BX39" s="90">
        <v>258</v>
      </c>
      <c r="BY39" s="90">
        <v>464</v>
      </c>
      <c r="BZ39" s="90">
        <v>3</v>
      </c>
      <c r="CA39" s="90">
        <v>4</v>
      </c>
      <c r="CB39" s="90">
        <v>13</v>
      </c>
      <c r="CC39" s="90">
        <v>0</v>
      </c>
      <c r="CD39" s="90">
        <v>0</v>
      </c>
      <c r="CE39" s="90">
        <v>0</v>
      </c>
      <c r="CF39" s="103">
        <v>449</v>
      </c>
      <c r="CG39" s="106">
        <v>6219</v>
      </c>
      <c r="CH39" s="100">
        <v>158345</v>
      </c>
    </row>
    <row r="40" spans="1:86">
      <c r="A40" s="91" t="s">
        <v>351</v>
      </c>
      <c r="B40" s="90">
        <v>0</v>
      </c>
      <c r="C40" s="90">
        <v>0</v>
      </c>
      <c r="D40" s="90">
        <v>0</v>
      </c>
      <c r="E40" s="90">
        <v>0</v>
      </c>
      <c r="F40" s="90">
        <v>6</v>
      </c>
      <c r="G40" s="90">
        <v>0</v>
      </c>
      <c r="H40" s="90">
        <v>0</v>
      </c>
      <c r="I40" s="90">
        <v>0</v>
      </c>
      <c r="J40" s="90">
        <v>0</v>
      </c>
      <c r="K40" s="90">
        <v>25</v>
      </c>
      <c r="L40" s="90">
        <v>0</v>
      </c>
      <c r="M40" s="90">
        <v>3</v>
      </c>
      <c r="N40" s="90">
        <v>0</v>
      </c>
      <c r="O40" s="90">
        <v>23</v>
      </c>
      <c r="P40" s="90">
        <v>0</v>
      </c>
      <c r="Q40" s="90">
        <v>1</v>
      </c>
      <c r="R40" s="90">
        <v>8</v>
      </c>
      <c r="S40" s="90">
        <v>0</v>
      </c>
      <c r="T40" s="90">
        <v>1</v>
      </c>
      <c r="U40" s="90">
        <v>0</v>
      </c>
      <c r="V40" s="90">
        <v>56</v>
      </c>
      <c r="W40" s="90">
        <v>3</v>
      </c>
      <c r="X40" s="90">
        <v>1</v>
      </c>
      <c r="Y40" s="90">
        <v>1</v>
      </c>
      <c r="Z40" s="90">
        <v>0</v>
      </c>
      <c r="AA40" s="90">
        <v>1</v>
      </c>
      <c r="AB40" s="90">
        <v>0</v>
      </c>
      <c r="AC40" s="90">
        <v>0</v>
      </c>
      <c r="AD40" s="90">
        <v>0</v>
      </c>
      <c r="AE40" s="90">
        <v>3</v>
      </c>
      <c r="AF40" s="90">
        <v>1</v>
      </c>
      <c r="AG40" s="90">
        <v>0</v>
      </c>
      <c r="AH40" s="90">
        <v>0</v>
      </c>
      <c r="AI40" s="90">
        <v>44</v>
      </c>
      <c r="AJ40" s="90">
        <v>0</v>
      </c>
      <c r="AK40" s="90">
        <v>0</v>
      </c>
      <c r="AL40" s="90">
        <v>5</v>
      </c>
      <c r="AM40" s="90">
        <v>0</v>
      </c>
      <c r="AN40" s="90">
        <v>27</v>
      </c>
      <c r="AO40" s="90">
        <v>91</v>
      </c>
      <c r="AP40" s="90">
        <v>8</v>
      </c>
      <c r="AQ40" s="90">
        <v>1</v>
      </c>
      <c r="AR40" s="90">
        <v>5</v>
      </c>
      <c r="AS40" s="90">
        <v>0</v>
      </c>
      <c r="AT40" s="90">
        <v>3</v>
      </c>
      <c r="AU40" s="90">
        <v>1</v>
      </c>
      <c r="AV40" s="90">
        <v>0</v>
      </c>
      <c r="AW40" s="90">
        <v>0</v>
      </c>
      <c r="AX40" s="90">
        <v>4</v>
      </c>
      <c r="AY40" s="90">
        <v>0</v>
      </c>
      <c r="AZ40" s="90">
        <v>6</v>
      </c>
      <c r="BA40" s="90">
        <v>8</v>
      </c>
      <c r="BB40" s="90">
        <v>0</v>
      </c>
      <c r="BC40" s="90">
        <v>3</v>
      </c>
      <c r="BD40" s="90">
        <v>5</v>
      </c>
      <c r="BE40" s="90">
        <v>46</v>
      </c>
      <c r="BF40" s="90">
        <v>0</v>
      </c>
      <c r="BG40" s="90">
        <v>24</v>
      </c>
      <c r="BH40" s="90">
        <v>1</v>
      </c>
      <c r="BI40" s="90">
        <v>0</v>
      </c>
      <c r="BJ40" s="90">
        <v>0</v>
      </c>
      <c r="BK40" s="90">
        <v>2</v>
      </c>
      <c r="BL40" s="90">
        <v>1</v>
      </c>
      <c r="BM40" s="90">
        <v>0</v>
      </c>
      <c r="BN40" s="90">
        <v>2</v>
      </c>
      <c r="BO40" s="90">
        <v>0</v>
      </c>
      <c r="BP40" s="90">
        <v>0</v>
      </c>
      <c r="BQ40" s="90">
        <v>0</v>
      </c>
      <c r="BR40" s="90">
        <v>5</v>
      </c>
      <c r="BS40" s="90">
        <v>2</v>
      </c>
      <c r="BT40" s="90">
        <v>3</v>
      </c>
      <c r="BU40" s="90">
        <v>1</v>
      </c>
      <c r="BV40" s="90">
        <v>1</v>
      </c>
      <c r="BW40" s="90">
        <v>72</v>
      </c>
      <c r="BX40" s="90">
        <v>30</v>
      </c>
      <c r="BY40" s="90">
        <v>51</v>
      </c>
      <c r="BZ40" s="90">
        <v>0</v>
      </c>
      <c r="CA40" s="90">
        <v>0</v>
      </c>
      <c r="CB40" s="90">
        <v>0</v>
      </c>
      <c r="CC40" s="90">
        <v>0</v>
      </c>
      <c r="CD40" s="90">
        <v>0</v>
      </c>
      <c r="CE40" s="90">
        <v>0</v>
      </c>
      <c r="CF40" s="103">
        <v>66</v>
      </c>
      <c r="CG40" s="106">
        <v>651</v>
      </c>
      <c r="CH40" s="100">
        <v>22676</v>
      </c>
    </row>
    <row r="41" spans="1:86">
      <c r="A41" s="91" t="s">
        <v>352</v>
      </c>
      <c r="B41" s="90">
        <v>0</v>
      </c>
      <c r="C41" s="90">
        <v>0</v>
      </c>
      <c r="D41" s="90">
        <v>6</v>
      </c>
      <c r="E41" s="90">
        <v>3</v>
      </c>
      <c r="F41" s="90">
        <v>13</v>
      </c>
      <c r="G41" s="90">
        <v>2</v>
      </c>
      <c r="H41" s="90">
        <v>0</v>
      </c>
      <c r="I41" s="90">
        <v>1</v>
      </c>
      <c r="J41" s="90">
        <v>0</v>
      </c>
      <c r="K41" s="90">
        <v>10</v>
      </c>
      <c r="L41" s="90">
        <v>5</v>
      </c>
      <c r="M41" s="90">
        <v>12</v>
      </c>
      <c r="N41" s="90">
        <v>0</v>
      </c>
      <c r="O41" s="90">
        <v>36</v>
      </c>
      <c r="P41" s="90">
        <v>0</v>
      </c>
      <c r="Q41" s="90">
        <v>7</v>
      </c>
      <c r="R41" s="90">
        <v>6</v>
      </c>
      <c r="S41" s="90">
        <v>0</v>
      </c>
      <c r="T41" s="90">
        <v>13</v>
      </c>
      <c r="U41" s="90">
        <v>0</v>
      </c>
      <c r="V41" s="90">
        <v>56</v>
      </c>
      <c r="W41" s="90">
        <v>30</v>
      </c>
      <c r="X41" s="90">
        <v>0</v>
      </c>
      <c r="Y41" s="90">
        <v>11</v>
      </c>
      <c r="Z41" s="90">
        <v>0</v>
      </c>
      <c r="AA41" s="90">
        <v>1</v>
      </c>
      <c r="AB41" s="90">
        <v>0</v>
      </c>
      <c r="AC41" s="90">
        <v>0</v>
      </c>
      <c r="AD41" s="90">
        <v>5</v>
      </c>
      <c r="AE41" s="90">
        <v>19</v>
      </c>
      <c r="AF41" s="90">
        <v>0</v>
      </c>
      <c r="AG41" s="90">
        <v>0</v>
      </c>
      <c r="AH41" s="90">
        <v>0</v>
      </c>
      <c r="AI41" s="90">
        <v>35</v>
      </c>
      <c r="AJ41" s="90">
        <v>1</v>
      </c>
      <c r="AK41" s="90">
        <v>0</v>
      </c>
      <c r="AL41" s="90">
        <v>6</v>
      </c>
      <c r="AM41" s="90">
        <v>0</v>
      </c>
      <c r="AN41" s="90">
        <v>27</v>
      </c>
      <c r="AO41" s="90">
        <v>1</v>
      </c>
      <c r="AP41" s="90">
        <v>359</v>
      </c>
      <c r="AQ41" s="90">
        <v>2</v>
      </c>
      <c r="AR41" s="90">
        <v>0</v>
      </c>
      <c r="AS41" s="90">
        <v>0</v>
      </c>
      <c r="AT41" s="90">
        <v>14</v>
      </c>
      <c r="AU41" s="90">
        <v>4</v>
      </c>
      <c r="AV41" s="90">
        <v>0</v>
      </c>
      <c r="AW41" s="90">
        <v>1</v>
      </c>
      <c r="AX41" s="90">
        <v>11</v>
      </c>
      <c r="AY41" s="90">
        <v>0</v>
      </c>
      <c r="AZ41" s="90">
        <v>6</v>
      </c>
      <c r="BA41" s="90">
        <v>7</v>
      </c>
      <c r="BB41" s="90">
        <v>10</v>
      </c>
      <c r="BC41" s="90">
        <v>13</v>
      </c>
      <c r="BD41" s="90">
        <v>11</v>
      </c>
      <c r="BE41" s="90">
        <v>29</v>
      </c>
      <c r="BF41" s="90">
        <v>0</v>
      </c>
      <c r="BG41" s="90">
        <v>21</v>
      </c>
      <c r="BH41" s="90">
        <v>0</v>
      </c>
      <c r="BI41" s="90">
        <v>5</v>
      </c>
      <c r="BJ41" s="90">
        <v>0</v>
      </c>
      <c r="BK41" s="90">
        <v>19</v>
      </c>
      <c r="BL41" s="90">
        <v>3</v>
      </c>
      <c r="BM41" s="90">
        <v>0</v>
      </c>
      <c r="BN41" s="90">
        <v>1</v>
      </c>
      <c r="BO41" s="90">
        <v>0</v>
      </c>
      <c r="BP41" s="90">
        <v>0</v>
      </c>
      <c r="BQ41" s="90">
        <v>4</v>
      </c>
      <c r="BR41" s="90">
        <v>3</v>
      </c>
      <c r="BS41" s="90">
        <v>0</v>
      </c>
      <c r="BT41" s="90">
        <v>2</v>
      </c>
      <c r="BU41" s="90">
        <v>0</v>
      </c>
      <c r="BV41" s="90">
        <v>0</v>
      </c>
      <c r="BW41" s="90">
        <v>62</v>
      </c>
      <c r="BX41" s="90">
        <v>55</v>
      </c>
      <c r="BY41" s="90">
        <v>41</v>
      </c>
      <c r="BZ41" s="90">
        <v>5</v>
      </c>
      <c r="CA41" s="90">
        <v>4</v>
      </c>
      <c r="CB41" s="90">
        <v>0</v>
      </c>
      <c r="CC41" s="90">
        <v>0</v>
      </c>
      <c r="CD41" s="90">
        <v>0</v>
      </c>
      <c r="CE41" s="90">
        <v>0</v>
      </c>
      <c r="CF41" s="103">
        <v>29</v>
      </c>
      <c r="CG41" s="106">
        <v>1027</v>
      </c>
      <c r="CH41" s="100">
        <v>82752</v>
      </c>
    </row>
    <row r="42" spans="1:86">
      <c r="A42" s="91" t="s">
        <v>353</v>
      </c>
      <c r="B42" s="90">
        <v>0</v>
      </c>
      <c r="C42" s="90">
        <v>11</v>
      </c>
      <c r="D42" s="90">
        <v>2</v>
      </c>
      <c r="E42" s="90">
        <v>3</v>
      </c>
      <c r="F42" s="90">
        <v>0</v>
      </c>
      <c r="G42" s="90">
        <v>0</v>
      </c>
      <c r="H42" s="90">
        <v>7</v>
      </c>
      <c r="I42" s="90">
        <v>0</v>
      </c>
      <c r="J42" s="90">
        <v>0</v>
      </c>
      <c r="K42" s="90">
        <v>5</v>
      </c>
      <c r="L42" s="90">
        <v>0</v>
      </c>
      <c r="M42" s="90">
        <v>19</v>
      </c>
      <c r="N42" s="90">
        <v>15</v>
      </c>
      <c r="O42" s="90">
        <v>18</v>
      </c>
      <c r="P42" s="90">
        <v>1</v>
      </c>
      <c r="Q42" s="90">
        <v>1</v>
      </c>
      <c r="R42" s="90">
        <v>0</v>
      </c>
      <c r="S42" s="90">
        <v>1</v>
      </c>
      <c r="T42" s="90">
        <v>0</v>
      </c>
      <c r="U42" s="90">
        <v>0</v>
      </c>
      <c r="V42" s="90">
        <v>18</v>
      </c>
      <c r="W42" s="90">
        <v>70</v>
      </c>
      <c r="X42" s="90">
        <v>2</v>
      </c>
      <c r="Y42" s="90">
        <v>7</v>
      </c>
      <c r="Z42" s="90">
        <v>4</v>
      </c>
      <c r="AA42" s="90">
        <v>0</v>
      </c>
      <c r="AB42" s="90">
        <v>0</v>
      </c>
      <c r="AC42" s="90">
        <v>0</v>
      </c>
      <c r="AD42" s="90">
        <v>2</v>
      </c>
      <c r="AE42" s="90">
        <v>10</v>
      </c>
      <c r="AF42" s="90">
        <v>1</v>
      </c>
      <c r="AG42" s="90">
        <v>0</v>
      </c>
      <c r="AH42" s="90">
        <v>2</v>
      </c>
      <c r="AI42" s="90">
        <v>16</v>
      </c>
      <c r="AJ42" s="90">
        <v>129</v>
      </c>
      <c r="AK42" s="90">
        <v>15</v>
      </c>
      <c r="AL42" s="90">
        <v>4</v>
      </c>
      <c r="AM42" s="90">
        <v>11</v>
      </c>
      <c r="AN42" s="90">
        <v>27</v>
      </c>
      <c r="AO42" s="90">
        <v>0</v>
      </c>
      <c r="AP42" s="90">
        <v>1</v>
      </c>
      <c r="AQ42" s="90">
        <v>440</v>
      </c>
      <c r="AR42" s="90">
        <v>95</v>
      </c>
      <c r="AS42" s="90">
        <v>0</v>
      </c>
      <c r="AT42" s="90">
        <v>5</v>
      </c>
      <c r="AU42" s="90">
        <v>7</v>
      </c>
      <c r="AV42" s="90">
        <v>26</v>
      </c>
      <c r="AW42" s="90">
        <v>0</v>
      </c>
      <c r="AX42" s="90">
        <v>3</v>
      </c>
      <c r="AY42" s="90">
        <v>0</v>
      </c>
      <c r="AZ42" s="90">
        <v>0</v>
      </c>
      <c r="BA42" s="90">
        <v>0</v>
      </c>
      <c r="BB42" s="90">
        <v>0</v>
      </c>
      <c r="BC42" s="90">
        <v>4</v>
      </c>
      <c r="BD42" s="90">
        <v>1</v>
      </c>
      <c r="BE42" s="90">
        <v>10</v>
      </c>
      <c r="BF42" s="90">
        <v>0</v>
      </c>
      <c r="BG42" s="90">
        <v>4</v>
      </c>
      <c r="BH42" s="90">
        <v>0</v>
      </c>
      <c r="BI42" s="90">
        <v>4</v>
      </c>
      <c r="BJ42" s="90">
        <v>8</v>
      </c>
      <c r="BK42" s="90">
        <v>0</v>
      </c>
      <c r="BL42" s="90">
        <v>14</v>
      </c>
      <c r="BM42" s="90">
        <v>1</v>
      </c>
      <c r="BN42" s="90">
        <v>9</v>
      </c>
      <c r="BO42" s="90">
        <v>0</v>
      </c>
      <c r="BP42" s="90">
        <v>17</v>
      </c>
      <c r="BQ42" s="90">
        <v>1</v>
      </c>
      <c r="BR42" s="90">
        <v>2</v>
      </c>
      <c r="BS42" s="90">
        <v>0</v>
      </c>
      <c r="BT42" s="90">
        <v>1</v>
      </c>
      <c r="BU42" s="90">
        <v>113</v>
      </c>
      <c r="BV42" s="90">
        <v>285</v>
      </c>
      <c r="BW42" s="90">
        <v>44</v>
      </c>
      <c r="BX42" s="90">
        <v>15</v>
      </c>
      <c r="BY42" s="90">
        <v>45</v>
      </c>
      <c r="BZ42" s="90">
        <v>0</v>
      </c>
      <c r="CA42" s="90">
        <v>0</v>
      </c>
      <c r="CB42" s="90">
        <v>0</v>
      </c>
      <c r="CC42" s="90">
        <v>0</v>
      </c>
      <c r="CD42" s="90">
        <v>0</v>
      </c>
      <c r="CE42" s="90">
        <v>2</v>
      </c>
      <c r="CF42" s="103">
        <v>57</v>
      </c>
      <c r="CG42" s="106">
        <v>1615</v>
      </c>
      <c r="CH42" s="100">
        <v>57725</v>
      </c>
    </row>
    <row r="43" spans="1:86">
      <c r="A43" s="91" t="s">
        <v>354</v>
      </c>
      <c r="B43" s="90">
        <v>1</v>
      </c>
      <c r="C43" s="90">
        <v>156</v>
      </c>
      <c r="D43" s="90">
        <v>56</v>
      </c>
      <c r="E43" s="90">
        <v>2</v>
      </c>
      <c r="F43" s="90">
        <v>4</v>
      </c>
      <c r="G43" s="90">
        <v>0</v>
      </c>
      <c r="H43" s="90">
        <v>1</v>
      </c>
      <c r="I43" s="90">
        <v>1</v>
      </c>
      <c r="J43" s="90">
        <v>0</v>
      </c>
      <c r="K43" s="90">
        <v>13</v>
      </c>
      <c r="L43" s="90">
        <v>1</v>
      </c>
      <c r="M43" s="90">
        <v>102</v>
      </c>
      <c r="N43" s="90">
        <v>1104</v>
      </c>
      <c r="O43" s="90">
        <v>19</v>
      </c>
      <c r="P43" s="90">
        <v>5</v>
      </c>
      <c r="Q43" s="90">
        <v>8</v>
      </c>
      <c r="R43" s="90">
        <v>4</v>
      </c>
      <c r="S43" s="90">
        <v>97</v>
      </c>
      <c r="T43" s="90">
        <v>4</v>
      </c>
      <c r="U43" s="90">
        <v>1</v>
      </c>
      <c r="V43" s="90">
        <v>26</v>
      </c>
      <c r="W43" s="90">
        <v>154</v>
      </c>
      <c r="X43" s="90">
        <v>29</v>
      </c>
      <c r="Y43" s="90">
        <v>82</v>
      </c>
      <c r="Z43" s="90">
        <v>14</v>
      </c>
      <c r="AA43" s="90">
        <v>0</v>
      </c>
      <c r="AB43" s="90">
        <v>2</v>
      </c>
      <c r="AC43" s="90">
        <v>3</v>
      </c>
      <c r="AD43" s="90">
        <v>0</v>
      </c>
      <c r="AE43" s="90">
        <v>14</v>
      </c>
      <c r="AF43" s="90">
        <v>9</v>
      </c>
      <c r="AG43" s="90">
        <v>0</v>
      </c>
      <c r="AH43" s="90">
        <v>1</v>
      </c>
      <c r="AI43" s="90">
        <v>24</v>
      </c>
      <c r="AJ43" s="90">
        <v>275</v>
      </c>
      <c r="AK43" s="90">
        <v>179</v>
      </c>
      <c r="AL43" s="90">
        <v>18</v>
      </c>
      <c r="AM43" s="90">
        <v>6</v>
      </c>
      <c r="AN43" s="90">
        <v>98</v>
      </c>
      <c r="AO43" s="90">
        <v>2</v>
      </c>
      <c r="AP43" s="90">
        <v>3</v>
      </c>
      <c r="AQ43" s="90">
        <v>113</v>
      </c>
      <c r="AR43" s="90">
        <v>1618</v>
      </c>
      <c r="AS43" s="90">
        <v>0</v>
      </c>
      <c r="AT43" s="90">
        <v>24</v>
      </c>
      <c r="AU43" s="90">
        <v>25</v>
      </c>
      <c r="AV43" s="90">
        <v>56</v>
      </c>
      <c r="AW43" s="90">
        <v>0</v>
      </c>
      <c r="AX43" s="90">
        <v>7</v>
      </c>
      <c r="AY43" s="90">
        <v>0</v>
      </c>
      <c r="AZ43" s="90">
        <v>0</v>
      </c>
      <c r="BA43" s="90">
        <v>0</v>
      </c>
      <c r="BB43" s="90">
        <v>0</v>
      </c>
      <c r="BC43" s="90">
        <v>11</v>
      </c>
      <c r="BD43" s="90">
        <v>7</v>
      </c>
      <c r="BE43" s="90">
        <v>16</v>
      </c>
      <c r="BF43" s="90">
        <v>0</v>
      </c>
      <c r="BG43" s="90">
        <v>16</v>
      </c>
      <c r="BH43" s="90">
        <v>0</v>
      </c>
      <c r="BI43" s="90">
        <v>3</v>
      </c>
      <c r="BJ43" s="90">
        <v>4</v>
      </c>
      <c r="BK43" s="90">
        <v>1</v>
      </c>
      <c r="BL43" s="90">
        <v>33</v>
      </c>
      <c r="BM43" s="90">
        <v>5</v>
      </c>
      <c r="BN43" s="90">
        <v>4</v>
      </c>
      <c r="BO43" s="90">
        <v>7</v>
      </c>
      <c r="BP43" s="90">
        <v>40</v>
      </c>
      <c r="BQ43" s="90">
        <v>43</v>
      </c>
      <c r="BR43" s="90">
        <v>1</v>
      </c>
      <c r="BS43" s="90">
        <v>0</v>
      </c>
      <c r="BT43" s="90">
        <v>2</v>
      </c>
      <c r="BU43" s="90">
        <v>50</v>
      </c>
      <c r="BV43" s="90">
        <v>221</v>
      </c>
      <c r="BW43" s="90">
        <v>75</v>
      </c>
      <c r="BX43" s="90">
        <v>25</v>
      </c>
      <c r="BY43" s="90">
        <v>51</v>
      </c>
      <c r="BZ43" s="90">
        <v>2</v>
      </c>
      <c r="CA43" s="90">
        <v>0</v>
      </c>
      <c r="CB43" s="90">
        <v>0</v>
      </c>
      <c r="CC43" s="90">
        <v>0</v>
      </c>
      <c r="CD43" s="90">
        <v>0</v>
      </c>
      <c r="CE43" s="90">
        <v>6</v>
      </c>
      <c r="CF43" s="103">
        <v>118</v>
      </c>
      <c r="CG43" s="106">
        <v>5102</v>
      </c>
      <c r="CH43" s="100">
        <v>144447</v>
      </c>
    </row>
    <row r="44" spans="1:86">
      <c r="A44" s="91" t="s">
        <v>355</v>
      </c>
      <c r="B44" s="90">
        <v>9</v>
      </c>
      <c r="C44" s="90">
        <v>0</v>
      </c>
      <c r="D44" s="90">
        <v>0</v>
      </c>
      <c r="E44" s="90">
        <v>0</v>
      </c>
      <c r="F44" s="90">
        <v>0</v>
      </c>
      <c r="G44" s="90">
        <v>0</v>
      </c>
      <c r="H44" s="90">
        <v>0</v>
      </c>
      <c r="I44" s="90">
        <v>0</v>
      </c>
      <c r="J44" s="90">
        <v>0</v>
      </c>
      <c r="K44" s="90">
        <v>2</v>
      </c>
      <c r="L44" s="90">
        <v>196</v>
      </c>
      <c r="M44" s="90">
        <v>0</v>
      </c>
      <c r="N44" s="90">
        <v>0</v>
      </c>
      <c r="O44" s="90">
        <v>2</v>
      </c>
      <c r="P44" s="90">
        <v>0</v>
      </c>
      <c r="Q44" s="90">
        <v>0</v>
      </c>
      <c r="R44" s="90">
        <v>0</v>
      </c>
      <c r="S44" s="90">
        <v>0</v>
      </c>
      <c r="T44" s="90">
        <v>0</v>
      </c>
      <c r="U44" s="90">
        <v>0</v>
      </c>
      <c r="V44" s="90">
        <v>0</v>
      </c>
      <c r="W44" s="90">
        <v>0</v>
      </c>
      <c r="X44" s="90">
        <v>0</v>
      </c>
      <c r="Y44" s="90">
        <v>0</v>
      </c>
      <c r="Z44" s="90">
        <v>0</v>
      </c>
      <c r="AA44" s="90">
        <v>0</v>
      </c>
      <c r="AB44" s="90">
        <v>19</v>
      </c>
      <c r="AC44" s="90">
        <v>3</v>
      </c>
      <c r="AD44" s="90">
        <v>20</v>
      </c>
      <c r="AE44" s="90">
        <v>2</v>
      </c>
      <c r="AF44" s="90">
        <v>20</v>
      </c>
      <c r="AG44" s="90">
        <v>29</v>
      </c>
      <c r="AH44" s="90">
        <v>11</v>
      </c>
      <c r="AI44" s="90">
        <v>0</v>
      </c>
      <c r="AJ44" s="90">
        <v>0</v>
      </c>
      <c r="AK44" s="90">
        <v>0</v>
      </c>
      <c r="AL44" s="90">
        <v>0</v>
      </c>
      <c r="AM44" s="90">
        <v>0</v>
      </c>
      <c r="AN44" s="90">
        <v>1</v>
      </c>
      <c r="AO44" s="90">
        <v>0</v>
      </c>
      <c r="AP44" s="90">
        <v>0</v>
      </c>
      <c r="AQ44" s="90">
        <v>0</v>
      </c>
      <c r="AR44" s="90">
        <v>0</v>
      </c>
      <c r="AS44" s="90">
        <v>81</v>
      </c>
      <c r="AT44" s="90">
        <v>0</v>
      </c>
      <c r="AU44" s="90">
        <v>0</v>
      </c>
      <c r="AV44" s="90">
        <v>0</v>
      </c>
      <c r="AW44" s="90">
        <v>0</v>
      </c>
      <c r="AX44" s="90">
        <v>2</v>
      </c>
      <c r="AY44" s="90">
        <v>8</v>
      </c>
      <c r="AZ44" s="90">
        <v>0</v>
      </c>
      <c r="BA44" s="90">
        <v>0</v>
      </c>
      <c r="BB44" s="90">
        <v>0</v>
      </c>
      <c r="BC44" s="90">
        <v>0</v>
      </c>
      <c r="BD44" s="90">
        <v>12</v>
      </c>
      <c r="BE44" s="90">
        <v>3</v>
      </c>
      <c r="BF44" s="90">
        <v>3</v>
      </c>
      <c r="BG44" s="90">
        <v>1</v>
      </c>
      <c r="BH44" s="90">
        <v>0</v>
      </c>
      <c r="BI44" s="90">
        <v>0</v>
      </c>
      <c r="BJ44" s="90">
        <v>0</v>
      </c>
      <c r="BK44" s="90">
        <v>0</v>
      </c>
      <c r="BL44" s="90">
        <v>0</v>
      </c>
      <c r="BM44" s="90">
        <v>0</v>
      </c>
      <c r="BN44" s="90">
        <v>0</v>
      </c>
      <c r="BO44" s="90">
        <v>0</v>
      </c>
      <c r="BP44" s="90">
        <v>0</v>
      </c>
      <c r="BQ44" s="90">
        <v>0</v>
      </c>
      <c r="BR44" s="90">
        <v>0</v>
      </c>
      <c r="BS44" s="90">
        <v>0</v>
      </c>
      <c r="BT44" s="90">
        <v>1</v>
      </c>
      <c r="BU44" s="90">
        <v>0</v>
      </c>
      <c r="BV44" s="90">
        <v>0</v>
      </c>
      <c r="BW44" s="90">
        <v>2</v>
      </c>
      <c r="BX44" s="90">
        <v>1</v>
      </c>
      <c r="BY44" s="90">
        <v>3</v>
      </c>
      <c r="BZ44" s="90">
        <v>0</v>
      </c>
      <c r="CA44" s="90">
        <v>0</v>
      </c>
      <c r="CB44" s="90">
        <v>0</v>
      </c>
      <c r="CC44" s="90">
        <v>0</v>
      </c>
      <c r="CD44" s="90">
        <v>2</v>
      </c>
      <c r="CE44" s="90">
        <v>0</v>
      </c>
      <c r="CF44" s="103">
        <v>33</v>
      </c>
      <c r="CG44" s="106">
        <v>466</v>
      </c>
      <c r="CH44" s="100">
        <v>15877</v>
      </c>
    </row>
    <row r="45" spans="1:86">
      <c r="A45" s="91" t="s">
        <v>356</v>
      </c>
      <c r="B45" s="90">
        <v>9</v>
      </c>
      <c r="C45" s="90">
        <v>10</v>
      </c>
      <c r="D45" s="90">
        <v>12</v>
      </c>
      <c r="E45" s="90">
        <v>7</v>
      </c>
      <c r="F45" s="90">
        <v>4</v>
      </c>
      <c r="G45" s="90">
        <v>19</v>
      </c>
      <c r="H45" s="90">
        <v>2</v>
      </c>
      <c r="I45" s="90">
        <v>3</v>
      </c>
      <c r="J45" s="90">
        <v>0</v>
      </c>
      <c r="K45" s="90">
        <v>40</v>
      </c>
      <c r="L45" s="90">
        <v>0</v>
      </c>
      <c r="M45" s="90">
        <v>23</v>
      </c>
      <c r="N45" s="90">
        <v>36</v>
      </c>
      <c r="O45" s="90">
        <v>56</v>
      </c>
      <c r="P45" s="90">
        <v>12</v>
      </c>
      <c r="Q45" s="90">
        <v>4</v>
      </c>
      <c r="R45" s="90">
        <v>14</v>
      </c>
      <c r="S45" s="90">
        <v>3</v>
      </c>
      <c r="T45" s="90">
        <v>24</v>
      </c>
      <c r="U45" s="90">
        <v>0</v>
      </c>
      <c r="V45" s="90">
        <v>81</v>
      </c>
      <c r="W45" s="90">
        <v>215</v>
      </c>
      <c r="X45" s="90">
        <v>5</v>
      </c>
      <c r="Y45" s="90">
        <v>14</v>
      </c>
      <c r="Z45" s="90">
        <v>0</v>
      </c>
      <c r="AA45" s="90">
        <v>2</v>
      </c>
      <c r="AB45" s="90">
        <v>0</v>
      </c>
      <c r="AC45" s="90">
        <v>0</v>
      </c>
      <c r="AD45" s="90">
        <v>0</v>
      </c>
      <c r="AE45" s="90">
        <v>247</v>
      </c>
      <c r="AF45" s="90">
        <v>3</v>
      </c>
      <c r="AG45" s="90">
        <v>0</v>
      </c>
      <c r="AH45" s="90">
        <v>2</v>
      </c>
      <c r="AI45" s="90">
        <v>61</v>
      </c>
      <c r="AJ45" s="90">
        <v>13</v>
      </c>
      <c r="AK45" s="90">
        <v>2</v>
      </c>
      <c r="AL45" s="90">
        <v>39</v>
      </c>
      <c r="AM45" s="90">
        <v>1</v>
      </c>
      <c r="AN45" s="90">
        <v>117</v>
      </c>
      <c r="AO45" s="90">
        <v>1</v>
      </c>
      <c r="AP45" s="90">
        <v>2</v>
      </c>
      <c r="AQ45" s="90">
        <v>4</v>
      </c>
      <c r="AR45" s="90">
        <v>10</v>
      </c>
      <c r="AS45" s="90">
        <v>0</v>
      </c>
      <c r="AT45" s="90">
        <v>2426</v>
      </c>
      <c r="AU45" s="90">
        <v>165</v>
      </c>
      <c r="AV45" s="90">
        <v>7</v>
      </c>
      <c r="AW45" s="90">
        <v>6</v>
      </c>
      <c r="AX45" s="90">
        <v>17</v>
      </c>
      <c r="AY45" s="90">
        <v>0</v>
      </c>
      <c r="AZ45" s="90">
        <v>2</v>
      </c>
      <c r="BA45" s="90">
        <v>1</v>
      </c>
      <c r="BB45" s="90">
        <v>23</v>
      </c>
      <c r="BC45" s="90">
        <v>25</v>
      </c>
      <c r="BD45" s="90">
        <v>20</v>
      </c>
      <c r="BE45" s="90">
        <v>19</v>
      </c>
      <c r="BF45" s="90">
        <v>0</v>
      </c>
      <c r="BG45" s="90">
        <v>65</v>
      </c>
      <c r="BH45" s="90">
        <v>4</v>
      </c>
      <c r="BI45" s="90">
        <v>0</v>
      </c>
      <c r="BJ45" s="90">
        <v>1</v>
      </c>
      <c r="BK45" s="90">
        <v>0</v>
      </c>
      <c r="BL45" s="90">
        <v>17</v>
      </c>
      <c r="BM45" s="90">
        <v>0</v>
      </c>
      <c r="BN45" s="90">
        <v>6</v>
      </c>
      <c r="BO45" s="90">
        <v>0</v>
      </c>
      <c r="BP45" s="90">
        <v>5</v>
      </c>
      <c r="BQ45" s="90">
        <v>1</v>
      </c>
      <c r="BR45" s="90">
        <v>0</v>
      </c>
      <c r="BS45" s="90">
        <v>0</v>
      </c>
      <c r="BT45" s="90">
        <v>16</v>
      </c>
      <c r="BU45" s="90">
        <v>6</v>
      </c>
      <c r="BV45" s="90">
        <v>23</v>
      </c>
      <c r="BW45" s="90">
        <v>186</v>
      </c>
      <c r="BX45" s="90">
        <v>95</v>
      </c>
      <c r="BY45" s="90">
        <v>176</v>
      </c>
      <c r="BZ45" s="90">
        <v>0</v>
      </c>
      <c r="CA45" s="90">
        <v>0</v>
      </c>
      <c r="CB45" s="90">
        <v>24</v>
      </c>
      <c r="CC45" s="90">
        <v>0</v>
      </c>
      <c r="CD45" s="90">
        <v>0</v>
      </c>
      <c r="CE45" s="90">
        <v>3</v>
      </c>
      <c r="CF45" s="103">
        <v>51</v>
      </c>
      <c r="CG45" s="106">
        <v>4487</v>
      </c>
      <c r="CH45" s="100">
        <v>301981</v>
      </c>
    </row>
    <row r="46" spans="1:86">
      <c r="A46" s="91" t="s">
        <v>357</v>
      </c>
      <c r="B46" s="90">
        <v>0</v>
      </c>
      <c r="C46" s="90">
        <v>8</v>
      </c>
      <c r="D46" s="90">
        <v>3</v>
      </c>
      <c r="E46" s="90">
        <v>8</v>
      </c>
      <c r="F46" s="90">
        <v>4</v>
      </c>
      <c r="G46" s="90">
        <v>8</v>
      </c>
      <c r="H46" s="90">
        <v>12</v>
      </c>
      <c r="I46" s="90">
        <v>6</v>
      </c>
      <c r="J46" s="90">
        <v>0</v>
      </c>
      <c r="K46" s="90">
        <v>9</v>
      </c>
      <c r="L46" s="90">
        <v>8</v>
      </c>
      <c r="M46" s="90">
        <v>33</v>
      </c>
      <c r="N46" s="90">
        <v>11</v>
      </c>
      <c r="O46" s="90">
        <v>21</v>
      </c>
      <c r="P46" s="90">
        <v>7</v>
      </c>
      <c r="Q46" s="90">
        <v>0</v>
      </c>
      <c r="R46" s="90">
        <v>6</v>
      </c>
      <c r="S46" s="90">
        <v>0</v>
      </c>
      <c r="T46" s="90">
        <v>1</v>
      </c>
      <c r="U46" s="90">
        <v>0</v>
      </c>
      <c r="V46" s="90">
        <v>31</v>
      </c>
      <c r="W46" s="90">
        <v>274</v>
      </c>
      <c r="X46" s="90">
        <v>4</v>
      </c>
      <c r="Y46" s="90">
        <v>19</v>
      </c>
      <c r="Z46" s="90">
        <v>4</v>
      </c>
      <c r="AA46" s="90">
        <v>0</v>
      </c>
      <c r="AB46" s="90">
        <v>0</v>
      </c>
      <c r="AC46" s="90">
        <v>0</v>
      </c>
      <c r="AD46" s="90">
        <v>1</v>
      </c>
      <c r="AE46" s="90">
        <v>38</v>
      </c>
      <c r="AF46" s="90">
        <v>0</v>
      </c>
      <c r="AG46" s="90">
        <v>0</v>
      </c>
      <c r="AH46" s="90">
        <v>4</v>
      </c>
      <c r="AI46" s="90">
        <v>28</v>
      </c>
      <c r="AJ46" s="90">
        <v>16</v>
      </c>
      <c r="AK46" s="90">
        <v>0</v>
      </c>
      <c r="AL46" s="90">
        <v>20</v>
      </c>
      <c r="AM46" s="90">
        <v>0</v>
      </c>
      <c r="AN46" s="90">
        <v>96</v>
      </c>
      <c r="AO46" s="90">
        <v>3</v>
      </c>
      <c r="AP46" s="90">
        <v>7</v>
      </c>
      <c r="AQ46" s="90">
        <v>23</v>
      </c>
      <c r="AR46" s="90">
        <v>13</v>
      </c>
      <c r="AS46" s="90">
        <v>0</v>
      </c>
      <c r="AT46" s="90">
        <v>324</v>
      </c>
      <c r="AU46" s="90">
        <v>1572</v>
      </c>
      <c r="AV46" s="90">
        <v>11</v>
      </c>
      <c r="AW46" s="90">
        <v>0</v>
      </c>
      <c r="AX46" s="90">
        <v>10</v>
      </c>
      <c r="AY46" s="90">
        <v>0</v>
      </c>
      <c r="AZ46" s="90">
        <v>1</v>
      </c>
      <c r="BA46" s="90">
        <v>0</v>
      </c>
      <c r="BB46" s="90">
        <v>16</v>
      </c>
      <c r="BC46" s="90">
        <v>10</v>
      </c>
      <c r="BD46" s="90">
        <v>9</v>
      </c>
      <c r="BE46" s="90">
        <v>16</v>
      </c>
      <c r="BF46" s="90">
        <v>2</v>
      </c>
      <c r="BG46" s="90">
        <v>46</v>
      </c>
      <c r="BH46" s="90">
        <v>2</v>
      </c>
      <c r="BI46" s="90">
        <v>10</v>
      </c>
      <c r="BJ46" s="90">
        <v>31</v>
      </c>
      <c r="BK46" s="90">
        <v>1</v>
      </c>
      <c r="BL46" s="90">
        <v>12</v>
      </c>
      <c r="BM46" s="90">
        <v>1</v>
      </c>
      <c r="BN46" s="90">
        <v>4</v>
      </c>
      <c r="BO46" s="90">
        <v>4</v>
      </c>
      <c r="BP46" s="90">
        <v>6</v>
      </c>
      <c r="BQ46" s="90">
        <v>9</v>
      </c>
      <c r="BR46" s="90">
        <v>0</v>
      </c>
      <c r="BS46" s="90">
        <v>0</v>
      </c>
      <c r="BT46" s="90">
        <v>2</v>
      </c>
      <c r="BU46" s="90">
        <v>36</v>
      </c>
      <c r="BV46" s="90">
        <v>100</v>
      </c>
      <c r="BW46" s="90">
        <v>85</v>
      </c>
      <c r="BX46" s="90">
        <v>49</v>
      </c>
      <c r="BY46" s="90">
        <v>119</v>
      </c>
      <c r="BZ46" s="90">
        <v>0</v>
      </c>
      <c r="CA46" s="90">
        <v>0</v>
      </c>
      <c r="CB46" s="90">
        <v>0</v>
      </c>
      <c r="CC46" s="90">
        <v>3</v>
      </c>
      <c r="CD46" s="90">
        <v>0</v>
      </c>
      <c r="CE46" s="90">
        <v>0</v>
      </c>
      <c r="CF46" s="103">
        <v>48</v>
      </c>
      <c r="CG46" s="106">
        <v>3265</v>
      </c>
      <c r="CH46" s="100">
        <v>130486</v>
      </c>
    </row>
    <row r="47" spans="1:86">
      <c r="A47" s="91" t="s">
        <v>358</v>
      </c>
      <c r="B47" s="90">
        <v>0</v>
      </c>
      <c r="C47" s="90">
        <v>5</v>
      </c>
      <c r="D47" s="90">
        <v>28</v>
      </c>
      <c r="E47" s="90">
        <v>2</v>
      </c>
      <c r="F47" s="90">
        <v>1</v>
      </c>
      <c r="G47" s="90">
        <v>12</v>
      </c>
      <c r="H47" s="90">
        <v>2</v>
      </c>
      <c r="I47" s="90">
        <v>0</v>
      </c>
      <c r="J47" s="90">
        <v>0</v>
      </c>
      <c r="K47" s="90">
        <v>6</v>
      </c>
      <c r="L47" s="90">
        <v>2</v>
      </c>
      <c r="M47" s="90">
        <v>7</v>
      </c>
      <c r="N47" s="90">
        <v>91</v>
      </c>
      <c r="O47" s="90">
        <v>1</v>
      </c>
      <c r="P47" s="90">
        <v>8</v>
      </c>
      <c r="Q47" s="90">
        <v>0</v>
      </c>
      <c r="R47" s="90">
        <v>7</v>
      </c>
      <c r="S47" s="90">
        <v>1</v>
      </c>
      <c r="T47" s="90">
        <v>3</v>
      </c>
      <c r="U47" s="90">
        <v>0</v>
      </c>
      <c r="V47" s="90">
        <v>23</v>
      </c>
      <c r="W47" s="90">
        <v>24</v>
      </c>
      <c r="X47" s="90">
        <v>67</v>
      </c>
      <c r="Y47" s="90">
        <v>387</v>
      </c>
      <c r="Z47" s="90">
        <v>7</v>
      </c>
      <c r="AA47" s="90">
        <v>0</v>
      </c>
      <c r="AB47" s="90">
        <v>0</v>
      </c>
      <c r="AC47" s="90">
        <v>5</v>
      </c>
      <c r="AD47" s="90">
        <v>3</v>
      </c>
      <c r="AE47" s="90">
        <v>20</v>
      </c>
      <c r="AF47" s="90">
        <v>0</v>
      </c>
      <c r="AG47" s="90">
        <v>0</v>
      </c>
      <c r="AH47" s="90">
        <v>2</v>
      </c>
      <c r="AI47" s="90">
        <v>7</v>
      </c>
      <c r="AJ47" s="90">
        <v>2</v>
      </c>
      <c r="AK47" s="90">
        <v>42</v>
      </c>
      <c r="AL47" s="90">
        <v>5</v>
      </c>
      <c r="AM47" s="90">
        <v>124</v>
      </c>
      <c r="AN47" s="90">
        <v>27</v>
      </c>
      <c r="AO47" s="90">
        <v>0</v>
      </c>
      <c r="AP47" s="90">
        <v>2</v>
      </c>
      <c r="AQ47" s="90">
        <v>19</v>
      </c>
      <c r="AR47" s="90">
        <v>21</v>
      </c>
      <c r="AS47" s="90">
        <v>0</v>
      </c>
      <c r="AT47" s="90">
        <v>13</v>
      </c>
      <c r="AU47" s="90">
        <v>5</v>
      </c>
      <c r="AV47" s="90">
        <v>1020</v>
      </c>
      <c r="AW47" s="90">
        <v>0</v>
      </c>
      <c r="AX47" s="90">
        <v>7</v>
      </c>
      <c r="AY47" s="90">
        <v>0</v>
      </c>
      <c r="AZ47" s="90">
        <v>1</v>
      </c>
      <c r="BA47" s="90">
        <v>0</v>
      </c>
      <c r="BB47" s="90">
        <v>1</v>
      </c>
      <c r="BC47" s="90">
        <v>1</v>
      </c>
      <c r="BD47" s="90">
        <v>4</v>
      </c>
      <c r="BE47" s="90">
        <v>12</v>
      </c>
      <c r="BF47" s="90">
        <v>0</v>
      </c>
      <c r="BG47" s="90">
        <v>16</v>
      </c>
      <c r="BH47" s="90">
        <v>0</v>
      </c>
      <c r="BI47" s="90">
        <v>2</v>
      </c>
      <c r="BJ47" s="90">
        <v>0</v>
      </c>
      <c r="BK47" s="90">
        <v>0</v>
      </c>
      <c r="BL47" s="90">
        <v>143</v>
      </c>
      <c r="BM47" s="90">
        <v>0</v>
      </c>
      <c r="BN47" s="90">
        <v>85</v>
      </c>
      <c r="BO47" s="90">
        <v>1</v>
      </c>
      <c r="BP47" s="90">
        <v>7</v>
      </c>
      <c r="BQ47" s="90">
        <v>9</v>
      </c>
      <c r="BR47" s="90">
        <v>3</v>
      </c>
      <c r="BS47" s="90">
        <v>0</v>
      </c>
      <c r="BT47" s="90">
        <v>1</v>
      </c>
      <c r="BU47" s="90">
        <v>17</v>
      </c>
      <c r="BV47" s="90">
        <v>46</v>
      </c>
      <c r="BW47" s="90">
        <v>35</v>
      </c>
      <c r="BX47" s="90">
        <v>7</v>
      </c>
      <c r="BY47" s="90">
        <v>32</v>
      </c>
      <c r="BZ47" s="90">
        <v>0</v>
      </c>
      <c r="CA47" s="90">
        <v>0</v>
      </c>
      <c r="CB47" s="90">
        <v>0</v>
      </c>
      <c r="CC47" s="90">
        <v>25</v>
      </c>
      <c r="CD47" s="90">
        <v>0</v>
      </c>
      <c r="CE47" s="90">
        <v>20</v>
      </c>
      <c r="CF47" s="103">
        <v>172</v>
      </c>
      <c r="CG47" s="106">
        <v>2648</v>
      </c>
      <c r="CH47" s="100">
        <v>121557</v>
      </c>
    </row>
    <row r="48" spans="1:86">
      <c r="A48" s="91" t="s">
        <v>359</v>
      </c>
      <c r="B48" s="90">
        <v>0</v>
      </c>
      <c r="C48" s="90">
        <v>0</v>
      </c>
      <c r="D48" s="90">
        <v>1</v>
      </c>
      <c r="E48" s="90">
        <v>6</v>
      </c>
      <c r="F48" s="90">
        <v>3</v>
      </c>
      <c r="G48" s="90">
        <v>0</v>
      </c>
      <c r="H48" s="90">
        <v>0</v>
      </c>
      <c r="I48" s="90">
        <v>3</v>
      </c>
      <c r="J48" s="90">
        <v>0</v>
      </c>
      <c r="K48" s="90">
        <v>1</v>
      </c>
      <c r="L48" s="90">
        <v>0</v>
      </c>
      <c r="M48" s="90">
        <v>9</v>
      </c>
      <c r="N48" s="90">
        <v>3</v>
      </c>
      <c r="O48" s="90">
        <v>27</v>
      </c>
      <c r="P48" s="90">
        <v>1</v>
      </c>
      <c r="Q48" s="90">
        <v>0</v>
      </c>
      <c r="R48" s="90">
        <v>8</v>
      </c>
      <c r="S48" s="90">
        <v>0</v>
      </c>
      <c r="T48" s="90">
        <v>0</v>
      </c>
      <c r="U48" s="90">
        <v>0</v>
      </c>
      <c r="V48" s="90">
        <v>21</v>
      </c>
      <c r="W48" s="90">
        <v>11</v>
      </c>
      <c r="X48" s="90">
        <v>0</v>
      </c>
      <c r="Y48" s="90">
        <v>1</v>
      </c>
      <c r="Z48" s="90">
        <v>0</v>
      </c>
      <c r="AA48" s="90">
        <v>0</v>
      </c>
      <c r="AB48" s="90">
        <v>0</v>
      </c>
      <c r="AC48" s="90">
        <v>0</v>
      </c>
      <c r="AD48" s="90">
        <v>0</v>
      </c>
      <c r="AE48" s="90">
        <v>3</v>
      </c>
      <c r="AF48" s="90">
        <v>1</v>
      </c>
      <c r="AG48" s="90">
        <v>0</v>
      </c>
      <c r="AH48" s="90">
        <v>5</v>
      </c>
      <c r="AI48" s="90">
        <v>6</v>
      </c>
      <c r="AJ48" s="90">
        <v>1</v>
      </c>
      <c r="AK48" s="90">
        <v>0</v>
      </c>
      <c r="AL48" s="90">
        <v>14</v>
      </c>
      <c r="AM48" s="90">
        <v>2</v>
      </c>
      <c r="AN48" s="90">
        <v>23</v>
      </c>
      <c r="AO48" s="90">
        <v>0</v>
      </c>
      <c r="AP48" s="90">
        <v>5</v>
      </c>
      <c r="AQ48" s="90">
        <v>2</v>
      </c>
      <c r="AR48" s="90">
        <v>0</v>
      </c>
      <c r="AS48" s="90">
        <v>0</v>
      </c>
      <c r="AT48" s="90">
        <v>2</v>
      </c>
      <c r="AU48" s="90">
        <v>0</v>
      </c>
      <c r="AV48" s="90">
        <v>3</v>
      </c>
      <c r="AW48" s="90">
        <v>140</v>
      </c>
      <c r="AX48" s="90">
        <v>0</v>
      </c>
      <c r="AY48" s="90">
        <v>1</v>
      </c>
      <c r="AZ48" s="90">
        <v>3</v>
      </c>
      <c r="BA48" s="90">
        <v>3</v>
      </c>
      <c r="BB48" s="90">
        <v>3</v>
      </c>
      <c r="BC48" s="90">
        <v>17</v>
      </c>
      <c r="BD48" s="90">
        <v>2</v>
      </c>
      <c r="BE48" s="90">
        <v>6</v>
      </c>
      <c r="BF48" s="90">
        <v>0</v>
      </c>
      <c r="BG48" s="90">
        <v>29</v>
      </c>
      <c r="BH48" s="90">
        <v>2</v>
      </c>
      <c r="BI48" s="90">
        <v>41</v>
      </c>
      <c r="BJ48" s="90">
        <v>3</v>
      </c>
      <c r="BK48" s="90">
        <v>12</v>
      </c>
      <c r="BL48" s="90">
        <v>0</v>
      </c>
      <c r="BM48" s="90">
        <v>0</v>
      </c>
      <c r="BN48" s="90">
        <v>0</v>
      </c>
      <c r="BO48" s="90">
        <v>0</v>
      </c>
      <c r="BP48" s="90">
        <v>7</v>
      </c>
      <c r="BQ48" s="90">
        <v>1</v>
      </c>
      <c r="BR48" s="90">
        <v>1</v>
      </c>
      <c r="BS48" s="90">
        <v>0</v>
      </c>
      <c r="BT48" s="90">
        <v>4</v>
      </c>
      <c r="BU48" s="90">
        <v>3</v>
      </c>
      <c r="BV48" s="90">
        <v>0</v>
      </c>
      <c r="BW48" s="90">
        <v>57</v>
      </c>
      <c r="BX48" s="90">
        <v>54</v>
      </c>
      <c r="BY48" s="90">
        <v>35</v>
      </c>
      <c r="BZ48" s="90">
        <v>0</v>
      </c>
      <c r="CA48" s="90">
        <v>0</v>
      </c>
      <c r="CB48" s="90">
        <v>0</v>
      </c>
      <c r="CC48" s="90">
        <v>0</v>
      </c>
      <c r="CD48" s="90">
        <v>0</v>
      </c>
      <c r="CE48" s="90">
        <v>0</v>
      </c>
      <c r="CF48" s="103">
        <v>12</v>
      </c>
      <c r="CG48" s="106">
        <v>598</v>
      </c>
      <c r="CH48" s="100">
        <v>58504</v>
      </c>
    </row>
    <row r="49" spans="1:86">
      <c r="A49" s="91" t="s">
        <v>360</v>
      </c>
      <c r="B49" s="90">
        <v>2</v>
      </c>
      <c r="C49" s="90">
        <v>2</v>
      </c>
      <c r="D49" s="90">
        <v>1</v>
      </c>
      <c r="E49" s="90">
        <v>3</v>
      </c>
      <c r="F49" s="90">
        <v>15</v>
      </c>
      <c r="G49" s="90">
        <v>5</v>
      </c>
      <c r="H49" s="90">
        <v>2</v>
      </c>
      <c r="I49" s="90">
        <v>18</v>
      </c>
      <c r="J49" s="90">
        <v>0</v>
      </c>
      <c r="K49" s="90">
        <v>19</v>
      </c>
      <c r="L49" s="90">
        <v>30</v>
      </c>
      <c r="M49" s="90">
        <v>0</v>
      </c>
      <c r="N49" s="90">
        <v>3</v>
      </c>
      <c r="O49" s="90">
        <v>159</v>
      </c>
      <c r="P49" s="90">
        <v>19</v>
      </c>
      <c r="Q49" s="90">
        <v>5</v>
      </c>
      <c r="R49" s="90">
        <v>37</v>
      </c>
      <c r="S49" s="90">
        <v>0</v>
      </c>
      <c r="T49" s="90">
        <v>1</v>
      </c>
      <c r="U49" s="90">
        <v>3</v>
      </c>
      <c r="V49" s="90">
        <v>65</v>
      </c>
      <c r="W49" s="90">
        <v>16</v>
      </c>
      <c r="X49" s="90">
        <v>3</v>
      </c>
      <c r="Y49" s="90">
        <v>7</v>
      </c>
      <c r="Z49" s="90">
        <v>5</v>
      </c>
      <c r="AA49" s="90">
        <v>1</v>
      </c>
      <c r="AB49" s="90">
        <v>0</v>
      </c>
      <c r="AC49" s="90">
        <v>13</v>
      </c>
      <c r="AD49" s="90">
        <v>15</v>
      </c>
      <c r="AE49" s="90">
        <v>12</v>
      </c>
      <c r="AF49" s="90">
        <v>90</v>
      </c>
      <c r="AG49" s="90">
        <v>2</v>
      </c>
      <c r="AH49" s="90">
        <v>25</v>
      </c>
      <c r="AI49" s="90">
        <v>53</v>
      </c>
      <c r="AJ49" s="90">
        <v>14</v>
      </c>
      <c r="AK49" s="90">
        <v>9</v>
      </c>
      <c r="AL49" s="90">
        <v>17</v>
      </c>
      <c r="AM49" s="90">
        <v>3</v>
      </c>
      <c r="AN49" s="90">
        <v>98</v>
      </c>
      <c r="AO49" s="90">
        <v>1</v>
      </c>
      <c r="AP49" s="90">
        <v>6</v>
      </c>
      <c r="AQ49" s="90">
        <v>4</v>
      </c>
      <c r="AR49" s="90">
        <v>7</v>
      </c>
      <c r="AS49" s="90">
        <v>3</v>
      </c>
      <c r="AT49" s="90">
        <v>25</v>
      </c>
      <c r="AU49" s="90">
        <v>13</v>
      </c>
      <c r="AV49" s="90">
        <v>2</v>
      </c>
      <c r="AW49" s="90">
        <v>1</v>
      </c>
      <c r="AX49" s="90">
        <v>1142</v>
      </c>
      <c r="AY49" s="90">
        <v>42</v>
      </c>
      <c r="AZ49" s="90">
        <v>9</v>
      </c>
      <c r="BA49" s="90">
        <v>18</v>
      </c>
      <c r="BB49" s="90">
        <v>10</v>
      </c>
      <c r="BC49" s="90">
        <v>98</v>
      </c>
      <c r="BD49" s="90">
        <v>133</v>
      </c>
      <c r="BE49" s="90">
        <v>23</v>
      </c>
      <c r="BF49" s="90">
        <v>0</v>
      </c>
      <c r="BG49" s="90">
        <v>47</v>
      </c>
      <c r="BH49" s="90">
        <v>2</v>
      </c>
      <c r="BI49" s="90">
        <v>6</v>
      </c>
      <c r="BJ49" s="90">
        <v>0</v>
      </c>
      <c r="BK49" s="90">
        <v>1</v>
      </c>
      <c r="BL49" s="90">
        <v>5</v>
      </c>
      <c r="BM49" s="90">
        <v>0</v>
      </c>
      <c r="BN49" s="90">
        <v>7</v>
      </c>
      <c r="BO49" s="90">
        <v>0</v>
      </c>
      <c r="BP49" s="90">
        <v>0</v>
      </c>
      <c r="BQ49" s="90">
        <v>8</v>
      </c>
      <c r="BR49" s="90">
        <v>87</v>
      </c>
      <c r="BS49" s="90">
        <v>1</v>
      </c>
      <c r="BT49" s="90">
        <v>13</v>
      </c>
      <c r="BU49" s="90">
        <v>7</v>
      </c>
      <c r="BV49" s="90">
        <v>8</v>
      </c>
      <c r="BW49" s="90">
        <v>137</v>
      </c>
      <c r="BX49" s="90">
        <v>76</v>
      </c>
      <c r="BY49" s="90">
        <v>110</v>
      </c>
      <c r="BZ49" s="90">
        <v>63</v>
      </c>
      <c r="CA49" s="90">
        <v>0</v>
      </c>
      <c r="CB49" s="90">
        <v>1</v>
      </c>
      <c r="CC49" s="90">
        <v>0</v>
      </c>
      <c r="CD49" s="90">
        <v>0</v>
      </c>
      <c r="CE49" s="90">
        <v>0</v>
      </c>
      <c r="CF49" s="103">
        <v>87</v>
      </c>
      <c r="CG49" s="106">
        <v>2975</v>
      </c>
      <c r="CH49" s="100">
        <v>194150</v>
      </c>
    </row>
    <row r="50" spans="1:86">
      <c r="A50" s="91" t="s">
        <v>361</v>
      </c>
      <c r="B50" s="90">
        <v>0</v>
      </c>
      <c r="C50" s="90">
        <v>0</v>
      </c>
      <c r="D50" s="90">
        <v>1</v>
      </c>
      <c r="E50" s="90">
        <v>0</v>
      </c>
      <c r="F50" s="90">
        <v>2</v>
      </c>
      <c r="G50" s="90">
        <v>0</v>
      </c>
      <c r="H50" s="90">
        <v>0</v>
      </c>
      <c r="I50" s="90">
        <v>3</v>
      </c>
      <c r="J50" s="90">
        <v>0</v>
      </c>
      <c r="K50" s="90">
        <v>1</v>
      </c>
      <c r="L50" s="90">
        <v>26</v>
      </c>
      <c r="M50" s="90">
        <v>0</v>
      </c>
      <c r="N50" s="90">
        <v>2</v>
      </c>
      <c r="O50" s="90">
        <v>13</v>
      </c>
      <c r="P50" s="90">
        <v>6</v>
      </c>
      <c r="Q50" s="90">
        <v>0</v>
      </c>
      <c r="R50" s="90">
        <v>3</v>
      </c>
      <c r="S50" s="90">
        <v>0</v>
      </c>
      <c r="T50" s="90">
        <v>0</v>
      </c>
      <c r="U50" s="90">
        <v>0</v>
      </c>
      <c r="V50" s="90">
        <v>15</v>
      </c>
      <c r="W50" s="90">
        <v>2</v>
      </c>
      <c r="X50" s="90">
        <v>0</v>
      </c>
      <c r="Y50" s="90">
        <v>1</v>
      </c>
      <c r="Z50" s="90">
        <v>0</v>
      </c>
      <c r="AA50" s="90">
        <v>5</v>
      </c>
      <c r="AB50" s="90">
        <v>90</v>
      </c>
      <c r="AC50" s="90">
        <v>8</v>
      </c>
      <c r="AD50" s="90">
        <v>1</v>
      </c>
      <c r="AE50" s="90">
        <v>2</v>
      </c>
      <c r="AF50" s="90">
        <v>86</v>
      </c>
      <c r="AG50" s="90">
        <v>13</v>
      </c>
      <c r="AH50" s="90">
        <v>4</v>
      </c>
      <c r="AI50" s="90">
        <v>4</v>
      </c>
      <c r="AJ50" s="90">
        <v>0</v>
      </c>
      <c r="AK50" s="90">
        <v>0</v>
      </c>
      <c r="AL50" s="90">
        <v>0</v>
      </c>
      <c r="AM50" s="90">
        <v>0</v>
      </c>
      <c r="AN50" s="90">
        <v>18</v>
      </c>
      <c r="AO50" s="90">
        <v>0</v>
      </c>
      <c r="AP50" s="90">
        <v>0</v>
      </c>
      <c r="AQ50" s="90">
        <v>0</v>
      </c>
      <c r="AR50" s="90">
        <v>0</v>
      </c>
      <c r="AS50" s="90">
        <v>19</v>
      </c>
      <c r="AT50" s="90">
        <v>2</v>
      </c>
      <c r="AU50" s="90">
        <v>1</v>
      </c>
      <c r="AV50" s="90">
        <v>6</v>
      </c>
      <c r="AW50" s="90">
        <v>0</v>
      </c>
      <c r="AX50" s="90">
        <v>28</v>
      </c>
      <c r="AY50" s="90">
        <v>277</v>
      </c>
      <c r="AZ50" s="90">
        <v>2</v>
      </c>
      <c r="BA50" s="90">
        <v>3</v>
      </c>
      <c r="BB50" s="90">
        <v>0</v>
      </c>
      <c r="BC50" s="90">
        <v>7</v>
      </c>
      <c r="BD50" s="90">
        <v>39</v>
      </c>
      <c r="BE50" s="90">
        <v>5</v>
      </c>
      <c r="BF50" s="90">
        <v>21</v>
      </c>
      <c r="BG50" s="90">
        <v>8</v>
      </c>
      <c r="BH50" s="90">
        <v>1</v>
      </c>
      <c r="BI50" s="90">
        <v>1</v>
      </c>
      <c r="BJ50" s="90">
        <v>0</v>
      </c>
      <c r="BK50" s="90">
        <v>1</v>
      </c>
      <c r="BL50" s="90">
        <v>0</v>
      </c>
      <c r="BM50" s="90">
        <v>1</v>
      </c>
      <c r="BN50" s="90">
        <v>0</v>
      </c>
      <c r="BO50" s="90">
        <v>0</v>
      </c>
      <c r="BP50" s="90">
        <v>0</v>
      </c>
      <c r="BQ50" s="90">
        <v>1</v>
      </c>
      <c r="BR50" s="90">
        <v>5</v>
      </c>
      <c r="BS50" s="90">
        <v>0</v>
      </c>
      <c r="BT50" s="90">
        <v>2</v>
      </c>
      <c r="BU50" s="90">
        <v>0</v>
      </c>
      <c r="BV50" s="90">
        <v>0</v>
      </c>
      <c r="BW50" s="90">
        <v>19</v>
      </c>
      <c r="BX50" s="90">
        <v>4</v>
      </c>
      <c r="BY50" s="90">
        <v>11</v>
      </c>
      <c r="BZ50" s="90">
        <v>3</v>
      </c>
      <c r="CA50" s="90">
        <v>0</v>
      </c>
      <c r="CB50" s="90">
        <v>0</v>
      </c>
      <c r="CC50" s="90">
        <v>0</v>
      </c>
      <c r="CD50" s="90">
        <v>0</v>
      </c>
      <c r="CE50" s="90">
        <v>0</v>
      </c>
      <c r="CF50" s="103">
        <v>45</v>
      </c>
      <c r="CG50" s="106">
        <v>818</v>
      </c>
      <c r="CH50" s="100">
        <v>42070</v>
      </c>
    </row>
    <row r="51" spans="1:86">
      <c r="A51" s="91" t="s">
        <v>362</v>
      </c>
      <c r="B51" s="90">
        <v>0</v>
      </c>
      <c r="C51" s="90">
        <v>0</v>
      </c>
      <c r="D51" s="90">
        <v>0</v>
      </c>
      <c r="E51" s="90">
        <v>4</v>
      </c>
      <c r="F51" s="90">
        <v>3</v>
      </c>
      <c r="G51" s="90">
        <v>26</v>
      </c>
      <c r="H51" s="90">
        <v>0</v>
      </c>
      <c r="I51" s="90">
        <v>1</v>
      </c>
      <c r="J51" s="90">
        <v>0</v>
      </c>
      <c r="K51" s="90">
        <v>31</v>
      </c>
      <c r="L51" s="90">
        <v>3</v>
      </c>
      <c r="M51" s="90">
        <v>0</v>
      </c>
      <c r="N51" s="90">
        <v>1</v>
      </c>
      <c r="O51" s="90">
        <v>10</v>
      </c>
      <c r="P51" s="90">
        <v>5</v>
      </c>
      <c r="Q51" s="90">
        <v>3</v>
      </c>
      <c r="R51" s="90">
        <v>0</v>
      </c>
      <c r="S51" s="90">
        <v>0</v>
      </c>
      <c r="T51" s="90">
        <v>2</v>
      </c>
      <c r="U51" s="90">
        <v>0</v>
      </c>
      <c r="V51" s="90">
        <v>36</v>
      </c>
      <c r="W51" s="90">
        <v>1</v>
      </c>
      <c r="X51" s="90">
        <v>1</v>
      </c>
      <c r="Y51" s="90">
        <v>2</v>
      </c>
      <c r="Z51" s="90">
        <v>0</v>
      </c>
      <c r="AA51" s="90">
        <v>0</v>
      </c>
      <c r="AB51" s="90">
        <v>0</v>
      </c>
      <c r="AC51" s="90">
        <v>0</v>
      </c>
      <c r="AD51" s="90">
        <v>2</v>
      </c>
      <c r="AE51" s="90">
        <v>19</v>
      </c>
      <c r="AF51" s="90">
        <v>1</v>
      </c>
      <c r="AG51" s="90">
        <v>0</v>
      </c>
      <c r="AH51" s="90">
        <v>0</v>
      </c>
      <c r="AI51" s="90">
        <v>24</v>
      </c>
      <c r="AJ51" s="90">
        <v>0</v>
      </c>
      <c r="AK51" s="90">
        <v>0</v>
      </c>
      <c r="AL51" s="90">
        <v>0</v>
      </c>
      <c r="AM51" s="90">
        <v>0</v>
      </c>
      <c r="AN51" s="90">
        <v>12</v>
      </c>
      <c r="AO51" s="90">
        <v>2</v>
      </c>
      <c r="AP51" s="90">
        <v>4</v>
      </c>
      <c r="AQ51" s="90">
        <v>1</v>
      </c>
      <c r="AR51" s="90">
        <v>1</v>
      </c>
      <c r="AS51" s="90">
        <v>0</v>
      </c>
      <c r="AT51" s="90">
        <v>4</v>
      </c>
      <c r="AU51" s="90">
        <v>0</v>
      </c>
      <c r="AV51" s="90">
        <v>4</v>
      </c>
      <c r="AW51" s="90">
        <v>0</v>
      </c>
      <c r="AX51" s="90">
        <v>2</v>
      </c>
      <c r="AY51" s="90">
        <v>0</v>
      </c>
      <c r="AZ51" s="90">
        <v>214</v>
      </c>
      <c r="BA51" s="90">
        <v>28</v>
      </c>
      <c r="BB51" s="90">
        <v>11</v>
      </c>
      <c r="BC51" s="90">
        <v>9</v>
      </c>
      <c r="BD51" s="90">
        <v>9</v>
      </c>
      <c r="BE51" s="90">
        <v>37</v>
      </c>
      <c r="BF51" s="90">
        <v>0</v>
      </c>
      <c r="BG51" s="90">
        <v>6</v>
      </c>
      <c r="BH51" s="90">
        <v>7</v>
      </c>
      <c r="BI51" s="90">
        <v>2</v>
      </c>
      <c r="BJ51" s="90">
        <v>0</v>
      </c>
      <c r="BK51" s="90">
        <v>8</v>
      </c>
      <c r="BL51" s="90">
        <v>1</v>
      </c>
      <c r="BM51" s="90">
        <v>0</v>
      </c>
      <c r="BN51" s="90">
        <v>0</v>
      </c>
      <c r="BO51" s="90">
        <v>0</v>
      </c>
      <c r="BP51" s="90">
        <v>3</v>
      </c>
      <c r="BQ51" s="90">
        <v>1</v>
      </c>
      <c r="BR51" s="90">
        <v>1</v>
      </c>
      <c r="BS51" s="90">
        <v>0</v>
      </c>
      <c r="BT51" s="90">
        <v>1</v>
      </c>
      <c r="BU51" s="90">
        <v>1</v>
      </c>
      <c r="BV51" s="90">
        <v>1</v>
      </c>
      <c r="BW51" s="90">
        <v>36</v>
      </c>
      <c r="BX51" s="90">
        <v>17</v>
      </c>
      <c r="BY51" s="90">
        <v>23</v>
      </c>
      <c r="BZ51" s="90">
        <v>0</v>
      </c>
      <c r="CA51" s="90">
        <v>0</v>
      </c>
      <c r="CB51" s="90">
        <v>0</v>
      </c>
      <c r="CC51" s="90">
        <v>0</v>
      </c>
      <c r="CD51" s="90">
        <v>0</v>
      </c>
      <c r="CE51" s="90">
        <v>0</v>
      </c>
      <c r="CF51" s="103">
        <v>12</v>
      </c>
      <c r="CG51" s="106">
        <v>633</v>
      </c>
      <c r="CH51" s="100">
        <v>45024</v>
      </c>
    </row>
    <row r="52" spans="1:86">
      <c r="A52" s="91" t="s">
        <v>363</v>
      </c>
      <c r="B52" s="90">
        <v>2</v>
      </c>
      <c r="C52" s="90">
        <v>1</v>
      </c>
      <c r="D52" s="90">
        <v>0</v>
      </c>
      <c r="E52" s="90">
        <v>16</v>
      </c>
      <c r="F52" s="90">
        <v>8</v>
      </c>
      <c r="G52" s="90">
        <v>9</v>
      </c>
      <c r="H52" s="90">
        <v>1</v>
      </c>
      <c r="I52" s="90">
        <v>7</v>
      </c>
      <c r="J52" s="90">
        <v>0</v>
      </c>
      <c r="K52" s="90">
        <v>165</v>
      </c>
      <c r="L52" s="90">
        <v>1</v>
      </c>
      <c r="M52" s="90">
        <v>2</v>
      </c>
      <c r="N52" s="90">
        <v>0</v>
      </c>
      <c r="O52" s="90">
        <v>38</v>
      </c>
      <c r="P52" s="90">
        <v>1</v>
      </c>
      <c r="Q52" s="90">
        <v>1</v>
      </c>
      <c r="R52" s="90">
        <v>14</v>
      </c>
      <c r="S52" s="90">
        <v>0</v>
      </c>
      <c r="T52" s="90">
        <v>2</v>
      </c>
      <c r="U52" s="90">
        <v>2</v>
      </c>
      <c r="V52" s="90">
        <v>64</v>
      </c>
      <c r="W52" s="90">
        <v>8</v>
      </c>
      <c r="X52" s="90">
        <v>0</v>
      </c>
      <c r="Y52" s="90">
        <v>3</v>
      </c>
      <c r="Z52" s="90">
        <v>0</v>
      </c>
      <c r="AA52" s="90">
        <v>3</v>
      </c>
      <c r="AB52" s="90">
        <v>0</v>
      </c>
      <c r="AC52" s="90">
        <v>0</v>
      </c>
      <c r="AD52" s="90">
        <v>2</v>
      </c>
      <c r="AE52" s="90">
        <v>11</v>
      </c>
      <c r="AF52" s="90">
        <v>5</v>
      </c>
      <c r="AG52" s="90">
        <v>1</v>
      </c>
      <c r="AH52" s="90">
        <v>3</v>
      </c>
      <c r="AI52" s="90">
        <v>107</v>
      </c>
      <c r="AJ52" s="90">
        <v>5</v>
      </c>
      <c r="AK52" s="90">
        <v>2</v>
      </c>
      <c r="AL52" s="90">
        <v>12</v>
      </c>
      <c r="AM52" s="90">
        <v>1</v>
      </c>
      <c r="AN52" s="90">
        <v>47</v>
      </c>
      <c r="AO52" s="90">
        <v>9</v>
      </c>
      <c r="AP52" s="90">
        <v>5</v>
      </c>
      <c r="AQ52" s="90">
        <v>0</v>
      </c>
      <c r="AR52" s="90">
        <v>0</v>
      </c>
      <c r="AS52" s="90">
        <v>0</v>
      </c>
      <c r="AT52" s="90">
        <v>4</v>
      </c>
      <c r="AU52" s="90">
        <v>1</v>
      </c>
      <c r="AV52" s="90">
        <v>1</v>
      </c>
      <c r="AW52" s="90">
        <v>1</v>
      </c>
      <c r="AX52" s="90">
        <v>5</v>
      </c>
      <c r="AY52" s="90">
        <v>0</v>
      </c>
      <c r="AZ52" s="90">
        <v>42</v>
      </c>
      <c r="BA52" s="90">
        <v>527</v>
      </c>
      <c r="BB52" s="90">
        <v>23</v>
      </c>
      <c r="BC52" s="90">
        <v>15</v>
      </c>
      <c r="BD52" s="90">
        <v>15</v>
      </c>
      <c r="BE52" s="90">
        <v>35</v>
      </c>
      <c r="BF52" s="90">
        <v>0</v>
      </c>
      <c r="BG52" s="90">
        <v>50</v>
      </c>
      <c r="BH52" s="90">
        <v>32</v>
      </c>
      <c r="BI52" s="90">
        <v>13</v>
      </c>
      <c r="BJ52" s="90">
        <v>0</v>
      </c>
      <c r="BK52" s="90">
        <v>3</v>
      </c>
      <c r="BL52" s="90">
        <v>0</v>
      </c>
      <c r="BM52" s="90">
        <v>1</v>
      </c>
      <c r="BN52" s="90">
        <v>0</v>
      </c>
      <c r="BO52" s="90">
        <v>0</v>
      </c>
      <c r="BP52" s="90">
        <v>1</v>
      </c>
      <c r="BQ52" s="90">
        <v>1</v>
      </c>
      <c r="BR52" s="90">
        <v>18</v>
      </c>
      <c r="BS52" s="90">
        <v>0</v>
      </c>
      <c r="BT52" s="90">
        <v>4</v>
      </c>
      <c r="BU52" s="90">
        <v>0</v>
      </c>
      <c r="BV52" s="90">
        <v>11</v>
      </c>
      <c r="BW52" s="90">
        <v>90</v>
      </c>
      <c r="BX52" s="90">
        <v>73</v>
      </c>
      <c r="BY52" s="90">
        <v>58</v>
      </c>
      <c r="BZ52" s="90">
        <v>0</v>
      </c>
      <c r="CA52" s="90">
        <v>0</v>
      </c>
      <c r="CB52" s="90">
        <v>0</v>
      </c>
      <c r="CC52" s="90">
        <v>0</v>
      </c>
      <c r="CD52" s="90">
        <v>0</v>
      </c>
      <c r="CE52" s="90">
        <v>0</v>
      </c>
      <c r="CF52" s="103">
        <v>61</v>
      </c>
      <c r="CG52" s="106">
        <v>1643</v>
      </c>
      <c r="CH52" s="100">
        <v>79331</v>
      </c>
    </row>
    <row r="53" spans="1:86">
      <c r="A53" s="91" t="s">
        <v>364</v>
      </c>
      <c r="B53" s="90">
        <v>1</v>
      </c>
      <c r="C53" s="90">
        <v>3</v>
      </c>
      <c r="D53" s="90">
        <v>2</v>
      </c>
      <c r="E53" s="90">
        <v>2</v>
      </c>
      <c r="F53" s="90">
        <v>7</v>
      </c>
      <c r="G53" s="90">
        <v>21</v>
      </c>
      <c r="H53" s="90">
        <v>5</v>
      </c>
      <c r="I53" s="90">
        <v>4</v>
      </c>
      <c r="J53" s="90">
        <v>0</v>
      </c>
      <c r="K53" s="90">
        <v>12</v>
      </c>
      <c r="L53" s="90">
        <v>7</v>
      </c>
      <c r="M53" s="90">
        <v>2</v>
      </c>
      <c r="N53" s="90">
        <v>10</v>
      </c>
      <c r="O53" s="90">
        <v>16</v>
      </c>
      <c r="P53" s="90">
        <v>2</v>
      </c>
      <c r="Q53" s="90">
        <v>3</v>
      </c>
      <c r="R53" s="90">
        <v>18</v>
      </c>
      <c r="S53" s="90">
        <v>0</v>
      </c>
      <c r="T53" s="90">
        <v>4</v>
      </c>
      <c r="U53" s="90">
        <v>0</v>
      </c>
      <c r="V53" s="90">
        <v>46</v>
      </c>
      <c r="W53" s="90">
        <v>31</v>
      </c>
      <c r="X53" s="90">
        <v>5</v>
      </c>
      <c r="Y53" s="90">
        <v>8</v>
      </c>
      <c r="Z53" s="90">
        <v>0</v>
      </c>
      <c r="AA53" s="90">
        <v>1</v>
      </c>
      <c r="AB53" s="90">
        <v>1</v>
      </c>
      <c r="AC53" s="90">
        <v>5</v>
      </c>
      <c r="AD53" s="90">
        <v>11</v>
      </c>
      <c r="AE53" s="90">
        <v>93</v>
      </c>
      <c r="AF53" s="90">
        <v>0</v>
      </c>
      <c r="AG53" s="90">
        <v>1</v>
      </c>
      <c r="AH53" s="90">
        <v>1</v>
      </c>
      <c r="AI53" s="90">
        <v>34</v>
      </c>
      <c r="AJ53" s="90">
        <v>7</v>
      </c>
      <c r="AK53" s="90">
        <v>6</v>
      </c>
      <c r="AL53" s="90">
        <v>17</v>
      </c>
      <c r="AM53" s="90">
        <v>4</v>
      </c>
      <c r="AN53" s="90">
        <v>58</v>
      </c>
      <c r="AO53" s="90">
        <v>0</v>
      </c>
      <c r="AP53" s="90">
        <v>36</v>
      </c>
      <c r="AQ53" s="90">
        <v>5</v>
      </c>
      <c r="AR53" s="90">
        <v>10</v>
      </c>
      <c r="AS53" s="90">
        <v>0</v>
      </c>
      <c r="AT53" s="90">
        <v>23</v>
      </c>
      <c r="AU53" s="90">
        <v>11</v>
      </c>
      <c r="AV53" s="90">
        <v>12</v>
      </c>
      <c r="AW53" s="90">
        <v>0</v>
      </c>
      <c r="AX53" s="90">
        <v>11</v>
      </c>
      <c r="AY53" s="90">
        <v>4</v>
      </c>
      <c r="AZ53" s="90">
        <v>15</v>
      </c>
      <c r="BA53" s="90">
        <v>16</v>
      </c>
      <c r="BB53" s="90">
        <v>1564</v>
      </c>
      <c r="BC53" s="90">
        <v>8</v>
      </c>
      <c r="BD53" s="90">
        <v>11</v>
      </c>
      <c r="BE53" s="90">
        <v>9</v>
      </c>
      <c r="BF53" s="90">
        <v>0</v>
      </c>
      <c r="BG53" s="90">
        <v>11</v>
      </c>
      <c r="BH53" s="90">
        <v>1</v>
      </c>
      <c r="BI53" s="90">
        <v>13</v>
      </c>
      <c r="BJ53" s="90">
        <v>0</v>
      </c>
      <c r="BK53" s="90">
        <v>5</v>
      </c>
      <c r="BL53" s="90">
        <v>6</v>
      </c>
      <c r="BM53" s="90">
        <v>1</v>
      </c>
      <c r="BN53" s="90">
        <v>4</v>
      </c>
      <c r="BO53" s="90">
        <v>0</v>
      </c>
      <c r="BP53" s="90">
        <v>13</v>
      </c>
      <c r="BQ53" s="90">
        <v>1</v>
      </c>
      <c r="BR53" s="90">
        <v>3</v>
      </c>
      <c r="BS53" s="90">
        <v>1</v>
      </c>
      <c r="BT53" s="90">
        <v>7</v>
      </c>
      <c r="BU53" s="90">
        <v>13</v>
      </c>
      <c r="BV53" s="90">
        <v>39</v>
      </c>
      <c r="BW53" s="90">
        <v>48</v>
      </c>
      <c r="BX53" s="90">
        <v>36</v>
      </c>
      <c r="BY53" s="90">
        <v>44</v>
      </c>
      <c r="BZ53" s="90">
        <v>0</v>
      </c>
      <c r="CA53" s="90">
        <v>0</v>
      </c>
      <c r="CB53" s="90">
        <v>4</v>
      </c>
      <c r="CC53" s="90">
        <v>0</v>
      </c>
      <c r="CD53" s="90">
        <v>1</v>
      </c>
      <c r="CE53" s="90">
        <v>0</v>
      </c>
      <c r="CF53" s="103">
        <v>39</v>
      </c>
      <c r="CG53" s="106">
        <v>2473</v>
      </c>
      <c r="CH53" s="100">
        <v>100836</v>
      </c>
    </row>
    <row r="54" spans="1:86">
      <c r="A54" s="91" t="s">
        <v>365</v>
      </c>
      <c r="B54" s="90">
        <v>4</v>
      </c>
      <c r="C54" s="90">
        <v>7</v>
      </c>
      <c r="D54" s="90">
        <v>0</v>
      </c>
      <c r="E54" s="90">
        <v>10</v>
      </c>
      <c r="F54" s="90">
        <v>44</v>
      </c>
      <c r="G54" s="90">
        <v>5</v>
      </c>
      <c r="H54" s="90">
        <v>1</v>
      </c>
      <c r="I54" s="90">
        <v>102</v>
      </c>
      <c r="J54" s="90">
        <v>0</v>
      </c>
      <c r="K54" s="90">
        <v>49</v>
      </c>
      <c r="L54" s="90">
        <v>26</v>
      </c>
      <c r="M54" s="90">
        <v>22</v>
      </c>
      <c r="N54" s="90">
        <v>21</v>
      </c>
      <c r="O54" s="90">
        <v>307</v>
      </c>
      <c r="P54" s="90">
        <v>28</v>
      </c>
      <c r="Q54" s="90">
        <v>19</v>
      </c>
      <c r="R54" s="90">
        <v>60</v>
      </c>
      <c r="S54" s="90">
        <v>0</v>
      </c>
      <c r="T54" s="90">
        <v>11</v>
      </c>
      <c r="U54" s="90">
        <v>3</v>
      </c>
      <c r="V54" s="90">
        <v>107</v>
      </c>
      <c r="W54" s="90">
        <v>56</v>
      </c>
      <c r="X54" s="90">
        <v>11</v>
      </c>
      <c r="Y54" s="90">
        <v>25</v>
      </c>
      <c r="Z54" s="90">
        <v>4</v>
      </c>
      <c r="AA54" s="90">
        <v>10</v>
      </c>
      <c r="AB54" s="90">
        <v>2</v>
      </c>
      <c r="AC54" s="90">
        <v>10</v>
      </c>
      <c r="AD54" s="90">
        <v>15</v>
      </c>
      <c r="AE54" s="90">
        <v>35</v>
      </c>
      <c r="AF54" s="90">
        <v>30</v>
      </c>
      <c r="AG54" s="90">
        <v>0</v>
      </c>
      <c r="AH54" s="90">
        <v>35</v>
      </c>
      <c r="AI54" s="90">
        <v>99</v>
      </c>
      <c r="AJ54" s="90">
        <v>19</v>
      </c>
      <c r="AK54" s="90">
        <v>5</v>
      </c>
      <c r="AL54" s="90">
        <v>65</v>
      </c>
      <c r="AM54" s="90">
        <v>5</v>
      </c>
      <c r="AN54" s="90">
        <v>246</v>
      </c>
      <c r="AO54" s="90">
        <v>1</v>
      </c>
      <c r="AP54" s="90">
        <v>29</v>
      </c>
      <c r="AQ54" s="90">
        <v>2</v>
      </c>
      <c r="AR54" s="90">
        <v>3</v>
      </c>
      <c r="AS54" s="90">
        <v>1</v>
      </c>
      <c r="AT54" s="90">
        <v>60</v>
      </c>
      <c r="AU54" s="90">
        <v>20</v>
      </c>
      <c r="AV54" s="90">
        <v>1</v>
      </c>
      <c r="AW54" s="90">
        <v>7</v>
      </c>
      <c r="AX54" s="90">
        <v>173</v>
      </c>
      <c r="AY54" s="90">
        <v>3</v>
      </c>
      <c r="AZ54" s="90">
        <v>4</v>
      </c>
      <c r="BA54" s="90">
        <v>5</v>
      </c>
      <c r="BB54" s="90">
        <v>8</v>
      </c>
      <c r="BC54" s="90">
        <v>2853</v>
      </c>
      <c r="BD54" s="90">
        <v>131</v>
      </c>
      <c r="BE54" s="90">
        <v>69</v>
      </c>
      <c r="BF54" s="90">
        <v>0</v>
      </c>
      <c r="BG54" s="90">
        <v>84</v>
      </c>
      <c r="BH54" s="90">
        <v>7</v>
      </c>
      <c r="BI54" s="90">
        <v>40</v>
      </c>
      <c r="BJ54" s="90">
        <v>0</v>
      </c>
      <c r="BK54" s="90">
        <v>26</v>
      </c>
      <c r="BL54" s="90">
        <v>1</v>
      </c>
      <c r="BM54" s="90">
        <v>5</v>
      </c>
      <c r="BN54" s="90">
        <v>2</v>
      </c>
      <c r="BO54" s="90">
        <v>0</v>
      </c>
      <c r="BP54" s="90">
        <v>18</v>
      </c>
      <c r="BQ54" s="90">
        <v>0</v>
      </c>
      <c r="BR54" s="90">
        <v>262</v>
      </c>
      <c r="BS54" s="90">
        <v>0</v>
      </c>
      <c r="BT54" s="90">
        <v>83</v>
      </c>
      <c r="BU54" s="90">
        <v>11</v>
      </c>
      <c r="BV54" s="90">
        <v>34</v>
      </c>
      <c r="BW54" s="90">
        <v>217</v>
      </c>
      <c r="BX54" s="90">
        <v>174</v>
      </c>
      <c r="BY54" s="90">
        <v>126</v>
      </c>
      <c r="BZ54" s="90">
        <v>4</v>
      </c>
      <c r="CA54" s="90">
        <v>1</v>
      </c>
      <c r="CB54" s="90">
        <v>0</v>
      </c>
      <c r="CC54" s="90">
        <v>1</v>
      </c>
      <c r="CD54" s="90">
        <v>1</v>
      </c>
      <c r="CE54" s="90">
        <v>0</v>
      </c>
      <c r="CF54" s="103">
        <v>153</v>
      </c>
      <c r="CG54" s="106">
        <v>6118</v>
      </c>
      <c r="CH54" s="100">
        <v>239313</v>
      </c>
    </row>
    <row r="55" spans="1:86">
      <c r="A55" s="91" t="s">
        <v>366</v>
      </c>
      <c r="B55" s="90">
        <v>24</v>
      </c>
      <c r="C55" s="90">
        <v>2</v>
      </c>
      <c r="D55" s="90">
        <v>1</v>
      </c>
      <c r="E55" s="90">
        <v>6</v>
      </c>
      <c r="F55" s="90">
        <v>5</v>
      </c>
      <c r="G55" s="90">
        <v>9</v>
      </c>
      <c r="H55" s="90">
        <v>0</v>
      </c>
      <c r="I55" s="90">
        <v>45</v>
      </c>
      <c r="J55" s="90">
        <v>0</v>
      </c>
      <c r="K55" s="90">
        <v>41</v>
      </c>
      <c r="L55" s="90">
        <v>161</v>
      </c>
      <c r="M55" s="90">
        <v>5</v>
      </c>
      <c r="N55" s="90">
        <v>7</v>
      </c>
      <c r="O55" s="90">
        <v>126</v>
      </c>
      <c r="P55" s="90">
        <v>27</v>
      </c>
      <c r="Q55" s="90">
        <v>6</v>
      </c>
      <c r="R55" s="90">
        <v>20</v>
      </c>
      <c r="S55" s="90">
        <v>0</v>
      </c>
      <c r="T55" s="90">
        <v>4</v>
      </c>
      <c r="U55" s="90">
        <v>5</v>
      </c>
      <c r="V55" s="90">
        <v>135</v>
      </c>
      <c r="W55" s="90">
        <v>28</v>
      </c>
      <c r="X55" s="90">
        <v>8</v>
      </c>
      <c r="Y55" s="90">
        <v>21</v>
      </c>
      <c r="Z55" s="90">
        <v>1</v>
      </c>
      <c r="AA55" s="90">
        <v>6</v>
      </c>
      <c r="AB55" s="90">
        <v>9</v>
      </c>
      <c r="AC55" s="90">
        <v>25</v>
      </c>
      <c r="AD55" s="90">
        <v>28</v>
      </c>
      <c r="AE55" s="90">
        <v>14</v>
      </c>
      <c r="AF55" s="90">
        <v>94</v>
      </c>
      <c r="AG55" s="90">
        <v>4</v>
      </c>
      <c r="AH55" s="90">
        <v>99</v>
      </c>
      <c r="AI55" s="90">
        <v>86</v>
      </c>
      <c r="AJ55" s="90">
        <v>17</v>
      </c>
      <c r="AK55" s="90">
        <v>20</v>
      </c>
      <c r="AL55" s="90">
        <v>23</v>
      </c>
      <c r="AM55" s="90">
        <v>13</v>
      </c>
      <c r="AN55" s="90">
        <v>159</v>
      </c>
      <c r="AO55" s="90">
        <v>6</v>
      </c>
      <c r="AP55" s="90">
        <v>20</v>
      </c>
      <c r="AQ55" s="90">
        <v>5</v>
      </c>
      <c r="AR55" s="90">
        <v>3</v>
      </c>
      <c r="AS55" s="90">
        <v>7</v>
      </c>
      <c r="AT55" s="90">
        <v>26</v>
      </c>
      <c r="AU55" s="90">
        <v>13</v>
      </c>
      <c r="AV55" s="90">
        <v>17</v>
      </c>
      <c r="AW55" s="90">
        <v>7</v>
      </c>
      <c r="AX55" s="90">
        <v>133</v>
      </c>
      <c r="AY55" s="90">
        <v>30</v>
      </c>
      <c r="AZ55" s="90">
        <v>15</v>
      </c>
      <c r="BA55" s="90">
        <v>4</v>
      </c>
      <c r="BB55" s="90">
        <v>6</v>
      </c>
      <c r="BC55" s="90">
        <v>100</v>
      </c>
      <c r="BD55" s="90">
        <v>1638</v>
      </c>
      <c r="BE55" s="90">
        <v>30</v>
      </c>
      <c r="BF55" s="90">
        <v>14</v>
      </c>
      <c r="BG55" s="90">
        <v>125</v>
      </c>
      <c r="BH55" s="90">
        <v>9</v>
      </c>
      <c r="BI55" s="90">
        <v>13</v>
      </c>
      <c r="BJ55" s="90">
        <v>0</v>
      </c>
      <c r="BK55" s="90">
        <v>6</v>
      </c>
      <c r="BL55" s="90">
        <v>18</v>
      </c>
      <c r="BM55" s="90">
        <v>1</v>
      </c>
      <c r="BN55" s="90">
        <v>5</v>
      </c>
      <c r="BO55" s="90">
        <v>2</v>
      </c>
      <c r="BP55" s="90">
        <v>3</v>
      </c>
      <c r="BQ55" s="90">
        <v>0</v>
      </c>
      <c r="BR55" s="90">
        <v>135</v>
      </c>
      <c r="BS55" s="90">
        <v>1</v>
      </c>
      <c r="BT55" s="90">
        <v>82</v>
      </c>
      <c r="BU55" s="90">
        <v>8</v>
      </c>
      <c r="BV55" s="90">
        <v>17</v>
      </c>
      <c r="BW55" s="90">
        <v>338</v>
      </c>
      <c r="BX55" s="90">
        <v>168</v>
      </c>
      <c r="BY55" s="90">
        <v>193</v>
      </c>
      <c r="BZ55" s="90">
        <v>7</v>
      </c>
      <c r="CA55" s="90">
        <v>1</v>
      </c>
      <c r="CB55" s="90">
        <v>0</v>
      </c>
      <c r="CC55" s="90">
        <v>0</v>
      </c>
      <c r="CD55" s="90">
        <v>1</v>
      </c>
      <c r="CE55" s="90">
        <v>3</v>
      </c>
      <c r="CF55" s="103">
        <v>61</v>
      </c>
      <c r="CG55" s="106">
        <v>4555</v>
      </c>
      <c r="CH55" s="100">
        <v>276731</v>
      </c>
    </row>
    <row r="56" spans="1:86">
      <c r="A56" s="91" t="s">
        <v>367</v>
      </c>
      <c r="B56" s="90">
        <v>0</v>
      </c>
      <c r="C56" s="90">
        <v>4</v>
      </c>
      <c r="D56" s="90">
        <v>0</v>
      </c>
      <c r="E56" s="90">
        <v>1</v>
      </c>
      <c r="F56" s="90">
        <v>39</v>
      </c>
      <c r="G56" s="90">
        <v>3</v>
      </c>
      <c r="H56" s="90">
        <v>2</v>
      </c>
      <c r="I56" s="90">
        <v>11</v>
      </c>
      <c r="J56" s="90">
        <v>0</v>
      </c>
      <c r="K56" s="90">
        <v>200</v>
      </c>
      <c r="L56" s="90">
        <v>1</v>
      </c>
      <c r="M56" s="90">
        <v>8</v>
      </c>
      <c r="N56" s="90">
        <v>0</v>
      </c>
      <c r="O56" s="90">
        <v>85</v>
      </c>
      <c r="P56" s="90">
        <v>4</v>
      </c>
      <c r="Q56" s="90">
        <v>59</v>
      </c>
      <c r="R56" s="90">
        <v>80</v>
      </c>
      <c r="S56" s="90">
        <v>0</v>
      </c>
      <c r="T56" s="90">
        <v>3</v>
      </c>
      <c r="U56" s="90">
        <v>2</v>
      </c>
      <c r="V56" s="90">
        <v>159</v>
      </c>
      <c r="W56" s="90">
        <v>8</v>
      </c>
      <c r="X56" s="90">
        <v>1</v>
      </c>
      <c r="Y56" s="90">
        <v>7</v>
      </c>
      <c r="Z56" s="90">
        <v>1</v>
      </c>
      <c r="AA56" s="90">
        <v>1</v>
      </c>
      <c r="AB56" s="90">
        <v>0</v>
      </c>
      <c r="AC56" s="90">
        <v>0</v>
      </c>
      <c r="AD56" s="90">
        <v>0</v>
      </c>
      <c r="AE56" s="90">
        <v>16</v>
      </c>
      <c r="AF56" s="90">
        <v>11</v>
      </c>
      <c r="AG56" s="90">
        <v>0</v>
      </c>
      <c r="AH56" s="90">
        <v>0</v>
      </c>
      <c r="AI56" s="90">
        <v>342</v>
      </c>
      <c r="AJ56" s="90">
        <v>4</v>
      </c>
      <c r="AK56" s="90">
        <v>12</v>
      </c>
      <c r="AL56" s="90">
        <v>15</v>
      </c>
      <c r="AM56" s="90">
        <v>0</v>
      </c>
      <c r="AN56" s="90">
        <v>62</v>
      </c>
      <c r="AO56" s="90">
        <v>47</v>
      </c>
      <c r="AP56" s="90">
        <v>25</v>
      </c>
      <c r="AQ56" s="90">
        <v>0</v>
      </c>
      <c r="AR56" s="90">
        <v>0</v>
      </c>
      <c r="AS56" s="90">
        <v>0</v>
      </c>
      <c r="AT56" s="90">
        <v>16</v>
      </c>
      <c r="AU56" s="90">
        <v>2</v>
      </c>
      <c r="AV56" s="90">
        <v>0</v>
      </c>
      <c r="AW56" s="90">
        <v>4</v>
      </c>
      <c r="AX56" s="90">
        <v>36</v>
      </c>
      <c r="AY56" s="90">
        <v>9</v>
      </c>
      <c r="AZ56" s="90">
        <v>9</v>
      </c>
      <c r="BA56" s="90">
        <v>26</v>
      </c>
      <c r="BB56" s="90">
        <v>17</v>
      </c>
      <c r="BC56" s="90">
        <v>36</v>
      </c>
      <c r="BD56" s="90">
        <v>29</v>
      </c>
      <c r="BE56" s="90">
        <v>1548</v>
      </c>
      <c r="BF56" s="90">
        <v>0</v>
      </c>
      <c r="BG56" s="90">
        <v>129</v>
      </c>
      <c r="BH56" s="90">
        <v>8</v>
      </c>
      <c r="BI56" s="90">
        <v>7</v>
      </c>
      <c r="BJ56" s="90">
        <v>0</v>
      </c>
      <c r="BK56" s="90">
        <v>33</v>
      </c>
      <c r="BL56" s="90">
        <v>2</v>
      </c>
      <c r="BM56" s="90">
        <v>4</v>
      </c>
      <c r="BN56" s="90">
        <v>2</v>
      </c>
      <c r="BO56" s="90">
        <v>0</v>
      </c>
      <c r="BP56" s="90">
        <v>2</v>
      </c>
      <c r="BQ56" s="90">
        <v>1</v>
      </c>
      <c r="BR56" s="90">
        <v>10</v>
      </c>
      <c r="BS56" s="90">
        <v>0</v>
      </c>
      <c r="BT56" s="90">
        <v>22</v>
      </c>
      <c r="BU56" s="90">
        <v>0</v>
      </c>
      <c r="BV56" s="90">
        <v>7</v>
      </c>
      <c r="BW56" s="90">
        <v>179</v>
      </c>
      <c r="BX56" s="90">
        <v>81</v>
      </c>
      <c r="BY56" s="90">
        <v>213</v>
      </c>
      <c r="BZ56" s="90">
        <v>6</v>
      </c>
      <c r="CA56" s="90">
        <v>1</v>
      </c>
      <c r="CB56" s="90">
        <v>0</v>
      </c>
      <c r="CC56" s="90">
        <v>0</v>
      </c>
      <c r="CD56" s="90">
        <v>0</v>
      </c>
      <c r="CE56" s="90">
        <v>0</v>
      </c>
      <c r="CF56" s="103">
        <v>84</v>
      </c>
      <c r="CG56" s="106">
        <v>3736</v>
      </c>
      <c r="CH56" s="100">
        <v>201833</v>
      </c>
    </row>
    <row r="57" spans="1:86">
      <c r="A57" s="91" t="s">
        <v>368</v>
      </c>
      <c r="B57" s="90">
        <v>5</v>
      </c>
      <c r="C57" s="90">
        <v>0</v>
      </c>
      <c r="D57" s="90">
        <v>0</v>
      </c>
      <c r="E57" s="90">
        <v>0</v>
      </c>
      <c r="F57" s="90">
        <v>0</v>
      </c>
      <c r="G57" s="90">
        <v>0</v>
      </c>
      <c r="H57" s="90">
        <v>0</v>
      </c>
      <c r="I57" s="90">
        <v>0</v>
      </c>
      <c r="J57" s="90">
        <v>0</v>
      </c>
      <c r="K57" s="90">
        <v>1</v>
      </c>
      <c r="L57" s="90">
        <v>6</v>
      </c>
      <c r="M57" s="90">
        <v>0</v>
      </c>
      <c r="N57" s="90">
        <v>0</v>
      </c>
      <c r="O57" s="90">
        <v>1</v>
      </c>
      <c r="P57" s="90">
        <v>4</v>
      </c>
      <c r="Q57" s="90">
        <v>0</v>
      </c>
      <c r="R57" s="90">
        <v>5</v>
      </c>
      <c r="S57" s="90">
        <v>0</v>
      </c>
      <c r="T57" s="90">
        <v>0</v>
      </c>
      <c r="U57" s="90">
        <v>0</v>
      </c>
      <c r="V57" s="90">
        <v>4</v>
      </c>
      <c r="W57" s="90">
        <v>0</v>
      </c>
      <c r="X57" s="90">
        <v>1</v>
      </c>
      <c r="Y57" s="90">
        <v>1</v>
      </c>
      <c r="Z57" s="90">
        <v>0</v>
      </c>
      <c r="AA57" s="90">
        <v>0</v>
      </c>
      <c r="AB57" s="90">
        <v>35</v>
      </c>
      <c r="AC57" s="90">
        <v>1</v>
      </c>
      <c r="AD57" s="90">
        <v>1</v>
      </c>
      <c r="AE57" s="90">
        <v>1</v>
      </c>
      <c r="AF57" s="90">
        <v>94</v>
      </c>
      <c r="AG57" s="90">
        <v>5</v>
      </c>
      <c r="AH57" s="90">
        <v>3</v>
      </c>
      <c r="AI57" s="90">
        <v>10</v>
      </c>
      <c r="AJ57" s="90">
        <v>0</v>
      </c>
      <c r="AK57" s="90">
        <v>0</v>
      </c>
      <c r="AL57" s="90">
        <v>1</v>
      </c>
      <c r="AM57" s="90">
        <v>0</v>
      </c>
      <c r="AN57" s="90">
        <v>1</v>
      </c>
      <c r="AO57" s="90">
        <v>0</v>
      </c>
      <c r="AP57" s="90">
        <v>2</v>
      </c>
      <c r="AQ57" s="90">
        <v>0</v>
      </c>
      <c r="AR57" s="90">
        <v>0</v>
      </c>
      <c r="AS57" s="90">
        <v>1</v>
      </c>
      <c r="AT57" s="90">
        <v>0</v>
      </c>
      <c r="AU57" s="90">
        <v>0</v>
      </c>
      <c r="AV57" s="90">
        <v>3</v>
      </c>
      <c r="AW57" s="90">
        <v>0</v>
      </c>
      <c r="AX57" s="90">
        <v>21</v>
      </c>
      <c r="AY57" s="90">
        <v>37</v>
      </c>
      <c r="AZ57" s="90">
        <v>1</v>
      </c>
      <c r="BA57" s="90">
        <v>1</v>
      </c>
      <c r="BB57" s="90">
        <v>2</v>
      </c>
      <c r="BC57" s="90">
        <v>1</v>
      </c>
      <c r="BD57" s="90">
        <v>10</v>
      </c>
      <c r="BE57" s="90">
        <v>1</v>
      </c>
      <c r="BF57" s="90">
        <v>66</v>
      </c>
      <c r="BG57" s="90">
        <v>0</v>
      </c>
      <c r="BH57" s="90">
        <v>0</v>
      </c>
      <c r="BI57" s="90">
        <v>0</v>
      </c>
      <c r="BJ57" s="90">
        <v>0</v>
      </c>
      <c r="BK57" s="90">
        <v>0</v>
      </c>
      <c r="BL57" s="90">
        <v>0</v>
      </c>
      <c r="BM57" s="90">
        <v>0</v>
      </c>
      <c r="BN57" s="90">
        <v>0</v>
      </c>
      <c r="BO57" s="90">
        <v>0</v>
      </c>
      <c r="BP57" s="90">
        <v>0</v>
      </c>
      <c r="BQ57" s="90">
        <v>0</v>
      </c>
      <c r="BR57" s="90">
        <v>2</v>
      </c>
      <c r="BS57" s="90">
        <v>0</v>
      </c>
      <c r="BT57" s="90">
        <v>0</v>
      </c>
      <c r="BU57" s="90">
        <v>1</v>
      </c>
      <c r="BV57" s="90">
        <v>0</v>
      </c>
      <c r="BW57" s="90">
        <v>3</v>
      </c>
      <c r="BX57" s="90">
        <v>4</v>
      </c>
      <c r="BY57" s="90">
        <v>4</v>
      </c>
      <c r="BZ57" s="90">
        <v>3</v>
      </c>
      <c r="CA57" s="90">
        <v>0</v>
      </c>
      <c r="CB57" s="90">
        <v>0</v>
      </c>
      <c r="CC57" s="90">
        <v>0</v>
      </c>
      <c r="CD57" s="90">
        <v>0</v>
      </c>
      <c r="CE57" s="90">
        <v>6</v>
      </c>
      <c r="CF57" s="103">
        <v>25</v>
      </c>
      <c r="CG57" s="106">
        <v>374</v>
      </c>
      <c r="CH57" s="100">
        <v>17633</v>
      </c>
    </row>
    <row r="58" spans="1:86">
      <c r="A58" s="91" t="s">
        <v>369</v>
      </c>
      <c r="B58" s="90">
        <v>16</v>
      </c>
      <c r="C58" s="90">
        <v>11</v>
      </c>
      <c r="D58" s="90">
        <v>6</v>
      </c>
      <c r="E58" s="90">
        <v>19</v>
      </c>
      <c r="F58" s="90">
        <v>124</v>
      </c>
      <c r="G58" s="90">
        <v>22</v>
      </c>
      <c r="H58" s="90">
        <v>5</v>
      </c>
      <c r="I58" s="90">
        <v>33</v>
      </c>
      <c r="J58" s="90">
        <v>2</v>
      </c>
      <c r="K58" s="90">
        <v>111</v>
      </c>
      <c r="L58" s="90">
        <v>14</v>
      </c>
      <c r="M58" s="90">
        <v>50</v>
      </c>
      <c r="N58" s="90">
        <v>10</v>
      </c>
      <c r="O58" s="90">
        <v>230</v>
      </c>
      <c r="P58" s="90">
        <v>62</v>
      </c>
      <c r="Q58" s="90">
        <v>40</v>
      </c>
      <c r="R58" s="90">
        <v>152</v>
      </c>
      <c r="S58" s="90">
        <v>0</v>
      </c>
      <c r="T58" s="90">
        <v>58</v>
      </c>
      <c r="U58" s="90">
        <v>28</v>
      </c>
      <c r="V58" s="90">
        <v>229</v>
      </c>
      <c r="W58" s="90">
        <v>119</v>
      </c>
      <c r="X58" s="90">
        <v>10</v>
      </c>
      <c r="Y58" s="90">
        <v>18</v>
      </c>
      <c r="Z58" s="90">
        <v>14</v>
      </c>
      <c r="AA58" s="90">
        <v>61</v>
      </c>
      <c r="AB58" s="90">
        <v>0</v>
      </c>
      <c r="AC58" s="90">
        <v>17</v>
      </c>
      <c r="AD58" s="90">
        <v>28</v>
      </c>
      <c r="AE58" s="90">
        <v>113</v>
      </c>
      <c r="AF58" s="90">
        <v>68</v>
      </c>
      <c r="AG58" s="90">
        <v>8</v>
      </c>
      <c r="AH58" s="90">
        <v>15</v>
      </c>
      <c r="AI58" s="90">
        <v>228</v>
      </c>
      <c r="AJ58" s="90">
        <v>35</v>
      </c>
      <c r="AK58" s="90">
        <v>25</v>
      </c>
      <c r="AL58" s="90">
        <v>134</v>
      </c>
      <c r="AM58" s="90">
        <v>14</v>
      </c>
      <c r="AN58" s="90">
        <v>569</v>
      </c>
      <c r="AO58" s="90">
        <v>18</v>
      </c>
      <c r="AP58" s="90">
        <v>130</v>
      </c>
      <c r="AQ58" s="90">
        <v>18</v>
      </c>
      <c r="AR58" s="90">
        <v>19</v>
      </c>
      <c r="AS58" s="90">
        <v>3</v>
      </c>
      <c r="AT58" s="90">
        <v>83</v>
      </c>
      <c r="AU58" s="90">
        <v>51</v>
      </c>
      <c r="AV58" s="90">
        <v>24</v>
      </c>
      <c r="AW58" s="90">
        <v>29</v>
      </c>
      <c r="AX58" s="90">
        <v>107</v>
      </c>
      <c r="AY58" s="90">
        <v>7</v>
      </c>
      <c r="AZ58" s="90">
        <v>28</v>
      </c>
      <c r="BA58" s="90">
        <v>39</v>
      </c>
      <c r="BB58" s="90">
        <v>35</v>
      </c>
      <c r="BC58" s="90">
        <v>102</v>
      </c>
      <c r="BD58" s="90">
        <v>172</v>
      </c>
      <c r="BE58" s="90">
        <v>162</v>
      </c>
      <c r="BF58" s="90">
        <v>1</v>
      </c>
      <c r="BG58" s="90">
        <v>2671</v>
      </c>
      <c r="BH58" s="90">
        <v>20</v>
      </c>
      <c r="BI58" s="90">
        <v>89</v>
      </c>
      <c r="BJ58" s="90">
        <v>1</v>
      </c>
      <c r="BK58" s="90">
        <v>55</v>
      </c>
      <c r="BL58" s="90">
        <v>19</v>
      </c>
      <c r="BM58" s="90">
        <v>8</v>
      </c>
      <c r="BN58" s="90">
        <v>3</v>
      </c>
      <c r="BO58" s="90">
        <v>3</v>
      </c>
      <c r="BP58" s="90">
        <v>17</v>
      </c>
      <c r="BQ58" s="90">
        <v>30</v>
      </c>
      <c r="BR58" s="90">
        <v>68</v>
      </c>
      <c r="BS58" s="90">
        <v>1</v>
      </c>
      <c r="BT58" s="90">
        <v>36</v>
      </c>
      <c r="BU58" s="90">
        <v>39</v>
      </c>
      <c r="BV58" s="90">
        <v>39</v>
      </c>
      <c r="BW58" s="90">
        <v>5375</v>
      </c>
      <c r="BX58" s="90">
        <v>403</v>
      </c>
      <c r="BY58" s="90">
        <v>622</v>
      </c>
      <c r="BZ58" s="90">
        <v>18</v>
      </c>
      <c r="CA58" s="90">
        <v>0</v>
      </c>
      <c r="CB58" s="90">
        <v>1</v>
      </c>
      <c r="CC58" s="90">
        <v>1</v>
      </c>
      <c r="CD58" s="90">
        <v>4</v>
      </c>
      <c r="CE58" s="90">
        <v>0</v>
      </c>
      <c r="CF58" s="103">
        <v>816</v>
      </c>
      <c r="CG58" s="106">
        <v>14065</v>
      </c>
      <c r="CH58" s="100">
        <v>241373</v>
      </c>
    </row>
    <row r="59" spans="1:86">
      <c r="A59" s="91" t="s">
        <v>370</v>
      </c>
      <c r="B59" s="90">
        <v>0</v>
      </c>
      <c r="C59" s="90">
        <v>1</v>
      </c>
      <c r="D59" s="90">
        <v>1</v>
      </c>
      <c r="E59" s="90">
        <v>17</v>
      </c>
      <c r="F59" s="90">
        <v>7</v>
      </c>
      <c r="G59" s="90">
        <v>4</v>
      </c>
      <c r="H59" s="90">
        <v>1</v>
      </c>
      <c r="I59" s="90">
        <v>5</v>
      </c>
      <c r="J59" s="90">
        <v>0</v>
      </c>
      <c r="K59" s="90">
        <v>28</v>
      </c>
      <c r="L59" s="90">
        <v>2</v>
      </c>
      <c r="M59" s="90">
        <v>1</v>
      </c>
      <c r="N59" s="90">
        <v>0</v>
      </c>
      <c r="O59" s="90">
        <v>6</v>
      </c>
      <c r="P59" s="90">
        <v>2</v>
      </c>
      <c r="Q59" s="90">
        <v>0</v>
      </c>
      <c r="R59" s="90">
        <v>0</v>
      </c>
      <c r="S59" s="90">
        <v>0</v>
      </c>
      <c r="T59" s="90">
        <v>2</v>
      </c>
      <c r="U59" s="90">
        <v>0</v>
      </c>
      <c r="V59" s="90">
        <v>22</v>
      </c>
      <c r="W59" s="90">
        <v>3</v>
      </c>
      <c r="X59" s="90">
        <v>0</v>
      </c>
      <c r="Y59" s="90">
        <v>0</v>
      </c>
      <c r="Z59" s="90">
        <v>0</v>
      </c>
      <c r="AA59" s="90">
        <v>0</v>
      </c>
      <c r="AB59" s="90">
        <v>0</v>
      </c>
      <c r="AC59" s="90">
        <v>0</v>
      </c>
      <c r="AD59" s="90">
        <v>4</v>
      </c>
      <c r="AE59" s="90">
        <v>9</v>
      </c>
      <c r="AF59" s="90">
        <v>0</v>
      </c>
      <c r="AG59" s="90">
        <v>0</v>
      </c>
      <c r="AH59" s="90">
        <v>0</v>
      </c>
      <c r="AI59" s="90">
        <v>26</v>
      </c>
      <c r="AJ59" s="90">
        <v>0</v>
      </c>
      <c r="AK59" s="90">
        <v>0</v>
      </c>
      <c r="AL59" s="90">
        <v>6</v>
      </c>
      <c r="AM59" s="90">
        <v>0</v>
      </c>
      <c r="AN59" s="90">
        <v>18</v>
      </c>
      <c r="AO59" s="90">
        <v>2</v>
      </c>
      <c r="AP59" s="90">
        <v>7</v>
      </c>
      <c r="AQ59" s="90">
        <v>0</v>
      </c>
      <c r="AR59" s="90">
        <v>0</v>
      </c>
      <c r="AS59" s="90">
        <v>0</v>
      </c>
      <c r="AT59" s="90">
        <v>4</v>
      </c>
      <c r="AU59" s="90">
        <v>0</v>
      </c>
      <c r="AV59" s="90">
        <v>0</v>
      </c>
      <c r="AW59" s="90">
        <v>0</v>
      </c>
      <c r="AX59" s="90">
        <v>4</v>
      </c>
      <c r="AY59" s="90">
        <v>5</v>
      </c>
      <c r="AZ59" s="90">
        <v>4</v>
      </c>
      <c r="BA59" s="90">
        <v>26</v>
      </c>
      <c r="BB59" s="90">
        <v>3</v>
      </c>
      <c r="BC59" s="90">
        <v>3</v>
      </c>
      <c r="BD59" s="90">
        <v>4</v>
      </c>
      <c r="BE59" s="90">
        <v>8</v>
      </c>
      <c r="BF59" s="90">
        <v>0</v>
      </c>
      <c r="BG59" s="90">
        <v>13</v>
      </c>
      <c r="BH59" s="90">
        <v>117</v>
      </c>
      <c r="BI59" s="90">
        <v>1</v>
      </c>
      <c r="BJ59" s="90">
        <v>0</v>
      </c>
      <c r="BK59" s="90">
        <v>5</v>
      </c>
      <c r="BL59" s="90">
        <v>1</v>
      </c>
      <c r="BM59" s="90">
        <v>0</v>
      </c>
      <c r="BN59" s="90">
        <v>0</v>
      </c>
      <c r="BO59" s="90">
        <v>0</v>
      </c>
      <c r="BP59" s="90">
        <v>3</v>
      </c>
      <c r="BQ59" s="90">
        <v>0</v>
      </c>
      <c r="BR59" s="90">
        <v>0</v>
      </c>
      <c r="BS59" s="90">
        <v>0</v>
      </c>
      <c r="BT59" s="90">
        <v>1</v>
      </c>
      <c r="BU59" s="90">
        <v>0</v>
      </c>
      <c r="BV59" s="90">
        <v>2</v>
      </c>
      <c r="BW59" s="90">
        <v>69</v>
      </c>
      <c r="BX59" s="90">
        <v>37</v>
      </c>
      <c r="BY59" s="90">
        <v>24</v>
      </c>
      <c r="BZ59" s="90">
        <v>0</v>
      </c>
      <c r="CA59" s="90">
        <v>0</v>
      </c>
      <c r="CB59" s="90">
        <v>0</v>
      </c>
      <c r="CC59" s="90">
        <v>1</v>
      </c>
      <c r="CD59" s="90">
        <v>0</v>
      </c>
      <c r="CE59" s="90">
        <v>0</v>
      </c>
      <c r="CF59" s="103">
        <v>24</v>
      </c>
      <c r="CG59" s="106">
        <v>533</v>
      </c>
      <c r="CH59" s="100">
        <v>28660</v>
      </c>
    </row>
    <row r="60" spans="1:86">
      <c r="A60" s="91" t="s">
        <v>371</v>
      </c>
      <c r="B60" s="90">
        <v>0</v>
      </c>
      <c r="C60" s="90">
        <v>3</v>
      </c>
      <c r="D60" s="90">
        <v>0</v>
      </c>
      <c r="E60" s="90">
        <v>1</v>
      </c>
      <c r="F60" s="90">
        <v>2</v>
      </c>
      <c r="G60" s="90">
        <v>7</v>
      </c>
      <c r="H60" s="90">
        <v>0</v>
      </c>
      <c r="I60" s="90">
        <v>0</v>
      </c>
      <c r="J60" s="90">
        <v>0</v>
      </c>
      <c r="K60" s="90">
        <v>11</v>
      </c>
      <c r="L60" s="90">
        <v>1</v>
      </c>
      <c r="M60" s="90">
        <v>2</v>
      </c>
      <c r="N60" s="90">
        <v>0</v>
      </c>
      <c r="O60" s="90">
        <v>70</v>
      </c>
      <c r="P60" s="90">
        <v>6</v>
      </c>
      <c r="Q60" s="90">
        <v>1</v>
      </c>
      <c r="R60" s="90">
        <v>2</v>
      </c>
      <c r="S60" s="90">
        <v>0</v>
      </c>
      <c r="T60" s="90">
        <v>0</v>
      </c>
      <c r="U60" s="90">
        <v>0</v>
      </c>
      <c r="V60" s="90">
        <v>84</v>
      </c>
      <c r="W60" s="90">
        <v>18</v>
      </c>
      <c r="X60" s="90">
        <v>5</v>
      </c>
      <c r="Y60" s="90">
        <v>11</v>
      </c>
      <c r="Z60" s="90">
        <v>0</v>
      </c>
      <c r="AA60" s="90">
        <v>32</v>
      </c>
      <c r="AB60" s="90">
        <v>0</v>
      </c>
      <c r="AC60" s="90">
        <v>0</v>
      </c>
      <c r="AD60" s="90">
        <v>0</v>
      </c>
      <c r="AE60" s="90">
        <v>0</v>
      </c>
      <c r="AF60" s="90">
        <v>0</v>
      </c>
      <c r="AG60" s="90">
        <v>0</v>
      </c>
      <c r="AH60" s="90">
        <v>2</v>
      </c>
      <c r="AI60" s="90">
        <v>39</v>
      </c>
      <c r="AJ60" s="90">
        <v>4</v>
      </c>
      <c r="AK60" s="90">
        <v>0</v>
      </c>
      <c r="AL60" s="90">
        <v>173</v>
      </c>
      <c r="AM60" s="90">
        <v>0</v>
      </c>
      <c r="AN60" s="90">
        <v>38</v>
      </c>
      <c r="AO60" s="90">
        <v>7</v>
      </c>
      <c r="AP60" s="90">
        <v>25</v>
      </c>
      <c r="AQ60" s="90">
        <v>9</v>
      </c>
      <c r="AR60" s="90">
        <v>0</v>
      </c>
      <c r="AS60" s="90">
        <v>0</v>
      </c>
      <c r="AT60" s="90">
        <v>4</v>
      </c>
      <c r="AU60" s="90">
        <v>2</v>
      </c>
      <c r="AV60" s="90">
        <v>4</v>
      </c>
      <c r="AW60" s="90">
        <v>30</v>
      </c>
      <c r="AX60" s="90">
        <v>2</v>
      </c>
      <c r="AY60" s="90">
        <v>0</v>
      </c>
      <c r="AZ60" s="90">
        <v>0</v>
      </c>
      <c r="BA60" s="90">
        <v>0</v>
      </c>
      <c r="BB60" s="90">
        <v>7</v>
      </c>
      <c r="BC60" s="90">
        <v>21</v>
      </c>
      <c r="BD60" s="90">
        <v>7</v>
      </c>
      <c r="BE60" s="90">
        <v>29</v>
      </c>
      <c r="BF60" s="90">
        <v>0</v>
      </c>
      <c r="BG60" s="90">
        <v>61</v>
      </c>
      <c r="BH60" s="90">
        <v>0</v>
      </c>
      <c r="BI60" s="90">
        <v>289</v>
      </c>
      <c r="BJ60" s="90">
        <v>0</v>
      </c>
      <c r="BK60" s="90">
        <v>0</v>
      </c>
      <c r="BL60" s="90">
        <v>0</v>
      </c>
      <c r="BM60" s="90">
        <v>1</v>
      </c>
      <c r="BN60" s="90">
        <v>0</v>
      </c>
      <c r="BO60" s="90">
        <v>0</v>
      </c>
      <c r="BP60" s="90">
        <v>2</v>
      </c>
      <c r="BQ60" s="90">
        <v>0</v>
      </c>
      <c r="BR60" s="90">
        <v>4</v>
      </c>
      <c r="BS60" s="90">
        <v>1</v>
      </c>
      <c r="BT60" s="90">
        <v>9</v>
      </c>
      <c r="BU60" s="90">
        <v>2</v>
      </c>
      <c r="BV60" s="90">
        <v>9</v>
      </c>
      <c r="BW60" s="90">
        <v>101</v>
      </c>
      <c r="BX60" s="90">
        <v>139</v>
      </c>
      <c r="BY60" s="90">
        <v>104</v>
      </c>
      <c r="BZ60" s="90">
        <v>0</v>
      </c>
      <c r="CA60" s="90">
        <v>9</v>
      </c>
      <c r="CB60" s="90">
        <v>0</v>
      </c>
      <c r="CC60" s="90">
        <v>0</v>
      </c>
      <c r="CD60" s="90">
        <v>0</v>
      </c>
      <c r="CE60" s="90">
        <v>4</v>
      </c>
      <c r="CF60" s="103">
        <v>69</v>
      </c>
      <c r="CG60" s="106">
        <v>1463</v>
      </c>
      <c r="CH60" s="100">
        <v>72855</v>
      </c>
    </row>
    <row r="61" spans="1:86">
      <c r="A61" s="91" t="s">
        <v>372</v>
      </c>
      <c r="B61" s="90">
        <v>0</v>
      </c>
      <c r="C61" s="90">
        <v>2</v>
      </c>
      <c r="D61" s="90">
        <v>0</v>
      </c>
      <c r="E61" s="90">
        <v>0</v>
      </c>
      <c r="F61" s="90">
        <v>0</v>
      </c>
      <c r="G61" s="90">
        <v>0</v>
      </c>
      <c r="H61" s="90">
        <v>0</v>
      </c>
      <c r="I61" s="90">
        <v>0</v>
      </c>
      <c r="J61" s="90">
        <v>0</v>
      </c>
      <c r="K61" s="90">
        <v>0</v>
      </c>
      <c r="L61" s="90">
        <v>1</v>
      </c>
      <c r="M61" s="90">
        <v>6</v>
      </c>
      <c r="N61" s="90">
        <v>8</v>
      </c>
      <c r="O61" s="90">
        <v>4</v>
      </c>
      <c r="P61" s="90">
        <v>1</v>
      </c>
      <c r="Q61" s="90">
        <v>0</v>
      </c>
      <c r="R61" s="90">
        <v>0</v>
      </c>
      <c r="S61" s="90">
        <v>1</v>
      </c>
      <c r="T61" s="90">
        <v>1</v>
      </c>
      <c r="U61" s="90">
        <v>0</v>
      </c>
      <c r="V61" s="90">
        <v>2</v>
      </c>
      <c r="W61" s="90">
        <v>50</v>
      </c>
      <c r="X61" s="90">
        <v>2</v>
      </c>
      <c r="Y61" s="90">
        <v>3</v>
      </c>
      <c r="Z61" s="90">
        <v>0</v>
      </c>
      <c r="AA61" s="90">
        <v>0</v>
      </c>
      <c r="AB61" s="90">
        <v>0</v>
      </c>
      <c r="AC61" s="90">
        <v>0</v>
      </c>
      <c r="AD61" s="90">
        <v>0</v>
      </c>
      <c r="AE61" s="90">
        <v>0</v>
      </c>
      <c r="AF61" s="90">
        <v>0</v>
      </c>
      <c r="AG61" s="90">
        <v>0</v>
      </c>
      <c r="AH61" s="90">
        <v>0</v>
      </c>
      <c r="AI61" s="90">
        <v>1</v>
      </c>
      <c r="AJ61" s="90">
        <v>54</v>
      </c>
      <c r="AK61" s="90">
        <v>3</v>
      </c>
      <c r="AL61" s="90">
        <v>3</v>
      </c>
      <c r="AM61" s="90">
        <v>1</v>
      </c>
      <c r="AN61" s="90">
        <v>2</v>
      </c>
      <c r="AO61" s="90">
        <v>0</v>
      </c>
      <c r="AP61" s="90">
        <v>3</v>
      </c>
      <c r="AQ61" s="90">
        <v>17</v>
      </c>
      <c r="AR61" s="90">
        <v>19</v>
      </c>
      <c r="AS61" s="90">
        <v>0</v>
      </c>
      <c r="AT61" s="90">
        <v>12</v>
      </c>
      <c r="AU61" s="90">
        <v>52</v>
      </c>
      <c r="AV61" s="90">
        <v>0</v>
      </c>
      <c r="AW61" s="90">
        <v>1</v>
      </c>
      <c r="AX61" s="90">
        <v>0</v>
      </c>
      <c r="AY61" s="90">
        <v>0</v>
      </c>
      <c r="AZ61" s="90">
        <v>0</v>
      </c>
      <c r="BA61" s="90">
        <v>0</v>
      </c>
      <c r="BB61" s="90">
        <v>1</v>
      </c>
      <c r="BC61" s="90">
        <v>0</v>
      </c>
      <c r="BD61" s="90">
        <v>0</v>
      </c>
      <c r="BE61" s="90">
        <v>2</v>
      </c>
      <c r="BF61" s="90">
        <v>0</v>
      </c>
      <c r="BG61" s="90">
        <v>5</v>
      </c>
      <c r="BH61" s="90">
        <v>0</v>
      </c>
      <c r="BI61" s="90">
        <v>1</v>
      </c>
      <c r="BJ61" s="90">
        <v>75</v>
      </c>
      <c r="BK61" s="90">
        <v>0</v>
      </c>
      <c r="BL61" s="90">
        <v>7</v>
      </c>
      <c r="BM61" s="90">
        <v>0</v>
      </c>
      <c r="BN61" s="90">
        <v>0</v>
      </c>
      <c r="BO61" s="90">
        <v>0</v>
      </c>
      <c r="BP61" s="90">
        <v>0</v>
      </c>
      <c r="BQ61" s="90">
        <v>1</v>
      </c>
      <c r="BR61" s="90">
        <v>0</v>
      </c>
      <c r="BS61" s="90">
        <v>0</v>
      </c>
      <c r="BT61" s="90">
        <v>0</v>
      </c>
      <c r="BU61" s="90">
        <v>27</v>
      </c>
      <c r="BV61" s="90">
        <v>35</v>
      </c>
      <c r="BW61" s="90">
        <v>25</v>
      </c>
      <c r="BX61" s="90">
        <v>10</v>
      </c>
      <c r="BY61" s="90">
        <v>10</v>
      </c>
      <c r="BZ61" s="90">
        <v>0</v>
      </c>
      <c r="CA61" s="90">
        <v>0</v>
      </c>
      <c r="CB61" s="90">
        <v>0</v>
      </c>
      <c r="CC61" s="90">
        <v>0</v>
      </c>
      <c r="CD61" s="90">
        <v>0</v>
      </c>
      <c r="CE61" s="90">
        <v>0</v>
      </c>
      <c r="CF61" s="103">
        <v>65</v>
      </c>
      <c r="CG61" s="106">
        <v>513</v>
      </c>
      <c r="CH61" s="100">
        <v>9265</v>
      </c>
    </row>
    <row r="62" spans="1:86">
      <c r="A62" s="91" t="s">
        <v>373</v>
      </c>
      <c r="B62" s="90">
        <v>0</v>
      </c>
      <c r="C62" s="90">
        <v>0</v>
      </c>
      <c r="D62" s="90">
        <v>0</v>
      </c>
      <c r="E62" s="90">
        <v>0</v>
      </c>
      <c r="F62" s="90">
        <v>113</v>
      </c>
      <c r="G62" s="90">
        <v>1</v>
      </c>
      <c r="H62" s="90">
        <v>0</v>
      </c>
      <c r="I62" s="90">
        <v>0</v>
      </c>
      <c r="J62" s="90">
        <v>0</v>
      </c>
      <c r="K62" s="90">
        <v>30</v>
      </c>
      <c r="L62" s="90">
        <v>3</v>
      </c>
      <c r="M62" s="90">
        <v>1</v>
      </c>
      <c r="N62" s="90">
        <v>0</v>
      </c>
      <c r="O62" s="90">
        <v>73</v>
      </c>
      <c r="P62" s="90">
        <v>13</v>
      </c>
      <c r="Q62" s="90">
        <v>14</v>
      </c>
      <c r="R62" s="90">
        <v>27</v>
      </c>
      <c r="S62" s="90">
        <v>0</v>
      </c>
      <c r="T62" s="90">
        <v>0</v>
      </c>
      <c r="U62" s="90">
        <v>6</v>
      </c>
      <c r="V62" s="90">
        <v>102</v>
      </c>
      <c r="W62" s="90">
        <v>9</v>
      </c>
      <c r="X62" s="90">
        <v>1</v>
      </c>
      <c r="Y62" s="90">
        <v>1</v>
      </c>
      <c r="Z62" s="90">
        <v>0</v>
      </c>
      <c r="AA62" s="90">
        <v>4</v>
      </c>
      <c r="AB62" s="90">
        <v>0</v>
      </c>
      <c r="AC62" s="90">
        <v>0</v>
      </c>
      <c r="AD62" s="90">
        <v>8</v>
      </c>
      <c r="AE62" s="90">
        <v>6</v>
      </c>
      <c r="AF62" s="90">
        <v>7</v>
      </c>
      <c r="AG62" s="90">
        <v>0</v>
      </c>
      <c r="AH62" s="90">
        <v>1</v>
      </c>
      <c r="AI62" s="90">
        <v>110</v>
      </c>
      <c r="AJ62" s="90">
        <v>2</v>
      </c>
      <c r="AK62" s="90">
        <v>5</v>
      </c>
      <c r="AL62" s="90">
        <v>22</v>
      </c>
      <c r="AM62" s="90">
        <v>6</v>
      </c>
      <c r="AN62" s="90">
        <v>44</v>
      </c>
      <c r="AO62" s="90">
        <v>0</v>
      </c>
      <c r="AP62" s="90">
        <v>47</v>
      </c>
      <c r="AQ62" s="90">
        <v>4</v>
      </c>
      <c r="AR62" s="90">
        <v>0</v>
      </c>
      <c r="AS62" s="90">
        <v>0</v>
      </c>
      <c r="AT62" s="90">
        <v>12</v>
      </c>
      <c r="AU62" s="90">
        <v>1</v>
      </c>
      <c r="AV62" s="90">
        <v>0</v>
      </c>
      <c r="AW62" s="90">
        <v>9</v>
      </c>
      <c r="AX62" s="90">
        <v>8</v>
      </c>
      <c r="AY62" s="90">
        <v>0</v>
      </c>
      <c r="AZ62" s="90">
        <v>3</v>
      </c>
      <c r="BA62" s="90">
        <v>0</v>
      </c>
      <c r="BB62" s="90">
        <v>6</v>
      </c>
      <c r="BC62" s="90">
        <v>14</v>
      </c>
      <c r="BD62" s="90">
        <v>11</v>
      </c>
      <c r="BE62" s="90">
        <v>16</v>
      </c>
      <c r="BF62" s="90">
        <v>0</v>
      </c>
      <c r="BG62" s="90">
        <v>57</v>
      </c>
      <c r="BH62" s="90">
        <v>5</v>
      </c>
      <c r="BI62" s="90">
        <v>9</v>
      </c>
      <c r="BJ62" s="90">
        <v>0</v>
      </c>
      <c r="BK62" s="90">
        <v>252</v>
      </c>
      <c r="BL62" s="90">
        <v>12</v>
      </c>
      <c r="BM62" s="90">
        <v>3</v>
      </c>
      <c r="BN62" s="90">
        <v>0</v>
      </c>
      <c r="BO62" s="90">
        <v>0</v>
      </c>
      <c r="BP62" s="90">
        <v>3</v>
      </c>
      <c r="BQ62" s="90">
        <v>0</v>
      </c>
      <c r="BR62" s="90">
        <v>4</v>
      </c>
      <c r="BS62" s="90">
        <v>0</v>
      </c>
      <c r="BT62" s="90">
        <v>3</v>
      </c>
      <c r="BU62" s="90">
        <v>5</v>
      </c>
      <c r="BV62" s="90">
        <v>0</v>
      </c>
      <c r="BW62" s="90">
        <v>162</v>
      </c>
      <c r="BX62" s="90">
        <v>67</v>
      </c>
      <c r="BY62" s="90">
        <v>102</v>
      </c>
      <c r="BZ62" s="90">
        <v>0</v>
      </c>
      <c r="CA62" s="90">
        <v>0</v>
      </c>
      <c r="CB62" s="90">
        <v>0</v>
      </c>
      <c r="CC62" s="90">
        <v>0</v>
      </c>
      <c r="CD62" s="90">
        <v>0</v>
      </c>
      <c r="CE62" s="90">
        <v>0</v>
      </c>
      <c r="CF62" s="103">
        <v>57</v>
      </c>
      <c r="CG62" s="106">
        <v>1481</v>
      </c>
      <c r="CH62" s="100">
        <v>73959</v>
      </c>
    </row>
    <row r="63" spans="1:86">
      <c r="A63" s="91" t="s">
        <v>374</v>
      </c>
      <c r="B63" s="90">
        <v>2</v>
      </c>
      <c r="C63" s="90">
        <v>23</v>
      </c>
      <c r="D63" s="90">
        <v>34</v>
      </c>
      <c r="E63" s="90">
        <v>3</v>
      </c>
      <c r="F63" s="90">
        <v>4</v>
      </c>
      <c r="G63" s="90">
        <v>6</v>
      </c>
      <c r="H63" s="90">
        <v>0</v>
      </c>
      <c r="I63" s="90">
        <v>3</v>
      </c>
      <c r="J63" s="90">
        <v>0</v>
      </c>
      <c r="K63" s="90">
        <v>4</v>
      </c>
      <c r="L63" s="90">
        <v>6</v>
      </c>
      <c r="M63" s="90">
        <v>15</v>
      </c>
      <c r="N63" s="90">
        <v>53</v>
      </c>
      <c r="O63" s="90">
        <v>23</v>
      </c>
      <c r="P63" s="90">
        <v>17</v>
      </c>
      <c r="Q63" s="90">
        <v>0</v>
      </c>
      <c r="R63" s="90">
        <v>1</v>
      </c>
      <c r="S63" s="90">
        <v>4</v>
      </c>
      <c r="T63" s="90">
        <v>9</v>
      </c>
      <c r="U63" s="90">
        <v>0</v>
      </c>
      <c r="V63" s="90">
        <v>27</v>
      </c>
      <c r="W63" s="90">
        <v>46</v>
      </c>
      <c r="X63" s="90">
        <v>84</v>
      </c>
      <c r="Y63" s="90">
        <v>421</v>
      </c>
      <c r="Z63" s="90">
        <v>68</v>
      </c>
      <c r="AA63" s="90">
        <v>0</v>
      </c>
      <c r="AB63" s="90">
        <v>0</v>
      </c>
      <c r="AC63" s="90">
        <v>3</v>
      </c>
      <c r="AD63" s="90">
        <v>1</v>
      </c>
      <c r="AE63" s="90">
        <v>62</v>
      </c>
      <c r="AF63" s="90">
        <v>1</v>
      </c>
      <c r="AG63" s="90">
        <v>0</v>
      </c>
      <c r="AH63" s="90">
        <v>10</v>
      </c>
      <c r="AI63" s="90">
        <v>20</v>
      </c>
      <c r="AJ63" s="90">
        <v>38</v>
      </c>
      <c r="AK63" s="90">
        <v>36</v>
      </c>
      <c r="AL63" s="90">
        <v>15</v>
      </c>
      <c r="AM63" s="90">
        <v>91</v>
      </c>
      <c r="AN63" s="90">
        <v>37</v>
      </c>
      <c r="AO63" s="90">
        <v>0</v>
      </c>
      <c r="AP63" s="90">
        <v>0</v>
      </c>
      <c r="AQ63" s="90">
        <v>9</v>
      </c>
      <c r="AR63" s="90">
        <v>14</v>
      </c>
      <c r="AS63" s="90">
        <v>0</v>
      </c>
      <c r="AT63" s="90">
        <v>41</v>
      </c>
      <c r="AU63" s="90">
        <v>19</v>
      </c>
      <c r="AV63" s="90">
        <v>229</v>
      </c>
      <c r="AW63" s="90">
        <v>1</v>
      </c>
      <c r="AX63" s="90">
        <v>11</v>
      </c>
      <c r="AY63" s="90">
        <v>7</v>
      </c>
      <c r="AZ63" s="90">
        <v>3</v>
      </c>
      <c r="BA63" s="90">
        <v>7</v>
      </c>
      <c r="BB63" s="90">
        <v>2</v>
      </c>
      <c r="BC63" s="90">
        <v>7</v>
      </c>
      <c r="BD63" s="90">
        <v>10</v>
      </c>
      <c r="BE63" s="90">
        <v>31</v>
      </c>
      <c r="BF63" s="90">
        <v>0</v>
      </c>
      <c r="BG63" s="90">
        <v>13</v>
      </c>
      <c r="BH63" s="90">
        <v>0</v>
      </c>
      <c r="BI63" s="90">
        <v>2</v>
      </c>
      <c r="BJ63" s="90">
        <v>1</v>
      </c>
      <c r="BK63" s="90">
        <v>0</v>
      </c>
      <c r="BL63" s="90">
        <v>1227</v>
      </c>
      <c r="BM63" s="90">
        <v>0</v>
      </c>
      <c r="BN63" s="90">
        <v>493</v>
      </c>
      <c r="BO63" s="90">
        <v>4</v>
      </c>
      <c r="BP63" s="90">
        <v>15</v>
      </c>
      <c r="BQ63" s="90">
        <v>25</v>
      </c>
      <c r="BR63" s="90">
        <v>6</v>
      </c>
      <c r="BS63" s="90">
        <v>1</v>
      </c>
      <c r="BT63" s="90">
        <v>0</v>
      </c>
      <c r="BU63" s="90">
        <v>13</v>
      </c>
      <c r="BV63" s="90">
        <v>116</v>
      </c>
      <c r="BW63" s="90">
        <v>63</v>
      </c>
      <c r="BX63" s="90">
        <v>19</v>
      </c>
      <c r="BY63" s="90">
        <v>62</v>
      </c>
      <c r="BZ63" s="90">
        <v>0</v>
      </c>
      <c r="CA63" s="90">
        <v>2</v>
      </c>
      <c r="CB63" s="90">
        <v>0</v>
      </c>
      <c r="CC63" s="90">
        <v>602</v>
      </c>
      <c r="CD63" s="90">
        <v>0</v>
      </c>
      <c r="CE63" s="90">
        <v>21</v>
      </c>
      <c r="CF63" s="103">
        <v>299</v>
      </c>
      <c r="CG63" s="106">
        <v>4542</v>
      </c>
      <c r="CH63" s="100">
        <v>135612</v>
      </c>
    </row>
    <row r="64" spans="1:86">
      <c r="A64" s="91" t="s">
        <v>375</v>
      </c>
      <c r="B64" s="90">
        <v>0</v>
      </c>
      <c r="C64" s="90">
        <v>18</v>
      </c>
      <c r="D64" s="90">
        <v>11</v>
      </c>
      <c r="E64" s="90">
        <v>0</v>
      </c>
      <c r="F64" s="90">
        <v>9</v>
      </c>
      <c r="G64" s="90">
        <v>0</v>
      </c>
      <c r="H64" s="90">
        <v>0</v>
      </c>
      <c r="I64" s="90">
        <v>2</v>
      </c>
      <c r="J64" s="90">
        <v>0</v>
      </c>
      <c r="K64" s="90">
        <v>4</v>
      </c>
      <c r="L64" s="90">
        <v>0</v>
      </c>
      <c r="M64" s="90">
        <v>23</v>
      </c>
      <c r="N64" s="90">
        <v>1</v>
      </c>
      <c r="O64" s="90">
        <v>23</v>
      </c>
      <c r="P64" s="90">
        <v>1</v>
      </c>
      <c r="Q64" s="90">
        <v>3</v>
      </c>
      <c r="R64" s="90">
        <v>0</v>
      </c>
      <c r="S64" s="90">
        <v>1</v>
      </c>
      <c r="T64" s="90">
        <v>0</v>
      </c>
      <c r="U64" s="90">
        <v>0</v>
      </c>
      <c r="V64" s="90">
        <v>65</v>
      </c>
      <c r="W64" s="90">
        <v>89</v>
      </c>
      <c r="X64" s="90">
        <v>7</v>
      </c>
      <c r="Y64" s="90">
        <v>17</v>
      </c>
      <c r="Z64" s="90">
        <v>13</v>
      </c>
      <c r="AA64" s="90">
        <v>9</v>
      </c>
      <c r="AB64" s="90">
        <v>0</v>
      </c>
      <c r="AC64" s="90">
        <v>0</v>
      </c>
      <c r="AD64" s="90">
        <v>2</v>
      </c>
      <c r="AE64" s="90">
        <v>6</v>
      </c>
      <c r="AF64" s="90">
        <v>0</v>
      </c>
      <c r="AG64" s="90">
        <v>0</v>
      </c>
      <c r="AH64" s="90">
        <v>0</v>
      </c>
      <c r="AI64" s="90">
        <v>9</v>
      </c>
      <c r="AJ64" s="90">
        <v>9</v>
      </c>
      <c r="AK64" s="90">
        <v>5</v>
      </c>
      <c r="AL64" s="90">
        <v>101</v>
      </c>
      <c r="AM64" s="90">
        <v>0</v>
      </c>
      <c r="AN64" s="90">
        <v>19</v>
      </c>
      <c r="AO64" s="90">
        <v>0</v>
      </c>
      <c r="AP64" s="90">
        <v>4</v>
      </c>
      <c r="AQ64" s="90">
        <v>0</v>
      </c>
      <c r="AR64" s="90">
        <v>5</v>
      </c>
      <c r="AS64" s="90">
        <v>0</v>
      </c>
      <c r="AT64" s="90">
        <v>10</v>
      </c>
      <c r="AU64" s="90">
        <v>4</v>
      </c>
      <c r="AV64" s="90">
        <v>1</v>
      </c>
      <c r="AW64" s="90">
        <v>1</v>
      </c>
      <c r="AX64" s="90">
        <v>1</v>
      </c>
      <c r="AY64" s="90">
        <v>0</v>
      </c>
      <c r="AZ64" s="90">
        <v>0</v>
      </c>
      <c r="BA64" s="90">
        <v>0</v>
      </c>
      <c r="BB64" s="90">
        <v>2</v>
      </c>
      <c r="BC64" s="90">
        <v>12</v>
      </c>
      <c r="BD64" s="90">
        <v>0</v>
      </c>
      <c r="BE64" s="90">
        <v>15</v>
      </c>
      <c r="BF64" s="90">
        <v>0</v>
      </c>
      <c r="BG64" s="90">
        <v>15</v>
      </c>
      <c r="BH64" s="90">
        <v>2</v>
      </c>
      <c r="BI64" s="90">
        <v>3</v>
      </c>
      <c r="BJ64" s="90">
        <v>0</v>
      </c>
      <c r="BK64" s="90">
        <v>0</v>
      </c>
      <c r="BL64" s="90">
        <v>1</v>
      </c>
      <c r="BM64" s="90">
        <v>198</v>
      </c>
      <c r="BN64" s="90">
        <v>0</v>
      </c>
      <c r="BO64" s="90">
        <v>0</v>
      </c>
      <c r="BP64" s="90">
        <v>22</v>
      </c>
      <c r="BQ64" s="90">
        <v>11</v>
      </c>
      <c r="BR64" s="90">
        <v>0</v>
      </c>
      <c r="BS64" s="90">
        <v>0</v>
      </c>
      <c r="BT64" s="90">
        <v>6</v>
      </c>
      <c r="BU64" s="90">
        <v>1</v>
      </c>
      <c r="BV64" s="90">
        <v>0</v>
      </c>
      <c r="BW64" s="90">
        <v>63</v>
      </c>
      <c r="BX64" s="90">
        <v>57</v>
      </c>
      <c r="BY64" s="90">
        <v>66</v>
      </c>
      <c r="BZ64" s="90">
        <v>0</v>
      </c>
      <c r="CA64" s="90">
        <v>0</v>
      </c>
      <c r="CB64" s="90">
        <v>0</v>
      </c>
      <c r="CC64" s="90">
        <v>0</v>
      </c>
      <c r="CD64" s="90">
        <v>0</v>
      </c>
      <c r="CE64" s="90">
        <v>3</v>
      </c>
      <c r="CF64" s="103">
        <v>31</v>
      </c>
      <c r="CG64" s="106">
        <v>981</v>
      </c>
      <c r="CH64" s="100">
        <v>38644</v>
      </c>
    </row>
    <row r="65" spans="1:86">
      <c r="A65" s="91" t="s">
        <v>376</v>
      </c>
      <c r="B65" s="90">
        <v>0</v>
      </c>
      <c r="C65" s="90">
        <v>0</v>
      </c>
      <c r="D65" s="90">
        <v>12</v>
      </c>
      <c r="E65" s="90">
        <v>0</v>
      </c>
      <c r="F65" s="90">
        <v>5</v>
      </c>
      <c r="G65" s="90">
        <v>2</v>
      </c>
      <c r="H65" s="90">
        <v>0</v>
      </c>
      <c r="I65" s="90">
        <v>0</v>
      </c>
      <c r="J65" s="90">
        <v>0</v>
      </c>
      <c r="K65" s="90">
        <v>0</v>
      </c>
      <c r="L65" s="90">
        <v>0</v>
      </c>
      <c r="M65" s="90">
        <v>1</v>
      </c>
      <c r="N65" s="90">
        <v>7</v>
      </c>
      <c r="O65" s="90">
        <v>0</v>
      </c>
      <c r="P65" s="90">
        <v>0</v>
      </c>
      <c r="Q65" s="90">
        <v>0</v>
      </c>
      <c r="R65" s="90">
        <v>0</v>
      </c>
      <c r="S65" s="90">
        <v>0</v>
      </c>
      <c r="T65" s="90">
        <v>0</v>
      </c>
      <c r="U65" s="90">
        <v>0</v>
      </c>
      <c r="V65" s="90">
        <v>4</v>
      </c>
      <c r="W65" s="90">
        <v>5</v>
      </c>
      <c r="X65" s="90">
        <v>12</v>
      </c>
      <c r="Y65" s="90">
        <v>55</v>
      </c>
      <c r="Z65" s="90">
        <v>2</v>
      </c>
      <c r="AA65" s="90">
        <v>0</v>
      </c>
      <c r="AB65" s="90">
        <v>0</v>
      </c>
      <c r="AC65" s="90">
        <v>0</v>
      </c>
      <c r="AD65" s="90">
        <v>4</v>
      </c>
      <c r="AE65" s="90">
        <v>14</v>
      </c>
      <c r="AF65" s="90">
        <v>0</v>
      </c>
      <c r="AG65" s="90">
        <v>0</v>
      </c>
      <c r="AH65" s="90">
        <v>2</v>
      </c>
      <c r="AI65" s="90">
        <v>2</v>
      </c>
      <c r="AJ65" s="90">
        <v>3</v>
      </c>
      <c r="AK65" s="90">
        <v>12</v>
      </c>
      <c r="AL65" s="90">
        <v>3</v>
      </c>
      <c r="AM65" s="90">
        <v>179</v>
      </c>
      <c r="AN65" s="90">
        <v>3</v>
      </c>
      <c r="AO65" s="90">
        <v>0</v>
      </c>
      <c r="AP65" s="90">
        <v>2</v>
      </c>
      <c r="AQ65" s="90">
        <v>1</v>
      </c>
      <c r="AR65" s="90">
        <v>1</v>
      </c>
      <c r="AS65" s="90">
        <v>0</v>
      </c>
      <c r="AT65" s="90">
        <v>6</v>
      </c>
      <c r="AU65" s="90">
        <v>3</v>
      </c>
      <c r="AV65" s="90">
        <v>75</v>
      </c>
      <c r="AW65" s="90">
        <v>0</v>
      </c>
      <c r="AX65" s="90">
        <v>1</v>
      </c>
      <c r="AY65" s="90">
        <v>0</v>
      </c>
      <c r="AZ65" s="90">
        <v>0</v>
      </c>
      <c r="BA65" s="90">
        <v>0</v>
      </c>
      <c r="BB65" s="90">
        <v>8</v>
      </c>
      <c r="BC65" s="90">
        <v>4</v>
      </c>
      <c r="BD65" s="90">
        <v>9</v>
      </c>
      <c r="BE65" s="90">
        <v>4</v>
      </c>
      <c r="BF65" s="90">
        <v>0</v>
      </c>
      <c r="BG65" s="90">
        <v>3</v>
      </c>
      <c r="BH65" s="90">
        <v>0</v>
      </c>
      <c r="BI65" s="90">
        <v>4</v>
      </c>
      <c r="BJ65" s="90">
        <v>0</v>
      </c>
      <c r="BK65" s="90">
        <v>0</v>
      </c>
      <c r="BL65" s="90">
        <v>205</v>
      </c>
      <c r="BM65" s="90">
        <v>0</v>
      </c>
      <c r="BN65" s="90">
        <v>304</v>
      </c>
      <c r="BO65" s="90">
        <v>0</v>
      </c>
      <c r="BP65" s="90">
        <v>0</v>
      </c>
      <c r="BQ65" s="90">
        <v>0</v>
      </c>
      <c r="BR65" s="90">
        <v>1</v>
      </c>
      <c r="BS65" s="90">
        <v>0</v>
      </c>
      <c r="BT65" s="90">
        <v>0</v>
      </c>
      <c r="BU65" s="90">
        <v>0</v>
      </c>
      <c r="BV65" s="90">
        <v>21</v>
      </c>
      <c r="BW65" s="90">
        <v>0</v>
      </c>
      <c r="BX65" s="90">
        <v>4</v>
      </c>
      <c r="BY65" s="90">
        <v>12</v>
      </c>
      <c r="BZ65" s="90">
        <v>0</v>
      </c>
      <c r="CA65" s="90">
        <v>0</v>
      </c>
      <c r="CB65" s="90">
        <v>0</v>
      </c>
      <c r="CC65" s="90">
        <v>18</v>
      </c>
      <c r="CD65" s="90">
        <v>0</v>
      </c>
      <c r="CE65" s="90">
        <v>5</v>
      </c>
      <c r="CF65" s="103">
        <v>45</v>
      </c>
      <c r="CG65" s="106">
        <v>1063</v>
      </c>
      <c r="CH65" s="100">
        <v>74922</v>
      </c>
    </row>
    <row r="66" spans="1:86">
      <c r="A66" s="91" t="s">
        <v>377</v>
      </c>
      <c r="B66" s="90">
        <v>0</v>
      </c>
      <c r="C66" s="90">
        <v>0</v>
      </c>
      <c r="D66" s="90">
        <v>0</v>
      </c>
      <c r="E66" s="90">
        <v>0</v>
      </c>
      <c r="F66" s="90">
        <v>0</v>
      </c>
      <c r="G66" s="90">
        <v>0</v>
      </c>
      <c r="H66" s="90">
        <v>1</v>
      </c>
      <c r="I66" s="90">
        <v>0</v>
      </c>
      <c r="J66" s="90">
        <v>0</v>
      </c>
      <c r="K66" s="90">
        <v>0</v>
      </c>
      <c r="L66" s="90">
        <v>0</v>
      </c>
      <c r="M66" s="90">
        <v>0</v>
      </c>
      <c r="N66" s="90">
        <v>0</v>
      </c>
      <c r="O66" s="90">
        <v>0</v>
      </c>
      <c r="P66" s="90">
        <v>0</v>
      </c>
      <c r="Q66" s="90">
        <v>0</v>
      </c>
      <c r="R66" s="90">
        <v>0</v>
      </c>
      <c r="S66" s="90">
        <v>0</v>
      </c>
      <c r="T66" s="90">
        <v>0</v>
      </c>
      <c r="U66" s="90">
        <v>0</v>
      </c>
      <c r="V66" s="90">
        <v>0</v>
      </c>
      <c r="W66" s="90">
        <v>0</v>
      </c>
      <c r="X66" s="90">
        <v>0</v>
      </c>
      <c r="Y66" s="90">
        <v>0</v>
      </c>
      <c r="Z66" s="90">
        <v>0</v>
      </c>
      <c r="AA66" s="90">
        <v>0</v>
      </c>
      <c r="AB66" s="90">
        <v>0</v>
      </c>
      <c r="AC66" s="90">
        <v>0</v>
      </c>
      <c r="AD66" s="90">
        <v>0</v>
      </c>
      <c r="AE66" s="90">
        <v>0</v>
      </c>
      <c r="AF66" s="90">
        <v>0</v>
      </c>
      <c r="AG66" s="90">
        <v>0</v>
      </c>
      <c r="AH66" s="90">
        <v>0</v>
      </c>
      <c r="AI66" s="90">
        <v>0</v>
      </c>
      <c r="AJ66" s="90">
        <v>0</v>
      </c>
      <c r="AK66" s="90">
        <v>0</v>
      </c>
      <c r="AL66" s="90">
        <v>0</v>
      </c>
      <c r="AM66" s="90">
        <v>0</v>
      </c>
      <c r="AN66" s="90">
        <v>0</v>
      </c>
      <c r="AO66" s="90">
        <v>0</v>
      </c>
      <c r="AP66" s="90">
        <v>0</v>
      </c>
      <c r="AQ66" s="90">
        <v>0</v>
      </c>
      <c r="AR66" s="90">
        <v>0</v>
      </c>
      <c r="AS66" s="90">
        <v>0</v>
      </c>
      <c r="AT66" s="90">
        <v>0</v>
      </c>
      <c r="AU66" s="90">
        <v>0</v>
      </c>
      <c r="AV66" s="90">
        <v>0</v>
      </c>
      <c r="AW66" s="90">
        <v>0</v>
      </c>
      <c r="AX66" s="90">
        <v>0</v>
      </c>
      <c r="AY66" s="90">
        <v>0</v>
      </c>
      <c r="AZ66" s="90">
        <v>0</v>
      </c>
      <c r="BA66" s="90">
        <v>0</v>
      </c>
      <c r="BB66" s="90">
        <v>0</v>
      </c>
      <c r="BC66" s="90">
        <v>0</v>
      </c>
      <c r="BD66" s="90">
        <v>0</v>
      </c>
      <c r="BE66" s="90">
        <v>0</v>
      </c>
      <c r="BF66" s="90">
        <v>0</v>
      </c>
      <c r="BG66" s="90">
        <v>0</v>
      </c>
      <c r="BH66" s="90">
        <v>0</v>
      </c>
      <c r="BI66" s="90">
        <v>0</v>
      </c>
      <c r="BJ66" s="90">
        <v>0</v>
      </c>
      <c r="BK66" s="90">
        <v>0</v>
      </c>
      <c r="BL66" s="90">
        <v>0</v>
      </c>
      <c r="BM66" s="90">
        <v>0</v>
      </c>
      <c r="BN66" s="90">
        <v>0</v>
      </c>
      <c r="BO66" s="90">
        <v>30</v>
      </c>
      <c r="BP66" s="90">
        <v>0</v>
      </c>
      <c r="BQ66" s="90">
        <v>0</v>
      </c>
      <c r="BR66" s="90">
        <v>0</v>
      </c>
      <c r="BS66" s="90">
        <v>6</v>
      </c>
      <c r="BT66" s="90">
        <v>0</v>
      </c>
      <c r="BU66" s="90">
        <v>1</v>
      </c>
      <c r="BV66" s="90">
        <v>5</v>
      </c>
      <c r="BW66" s="90">
        <v>0</v>
      </c>
      <c r="BX66" s="90">
        <v>0</v>
      </c>
      <c r="BY66" s="90">
        <v>4</v>
      </c>
      <c r="BZ66" s="90">
        <v>0</v>
      </c>
      <c r="CA66" s="90">
        <v>0</v>
      </c>
      <c r="CB66" s="90">
        <v>0</v>
      </c>
      <c r="CC66" s="90">
        <v>0</v>
      </c>
      <c r="CD66" s="90">
        <v>0</v>
      </c>
      <c r="CE66" s="90">
        <v>0</v>
      </c>
      <c r="CF66" s="103">
        <v>8</v>
      </c>
      <c r="CG66" s="106">
        <v>55</v>
      </c>
      <c r="CH66" s="100">
        <v>109300</v>
      </c>
    </row>
    <row r="67" spans="1:86">
      <c r="A67" s="91" t="s">
        <v>390</v>
      </c>
      <c r="B67" s="90">
        <v>2</v>
      </c>
      <c r="C67" s="90">
        <v>74</v>
      </c>
      <c r="D67" s="90">
        <v>25</v>
      </c>
      <c r="E67" s="90">
        <v>0</v>
      </c>
      <c r="F67" s="90">
        <v>9</v>
      </c>
      <c r="G67" s="90">
        <v>0</v>
      </c>
      <c r="H67" s="90">
        <v>0</v>
      </c>
      <c r="I67" s="90">
        <v>1</v>
      </c>
      <c r="J67" s="90">
        <v>0</v>
      </c>
      <c r="K67" s="90">
        <v>2</v>
      </c>
      <c r="L67" s="90">
        <v>0</v>
      </c>
      <c r="M67" s="90">
        <v>8</v>
      </c>
      <c r="N67" s="90">
        <v>10</v>
      </c>
      <c r="O67" s="90">
        <v>9</v>
      </c>
      <c r="P67" s="90">
        <v>0</v>
      </c>
      <c r="Q67" s="90">
        <v>1</v>
      </c>
      <c r="R67" s="90">
        <v>3</v>
      </c>
      <c r="S67" s="90">
        <v>0</v>
      </c>
      <c r="T67" s="90">
        <v>0</v>
      </c>
      <c r="U67" s="90">
        <v>0</v>
      </c>
      <c r="V67" s="90">
        <v>23</v>
      </c>
      <c r="W67" s="90">
        <v>38</v>
      </c>
      <c r="X67" s="90">
        <v>32</v>
      </c>
      <c r="Y67" s="90">
        <v>14</v>
      </c>
      <c r="Z67" s="90">
        <v>0</v>
      </c>
      <c r="AA67" s="90">
        <v>1</v>
      </c>
      <c r="AB67" s="90">
        <v>0</v>
      </c>
      <c r="AC67" s="90">
        <v>0</v>
      </c>
      <c r="AD67" s="90">
        <v>2</v>
      </c>
      <c r="AE67" s="90">
        <v>0</v>
      </c>
      <c r="AF67" s="90">
        <v>0</v>
      </c>
      <c r="AG67" s="90">
        <v>0</v>
      </c>
      <c r="AH67" s="90">
        <v>0</v>
      </c>
      <c r="AI67" s="90">
        <v>3</v>
      </c>
      <c r="AJ67" s="90">
        <v>0</v>
      </c>
      <c r="AK67" s="90">
        <v>7</v>
      </c>
      <c r="AL67" s="90">
        <v>45</v>
      </c>
      <c r="AM67" s="90">
        <v>1</v>
      </c>
      <c r="AN67" s="90">
        <v>29</v>
      </c>
      <c r="AO67" s="90">
        <v>1</v>
      </c>
      <c r="AP67" s="90">
        <v>1</v>
      </c>
      <c r="AQ67" s="90">
        <v>0</v>
      </c>
      <c r="AR67" s="90">
        <v>3</v>
      </c>
      <c r="AS67" s="90">
        <v>0</v>
      </c>
      <c r="AT67" s="90">
        <v>0</v>
      </c>
      <c r="AU67" s="90">
        <v>2</v>
      </c>
      <c r="AV67" s="90">
        <v>14</v>
      </c>
      <c r="AW67" s="90">
        <v>0</v>
      </c>
      <c r="AX67" s="90">
        <v>0</v>
      </c>
      <c r="AY67" s="90">
        <v>0</v>
      </c>
      <c r="AZ67" s="90">
        <v>0</v>
      </c>
      <c r="BA67" s="90">
        <v>3</v>
      </c>
      <c r="BB67" s="90">
        <v>0</v>
      </c>
      <c r="BC67" s="90">
        <v>1</v>
      </c>
      <c r="BD67" s="90">
        <v>4</v>
      </c>
      <c r="BE67" s="90">
        <v>0</v>
      </c>
      <c r="BF67" s="90">
        <v>0</v>
      </c>
      <c r="BG67" s="90">
        <v>23</v>
      </c>
      <c r="BH67" s="90">
        <v>0</v>
      </c>
      <c r="BI67" s="90">
        <v>4</v>
      </c>
      <c r="BJ67" s="90">
        <v>0</v>
      </c>
      <c r="BK67" s="90">
        <v>0</v>
      </c>
      <c r="BL67" s="90">
        <v>9</v>
      </c>
      <c r="BM67" s="90">
        <v>19</v>
      </c>
      <c r="BN67" s="90">
        <v>0</v>
      </c>
      <c r="BO67" s="90">
        <v>0</v>
      </c>
      <c r="BP67" s="90">
        <v>256</v>
      </c>
      <c r="BQ67" s="90">
        <v>38</v>
      </c>
      <c r="BR67" s="90">
        <v>0</v>
      </c>
      <c r="BS67" s="90">
        <v>0</v>
      </c>
      <c r="BT67" s="90">
        <v>4</v>
      </c>
      <c r="BU67" s="90">
        <v>3</v>
      </c>
      <c r="BV67" s="90">
        <v>5</v>
      </c>
      <c r="BW67" s="90">
        <v>44</v>
      </c>
      <c r="BX67" s="90">
        <v>58</v>
      </c>
      <c r="BY67" s="90">
        <v>30</v>
      </c>
      <c r="BZ67" s="90">
        <v>0</v>
      </c>
      <c r="CA67" s="90">
        <v>0</v>
      </c>
      <c r="CB67" s="90">
        <v>1</v>
      </c>
      <c r="CC67" s="90">
        <v>0</v>
      </c>
      <c r="CD67" s="90">
        <v>0</v>
      </c>
      <c r="CE67" s="90">
        <v>2</v>
      </c>
      <c r="CF67" s="103">
        <v>35</v>
      </c>
      <c r="CG67" s="106">
        <v>899</v>
      </c>
      <c r="CH67" s="100">
        <v>44053</v>
      </c>
    </row>
    <row r="68" spans="1:86">
      <c r="A68" s="91" t="s">
        <v>378</v>
      </c>
      <c r="B68" s="90">
        <v>1</v>
      </c>
      <c r="C68" s="90">
        <v>66</v>
      </c>
      <c r="D68" s="90">
        <v>150</v>
      </c>
      <c r="E68" s="90">
        <v>0</v>
      </c>
      <c r="F68" s="90">
        <v>1</v>
      </c>
      <c r="G68" s="90">
        <v>0</v>
      </c>
      <c r="H68" s="90">
        <v>0</v>
      </c>
      <c r="I68" s="90">
        <v>1</v>
      </c>
      <c r="J68" s="90">
        <v>0</v>
      </c>
      <c r="K68" s="90">
        <v>9</v>
      </c>
      <c r="L68" s="90">
        <v>2</v>
      </c>
      <c r="M68" s="90">
        <v>25</v>
      </c>
      <c r="N68" s="90">
        <v>44</v>
      </c>
      <c r="O68" s="90">
        <v>16</v>
      </c>
      <c r="P68" s="90">
        <v>2</v>
      </c>
      <c r="Q68" s="90">
        <v>0</v>
      </c>
      <c r="R68" s="90">
        <v>8</v>
      </c>
      <c r="S68" s="90">
        <v>0</v>
      </c>
      <c r="T68" s="90">
        <v>0</v>
      </c>
      <c r="U68" s="90">
        <v>1</v>
      </c>
      <c r="V68" s="90">
        <v>67</v>
      </c>
      <c r="W68" s="90">
        <v>54</v>
      </c>
      <c r="X68" s="90">
        <v>48</v>
      </c>
      <c r="Y68" s="90">
        <v>108</v>
      </c>
      <c r="Z68" s="90">
        <v>39</v>
      </c>
      <c r="AA68" s="90">
        <v>2</v>
      </c>
      <c r="AB68" s="90">
        <v>0</v>
      </c>
      <c r="AC68" s="90">
        <v>0</v>
      </c>
      <c r="AD68" s="90">
        <v>0</v>
      </c>
      <c r="AE68" s="90">
        <v>2</v>
      </c>
      <c r="AF68" s="90">
        <v>0</v>
      </c>
      <c r="AG68" s="90">
        <v>0</v>
      </c>
      <c r="AH68" s="90">
        <v>0</v>
      </c>
      <c r="AI68" s="90">
        <v>19</v>
      </c>
      <c r="AJ68" s="90">
        <v>6</v>
      </c>
      <c r="AK68" s="90">
        <v>3</v>
      </c>
      <c r="AL68" s="90">
        <v>10</v>
      </c>
      <c r="AM68" s="90">
        <v>7</v>
      </c>
      <c r="AN68" s="90">
        <v>46</v>
      </c>
      <c r="AO68" s="90">
        <v>2</v>
      </c>
      <c r="AP68" s="90">
        <v>0</v>
      </c>
      <c r="AQ68" s="90">
        <v>1</v>
      </c>
      <c r="AR68" s="90">
        <v>33</v>
      </c>
      <c r="AS68" s="90">
        <v>0</v>
      </c>
      <c r="AT68" s="90">
        <v>26</v>
      </c>
      <c r="AU68" s="90">
        <v>2</v>
      </c>
      <c r="AV68" s="90">
        <v>15</v>
      </c>
      <c r="AW68" s="90">
        <v>0</v>
      </c>
      <c r="AX68" s="90">
        <v>0</v>
      </c>
      <c r="AY68" s="90">
        <v>0</v>
      </c>
      <c r="AZ68" s="90">
        <v>0</v>
      </c>
      <c r="BA68" s="90">
        <v>0</v>
      </c>
      <c r="BB68" s="90">
        <v>8</v>
      </c>
      <c r="BC68" s="90">
        <v>11</v>
      </c>
      <c r="BD68" s="90">
        <v>8</v>
      </c>
      <c r="BE68" s="90">
        <v>4</v>
      </c>
      <c r="BF68" s="90">
        <v>0</v>
      </c>
      <c r="BG68" s="90">
        <v>13</v>
      </c>
      <c r="BH68" s="90">
        <v>0</v>
      </c>
      <c r="BI68" s="90">
        <v>0</v>
      </c>
      <c r="BJ68" s="90">
        <v>0</v>
      </c>
      <c r="BK68" s="90">
        <v>0</v>
      </c>
      <c r="BL68" s="90">
        <v>15</v>
      </c>
      <c r="BM68" s="90">
        <v>12</v>
      </c>
      <c r="BN68" s="90">
        <v>1</v>
      </c>
      <c r="BO68" s="90">
        <v>4</v>
      </c>
      <c r="BP68" s="90">
        <v>41</v>
      </c>
      <c r="BQ68" s="90">
        <v>499</v>
      </c>
      <c r="BR68" s="90">
        <v>1</v>
      </c>
      <c r="BS68" s="90">
        <v>0</v>
      </c>
      <c r="BT68" s="90">
        <v>0</v>
      </c>
      <c r="BU68" s="90">
        <v>0</v>
      </c>
      <c r="BV68" s="90">
        <v>15</v>
      </c>
      <c r="BW68" s="90">
        <v>36</v>
      </c>
      <c r="BX68" s="90">
        <v>23</v>
      </c>
      <c r="BY68" s="90">
        <v>49</v>
      </c>
      <c r="BZ68" s="90">
        <v>1</v>
      </c>
      <c r="CA68" s="90">
        <v>1</v>
      </c>
      <c r="CB68" s="90">
        <v>0</v>
      </c>
      <c r="CC68" s="90">
        <v>0</v>
      </c>
      <c r="CD68" s="90">
        <v>0</v>
      </c>
      <c r="CE68" s="90">
        <v>39</v>
      </c>
      <c r="CF68" s="92">
        <v>54</v>
      </c>
      <c r="CG68" s="99">
        <v>1651</v>
      </c>
      <c r="CH68" s="100">
        <v>56546</v>
      </c>
    </row>
    <row r="69" spans="1:86">
      <c r="A69" s="91" t="s">
        <v>379</v>
      </c>
      <c r="B69" s="90">
        <v>12</v>
      </c>
      <c r="C69" s="90">
        <v>2</v>
      </c>
      <c r="D69" s="90">
        <v>6</v>
      </c>
      <c r="E69" s="90">
        <v>0</v>
      </c>
      <c r="F69" s="90">
        <v>10</v>
      </c>
      <c r="G69" s="90">
        <v>10</v>
      </c>
      <c r="H69" s="90">
        <v>5</v>
      </c>
      <c r="I69" s="90">
        <v>21</v>
      </c>
      <c r="J69" s="90">
        <v>0</v>
      </c>
      <c r="K69" s="90">
        <v>30</v>
      </c>
      <c r="L69" s="90">
        <v>33</v>
      </c>
      <c r="M69" s="90">
        <v>7</v>
      </c>
      <c r="N69" s="90">
        <v>3</v>
      </c>
      <c r="O69" s="90">
        <v>87</v>
      </c>
      <c r="P69" s="90">
        <v>30</v>
      </c>
      <c r="Q69" s="90">
        <v>8</v>
      </c>
      <c r="R69" s="90">
        <v>8</v>
      </c>
      <c r="S69" s="90">
        <v>0</v>
      </c>
      <c r="T69" s="90">
        <v>15</v>
      </c>
      <c r="U69" s="90">
        <v>1</v>
      </c>
      <c r="V69" s="90">
        <v>42</v>
      </c>
      <c r="W69" s="90">
        <v>5</v>
      </c>
      <c r="X69" s="90">
        <v>6</v>
      </c>
      <c r="Y69" s="90">
        <v>6</v>
      </c>
      <c r="Z69" s="90">
        <v>3</v>
      </c>
      <c r="AA69" s="90">
        <v>1</v>
      </c>
      <c r="AB69" s="90">
        <v>2</v>
      </c>
      <c r="AC69" s="90">
        <v>6</v>
      </c>
      <c r="AD69" s="90">
        <v>15</v>
      </c>
      <c r="AE69" s="90">
        <v>11</v>
      </c>
      <c r="AF69" s="90">
        <v>59</v>
      </c>
      <c r="AG69" s="90">
        <v>3</v>
      </c>
      <c r="AH69" s="90">
        <v>17</v>
      </c>
      <c r="AI69" s="90">
        <v>35</v>
      </c>
      <c r="AJ69" s="90">
        <v>4</v>
      </c>
      <c r="AK69" s="90">
        <v>4</v>
      </c>
      <c r="AL69" s="90">
        <v>25</v>
      </c>
      <c r="AM69" s="90">
        <v>18</v>
      </c>
      <c r="AN69" s="90">
        <v>62</v>
      </c>
      <c r="AO69" s="90">
        <v>1</v>
      </c>
      <c r="AP69" s="90">
        <v>10</v>
      </c>
      <c r="AQ69" s="90">
        <v>2</v>
      </c>
      <c r="AR69" s="90">
        <v>3</v>
      </c>
      <c r="AS69" s="90">
        <v>1</v>
      </c>
      <c r="AT69" s="90">
        <v>25</v>
      </c>
      <c r="AU69" s="90">
        <v>6</v>
      </c>
      <c r="AV69" s="90">
        <v>7</v>
      </c>
      <c r="AW69" s="90">
        <v>1</v>
      </c>
      <c r="AX69" s="90">
        <v>152</v>
      </c>
      <c r="AY69" s="90">
        <v>9</v>
      </c>
      <c r="AZ69" s="90">
        <v>6</v>
      </c>
      <c r="BA69" s="90">
        <v>0</v>
      </c>
      <c r="BB69" s="90">
        <v>12</v>
      </c>
      <c r="BC69" s="90">
        <v>213</v>
      </c>
      <c r="BD69" s="90">
        <v>190</v>
      </c>
      <c r="BE69" s="90">
        <v>12</v>
      </c>
      <c r="BF69" s="90">
        <v>2</v>
      </c>
      <c r="BG69" s="90">
        <v>26</v>
      </c>
      <c r="BH69" s="90">
        <v>1</v>
      </c>
      <c r="BI69" s="90">
        <v>7</v>
      </c>
      <c r="BJ69" s="90">
        <v>0</v>
      </c>
      <c r="BK69" s="90">
        <v>6</v>
      </c>
      <c r="BL69" s="90">
        <v>7</v>
      </c>
      <c r="BM69" s="90">
        <v>6</v>
      </c>
      <c r="BN69" s="90">
        <v>2</v>
      </c>
      <c r="BO69" s="90">
        <v>0</v>
      </c>
      <c r="BP69" s="90">
        <v>0</v>
      </c>
      <c r="BQ69" s="90">
        <v>0</v>
      </c>
      <c r="BR69" s="90">
        <v>579</v>
      </c>
      <c r="BS69" s="90">
        <v>0</v>
      </c>
      <c r="BT69" s="90">
        <v>26</v>
      </c>
      <c r="BU69" s="90">
        <v>0</v>
      </c>
      <c r="BV69" s="90">
        <v>17</v>
      </c>
      <c r="BW69" s="90">
        <v>86</v>
      </c>
      <c r="BX69" s="90">
        <v>44</v>
      </c>
      <c r="BY69" s="90">
        <v>58</v>
      </c>
      <c r="BZ69" s="90">
        <v>2</v>
      </c>
      <c r="CA69" s="90">
        <v>0</v>
      </c>
      <c r="CB69" s="90">
        <v>4</v>
      </c>
      <c r="CC69" s="90">
        <v>0</v>
      </c>
      <c r="CD69" s="90">
        <v>0</v>
      </c>
      <c r="CE69" s="90">
        <v>0</v>
      </c>
      <c r="CF69" s="92">
        <v>73</v>
      </c>
      <c r="CG69" s="99">
        <v>2208</v>
      </c>
      <c r="CH69" s="100">
        <v>127680</v>
      </c>
    </row>
    <row r="70" spans="1:86">
      <c r="A70" s="91" t="s">
        <v>380</v>
      </c>
      <c r="B70" s="90">
        <v>0</v>
      </c>
      <c r="C70" s="90">
        <v>1</v>
      </c>
      <c r="D70" s="90">
        <v>0</v>
      </c>
      <c r="E70" s="90">
        <v>0</v>
      </c>
      <c r="F70" s="90">
        <v>0</v>
      </c>
      <c r="G70" s="90">
        <v>0</v>
      </c>
      <c r="H70" s="90">
        <v>20</v>
      </c>
      <c r="I70" s="90">
        <v>0</v>
      </c>
      <c r="J70" s="90">
        <v>0</v>
      </c>
      <c r="K70" s="90">
        <v>0</v>
      </c>
      <c r="L70" s="90">
        <v>0</v>
      </c>
      <c r="M70" s="90">
        <v>0</v>
      </c>
      <c r="N70" s="90">
        <v>0</v>
      </c>
      <c r="O70" s="90">
        <v>0</v>
      </c>
      <c r="P70" s="90">
        <v>0</v>
      </c>
      <c r="Q70" s="90">
        <v>0</v>
      </c>
      <c r="R70" s="90">
        <v>0</v>
      </c>
      <c r="S70" s="90">
        <v>0</v>
      </c>
      <c r="T70" s="90">
        <v>0</v>
      </c>
      <c r="U70" s="90">
        <v>0</v>
      </c>
      <c r="V70" s="90">
        <v>0</v>
      </c>
      <c r="W70" s="90">
        <v>1</v>
      </c>
      <c r="X70" s="90">
        <v>0</v>
      </c>
      <c r="Y70" s="90">
        <v>0</v>
      </c>
      <c r="Z70" s="90">
        <v>0</v>
      </c>
      <c r="AA70" s="90">
        <v>0</v>
      </c>
      <c r="AB70" s="90">
        <v>0</v>
      </c>
      <c r="AC70" s="90">
        <v>0</v>
      </c>
      <c r="AD70" s="90">
        <v>0</v>
      </c>
      <c r="AE70" s="90">
        <v>0</v>
      </c>
      <c r="AF70" s="90">
        <v>0</v>
      </c>
      <c r="AG70" s="90">
        <v>0</v>
      </c>
      <c r="AH70" s="90">
        <v>0</v>
      </c>
      <c r="AI70" s="90">
        <v>0</v>
      </c>
      <c r="AJ70" s="90">
        <v>0</v>
      </c>
      <c r="AK70" s="90">
        <v>0</v>
      </c>
      <c r="AL70" s="90">
        <v>0</v>
      </c>
      <c r="AM70" s="90">
        <v>0</v>
      </c>
      <c r="AN70" s="90">
        <v>0</v>
      </c>
      <c r="AO70" s="90">
        <v>0</v>
      </c>
      <c r="AP70" s="90">
        <v>0</v>
      </c>
      <c r="AQ70" s="90">
        <v>0</v>
      </c>
      <c r="AR70" s="90">
        <v>0</v>
      </c>
      <c r="AS70" s="90">
        <v>0</v>
      </c>
      <c r="AT70" s="90">
        <v>0</v>
      </c>
      <c r="AU70" s="90">
        <v>0</v>
      </c>
      <c r="AV70" s="90">
        <v>0</v>
      </c>
      <c r="AW70" s="90">
        <v>0</v>
      </c>
      <c r="AX70" s="90">
        <v>0</v>
      </c>
      <c r="AY70" s="90">
        <v>0</v>
      </c>
      <c r="AZ70" s="90">
        <v>0</v>
      </c>
      <c r="BA70" s="90">
        <v>0</v>
      </c>
      <c r="BB70" s="90">
        <v>0</v>
      </c>
      <c r="BC70" s="90">
        <v>0</v>
      </c>
      <c r="BD70" s="90">
        <v>0</v>
      </c>
      <c r="BE70" s="90">
        <v>0</v>
      </c>
      <c r="BF70" s="90">
        <v>0</v>
      </c>
      <c r="BG70" s="90">
        <v>0</v>
      </c>
      <c r="BH70" s="90">
        <v>0</v>
      </c>
      <c r="BI70" s="90">
        <v>0</v>
      </c>
      <c r="BJ70" s="90">
        <v>0</v>
      </c>
      <c r="BK70" s="90">
        <v>0</v>
      </c>
      <c r="BL70" s="90">
        <v>0</v>
      </c>
      <c r="BM70" s="90">
        <v>0</v>
      </c>
      <c r="BN70" s="90">
        <v>0</v>
      </c>
      <c r="BO70" s="90">
        <v>58</v>
      </c>
      <c r="BP70" s="90">
        <v>0</v>
      </c>
      <c r="BQ70" s="90">
        <v>0</v>
      </c>
      <c r="BR70" s="90">
        <v>0</v>
      </c>
      <c r="BS70" s="90">
        <v>86</v>
      </c>
      <c r="BT70" s="90">
        <v>0</v>
      </c>
      <c r="BU70" s="90">
        <v>3</v>
      </c>
      <c r="BV70" s="90">
        <v>29</v>
      </c>
      <c r="BW70" s="90">
        <v>0</v>
      </c>
      <c r="BX70" s="90">
        <v>0</v>
      </c>
      <c r="BY70" s="90">
        <v>0</v>
      </c>
      <c r="BZ70" s="90">
        <v>0</v>
      </c>
      <c r="CA70" s="90">
        <v>0</v>
      </c>
      <c r="CB70" s="90">
        <v>0</v>
      </c>
      <c r="CC70" s="90">
        <v>0</v>
      </c>
      <c r="CD70" s="90">
        <v>0</v>
      </c>
      <c r="CE70" s="90">
        <v>0</v>
      </c>
      <c r="CF70" s="92">
        <v>42</v>
      </c>
      <c r="CG70" s="99">
        <v>240</v>
      </c>
      <c r="CH70" s="100">
        <v>48312</v>
      </c>
    </row>
    <row r="71" spans="1:86">
      <c r="A71" s="91" t="s">
        <v>381</v>
      </c>
      <c r="B71" s="90">
        <v>16</v>
      </c>
      <c r="C71" s="90">
        <v>12</v>
      </c>
      <c r="D71" s="90">
        <v>9</v>
      </c>
      <c r="E71" s="90">
        <v>1</v>
      </c>
      <c r="F71" s="90">
        <v>13</v>
      </c>
      <c r="G71" s="90">
        <v>1</v>
      </c>
      <c r="H71" s="90">
        <v>0</v>
      </c>
      <c r="I71" s="90">
        <v>154</v>
      </c>
      <c r="J71" s="90">
        <v>0</v>
      </c>
      <c r="K71" s="90">
        <v>31</v>
      </c>
      <c r="L71" s="90">
        <v>39</v>
      </c>
      <c r="M71" s="90">
        <v>22</v>
      </c>
      <c r="N71" s="90">
        <v>10</v>
      </c>
      <c r="O71" s="90">
        <v>63</v>
      </c>
      <c r="P71" s="90">
        <v>22</v>
      </c>
      <c r="Q71" s="90">
        <v>2</v>
      </c>
      <c r="R71" s="90">
        <v>14</v>
      </c>
      <c r="S71" s="90">
        <v>0</v>
      </c>
      <c r="T71" s="90">
        <v>2</v>
      </c>
      <c r="U71" s="90">
        <v>1</v>
      </c>
      <c r="V71" s="90">
        <v>67</v>
      </c>
      <c r="W71" s="90">
        <v>33</v>
      </c>
      <c r="X71" s="90">
        <v>5</v>
      </c>
      <c r="Y71" s="90">
        <v>6</v>
      </c>
      <c r="Z71" s="90">
        <v>3</v>
      </c>
      <c r="AA71" s="90">
        <v>9</v>
      </c>
      <c r="AB71" s="90">
        <v>1</v>
      </c>
      <c r="AC71" s="90">
        <v>0</v>
      </c>
      <c r="AD71" s="90">
        <v>9</v>
      </c>
      <c r="AE71" s="90">
        <v>25</v>
      </c>
      <c r="AF71" s="90">
        <v>14</v>
      </c>
      <c r="AG71" s="90">
        <v>7</v>
      </c>
      <c r="AH71" s="90">
        <v>13</v>
      </c>
      <c r="AI71" s="90">
        <v>42</v>
      </c>
      <c r="AJ71" s="90">
        <v>2</v>
      </c>
      <c r="AK71" s="90">
        <v>5</v>
      </c>
      <c r="AL71" s="90">
        <v>35</v>
      </c>
      <c r="AM71" s="90">
        <v>8</v>
      </c>
      <c r="AN71" s="90">
        <v>61</v>
      </c>
      <c r="AO71" s="90">
        <v>1</v>
      </c>
      <c r="AP71" s="90">
        <v>18</v>
      </c>
      <c r="AQ71" s="90">
        <v>2</v>
      </c>
      <c r="AR71" s="90">
        <v>37</v>
      </c>
      <c r="AS71" s="90">
        <v>2</v>
      </c>
      <c r="AT71" s="90">
        <v>27</v>
      </c>
      <c r="AU71" s="90">
        <v>9</v>
      </c>
      <c r="AV71" s="90">
        <v>3</v>
      </c>
      <c r="AW71" s="90">
        <v>10</v>
      </c>
      <c r="AX71" s="90">
        <v>55</v>
      </c>
      <c r="AY71" s="90">
        <v>14</v>
      </c>
      <c r="AZ71" s="90">
        <v>9</v>
      </c>
      <c r="BA71" s="90">
        <v>3</v>
      </c>
      <c r="BB71" s="90">
        <v>11</v>
      </c>
      <c r="BC71" s="90">
        <v>72</v>
      </c>
      <c r="BD71" s="90">
        <v>169</v>
      </c>
      <c r="BE71" s="90">
        <v>13</v>
      </c>
      <c r="BF71" s="90">
        <v>0</v>
      </c>
      <c r="BG71" s="90">
        <v>41</v>
      </c>
      <c r="BH71" s="90">
        <v>6</v>
      </c>
      <c r="BI71" s="90">
        <v>44</v>
      </c>
      <c r="BJ71" s="90">
        <v>0</v>
      </c>
      <c r="BK71" s="90">
        <v>10</v>
      </c>
      <c r="BL71" s="90">
        <v>8</v>
      </c>
      <c r="BM71" s="90">
        <v>6</v>
      </c>
      <c r="BN71" s="90">
        <v>4</v>
      </c>
      <c r="BO71" s="90">
        <v>0</v>
      </c>
      <c r="BP71" s="90">
        <v>4</v>
      </c>
      <c r="BQ71" s="90">
        <v>4</v>
      </c>
      <c r="BR71" s="90">
        <v>93</v>
      </c>
      <c r="BS71" s="90">
        <v>0</v>
      </c>
      <c r="BT71" s="90">
        <v>886</v>
      </c>
      <c r="BU71" s="90">
        <v>8</v>
      </c>
      <c r="BV71" s="90">
        <v>16</v>
      </c>
      <c r="BW71" s="90">
        <v>98</v>
      </c>
      <c r="BX71" s="90">
        <v>60</v>
      </c>
      <c r="BY71" s="90">
        <v>54</v>
      </c>
      <c r="BZ71" s="90">
        <v>1</v>
      </c>
      <c r="CA71" s="90">
        <v>0</v>
      </c>
      <c r="CB71" s="90">
        <v>1</v>
      </c>
      <c r="CC71" s="90">
        <v>0</v>
      </c>
      <c r="CD71" s="90">
        <v>0</v>
      </c>
      <c r="CE71" s="90">
        <v>0</v>
      </c>
      <c r="CF71" s="92">
        <v>75</v>
      </c>
      <c r="CG71" s="99">
        <v>2631</v>
      </c>
      <c r="CH71" s="100">
        <v>74707</v>
      </c>
    </row>
    <row r="72" spans="1:86">
      <c r="A72" s="91" t="s">
        <v>382</v>
      </c>
      <c r="B72" s="90">
        <v>1</v>
      </c>
      <c r="C72" s="90">
        <v>2</v>
      </c>
      <c r="D72" s="90">
        <v>5</v>
      </c>
      <c r="E72" s="90">
        <v>6</v>
      </c>
      <c r="F72" s="90">
        <v>1</v>
      </c>
      <c r="G72" s="90">
        <v>2</v>
      </c>
      <c r="H72" s="90">
        <v>14</v>
      </c>
      <c r="I72" s="90">
        <v>1</v>
      </c>
      <c r="J72" s="90">
        <v>0</v>
      </c>
      <c r="K72" s="90">
        <v>7</v>
      </c>
      <c r="L72" s="90">
        <v>0</v>
      </c>
      <c r="M72" s="90">
        <v>2</v>
      </c>
      <c r="N72" s="90">
        <v>17</v>
      </c>
      <c r="O72" s="90">
        <v>11</v>
      </c>
      <c r="P72" s="90">
        <v>4</v>
      </c>
      <c r="Q72" s="90">
        <v>2</v>
      </c>
      <c r="R72" s="90">
        <v>0</v>
      </c>
      <c r="S72" s="90">
        <v>0</v>
      </c>
      <c r="T72" s="90">
        <v>0</v>
      </c>
      <c r="U72" s="90">
        <v>0</v>
      </c>
      <c r="V72" s="90">
        <v>29</v>
      </c>
      <c r="W72" s="90">
        <v>53</v>
      </c>
      <c r="X72" s="90">
        <v>11</v>
      </c>
      <c r="Y72" s="90">
        <v>26</v>
      </c>
      <c r="Z72" s="90">
        <v>1</v>
      </c>
      <c r="AA72" s="90">
        <v>0</v>
      </c>
      <c r="AB72" s="90">
        <v>0</v>
      </c>
      <c r="AC72" s="90">
        <v>1</v>
      </c>
      <c r="AD72" s="90">
        <v>2</v>
      </c>
      <c r="AE72" s="90">
        <v>1</v>
      </c>
      <c r="AF72" s="90">
        <v>4</v>
      </c>
      <c r="AG72" s="90">
        <v>0</v>
      </c>
      <c r="AH72" s="90">
        <v>0</v>
      </c>
      <c r="AI72" s="90">
        <v>14</v>
      </c>
      <c r="AJ72" s="90">
        <v>48</v>
      </c>
      <c r="AK72" s="90">
        <v>3</v>
      </c>
      <c r="AL72" s="90">
        <v>28</v>
      </c>
      <c r="AM72" s="90">
        <v>0</v>
      </c>
      <c r="AN72" s="90">
        <v>24</v>
      </c>
      <c r="AO72" s="90">
        <v>2</v>
      </c>
      <c r="AP72" s="90">
        <v>3</v>
      </c>
      <c r="AQ72" s="90">
        <v>104</v>
      </c>
      <c r="AR72" s="90">
        <v>13</v>
      </c>
      <c r="AS72" s="90">
        <v>0</v>
      </c>
      <c r="AT72" s="90">
        <v>9</v>
      </c>
      <c r="AU72" s="90">
        <v>23</v>
      </c>
      <c r="AV72" s="90">
        <v>6</v>
      </c>
      <c r="AW72" s="90">
        <v>1</v>
      </c>
      <c r="AX72" s="90">
        <v>0</v>
      </c>
      <c r="AY72" s="90">
        <v>0</v>
      </c>
      <c r="AZ72" s="90">
        <v>0</v>
      </c>
      <c r="BA72" s="90">
        <v>1</v>
      </c>
      <c r="BB72" s="90">
        <v>7</v>
      </c>
      <c r="BC72" s="90">
        <v>3</v>
      </c>
      <c r="BD72" s="90">
        <v>3</v>
      </c>
      <c r="BE72" s="90">
        <v>8</v>
      </c>
      <c r="BF72" s="90">
        <v>0</v>
      </c>
      <c r="BG72" s="90">
        <v>14</v>
      </c>
      <c r="BH72" s="90">
        <v>4</v>
      </c>
      <c r="BI72" s="90">
        <v>0</v>
      </c>
      <c r="BJ72" s="90">
        <v>2</v>
      </c>
      <c r="BK72" s="90">
        <v>0</v>
      </c>
      <c r="BL72" s="90">
        <v>15</v>
      </c>
      <c r="BM72" s="90">
        <v>0</v>
      </c>
      <c r="BN72" s="90">
        <v>1</v>
      </c>
      <c r="BO72" s="90">
        <v>0</v>
      </c>
      <c r="BP72" s="90">
        <v>0</v>
      </c>
      <c r="BQ72" s="90">
        <v>0</v>
      </c>
      <c r="BR72" s="90">
        <v>0</v>
      </c>
      <c r="BS72" s="90">
        <v>5</v>
      </c>
      <c r="BT72" s="90">
        <v>0</v>
      </c>
      <c r="BU72" s="90">
        <v>856</v>
      </c>
      <c r="BV72" s="90">
        <v>386</v>
      </c>
      <c r="BW72" s="90">
        <v>42</v>
      </c>
      <c r="BX72" s="90">
        <v>19</v>
      </c>
      <c r="BY72" s="90">
        <v>36</v>
      </c>
      <c r="BZ72" s="90">
        <v>0</v>
      </c>
      <c r="CA72" s="90">
        <v>0</v>
      </c>
      <c r="CB72" s="90">
        <v>0</v>
      </c>
      <c r="CC72" s="90">
        <v>0</v>
      </c>
      <c r="CD72" s="90">
        <v>0</v>
      </c>
      <c r="CE72" s="90">
        <v>0</v>
      </c>
      <c r="CF72" s="92">
        <v>35</v>
      </c>
      <c r="CG72" s="99">
        <v>1918</v>
      </c>
      <c r="CH72" s="100">
        <v>96122</v>
      </c>
    </row>
    <row r="73" spans="1:86">
      <c r="A73" s="91" t="s">
        <v>391</v>
      </c>
      <c r="B73" s="90">
        <v>0</v>
      </c>
      <c r="C73" s="90">
        <v>8</v>
      </c>
      <c r="D73" s="90">
        <v>5</v>
      </c>
      <c r="E73" s="90">
        <v>2</v>
      </c>
      <c r="F73" s="90">
        <v>0</v>
      </c>
      <c r="G73" s="90">
        <v>1</v>
      </c>
      <c r="H73" s="90">
        <v>76</v>
      </c>
      <c r="I73" s="90">
        <v>0</v>
      </c>
      <c r="J73" s="90">
        <v>0</v>
      </c>
      <c r="K73" s="90">
        <v>2</v>
      </c>
      <c r="L73" s="90">
        <v>1</v>
      </c>
      <c r="M73" s="90">
        <v>4</v>
      </c>
      <c r="N73" s="90">
        <v>32</v>
      </c>
      <c r="O73" s="90">
        <v>14</v>
      </c>
      <c r="P73" s="90">
        <v>8</v>
      </c>
      <c r="Q73" s="90">
        <v>0</v>
      </c>
      <c r="R73" s="90">
        <v>0</v>
      </c>
      <c r="S73" s="90">
        <v>0</v>
      </c>
      <c r="T73" s="90">
        <v>0</v>
      </c>
      <c r="U73" s="90">
        <v>1</v>
      </c>
      <c r="V73" s="90">
        <v>16</v>
      </c>
      <c r="W73" s="90">
        <v>102</v>
      </c>
      <c r="X73" s="90">
        <v>7</v>
      </c>
      <c r="Y73" s="90">
        <v>35</v>
      </c>
      <c r="Z73" s="90">
        <v>1</v>
      </c>
      <c r="AA73" s="90">
        <v>0</v>
      </c>
      <c r="AB73" s="90">
        <v>0</v>
      </c>
      <c r="AC73" s="90">
        <v>4</v>
      </c>
      <c r="AD73" s="90">
        <v>0</v>
      </c>
      <c r="AE73" s="90">
        <v>11</v>
      </c>
      <c r="AF73" s="90">
        <v>2</v>
      </c>
      <c r="AG73" s="90">
        <v>0</v>
      </c>
      <c r="AH73" s="90">
        <v>3</v>
      </c>
      <c r="AI73" s="90">
        <v>9</v>
      </c>
      <c r="AJ73" s="90">
        <v>128</v>
      </c>
      <c r="AK73" s="90">
        <v>35</v>
      </c>
      <c r="AL73" s="90">
        <v>21</v>
      </c>
      <c r="AM73" s="90">
        <v>20</v>
      </c>
      <c r="AN73" s="90">
        <v>32</v>
      </c>
      <c r="AO73" s="90">
        <v>0</v>
      </c>
      <c r="AP73" s="90">
        <v>0</v>
      </c>
      <c r="AQ73" s="90">
        <v>158</v>
      </c>
      <c r="AR73" s="90">
        <v>84</v>
      </c>
      <c r="AS73" s="90">
        <v>0</v>
      </c>
      <c r="AT73" s="90">
        <v>23</v>
      </c>
      <c r="AU73" s="90">
        <v>16</v>
      </c>
      <c r="AV73" s="90">
        <v>21</v>
      </c>
      <c r="AW73" s="90">
        <v>4</v>
      </c>
      <c r="AX73" s="90">
        <v>2</v>
      </c>
      <c r="AY73" s="90">
        <v>0</v>
      </c>
      <c r="AZ73" s="90">
        <v>3</v>
      </c>
      <c r="BA73" s="90">
        <v>0</v>
      </c>
      <c r="BB73" s="90">
        <v>5</v>
      </c>
      <c r="BC73" s="90">
        <v>2</v>
      </c>
      <c r="BD73" s="90">
        <v>6</v>
      </c>
      <c r="BE73" s="90">
        <v>9</v>
      </c>
      <c r="BF73" s="90">
        <v>0</v>
      </c>
      <c r="BG73" s="90">
        <v>4</v>
      </c>
      <c r="BH73" s="90">
        <v>1</v>
      </c>
      <c r="BI73" s="90">
        <v>0</v>
      </c>
      <c r="BJ73" s="90">
        <v>4</v>
      </c>
      <c r="BK73" s="90">
        <v>2</v>
      </c>
      <c r="BL73" s="90">
        <v>30</v>
      </c>
      <c r="BM73" s="90">
        <v>1</v>
      </c>
      <c r="BN73" s="90">
        <v>20</v>
      </c>
      <c r="BO73" s="90">
        <v>178</v>
      </c>
      <c r="BP73" s="90">
        <v>12</v>
      </c>
      <c r="BQ73" s="90">
        <v>11</v>
      </c>
      <c r="BR73" s="90">
        <v>6</v>
      </c>
      <c r="BS73" s="90">
        <v>38</v>
      </c>
      <c r="BT73" s="90">
        <v>7</v>
      </c>
      <c r="BU73" s="90">
        <v>203</v>
      </c>
      <c r="BV73" s="90">
        <v>1522</v>
      </c>
      <c r="BW73" s="90">
        <v>28</v>
      </c>
      <c r="BX73" s="90">
        <v>14</v>
      </c>
      <c r="BY73" s="90">
        <v>29</v>
      </c>
      <c r="BZ73" s="90">
        <v>1</v>
      </c>
      <c r="CA73" s="90">
        <v>1</v>
      </c>
      <c r="CB73" s="90">
        <v>0</v>
      </c>
      <c r="CC73" s="90">
        <v>3</v>
      </c>
      <c r="CD73" s="90">
        <v>0</v>
      </c>
      <c r="CE73" s="90">
        <v>1</v>
      </c>
      <c r="CF73" s="92">
        <v>29</v>
      </c>
      <c r="CG73" s="99">
        <v>3058</v>
      </c>
      <c r="CH73" s="100">
        <v>174310</v>
      </c>
    </row>
    <row r="74" spans="1:86" s="60" customFormat="1">
      <c r="A74" s="91" t="s">
        <v>392</v>
      </c>
      <c r="B74" s="90">
        <v>34</v>
      </c>
      <c r="C74" s="90">
        <v>55</v>
      </c>
      <c r="D74" s="90">
        <v>26</v>
      </c>
      <c r="E74" s="90">
        <v>85</v>
      </c>
      <c r="F74" s="90">
        <v>339</v>
      </c>
      <c r="G74" s="90">
        <v>96</v>
      </c>
      <c r="H74" s="90">
        <v>9</v>
      </c>
      <c r="I74" s="90">
        <v>66</v>
      </c>
      <c r="J74" s="90">
        <v>17</v>
      </c>
      <c r="K74" s="90">
        <v>298</v>
      </c>
      <c r="L74" s="90">
        <v>74</v>
      </c>
      <c r="M74" s="90">
        <v>229</v>
      </c>
      <c r="N74" s="90">
        <v>34</v>
      </c>
      <c r="O74" s="90">
        <v>853</v>
      </c>
      <c r="P74" s="90">
        <v>283</v>
      </c>
      <c r="Q74" s="90">
        <v>104</v>
      </c>
      <c r="R74" s="90">
        <v>349</v>
      </c>
      <c r="S74" s="90">
        <v>0</v>
      </c>
      <c r="T74" s="90">
        <v>96</v>
      </c>
      <c r="U74" s="90">
        <v>89</v>
      </c>
      <c r="V74" s="90">
        <v>511</v>
      </c>
      <c r="W74" s="90">
        <v>329</v>
      </c>
      <c r="X74" s="90">
        <v>74</v>
      </c>
      <c r="Y74" s="90">
        <v>102</v>
      </c>
      <c r="Z74" s="90">
        <v>27</v>
      </c>
      <c r="AA74" s="90">
        <v>64</v>
      </c>
      <c r="AB74" s="90">
        <v>11</v>
      </c>
      <c r="AC74" s="90">
        <v>94</v>
      </c>
      <c r="AD74" s="90">
        <v>109</v>
      </c>
      <c r="AE74" s="90">
        <v>410</v>
      </c>
      <c r="AF74" s="90">
        <v>277</v>
      </c>
      <c r="AG74" s="90">
        <v>6</v>
      </c>
      <c r="AH74" s="90">
        <v>56</v>
      </c>
      <c r="AI74" s="90">
        <v>382</v>
      </c>
      <c r="AJ74" s="90">
        <v>61</v>
      </c>
      <c r="AK74" s="90">
        <v>65</v>
      </c>
      <c r="AL74" s="90">
        <v>626</v>
      </c>
      <c r="AM74" s="90">
        <v>26</v>
      </c>
      <c r="AN74" s="90">
        <v>1719</v>
      </c>
      <c r="AO74" s="90">
        <v>79</v>
      </c>
      <c r="AP74" s="90">
        <v>252</v>
      </c>
      <c r="AQ74" s="90">
        <v>37</v>
      </c>
      <c r="AR74" s="90">
        <v>81</v>
      </c>
      <c r="AS74" s="90">
        <v>0</v>
      </c>
      <c r="AT74" s="90">
        <v>371</v>
      </c>
      <c r="AU74" s="90">
        <v>163</v>
      </c>
      <c r="AV74" s="90">
        <v>58</v>
      </c>
      <c r="AW74" s="90">
        <v>99</v>
      </c>
      <c r="AX74" s="90">
        <v>376</v>
      </c>
      <c r="AY74" s="90">
        <v>44</v>
      </c>
      <c r="AZ74" s="90">
        <v>81</v>
      </c>
      <c r="BA74" s="90">
        <v>132</v>
      </c>
      <c r="BB74" s="90">
        <v>62</v>
      </c>
      <c r="BC74" s="90">
        <v>345</v>
      </c>
      <c r="BD74" s="90">
        <v>590</v>
      </c>
      <c r="BE74" s="90">
        <v>365</v>
      </c>
      <c r="BF74" s="90">
        <v>10</v>
      </c>
      <c r="BG74" s="90">
        <v>1044</v>
      </c>
      <c r="BH74" s="90">
        <v>114</v>
      </c>
      <c r="BI74" s="90">
        <v>242</v>
      </c>
      <c r="BJ74" s="90">
        <v>1</v>
      </c>
      <c r="BK74" s="90">
        <v>170</v>
      </c>
      <c r="BL74" s="90">
        <v>104</v>
      </c>
      <c r="BM74" s="90">
        <v>47</v>
      </c>
      <c r="BN74" s="90">
        <v>10</v>
      </c>
      <c r="BO74" s="90">
        <v>13</v>
      </c>
      <c r="BP74" s="90">
        <v>112</v>
      </c>
      <c r="BQ74" s="90">
        <v>75</v>
      </c>
      <c r="BR74" s="90">
        <v>175</v>
      </c>
      <c r="BS74" s="90">
        <v>9</v>
      </c>
      <c r="BT74" s="90">
        <v>105</v>
      </c>
      <c r="BU74" s="90">
        <v>117</v>
      </c>
      <c r="BV74" s="90">
        <v>180</v>
      </c>
      <c r="BW74" s="90">
        <v>1865</v>
      </c>
      <c r="BX74" s="90">
        <v>1336</v>
      </c>
      <c r="BY74" s="90">
        <v>1221</v>
      </c>
      <c r="BZ74" s="90">
        <v>26</v>
      </c>
      <c r="CA74" s="90">
        <v>6</v>
      </c>
      <c r="CB74" s="90">
        <v>5</v>
      </c>
      <c r="CC74" s="90">
        <v>4</v>
      </c>
      <c r="CD74" s="90">
        <v>6</v>
      </c>
      <c r="CE74" s="90">
        <v>2</v>
      </c>
      <c r="CF74" s="92">
        <v>1100</v>
      </c>
      <c r="CG74" s="99">
        <v>19319</v>
      </c>
      <c r="CH74" s="100">
        <v>498030</v>
      </c>
    </row>
    <row r="75" spans="1:86" s="60" customFormat="1">
      <c r="A75" s="91" t="s">
        <v>393</v>
      </c>
      <c r="B75" s="90">
        <v>2</v>
      </c>
      <c r="C75" s="90">
        <v>16</v>
      </c>
      <c r="D75" s="90">
        <v>10</v>
      </c>
      <c r="E75" s="90">
        <v>34</v>
      </c>
      <c r="F75" s="90">
        <v>85</v>
      </c>
      <c r="G75" s="90">
        <v>32</v>
      </c>
      <c r="H75" s="90">
        <v>1</v>
      </c>
      <c r="I75" s="90">
        <v>20</v>
      </c>
      <c r="J75" s="90">
        <v>0</v>
      </c>
      <c r="K75" s="90">
        <v>76</v>
      </c>
      <c r="L75" s="90">
        <v>19</v>
      </c>
      <c r="M75" s="90">
        <v>89</v>
      </c>
      <c r="N75" s="90">
        <v>18</v>
      </c>
      <c r="O75" s="90">
        <v>667</v>
      </c>
      <c r="P75" s="90">
        <v>82</v>
      </c>
      <c r="Q75" s="90">
        <v>27</v>
      </c>
      <c r="R75" s="90">
        <v>108</v>
      </c>
      <c r="S75" s="90">
        <v>0</v>
      </c>
      <c r="T75" s="90">
        <v>43</v>
      </c>
      <c r="U75" s="90">
        <v>17</v>
      </c>
      <c r="V75" s="90">
        <v>261</v>
      </c>
      <c r="W75" s="90">
        <v>73</v>
      </c>
      <c r="X75" s="90">
        <v>17</v>
      </c>
      <c r="Y75" s="90">
        <v>35</v>
      </c>
      <c r="Z75" s="90">
        <v>9</v>
      </c>
      <c r="AA75" s="90">
        <v>16</v>
      </c>
      <c r="AB75" s="90">
        <v>0</v>
      </c>
      <c r="AC75" s="90">
        <v>16</v>
      </c>
      <c r="AD75" s="90">
        <v>22</v>
      </c>
      <c r="AE75" s="90">
        <v>83</v>
      </c>
      <c r="AF75" s="90">
        <v>75</v>
      </c>
      <c r="AG75" s="90">
        <v>4</v>
      </c>
      <c r="AH75" s="90">
        <v>14</v>
      </c>
      <c r="AI75" s="90">
        <v>107</v>
      </c>
      <c r="AJ75" s="90">
        <v>26</v>
      </c>
      <c r="AK75" s="90">
        <v>15</v>
      </c>
      <c r="AL75" s="90">
        <v>172</v>
      </c>
      <c r="AM75" s="90">
        <v>4</v>
      </c>
      <c r="AN75" s="90">
        <v>492</v>
      </c>
      <c r="AO75" s="90">
        <v>26</v>
      </c>
      <c r="AP75" s="90">
        <v>91</v>
      </c>
      <c r="AQ75" s="90">
        <v>11</v>
      </c>
      <c r="AR75" s="90">
        <v>21</v>
      </c>
      <c r="AS75" s="90">
        <v>4</v>
      </c>
      <c r="AT75" s="90">
        <v>64</v>
      </c>
      <c r="AU75" s="90">
        <v>49</v>
      </c>
      <c r="AV75" s="90">
        <v>13</v>
      </c>
      <c r="AW75" s="90">
        <v>25</v>
      </c>
      <c r="AX75" s="90">
        <v>110</v>
      </c>
      <c r="AY75" s="90">
        <v>17</v>
      </c>
      <c r="AZ75" s="90">
        <v>25</v>
      </c>
      <c r="BA75" s="90">
        <v>68</v>
      </c>
      <c r="BB75" s="90">
        <v>43</v>
      </c>
      <c r="BC75" s="90">
        <v>112</v>
      </c>
      <c r="BD75" s="90">
        <v>188</v>
      </c>
      <c r="BE75" s="90">
        <v>139</v>
      </c>
      <c r="BF75" s="90">
        <v>6</v>
      </c>
      <c r="BG75" s="90">
        <v>140</v>
      </c>
      <c r="BH75" s="90">
        <v>26</v>
      </c>
      <c r="BI75" s="90">
        <v>104</v>
      </c>
      <c r="BJ75" s="90">
        <v>0</v>
      </c>
      <c r="BK75" s="90">
        <v>83</v>
      </c>
      <c r="BL75" s="90">
        <v>18</v>
      </c>
      <c r="BM75" s="90">
        <v>10</v>
      </c>
      <c r="BN75" s="90">
        <v>23</v>
      </c>
      <c r="BO75" s="90">
        <v>3</v>
      </c>
      <c r="BP75" s="90">
        <v>28</v>
      </c>
      <c r="BQ75" s="90">
        <v>21</v>
      </c>
      <c r="BR75" s="90">
        <v>83</v>
      </c>
      <c r="BS75" s="90">
        <v>2</v>
      </c>
      <c r="BT75" s="90">
        <v>16</v>
      </c>
      <c r="BU75" s="90">
        <v>31</v>
      </c>
      <c r="BV75" s="90">
        <v>38</v>
      </c>
      <c r="BW75" s="90">
        <v>1648</v>
      </c>
      <c r="BX75" s="90">
        <v>1499</v>
      </c>
      <c r="BY75" s="90">
        <v>336</v>
      </c>
      <c r="BZ75" s="90">
        <v>8</v>
      </c>
      <c r="CA75" s="90">
        <v>6</v>
      </c>
      <c r="CB75" s="90">
        <v>5</v>
      </c>
      <c r="CC75" s="90">
        <v>0</v>
      </c>
      <c r="CD75" s="90">
        <v>0</v>
      </c>
      <c r="CE75" s="90">
        <v>2</v>
      </c>
      <c r="CF75" s="92">
        <v>851</v>
      </c>
      <c r="CG75" s="99">
        <v>8780</v>
      </c>
      <c r="CH75" s="100">
        <v>266253</v>
      </c>
    </row>
    <row r="76" spans="1:86" s="60" customFormat="1">
      <c r="A76" s="91" t="s">
        <v>394</v>
      </c>
      <c r="B76" s="90">
        <v>14</v>
      </c>
      <c r="C76" s="90">
        <v>36</v>
      </c>
      <c r="D76" s="90">
        <v>19</v>
      </c>
      <c r="E76" s="90">
        <v>46</v>
      </c>
      <c r="F76" s="90">
        <v>226</v>
      </c>
      <c r="G76" s="90">
        <v>114</v>
      </c>
      <c r="H76" s="90">
        <v>8</v>
      </c>
      <c r="I76" s="90">
        <v>40</v>
      </c>
      <c r="J76" s="90">
        <v>1</v>
      </c>
      <c r="K76" s="90">
        <v>299</v>
      </c>
      <c r="L76" s="90">
        <v>34</v>
      </c>
      <c r="M76" s="90">
        <v>137</v>
      </c>
      <c r="N76" s="90">
        <v>36</v>
      </c>
      <c r="O76" s="90">
        <v>254</v>
      </c>
      <c r="P76" s="90">
        <v>107</v>
      </c>
      <c r="Q76" s="90">
        <v>76</v>
      </c>
      <c r="R76" s="90">
        <v>225</v>
      </c>
      <c r="S76" s="90">
        <v>3</v>
      </c>
      <c r="T76" s="90">
        <v>101</v>
      </c>
      <c r="U76" s="90">
        <v>29</v>
      </c>
      <c r="V76" s="90">
        <v>786</v>
      </c>
      <c r="W76" s="90">
        <v>205</v>
      </c>
      <c r="X76" s="90">
        <v>45</v>
      </c>
      <c r="Y76" s="90">
        <v>92</v>
      </c>
      <c r="Z76" s="90">
        <v>40</v>
      </c>
      <c r="AA76" s="90">
        <v>40</v>
      </c>
      <c r="AB76" s="90">
        <v>3</v>
      </c>
      <c r="AC76" s="90">
        <v>33</v>
      </c>
      <c r="AD76" s="90">
        <v>45</v>
      </c>
      <c r="AE76" s="90">
        <v>326</v>
      </c>
      <c r="AF76" s="90">
        <v>110</v>
      </c>
      <c r="AG76" s="90">
        <v>6</v>
      </c>
      <c r="AH76" s="90">
        <v>54</v>
      </c>
      <c r="AI76" s="90">
        <v>459</v>
      </c>
      <c r="AJ76" s="90">
        <v>65</v>
      </c>
      <c r="AK76" s="90">
        <v>15</v>
      </c>
      <c r="AL76" s="90">
        <v>306</v>
      </c>
      <c r="AM76" s="90">
        <v>30</v>
      </c>
      <c r="AN76" s="90">
        <v>594</v>
      </c>
      <c r="AO76" s="90">
        <v>72</v>
      </c>
      <c r="AP76" s="90">
        <v>82</v>
      </c>
      <c r="AQ76" s="90">
        <v>53</v>
      </c>
      <c r="AR76" s="90">
        <v>54</v>
      </c>
      <c r="AS76" s="90">
        <v>0</v>
      </c>
      <c r="AT76" s="90">
        <v>323</v>
      </c>
      <c r="AU76" s="90">
        <v>99</v>
      </c>
      <c r="AV76" s="90">
        <v>45</v>
      </c>
      <c r="AW76" s="90">
        <v>51</v>
      </c>
      <c r="AX76" s="90">
        <v>190</v>
      </c>
      <c r="AY76" s="90">
        <v>10</v>
      </c>
      <c r="AZ76" s="90">
        <v>36</v>
      </c>
      <c r="BA76" s="90">
        <v>70</v>
      </c>
      <c r="BB76" s="90">
        <v>71</v>
      </c>
      <c r="BC76" s="90">
        <v>182</v>
      </c>
      <c r="BD76" s="90">
        <v>249</v>
      </c>
      <c r="BE76" s="90">
        <v>288</v>
      </c>
      <c r="BF76" s="90">
        <v>5</v>
      </c>
      <c r="BG76" s="90">
        <v>275</v>
      </c>
      <c r="BH76" s="90">
        <v>37</v>
      </c>
      <c r="BI76" s="90">
        <v>102</v>
      </c>
      <c r="BJ76" s="90">
        <v>8</v>
      </c>
      <c r="BK76" s="90">
        <v>122</v>
      </c>
      <c r="BL76" s="90">
        <v>71</v>
      </c>
      <c r="BM76" s="90">
        <v>28</v>
      </c>
      <c r="BN76" s="90">
        <v>22</v>
      </c>
      <c r="BO76" s="90">
        <v>10</v>
      </c>
      <c r="BP76" s="90">
        <v>83</v>
      </c>
      <c r="BQ76" s="90">
        <v>35</v>
      </c>
      <c r="BR76" s="90">
        <v>72</v>
      </c>
      <c r="BS76" s="90">
        <v>10</v>
      </c>
      <c r="BT76" s="90">
        <v>40</v>
      </c>
      <c r="BU76" s="90">
        <v>38</v>
      </c>
      <c r="BV76" s="90">
        <v>138</v>
      </c>
      <c r="BW76" s="90">
        <v>1172</v>
      </c>
      <c r="BX76" s="90">
        <v>293</v>
      </c>
      <c r="BY76" s="90">
        <v>2867</v>
      </c>
      <c r="BZ76" s="90">
        <v>6</v>
      </c>
      <c r="CA76" s="90">
        <v>1</v>
      </c>
      <c r="CB76" s="90">
        <v>5</v>
      </c>
      <c r="CC76" s="90">
        <v>2</v>
      </c>
      <c r="CD76" s="90">
        <v>1</v>
      </c>
      <c r="CE76" s="90">
        <v>4</v>
      </c>
      <c r="CF76" s="92">
        <v>704</v>
      </c>
      <c r="CG76" s="99">
        <v>13085</v>
      </c>
      <c r="CH76" s="100">
        <v>309992</v>
      </c>
    </row>
    <row r="77" spans="1:86">
      <c r="A77" s="91" t="s">
        <v>383</v>
      </c>
      <c r="B77" s="90">
        <v>1</v>
      </c>
      <c r="C77" s="90">
        <v>0</v>
      </c>
      <c r="D77" s="90">
        <v>0</v>
      </c>
      <c r="E77" s="90">
        <v>0</v>
      </c>
      <c r="F77" s="90">
        <v>1</v>
      </c>
      <c r="G77" s="90">
        <v>0</v>
      </c>
      <c r="H77" s="90">
        <v>0</v>
      </c>
      <c r="I77" s="90">
        <v>8</v>
      </c>
      <c r="J77" s="90">
        <v>0</v>
      </c>
      <c r="K77" s="90">
        <v>4</v>
      </c>
      <c r="L77" s="90">
        <v>32</v>
      </c>
      <c r="M77" s="90">
        <v>0</v>
      </c>
      <c r="N77" s="90">
        <v>0</v>
      </c>
      <c r="O77" s="90">
        <v>26</v>
      </c>
      <c r="P77" s="90">
        <v>0</v>
      </c>
      <c r="Q77" s="90">
        <v>0</v>
      </c>
      <c r="R77" s="90">
        <v>2</v>
      </c>
      <c r="S77" s="90">
        <v>0</v>
      </c>
      <c r="T77" s="90">
        <v>0</v>
      </c>
      <c r="U77" s="90">
        <v>1</v>
      </c>
      <c r="V77" s="90">
        <v>33</v>
      </c>
      <c r="W77" s="90">
        <v>0</v>
      </c>
      <c r="X77" s="90">
        <v>0</v>
      </c>
      <c r="Y77" s="90">
        <v>0</v>
      </c>
      <c r="Z77" s="90">
        <v>0</v>
      </c>
      <c r="AA77" s="90">
        <v>1</v>
      </c>
      <c r="AB77" s="90">
        <v>0</v>
      </c>
      <c r="AC77" s="90">
        <v>1</v>
      </c>
      <c r="AD77" s="90">
        <v>0</v>
      </c>
      <c r="AE77" s="90">
        <v>0</v>
      </c>
      <c r="AF77" s="90">
        <v>19</v>
      </c>
      <c r="AG77" s="90">
        <v>0</v>
      </c>
      <c r="AH77" s="90">
        <v>9</v>
      </c>
      <c r="AI77" s="90">
        <v>15</v>
      </c>
      <c r="AJ77" s="90">
        <v>0</v>
      </c>
      <c r="AK77" s="90">
        <v>6</v>
      </c>
      <c r="AL77" s="90">
        <v>1</v>
      </c>
      <c r="AM77" s="90">
        <v>1</v>
      </c>
      <c r="AN77" s="90">
        <v>29</v>
      </c>
      <c r="AO77" s="90">
        <v>1</v>
      </c>
      <c r="AP77" s="90">
        <v>1</v>
      </c>
      <c r="AQ77" s="90">
        <v>0</v>
      </c>
      <c r="AR77" s="90">
        <v>0</v>
      </c>
      <c r="AS77" s="90">
        <v>0</v>
      </c>
      <c r="AT77" s="90">
        <v>0</v>
      </c>
      <c r="AU77" s="90">
        <v>3</v>
      </c>
      <c r="AV77" s="90">
        <v>0</v>
      </c>
      <c r="AW77" s="90">
        <v>0</v>
      </c>
      <c r="AX77" s="90">
        <v>129</v>
      </c>
      <c r="AY77" s="90">
        <v>8</v>
      </c>
      <c r="AZ77" s="90">
        <v>1</v>
      </c>
      <c r="BA77" s="90">
        <v>4</v>
      </c>
      <c r="BB77" s="90">
        <v>0</v>
      </c>
      <c r="BC77" s="90">
        <v>10</v>
      </c>
      <c r="BD77" s="90">
        <v>37</v>
      </c>
      <c r="BE77" s="90">
        <v>19</v>
      </c>
      <c r="BF77" s="90">
        <v>15</v>
      </c>
      <c r="BG77" s="90">
        <v>27</v>
      </c>
      <c r="BH77" s="90">
        <v>0</v>
      </c>
      <c r="BI77" s="90">
        <v>1</v>
      </c>
      <c r="BJ77" s="90">
        <v>0</v>
      </c>
      <c r="BK77" s="90">
        <v>5</v>
      </c>
      <c r="BL77" s="90">
        <v>2</v>
      </c>
      <c r="BM77" s="90">
        <v>0</v>
      </c>
      <c r="BN77" s="90">
        <v>0</v>
      </c>
      <c r="BO77" s="90">
        <v>0</v>
      </c>
      <c r="BP77" s="90">
        <v>0</v>
      </c>
      <c r="BQ77" s="90">
        <v>0</v>
      </c>
      <c r="BR77" s="90">
        <v>9</v>
      </c>
      <c r="BS77" s="90">
        <v>0</v>
      </c>
      <c r="BT77" s="90">
        <v>3</v>
      </c>
      <c r="BU77" s="90">
        <v>0</v>
      </c>
      <c r="BV77" s="90">
        <v>1</v>
      </c>
      <c r="BW77" s="90">
        <v>40</v>
      </c>
      <c r="BX77" s="90">
        <v>8</v>
      </c>
      <c r="BY77" s="90">
        <v>22</v>
      </c>
      <c r="BZ77" s="90">
        <v>175</v>
      </c>
      <c r="CA77" s="90">
        <v>0</v>
      </c>
      <c r="CB77" s="90">
        <v>0</v>
      </c>
      <c r="CC77" s="90">
        <v>0</v>
      </c>
      <c r="CD77" s="90">
        <v>0</v>
      </c>
      <c r="CE77" s="90">
        <v>0</v>
      </c>
      <c r="CF77" s="92">
        <v>24</v>
      </c>
      <c r="CG77" s="99">
        <v>735</v>
      </c>
      <c r="CH77" s="100">
        <v>19985</v>
      </c>
    </row>
    <row r="78" spans="1:86">
      <c r="A78" s="91" t="s">
        <v>384</v>
      </c>
      <c r="B78" s="90">
        <v>0</v>
      </c>
      <c r="C78" s="90">
        <v>0</v>
      </c>
      <c r="D78" s="90">
        <v>7</v>
      </c>
      <c r="E78" s="90">
        <v>1</v>
      </c>
      <c r="F78" s="90">
        <v>4</v>
      </c>
      <c r="G78" s="90">
        <v>0</v>
      </c>
      <c r="H78" s="90">
        <v>0</v>
      </c>
      <c r="I78" s="90">
        <v>0</v>
      </c>
      <c r="J78" s="90">
        <v>0</v>
      </c>
      <c r="K78" s="90">
        <v>3</v>
      </c>
      <c r="L78" s="90">
        <v>1</v>
      </c>
      <c r="M78" s="90">
        <v>6</v>
      </c>
      <c r="N78" s="90">
        <v>0</v>
      </c>
      <c r="O78" s="90">
        <v>32</v>
      </c>
      <c r="P78" s="90">
        <v>2</v>
      </c>
      <c r="Q78" s="90">
        <v>0</v>
      </c>
      <c r="R78" s="90">
        <v>1</v>
      </c>
      <c r="S78" s="90">
        <v>0</v>
      </c>
      <c r="T78" s="90">
        <v>0</v>
      </c>
      <c r="U78" s="90">
        <v>2</v>
      </c>
      <c r="V78" s="90">
        <v>34</v>
      </c>
      <c r="W78" s="90">
        <v>35</v>
      </c>
      <c r="X78" s="90">
        <v>0</v>
      </c>
      <c r="Y78" s="90">
        <v>5</v>
      </c>
      <c r="Z78" s="90">
        <v>0</v>
      </c>
      <c r="AA78" s="90">
        <v>1</v>
      </c>
      <c r="AB78" s="90">
        <v>0</v>
      </c>
      <c r="AC78" s="90">
        <v>0</v>
      </c>
      <c r="AD78" s="90">
        <v>0</v>
      </c>
      <c r="AE78" s="90">
        <v>0</v>
      </c>
      <c r="AF78" s="90">
        <v>0</v>
      </c>
      <c r="AG78" s="90">
        <v>0</v>
      </c>
      <c r="AH78" s="90">
        <v>0</v>
      </c>
      <c r="AI78" s="90">
        <v>8</v>
      </c>
      <c r="AJ78" s="90">
        <v>1</v>
      </c>
      <c r="AK78" s="90">
        <v>1</v>
      </c>
      <c r="AL78" s="90">
        <v>162</v>
      </c>
      <c r="AM78" s="90">
        <v>0</v>
      </c>
      <c r="AN78" s="90">
        <v>36</v>
      </c>
      <c r="AO78" s="90">
        <v>0</v>
      </c>
      <c r="AP78" s="90">
        <v>6</v>
      </c>
      <c r="AQ78" s="90">
        <v>0</v>
      </c>
      <c r="AR78" s="90">
        <v>1</v>
      </c>
      <c r="AS78" s="90">
        <v>0</v>
      </c>
      <c r="AT78" s="90">
        <v>1</v>
      </c>
      <c r="AU78" s="90">
        <v>3</v>
      </c>
      <c r="AV78" s="90">
        <v>0</v>
      </c>
      <c r="AW78" s="90">
        <v>11</v>
      </c>
      <c r="AX78" s="90">
        <v>2</v>
      </c>
      <c r="AY78" s="90">
        <v>0</v>
      </c>
      <c r="AZ78" s="90">
        <v>0</v>
      </c>
      <c r="BA78" s="90">
        <v>0</v>
      </c>
      <c r="BB78" s="90">
        <v>0</v>
      </c>
      <c r="BC78" s="90">
        <v>10</v>
      </c>
      <c r="BD78" s="90">
        <v>6</v>
      </c>
      <c r="BE78" s="90">
        <v>4</v>
      </c>
      <c r="BF78" s="90">
        <v>0</v>
      </c>
      <c r="BG78" s="90">
        <v>14</v>
      </c>
      <c r="BH78" s="90">
        <v>0</v>
      </c>
      <c r="BI78" s="90">
        <v>18</v>
      </c>
      <c r="BJ78" s="90">
        <v>0</v>
      </c>
      <c r="BK78" s="90">
        <v>0</v>
      </c>
      <c r="BL78" s="90">
        <v>0</v>
      </c>
      <c r="BM78" s="90">
        <v>5</v>
      </c>
      <c r="BN78" s="90">
        <v>0</v>
      </c>
      <c r="BO78" s="90">
        <v>0</v>
      </c>
      <c r="BP78" s="90">
        <v>6</v>
      </c>
      <c r="BQ78" s="90">
        <v>4</v>
      </c>
      <c r="BR78" s="90">
        <v>4</v>
      </c>
      <c r="BS78" s="90">
        <v>0</v>
      </c>
      <c r="BT78" s="90">
        <v>2</v>
      </c>
      <c r="BU78" s="90">
        <v>3</v>
      </c>
      <c r="BV78" s="90">
        <v>7</v>
      </c>
      <c r="BW78" s="90">
        <v>92</v>
      </c>
      <c r="BX78" s="90">
        <v>32</v>
      </c>
      <c r="BY78" s="90">
        <v>70</v>
      </c>
      <c r="BZ78" s="90">
        <v>0</v>
      </c>
      <c r="CA78" s="90">
        <v>81</v>
      </c>
      <c r="CB78" s="90">
        <v>0</v>
      </c>
      <c r="CC78" s="90">
        <v>1</v>
      </c>
      <c r="CD78" s="90">
        <v>0</v>
      </c>
      <c r="CE78" s="90">
        <v>2</v>
      </c>
      <c r="CF78" s="92">
        <v>55</v>
      </c>
      <c r="CG78" s="99">
        <v>782</v>
      </c>
      <c r="CH78" s="100">
        <v>16095</v>
      </c>
    </row>
    <row r="79" spans="1:86">
      <c r="A79" s="91" t="s">
        <v>385</v>
      </c>
      <c r="B79" s="90">
        <v>0</v>
      </c>
      <c r="C79" s="90">
        <v>1</v>
      </c>
      <c r="D79" s="90">
        <v>0</v>
      </c>
      <c r="E79" s="90">
        <v>1</v>
      </c>
      <c r="F79" s="90">
        <v>0</v>
      </c>
      <c r="G79" s="90">
        <v>10</v>
      </c>
      <c r="H79" s="90">
        <v>0</v>
      </c>
      <c r="I79" s="90">
        <v>0</v>
      </c>
      <c r="J79" s="90">
        <v>0</v>
      </c>
      <c r="K79" s="90">
        <v>0</v>
      </c>
      <c r="L79" s="90">
        <v>0</v>
      </c>
      <c r="M79" s="90">
        <v>0</v>
      </c>
      <c r="N79" s="90">
        <v>0</v>
      </c>
      <c r="O79" s="90">
        <v>10</v>
      </c>
      <c r="P79" s="90">
        <v>0</v>
      </c>
      <c r="Q79" s="90">
        <v>0</v>
      </c>
      <c r="R79" s="90">
        <v>0</v>
      </c>
      <c r="S79" s="90">
        <v>0</v>
      </c>
      <c r="T79" s="90">
        <v>17</v>
      </c>
      <c r="U79" s="90">
        <v>0</v>
      </c>
      <c r="V79" s="90">
        <v>16</v>
      </c>
      <c r="W79" s="90">
        <v>8</v>
      </c>
      <c r="X79" s="90">
        <v>0</v>
      </c>
      <c r="Y79" s="90">
        <v>0</v>
      </c>
      <c r="Z79" s="90">
        <v>0</v>
      </c>
      <c r="AA79" s="90">
        <v>0</v>
      </c>
      <c r="AB79" s="90">
        <v>0</v>
      </c>
      <c r="AC79" s="90">
        <v>0</v>
      </c>
      <c r="AD79" s="90">
        <v>0</v>
      </c>
      <c r="AE79" s="90">
        <v>135</v>
      </c>
      <c r="AF79" s="90">
        <v>0</v>
      </c>
      <c r="AG79" s="90">
        <v>0</v>
      </c>
      <c r="AH79" s="90">
        <v>0</v>
      </c>
      <c r="AI79" s="90">
        <v>3</v>
      </c>
      <c r="AJ79" s="90">
        <v>1</v>
      </c>
      <c r="AK79" s="90">
        <v>0</v>
      </c>
      <c r="AL79" s="90">
        <v>0</v>
      </c>
      <c r="AM79" s="90">
        <v>0</v>
      </c>
      <c r="AN79" s="90">
        <v>10</v>
      </c>
      <c r="AO79" s="90">
        <v>0</v>
      </c>
      <c r="AP79" s="90">
        <v>7</v>
      </c>
      <c r="AQ79" s="90">
        <v>0</v>
      </c>
      <c r="AR79" s="90">
        <v>4</v>
      </c>
      <c r="AS79" s="90">
        <v>0</v>
      </c>
      <c r="AT79" s="90">
        <v>53</v>
      </c>
      <c r="AU79" s="90">
        <v>0</v>
      </c>
      <c r="AV79" s="90">
        <v>0</v>
      </c>
      <c r="AW79" s="90">
        <v>0</v>
      </c>
      <c r="AX79" s="90">
        <v>0</v>
      </c>
      <c r="AY79" s="90">
        <v>0</v>
      </c>
      <c r="AZ79" s="90">
        <v>0</v>
      </c>
      <c r="BA79" s="90">
        <v>0</v>
      </c>
      <c r="BB79" s="90">
        <v>1</v>
      </c>
      <c r="BC79" s="90">
        <v>5</v>
      </c>
      <c r="BD79" s="90">
        <v>1</v>
      </c>
      <c r="BE79" s="90">
        <v>8</v>
      </c>
      <c r="BF79" s="90">
        <v>0</v>
      </c>
      <c r="BG79" s="90">
        <v>11</v>
      </c>
      <c r="BH79" s="90">
        <v>6</v>
      </c>
      <c r="BI79" s="90">
        <v>3</v>
      </c>
      <c r="BJ79" s="90">
        <v>0</v>
      </c>
      <c r="BK79" s="90">
        <v>0</v>
      </c>
      <c r="BL79" s="90">
        <v>0</v>
      </c>
      <c r="BM79" s="90">
        <v>0</v>
      </c>
      <c r="BN79" s="90">
        <v>0</v>
      </c>
      <c r="BO79" s="90">
        <v>0</v>
      </c>
      <c r="BP79" s="90">
        <v>0</v>
      </c>
      <c r="BQ79" s="90">
        <v>0</v>
      </c>
      <c r="BR79" s="90">
        <v>0</v>
      </c>
      <c r="BS79" s="90">
        <v>0</v>
      </c>
      <c r="BT79" s="90">
        <v>0</v>
      </c>
      <c r="BU79" s="90">
        <v>5</v>
      </c>
      <c r="BV79" s="90">
        <v>1</v>
      </c>
      <c r="BW79" s="90">
        <v>7</v>
      </c>
      <c r="BX79" s="90">
        <v>13</v>
      </c>
      <c r="BY79" s="90">
        <v>8</v>
      </c>
      <c r="BZ79" s="90">
        <v>0</v>
      </c>
      <c r="CA79" s="90">
        <v>0</v>
      </c>
      <c r="CB79" s="90">
        <v>44</v>
      </c>
      <c r="CC79" s="90">
        <v>0</v>
      </c>
      <c r="CD79" s="90">
        <v>0</v>
      </c>
      <c r="CE79" s="90">
        <v>0</v>
      </c>
      <c r="CF79" s="92">
        <v>24</v>
      </c>
      <c r="CG79" s="99">
        <v>413</v>
      </c>
      <c r="CH79" s="100">
        <v>16706</v>
      </c>
    </row>
    <row r="80" spans="1:86">
      <c r="A80" s="91" t="s">
        <v>386</v>
      </c>
      <c r="B80" s="90">
        <v>0</v>
      </c>
      <c r="C80" s="90">
        <v>0</v>
      </c>
      <c r="D80" s="90">
        <v>1</v>
      </c>
      <c r="E80" s="90">
        <v>0</v>
      </c>
      <c r="F80" s="90">
        <v>1</v>
      </c>
      <c r="G80" s="90">
        <v>0</v>
      </c>
      <c r="H80" s="90">
        <v>0</v>
      </c>
      <c r="I80" s="90">
        <v>0</v>
      </c>
      <c r="J80" s="90">
        <v>0</v>
      </c>
      <c r="K80" s="90">
        <v>4</v>
      </c>
      <c r="L80" s="90">
        <v>0</v>
      </c>
      <c r="M80" s="90">
        <v>0</v>
      </c>
      <c r="N80" s="90">
        <v>17</v>
      </c>
      <c r="O80" s="90">
        <v>4</v>
      </c>
      <c r="P80" s="90">
        <v>0</v>
      </c>
      <c r="Q80" s="90">
        <v>0</v>
      </c>
      <c r="R80" s="90">
        <v>0</v>
      </c>
      <c r="S80" s="90">
        <v>0</v>
      </c>
      <c r="T80" s="90">
        <v>0</v>
      </c>
      <c r="U80" s="90">
        <v>0</v>
      </c>
      <c r="V80" s="90">
        <v>4</v>
      </c>
      <c r="W80" s="90">
        <v>7</v>
      </c>
      <c r="X80" s="90">
        <v>2</v>
      </c>
      <c r="Y80" s="90">
        <v>99</v>
      </c>
      <c r="Z80" s="90">
        <v>9</v>
      </c>
      <c r="AA80" s="90">
        <v>0</v>
      </c>
      <c r="AB80" s="90">
        <v>0</v>
      </c>
      <c r="AC80" s="90">
        <v>0</v>
      </c>
      <c r="AD80" s="90">
        <v>0</v>
      </c>
      <c r="AE80" s="90">
        <v>6</v>
      </c>
      <c r="AF80" s="90">
        <v>0</v>
      </c>
      <c r="AG80" s="90">
        <v>0</v>
      </c>
      <c r="AH80" s="90">
        <v>1</v>
      </c>
      <c r="AI80" s="90">
        <v>2</v>
      </c>
      <c r="AJ80" s="90">
        <v>2</v>
      </c>
      <c r="AK80" s="90">
        <v>0</v>
      </c>
      <c r="AL80" s="90">
        <v>1</v>
      </c>
      <c r="AM80" s="90">
        <v>14</v>
      </c>
      <c r="AN80" s="90">
        <v>6</v>
      </c>
      <c r="AO80" s="90">
        <v>0</v>
      </c>
      <c r="AP80" s="90">
        <v>0</v>
      </c>
      <c r="AQ80" s="90">
        <v>1</v>
      </c>
      <c r="AR80" s="90">
        <v>0</v>
      </c>
      <c r="AS80" s="90">
        <v>0</v>
      </c>
      <c r="AT80" s="90">
        <v>2</v>
      </c>
      <c r="AU80" s="90">
        <v>0</v>
      </c>
      <c r="AV80" s="90">
        <v>32</v>
      </c>
      <c r="AW80" s="90">
        <v>0</v>
      </c>
      <c r="AX80" s="90">
        <v>0</v>
      </c>
      <c r="AY80" s="90">
        <v>0</v>
      </c>
      <c r="AZ80" s="90">
        <v>0</v>
      </c>
      <c r="BA80" s="90">
        <v>0</v>
      </c>
      <c r="BB80" s="90">
        <v>0</v>
      </c>
      <c r="BC80" s="90">
        <v>0</v>
      </c>
      <c r="BD80" s="90">
        <v>0</v>
      </c>
      <c r="BE80" s="90">
        <v>6</v>
      </c>
      <c r="BF80" s="90">
        <v>0</v>
      </c>
      <c r="BG80" s="90">
        <v>0</v>
      </c>
      <c r="BH80" s="90">
        <v>0</v>
      </c>
      <c r="BI80" s="90">
        <v>0</v>
      </c>
      <c r="BJ80" s="90">
        <v>0</v>
      </c>
      <c r="BK80" s="90">
        <v>0</v>
      </c>
      <c r="BL80" s="90">
        <v>167</v>
      </c>
      <c r="BM80" s="90">
        <v>0</v>
      </c>
      <c r="BN80" s="90">
        <v>39</v>
      </c>
      <c r="BO80" s="90">
        <v>0</v>
      </c>
      <c r="BP80" s="90">
        <v>1</v>
      </c>
      <c r="BQ80" s="90">
        <v>15</v>
      </c>
      <c r="BR80" s="90">
        <v>3</v>
      </c>
      <c r="BS80" s="90">
        <v>0</v>
      </c>
      <c r="BT80" s="90">
        <v>0</v>
      </c>
      <c r="BU80" s="90">
        <v>1</v>
      </c>
      <c r="BV80" s="90">
        <v>37</v>
      </c>
      <c r="BW80" s="90">
        <v>0</v>
      </c>
      <c r="BX80" s="90">
        <v>0</v>
      </c>
      <c r="BY80" s="90">
        <v>10</v>
      </c>
      <c r="BZ80" s="90">
        <v>0</v>
      </c>
      <c r="CA80" s="90">
        <v>0</v>
      </c>
      <c r="CB80" s="90">
        <v>0</v>
      </c>
      <c r="CC80" s="90">
        <v>108</v>
      </c>
      <c r="CD80" s="90">
        <v>0</v>
      </c>
      <c r="CE80" s="90">
        <v>2</v>
      </c>
      <c r="CF80" s="92">
        <v>85</v>
      </c>
      <c r="CG80" s="99">
        <v>689</v>
      </c>
      <c r="CH80" s="100">
        <v>49434</v>
      </c>
    </row>
    <row r="81" spans="1:86">
      <c r="A81" s="91" t="s">
        <v>387</v>
      </c>
      <c r="B81" s="90">
        <v>0</v>
      </c>
      <c r="C81" s="90">
        <v>1</v>
      </c>
      <c r="D81" s="90">
        <v>0</v>
      </c>
      <c r="E81" s="90">
        <v>0</v>
      </c>
      <c r="F81" s="90">
        <v>1</v>
      </c>
      <c r="G81" s="90">
        <v>0</v>
      </c>
      <c r="H81" s="90">
        <v>0</v>
      </c>
      <c r="I81" s="90">
        <v>0</v>
      </c>
      <c r="J81" s="90">
        <v>1</v>
      </c>
      <c r="K81" s="90">
        <v>0</v>
      </c>
      <c r="L81" s="90">
        <v>2</v>
      </c>
      <c r="M81" s="90">
        <v>0</v>
      </c>
      <c r="N81" s="90">
        <v>0</v>
      </c>
      <c r="O81" s="90">
        <v>2</v>
      </c>
      <c r="P81" s="90">
        <v>81</v>
      </c>
      <c r="Q81" s="90">
        <v>0</v>
      </c>
      <c r="R81" s="90">
        <v>1</v>
      </c>
      <c r="S81" s="90">
        <v>0</v>
      </c>
      <c r="T81" s="90">
        <v>0</v>
      </c>
      <c r="U81" s="90">
        <v>0</v>
      </c>
      <c r="V81" s="90">
        <v>2</v>
      </c>
      <c r="W81" s="90">
        <v>0</v>
      </c>
      <c r="X81" s="90">
        <v>4</v>
      </c>
      <c r="Y81" s="90">
        <v>0</v>
      </c>
      <c r="Z81" s="90">
        <v>0</v>
      </c>
      <c r="AA81" s="90">
        <v>0</v>
      </c>
      <c r="AB81" s="90">
        <v>0</v>
      </c>
      <c r="AC81" s="90">
        <v>8</v>
      </c>
      <c r="AD81" s="90">
        <v>4</v>
      </c>
      <c r="AE81" s="90">
        <v>0</v>
      </c>
      <c r="AF81" s="90">
        <v>10</v>
      </c>
      <c r="AG81" s="90">
        <v>19</v>
      </c>
      <c r="AH81" s="90">
        <v>0</v>
      </c>
      <c r="AI81" s="90">
        <v>0</v>
      </c>
      <c r="AJ81" s="90">
        <v>0</v>
      </c>
      <c r="AK81" s="90">
        <v>0</v>
      </c>
      <c r="AL81" s="90">
        <v>0</v>
      </c>
      <c r="AM81" s="90">
        <v>0</v>
      </c>
      <c r="AN81" s="90">
        <v>2</v>
      </c>
      <c r="AO81" s="90">
        <v>0</v>
      </c>
      <c r="AP81" s="90">
        <v>0</v>
      </c>
      <c r="AQ81" s="90">
        <v>1</v>
      </c>
      <c r="AR81" s="90">
        <v>0</v>
      </c>
      <c r="AS81" s="90">
        <v>1</v>
      </c>
      <c r="AT81" s="90">
        <v>0</v>
      </c>
      <c r="AU81" s="90">
        <v>0</v>
      </c>
      <c r="AV81" s="90">
        <v>0</v>
      </c>
      <c r="AW81" s="90">
        <v>0</v>
      </c>
      <c r="AX81" s="90">
        <v>0</v>
      </c>
      <c r="AY81" s="90">
        <v>1</v>
      </c>
      <c r="AZ81" s="90">
        <v>0</v>
      </c>
      <c r="BA81" s="90">
        <v>0</v>
      </c>
      <c r="BB81" s="90">
        <v>0</v>
      </c>
      <c r="BC81" s="90">
        <v>0</v>
      </c>
      <c r="BD81" s="90">
        <v>2</v>
      </c>
      <c r="BE81" s="90">
        <v>2</v>
      </c>
      <c r="BF81" s="90">
        <v>0</v>
      </c>
      <c r="BG81" s="90">
        <v>0</v>
      </c>
      <c r="BH81" s="90">
        <v>0</v>
      </c>
      <c r="BI81" s="90">
        <v>0</v>
      </c>
      <c r="BJ81" s="90">
        <v>0</v>
      </c>
      <c r="BK81" s="90">
        <v>0</v>
      </c>
      <c r="BL81" s="90">
        <v>0</v>
      </c>
      <c r="BM81" s="90">
        <v>0</v>
      </c>
      <c r="BN81" s="90">
        <v>0</v>
      </c>
      <c r="BO81" s="90">
        <v>0</v>
      </c>
      <c r="BP81" s="90">
        <v>0</v>
      </c>
      <c r="BQ81" s="90">
        <v>0</v>
      </c>
      <c r="BR81" s="90">
        <v>0</v>
      </c>
      <c r="BS81" s="90">
        <v>0</v>
      </c>
      <c r="BT81" s="90">
        <v>0</v>
      </c>
      <c r="BU81" s="90">
        <v>0</v>
      </c>
      <c r="BV81" s="90">
        <v>0</v>
      </c>
      <c r="BW81" s="90">
        <v>2</v>
      </c>
      <c r="BX81" s="90">
        <v>6</v>
      </c>
      <c r="BY81" s="90">
        <v>0</v>
      </c>
      <c r="BZ81" s="90">
        <v>0</v>
      </c>
      <c r="CA81" s="90">
        <v>0</v>
      </c>
      <c r="CB81" s="90">
        <v>0</v>
      </c>
      <c r="CC81" s="90">
        <v>0</v>
      </c>
      <c r="CD81" s="90">
        <v>19</v>
      </c>
      <c r="CE81" s="90">
        <v>0</v>
      </c>
      <c r="CF81" s="92">
        <v>6</v>
      </c>
      <c r="CG81" s="99">
        <v>178</v>
      </c>
      <c r="CH81" s="100">
        <v>11145</v>
      </c>
    </row>
    <row r="82" spans="1:86">
      <c r="A82" s="91" t="s">
        <v>388</v>
      </c>
      <c r="B82" s="90">
        <v>0</v>
      </c>
      <c r="C82" s="90">
        <v>27</v>
      </c>
      <c r="D82" s="90">
        <v>159</v>
      </c>
      <c r="E82" s="90">
        <v>0</v>
      </c>
      <c r="F82" s="90">
        <v>3</v>
      </c>
      <c r="G82" s="90">
        <v>1</v>
      </c>
      <c r="H82" s="90">
        <v>0</v>
      </c>
      <c r="I82" s="90">
        <v>0</v>
      </c>
      <c r="J82" s="90">
        <v>0</v>
      </c>
      <c r="K82" s="90">
        <v>3</v>
      </c>
      <c r="L82" s="90">
        <v>1</v>
      </c>
      <c r="M82" s="90">
        <v>23</v>
      </c>
      <c r="N82" s="90">
        <v>39</v>
      </c>
      <c r="O82" s="90">
        <v>5</v>
      </c>
      <c r="P82" s="90">
        <v>3</v>
      </c>
      <c r="Q82" s="90">
        <v>2</v>
      </c>
      <c r="R82" s="90">
        <v>0</v>
      </c>
      <c r="S82" s="90">
        <v>0</v>
      </c>
      <c r="T82" s="90">
        <v>1</v>
      </c>
      <c r="U82" s="90">
        <v>0</v>
      </c>
      <c r="V82" s="90">
        <v>10</v>
      </c>
      <c r="W82" s="90">
        <v>45</v>
      </c>
      <c r="X82" s="90">
        <v>473</v>
      </c>
      <c r="Y82" s="90">
        <v>329</v>
      </c>
      <c r="Z82" s="90">
        <v>173</v>
      </c>
      <c r="AA82" s="90">
        <v>0</v>
      </c>
      <c r="AB82" s="90">
        <v>0</v>
      </c>
      <c r="AC82" s="90">
        <v>5</v>
      </c>
      <c r="AD82" s="90">
        <v>4</v>
      </c>
      <c r="AE82" s="90">
        <v>5</v>
      </c>
      <c r="AF82" s="90">
        <v>0</v>
      </c>
      <c r="AG82" s="90">
        <v>0</v>
      </c>
      <c r="AH82" s="90">
        <v>0</v>
      </c>
      <c r="AI82" s="90">
        <v>7</v>
      </c>
      <c r="AJ82" s="90">
        <v>13</v>
      </c>
      <c r="AK82" s="90">
        <v>14</v>
      </c>
      <c r="AL82" s="90">
        <v>15</v>
      </c>
      <c r="AM82" s="90">
        <v>11</v>
      </c>
      <c r="AN82" s="90">
        <v>22</v>
      </c>
      <c r="AO82" s="90">
        <v>0</v>
      </c>
      <c r="AP82" s="90">
        <v>0</v>
      </c>
      <c r="AQ82" s="90">
        <v>6</v>
      </c>
      <c r="AR82" s="90">
        <v>16</v>
      </c>
      <c r="AS82" s="90">
        <v>0</v>
      </c>
      <c r="AT82" s="90">
        <v>8</v>
      </c>
      <c r="AU82" s="90">
        <v>1</v>
      </c>
      <c r="AV82" s="90">
        <v>63</v>
      </c>
      <c r="AW82" s="90">
        <v>0</v>
      </c>
      <c r="AX82" s="90">
        <v>8</v>
      </c>
      <c r="AY82" s="90">
        <v>2</v>
      </c>
      <c r="AZ82" s="90">
        <v>0</v>
      </c>
      <c r="BA82" s="90">
        <v>1</v>
      </c>
      <c r="BB82" s="90">
        <v>2</v>
      </c>
      <c r="BC82" s="90">
        <v>3</v>
      </c>
      <c r="BD82" s="90">
        <v>6</v>
      </c>
      <c r="BE82" s="90">
        <v>7</v>
      </c>
      <c r="BF82" s="90">
        <v>0</v>
      </c>
      <c r="BG82" s="90">
        <v>7</v>
      </c>
      <c r="BH82" s="90">
        <v>0</v>
      </c>
      <c r="BI82" s="90">
        <v>4</v>
      </c>
      <c r="BJ82" s="90">
        <v>0</v>
      </c>
      <c r="BK82" s="90">
        <v>0</v>
      </c>
      <c r="BL82" s="90">
        <v>57</v>
      </c>
      <c r="BM82" s="90">
        <v>6</v>
      </c>
      <c r="BN82" s="90">
        <v>18</v>
      </c>
      <c r="BO82" s="90">
        <v>0</v>
      </c>
      <c r="BP82" s="90">
        <v>48</v>
      </c>
      <c r="BQ82" s="90">
        <v>57</v>
      </c>
      <c r="BR82" s="90">
        <v>2</v>
      </c>
      <c r="BS82" s="90">
        <v>0</v>
      </c>
      <c r="BT82" s="90">
        <v>2</v>
      </c>
      <c r="BU82" s="90">
        <v>13</v>
      </c>
      <c r="BV82" s="90">
        <v>42</v>
      </c>
      <c r="BW82" s="90">
        <v>22</v>
      </c>
      <c r="BX82" s="90">
        <v>15</v>
      </c>
      <c r="BY82" s="90">
        <v>31</v>
      </c>
      <c r="BZ82" s="90">
        <v>0</v>
      </c>
      <c r="CA82" s="90">
        <v>0</v>
      </c>
      <c r="CB82" s="90">
        <v>0</v>
      </c>
      <c r="CC82" s="90">
        <v>24</v>
      </c>
      <c r="CD82" s="90">
        <v>0</v>
      </c>
      <c r="CE82" s="90">
        <v>564</v>
      </c>
      <c r="CF82" s="92">
        <v>105</v>
      </c>
      <c r="CG82" s="99">
        <v>2533</v>
      </c>
      <c r="CH82" s="100">
        <v>71721</v>
      </c>
    </row>
    <row r="83" spans="1:86">
      <c r="A83" s="93" t="s">
        <v>395</v>
      </c>
      <c r="B83" s="90">
        <v>0</v>
      </c>
      <c r="C83" s="90">
        <v>3</v>
      </c>
      <c r="D83" s="90">
        <v>0</v>
      </c>
      <c r="E83" s="90">
        <v>0</v>
      </c>
      <c r="F83" s="90">
        <v>0</v>
      </c>
      <c r="G83" s="90">
        <v>1</v>
      </c>
      <c r="H83" s="90">
        <v>16</v>
      </c>
      <c r="I83" s="90">
        <v>0</v>
      </c>
      <c r="J83" s="90">
        <v>0</v>
      </c>
      <c r="K83" s="90">
        <v>4</v>
      </c>
      <c r="L83" s="90">
        <v>0</v>
      </c>
      <c r="M83" s="90">
        <v>8</v>
      </c>
      <c r="N83" s="90">
        <v>4</v>
      </c>
      <c r="O83" s="90">
        <v>12</v>
      </c>
      <c r="P83" s="90">
        <v>1</v>
      </c>
      <c r="Q83" s="90">
        <v>2</v>
      </c>
      <c r="R83" s="90">
        <v>0</v>
      </c>
      <c r="S83" s="90">
        <v>0</v>
      </c>
      <c r="T83" s="90">
        <v>1</v>
      </c>
      <c r="U83" s="90">
        <v>0</v>
      </c>
      <c r="V83" s="90">
        <v>9</v>
      </c>
      <c r="W83" s="90">
        <v>22</v>
      </c>
      <c r="X83" s="90">
        <v>0</v>
      </c>
      <c r="Y83" s="90">
        <v>6</v>
      </c>
      <c r="Z83" s="90">
        <v>5</v>
      </c>
      <c r="AA83" s="90">
        <v>3</v>
      </c>
      <c r="AB83" s="90">
        <v>0</v>
      </c>
      <c r="AC83" s="90">
        <v>0</v>
      </c>
      <c r="AD83" s="90">
        <v>0</v>
      </c>
      <c r="AE83" s="90">
        <v>3</v>
      </c>
      <c r="AF83" s="90">
        <v>0</v>
      </c>
      <c r="AG83" s="90">
        <v>0</v>
      </c>
      <c r="AH83" s="90">
        <v>1</v>
      </c>
      <c r="AI83" s="90">
        <v>1</v>
      </c>
      <c r="AJ83" s="90">
        <v>36</v>
      </c>
      <c r="AK83" s="90">
        <v>11</v>
      </c>
      <c r="AL83" s="90">
        <v>11</v>
      </c>
      <c r="AM83" s="90">
        <v>5</v>
      </c>
      <c r="AN83" s="90">
        <v>14</v>
      </c>
      <c r="AO83" s="90">
        <v>0</v>
      </c>
      <c r="AP83" s="90">
        <v>0</v>
      </c>
      <c r="AQ83" s="90">
        <v>10</v>
      </c>
      <c r="AR83" s="90">
        <v>2</v>
      </c>
      <c r="AS83" s="90">
        <v>0</v>
      </c>
      <c r="AT83" s="90">
        <v>5</v>
      </c>
      <c r="AU83" s="90">
        <v>19</v>
      </c>
      <c r="AV83" s="90">
        <v>10</v>
      </c>
      <c r="AW83" s="90">
        <v>0</v>
      </c>
      <c r="AX83" s="90">
        <v>0</v>
      </c>
      <c r="AY83" s="90">
        <v>0</v>
      </c>
      <c r="AZ83" s="90">
        <v>0</v>
      </c>
      <c r="BA83" s="90">
        <v>0</v>
      </c>
      <c r="BB83" s="90">
        <v>0</v>
      </c>
      <c r="BC83" s="90">
        <v>2</v>
      </c>
      <c r="BD83" s="90">
        <v>0</v>
      </c>
      <c r="BE83" s="90">
        <v>0</v>
      </c>
      <c r="BF83" s="90">
        <v>0</v>
      </c>
      <c r="BG83" s="90">
        <v>6</v>
      </c>
      <c r="BH83" s="90">
        <v>2</v>
      </c>
      <c r="BI83" s="90">
        <v>0</v>
      </c>
      <c r="BJ83" s="90">
        <v>0</v>
      </c>
      <c r="BK83" s="90">
        <v>0</v>
      </c>
      <c r="BL83" s="90">
        <v>14</v>
      </c>
      <c r="BM83" s="90">
        <v>0</v>
      </c>
      <c r="BN83" s="90">
        <v>6</v>
      </c>
      <c r="BO83" s="90">
        <v>6</v>
      </c>
      <c r="BP83" s="90">
        <v>0</v>
      </c>
      <c r="BQ83" s="90">
        <v>3</v>
      </c>
      <c r="BR83" s="90">
        <v>0</v>
      </c>
      <c r="BS83" s="90">
        <v>14</v>
      </c>
      <c r="BT83" s="90">
        <v>0</v>
      </c>
      <c r="BU83" s="90">
        <v>172</v>
      </c>
      <c r="BV83" s="90">
        <v>725</v>
      </c>
      <c r="BW83" s="90">
        <v>12</v>
      </c>
      <c r="BX83" s="90">
        <v>5</v>
      </c>
      <c r="BY83" s="90">
        <v>1</v>
      </c>
      <c r="BZ83" s="90">
        <v>0</v>
      </c>
      <c r="CA83" s="90">
        <v>0</v>
      </c>
      <c r="CB83" s="90">
        <v>0</v>
      </c>
      <c r="CC83" s="90">
        <v>0</v>
      </c>
      <c r="CD83" s="90">
        <v>0</v>
      </c>
      <c r="CE83" s="90">
        <v>0</v>
      </c>
      <c r="CF83" s="92">
        <v>34</v>
      </c>
      <c r="CG83" s="99">
        <v>1227</v>
      </c>
      <c r="CH83" s="100">
        <v>57979</v>
      </c>
    </row>
    <row r="84" spans="1:86">
      <c r="A84" s="93" t="s">
        <v>396</v>
      </c>
      <c r="B84" s="90">
        <v>0</v>
      </c>
      <c r="C84" s="90">
        <v>11</v>
      </c>
      <c r="D84" s="90">
        <v>1</v>
      </c>
      <c r="E84" s="90">
        <v>0</v>
      </c>
      <c r="F84" s="90">
        <v>0</v>
      </c>
      <c r="G84" s="90">
        <v>5</v>
      </c>
      <c r="H84" s="90">
        <v>0</v>
      </c>
      <c r="I84" s="90">
        <v>0</v>
      </c>
      <c r="J84" s="90">
        <v>0</v>
      </c>
      <c r="K84" s="90">
        <v>0</v>
      </c>
      <c r="L84" s="90">
        <v>0</v>
      </c>
      <c r="M84" s="90">
        <v>1</v>
      </c>
      <c r="N84" s="90">
        <v>2</v>
      </c>
      <c r="O84" s="90">
        <v>1</v>
      </c>
      <c r="P84" s="90">
        <v>0</v>
      </c>
      <c r="Q84" s="90">
        <v>0</v>
      </c>
      <c r="R84" s="90">
        <v>1</v>
      </c>
      <c r="S84" s="90">
        <v>0</v>
      </c>
      <c r="T84" s="90">
        <v>0</v>
      </c>
      <c r="U84" s="90">
        <v>0</v>
      </c>
      <c r="V84" s="90">
        <v>15</v>
      </c>
      <c r="W84" s="90">
        <v>10</v>
      </c>
      <c r="X84" s="90">
        <v>7</v>
      </c>
      <c r="Y84" s="90">
        <v>16</v>
      </c>
      <c r="Z84" s="90">
        <v>0</v>
      </c>
      <c r="AA84" s="90">
        <v>0</v>
      </c>
      <c r="AB84" s="90">
        <v>0</v>
      </c>
      <c r="AC84" s="90">
        <v>0</v>
      </c>
      <c r="AD84" s="90">
        <v>0</v>
      </c>
      <c r="AE84" s="90">
        <v>1</v>
      </c>
      <c r="AF84" s="90">
        <v>0</v>
      </c>
      <c r="AG84" s="90">
        <v>0</v>
      </c>
      <c r="AH84" s="90">
        <v>0</v>
      </c>
      <c r="AI84" s="90">
        <v>7</v>
      </c>
      <c r="AJ84" s="90">
        <v>0</v>
      </c>
      <c r="AK84" s="90">
        <v>0</v>
      </c>
      <c r="AL84" s="90">
        <v>6</v>
      </c>
      <c r="AM84" s="90">
        <v>0</v>
      </c>
      <c r="AN84" s="90">
        <v>11</v>
      </c>
      <c r="AO84" s="90">
        <v>0</v>
      </c>
      <c r="AP84" s="90">
        <v>13</v>
      </c>
      <c r="AQ84" s="90">
        <v>0</v>
      </c>
      <c r="AR84" s="90">
        <v>1</v>
      </c>
      <c r="AS84" s="90">
        <v>0</v>
      </c>
      <c r="AT84" s="90">
        <v>1</v>
      </c>
      <c r="AU84" s="90">
        <v>0</v>
      </c>
      <c r="AV84" s="90">
        <v>0</v>
      </c>
      <c r="AW84" s="90">
        <v>0</v>
      </c>
      <c r="AX84" s="90">
        <v>0</v>
      </c>
      <c r="AY84" s="90">
        <v>0</v>
      </c>
      <c r="AZ84" s="90">
        <v>0</v>
      </c>
      <c r="BA84" s="90">
        <v>0</v>
      </c>
      <c r="BB84" s="90">
        <v>0</v>
      </c>
      <c r="BC84" s="90">
        <v>0</v>
      </c>
      <c r="BD84" s="90">
        <v>3</v>
      </c>
      <c r="BE84" s="90">
        <v>0</v>
      </c>
      <c r="BF84" s="90">
        <v>0</v>
      </c>
      <c r="BG84" s="90">
        <v>14</v>
      </c>
      <c r="BH84" s="90">
        <v>0</v>
      </c>
      <c r="BI84" s="90">
        <v>12</v>
      </c>
      <c r="BJ84" s="90">
        <v>0</v>
      </c>
      <c r="BK84" s="90">
        <v>0</v>
      </c>
      <c r="BL84" s="90">
        <v>0</v>
      </c>
      <c r="BM84" s="90">
        <v>7</v>
      </c>
      <c r="BN84" s="90">
        <v>0</v>
      </c>
      <c r="BO84" s="90">
        <v>0</v>
      </c>
      <c r="BP84" s="90">
        <v>87</v>
      </c>
      <c r="BQ84" s="90">
        <v>4</v>
      </c>
      <c r="BR84" s="90">
        <v>0</v>
      </c>
      <c r="BS84" s="90">
        <v>0</v>
      </c>
      <c r="BT84" s="90">
        <v>0</v>
      </c>
      <c r="BU84" s="90">
        <v>0</v>
      </c>
      <c r="BV84" s="90">
        <v>8</v>
      </c>
      <c r="BW84" s="90">
        <v>7</v>
      </c>
      <c r="BX84" s="90">
        <v>6</v>
      </c>
      <c r="BY84" s="90">
        <v>11</v>
      </c>
      <c r="BZ84" s="90">
        <v>0</v>
      </c>
      <c r="CA84" s="90">
        <v>0</v>
      </c>
      <c r="CB84" s="90">
        <v>0</v>
      </c>
      <c r="CC84" s="90">
        <v>0</v>
      </c>
      <c r="CD84" s="90">
        <v>0</v>
      </c>
      <c r="CE84" s="90">
        <v>5</v>
      </c>
      <c r="CF84" s="92">
        <v>17</v>
      </c>
      <c r="CG84" s="99">
        <v>291</v>
      </c>
      <c r="CH84" s="100">
        <v>12275</v>
      </c>
    </row>
    <row r="85" spans="1:86">
      <c r="A85" s="93" t="s">
        <v>312</v>
      </c>
      <c r="B85" s="90">
        <v>0</v>
      </c>
      <c r="C85" s="90">
        <v>0</v>
      </c>
      <c r="D85" s="90">
        <v>1</v>
      </c>
      <c r="E85" s="90">
        <v>0</v>
      </c>
      <c r="F85" s="90">
        <v>0</v>
      </c>
      <c r="G85" s="90">
        <v>0</v>
      </c>
      <c r="H85" s="90">
        <v>25</v>
      </c>
      <c r="I85" s="90">
        <v>0</v>
      </c>
      <c r="J85" s="90">
        <v>0</v>
      </c>
      <c r="K85" s="90">
        <v>0</v>
      </c>
      <c r="L85" s="90">
        <v>0</v>
      </c>
      <c r="M85" s="90">
        <v>0</v>
      </c>
      <c r="N85" s="90">
        <v>0</v>
      </c>
      <c r="O85" s="90">
        <v>0</v>
      </c>
      <c r="P85" s="90">
        <v>0</v>
      </c>
      <c r="Q85" s="90">
        <v>0</v>
      </c>
      <c r="R85" s="90">
        <v>0</v>
      </c>
      <c r="S85" s="90">
        <v>0</v>
      </c>
      <c r="T85" s="90">
        <v>0</v>
      </c>
      <c r="U85" s="90">
        <v>0</v>
      </c>
      <c r="V85" s="90">
        <v>0</v>
      </c>
      <c r="W85" s="90">
        <v>0</v>
      </c>
      <c r="X85" s="90">
        <v>0</v>
      </c>
      <c r="Y85" s="90">
        <v>0</v>
      </c>
      <c r="Z85" s="90">
        <v>0</v>
      </c>
      <c r="AA85" s="90">
        <v>0</v>
      </c>
      <c r="AB85" s="90">
        <v>0</v>
      </c>
      <c r="AC85" s="90">
        <v>0</v>
      </c>
      <c r="AD85" s="90">
        <v>0</v>
      </c>
      <c r="AE85" s="90">
        <v>0</v>
      </c>
      <c r="AF85" s="90">
        <v>0</v>
      </c>
      <c r="AG85" s="90">
        <v>0</v>
      </c>
      <c r="AH85" s="90">
        <v>0</v>
      </c>
      <c r="AI85" s="90">
        <v>0</v>
      </c>
      <c r="AJ85" s="90">
        <v>0</v>
      </c>
      <c r="AK85" s="90">
        <v>1</v>
      </c>
      <c r="AL85" s="90">
        <v>0</v>
      </c>
      <c r="AM85" s="90">
        <v>0</v>
      </c>
      <c r="AN85" s="90">
        <v>3</v>
      </c>
      <c r="AO85" s="90">
        <v>0</v>
      </c>
      <c r="AP85" s="90">
        <v>0</v>
      </c>
      <c r="AQ85" s="90">
        <v>0</v>
      </c>
      <c r="AR85" s="90">
        <v>0</v>
      </c>
      <c r="AS85" s="90">
        <v>0</v>
      </c>
      <c r="AT85" s="90">
        <v>0</v>
      </c>
      <c r="AU85" s="90">
        <v>0</v>
      </c>
      <c r="AV85" s="90">
        <v>0</v>
      </c>
      <c r="AW85" s="90">
        <v>0</v>
      </c>
      <c r="AX85" s="90">
        <v>4</v>
      </c>
      <c r="AY85" s="90">
        <v>0</v>
      </c>
      <c r="AZ85" s="90">
        <v>0</v>
      </c>
      <c r="BA85" s="90">
        <v>0</v>
      </c>
      <c r="BB85" s="90">
        <v>0</v>
      </c>
      <c r="BC85" s="90">
        <v>0</v>
      </c>
      <c r="BD85" s="90">
        <v>2</v>
      </c>
      <c r="BE85" s="90">
        <v>0</v>
      </c>
      <c r="BF85" s="90">
        <v>0</v>
      </c>
      <c r="BG85" s="90">
        <v>0</v>
      </c>
      <c r="BH85" s="90">
        <v>0</v>
      </c>
      <c r="BI85" s="90">
        <v>0</v>
      </c>
      <c r="BJ85" s="90">
        <v>0</v>
      </c>
      <c r="BK85" s="90">
        <v>0</v>
      </c>
      <c r="BL85" s="90">
        <v>0</v>
      </c>
      <c r="BM85" s="90">
        <v>0</v>
      </c>
      <c r="BN85" s="90">
        <v>0</v>
      </c>
      <c r="BO85" s="90">
        <v>2</v>
      </c>
      <c r="BP85" s="90">
        <v>0</v>
      </c>
      <c r="BQ85" s="90">
        <v>0</v>
      </c>
      <c r="BR85" s="90">
        <v>0</v>
      </c>
      <c r="BS85" s="90">
        <v>0</v>
      </c>
      <c r="BT85" s="90">
        <v>0</v>
      </c>
      <c r="BU85" s="90">
        <v>0</v>
      </c>
      <c r="BV85" s="90">
        <v>8</v>
      </c>
      <c r="BW85" s="90">
        <v>2</v>
      </c>
      <c r="BX85" s="90">
        <v>0</v>
      </c>
      <c r="BY85" s="90">
        <v>1</v>
      </c>
      <c r="BZ85" s="90">
        <v>0</v>
      </c>
      <c r="CA85" s="90">
        <v>0</v>
      </c>
      <c r="CB85" s="90">
        <v>0</v>
      </c>
      <c r="CC85" s="90">
        <v>0</v>
      </c>
      <c r="CD85" s="90">
        <v>0</v>
      </c>
      <c r="CE85" s="90">
        <v>0</v>
      </c>
      <c r="CF85" s="92">
        <v>0</v>
      </c>
      <c r="CG85" s="99">
        <v>49</v>
      </c>
      <c r="CH85" s="100">
        <v>9663</v>
      </c>
    </row>
    <row r="86" spans="1:86">
      <c r="A86" s="93" t="s">
        <v>397</v>
      </c>
      <c r="B86" s="90">
        <v>0</v>
      </c>
      <c r="C86" s="90">
        <v>0</v>
      </c>
      <c r="D86" s="90">
        <v>0</v>
      </c>
      <c r="E86" s="90">
        <v>0</v>
      </c>
      <c r="F86" s="90">
        <v>0</v>
      </c>
      <c r="G86" s="90">
        <v>0</v>
      </c>
      <c r="H86" s="90">
        <v>0</v>
      </c>
      <c r="I86" s="90">
        <v>0</v>
      </c>
      <c r="J86" s="90">
        <v>0</v>
      </c>
      <c r="K86" s="90">
        <v>0</v>
      </c>
      <c r="L86" s="90">
        <v>0</v>
      </c>
      <c r="M86" s="90">
        <v>0</v>
      </c>
      <c r="N86" s="90">
        <v>0</v>
      </c>
      <c r="O86" s="90">
        <v>0</v>
      </c>
      <c r="P86" s="90">
        <v>0</v>
      </c>
      <c r="Q86" s="90">
        <v>0</v>
      </c>
      <c r="R86" s="90">
        <v>0</v>
      </c>
      <c r="S86" s="90">
        <v>0</v>
      </c>
      <c r="T86" s="90">
        <v>0</v>
      </c>
      <c r="U86" s="90">
        <v>1</v>
      </c>
      <c r="V86" s="90">
        <v>0</v>
      </c>
      <c r="W86" s="90">
        <v>0</v>
      </c>
      <c r="X86" s="90">
        <v>0</v>
      </c>
      <c r="Y86" s="90">
        <v>3</v>
      </c>
      <c r="Z86" s="90">
        <v>0</v>
      </c>
      <c r="AA86" s="90">
        <v>0</v>
      </c>
      <c r="AB86" s="90">
        <v>0</v>
      </c>
      <c r="AC86" s="90">
        <v>0</v>
      </c>
      <c r="AD86" s="90">
        <v>0</v>
      </c>
      <c r="AE86" s="90">
        <v>0</v>
      </c>
      <c r="AF86" s="90">
        <v>0</v>
      </c>
      <c r="AG86" s="90">
        <v>0</v>
      </c>
      <c r="AH86" s="90">
        <v>0</v>
      </c>
      <c r="AI86" s="90">
        <v>4</v>
      </c>
      <c r="AJ86" s="90">
        <v>0</v>
      </c>
      <c r="AK86" s="90">
        <v>2</v>
      </c>
      <c r="AL86" s="90">
        <v>1</v>
      </c>
      <c r="AM86" s="90">
        <v>104</v>
      </c>
      <c r="AN86" s="90">
        <v>14</v>
      </c>
      <c r="AO86" s="90">
        <v>0</v>
      </c>
      <c r="AP86" s="90">
        <v>0</v>
      </c>
      <c r="AQ86" s="90">
        <v>0</v>
      </c>
      <c r="AR86" s="90">
        <v>0</v>
      </c>
      <c r="AS86" s="90">
        <v>0</v>
      </c>
      <c r="AT86" s="90">
        <v>0</v>
      </c>
      <c r="AU86" s="90">
        <v>0</v>
      </c>
      <c r="AV86" s="90">
        <v>17</v>
      </c>
      <c r="AW86" s="90">
        <v>2</v>
      </c>
      <c r="AX86" s="90">
        <v>0</v>
      </c>
      <c r="AY86" s="90">
        <v>0</v>
      </c>
      <c r="AZ86" s="90">
        <v>0</v>
      </c>
      <c r="BA86" s="90">
        <v>0</v>
      </c>
      <c r="BB86" s="90">
        <v>0</v>
      </c>
      <c r="BC86" s="90">
        <v>0</v>
      </c>
      <c r="BD86" s="90">
        <v>2</v>
      </c>
      <c r="BE86" s="90">
        <v>0</v>
      </c>
      <c r="BF86" s="90">
        <v>0</v>
      </c>
      <c r="BG86" s="90">
        <v>0</v>
      </c>
      <c r="BH86" s="90">
        <v>0</v>
      </c>
      <c r="BI86" s="90">
        <v>0</v>
      </c>
      <c r="BJ86" s="90">
        <v>8</v>
      </c>
      <c r="BK86" s="90">
        <v>0</v>
      </c>
      <c r="BL86" s="90">
        <v>3</v>
      </c>
      <c r="BM86" s="90">
        <v>0</v>
      </c>
      <c r="BN86" s="90">
        <v>4</v>
      </c>
      <c r="BO86" s="90">
        <v>0</v>
      </c>
      <c r="BP86" s="90">
        <v>0</v>
      </c>
      <c r="BQ86" s="90">
        <v>0</v>
      </c>
      <c r="BR86" s="90">
        <v>0</v>
      </c>
      <c r="BS86" s="90">
        <v>0</v>
      </c>
      <c r="BT86" s="90">
        <v>0</v>
      </c>
      <c r="BU86" s="90">
        <v>0</v>
      </c>
      <c r="BV86" s="90">
        <v>7</v>
      </c>
      <c r="BW86" s="90">
        <v>0</v>
      </c>
      <c r="BX86" s="90">
        <v>0</v>
      </c>
      <c r="BY86" s="90">
        <v>0</v>
      </c>
      <c r="BZ86" s="90">
        <v>0</v>
      </c>
      <c r="CA86" s="90">
        <v>0</v>
      </c>
      <c r="CB86" s="90">
        <v>0</v>
      </c>
      <c r="CC86" s="90">
        <v>0</v>
      </c>
      <c r="CD86" s="90">
        <v>0</v>
      </c>
      <c r="CE86" s="90">
        <v>0</v>
      </c>
      <c r="CF86" s="92">
        <v>237</v>
      </c>
      <c r="CG86" s="101">
        <v>409</v>
      </c>
      <c r="CH86" s="102">
        <v>26416</v>
      </c>
    </row>
    <row r="87" spans="1:86" ht="26.4">
      <c r="A87" s="95" t="s">
        <v>316</v>
      </c>
      <c r="B87" s="97">
        <v>660</v>
      </c>
      <c r="C87" s="97">
        <v>1880</v>
      </c>
      <c r="D87" s="97">
        <v>2092</v>
      </c>
      <c r="E87" s="97">
        <v>959</v>
      </c>
      <c r="F87" s="97">
        <v>3001</v>
      </c>
      <c r="G87" s="97">
        <v>1078</v>
      </c>
      <c r="H87" s="97">
        <v>2541</v>
      </c>
      <c r="I87" s="97">
        <v>1532</v>
      </c>
      <c r="J87" s="97">
        <v>101</v>
      </c>
      <c r="K87" s="97">
        <v>5000</v>
      </c>
      <c r="L87" s="97">
        <v>2605</v>
      </c>
      <c r="M87" s="97">
        <v>3624</v>
      </c>
      <c r="N87" s="97">
        <v>4207</v>
      </c>
      <c r="O87" s="97">
        <v>8543</v>
      </c>
      <c r="P87" s="97">
        <v>2524</v>
      </c>
      <c r="Q87" s="97">
        <v>1378</v>
      </c>
      <c r="R87" s="97">
        <v>4593</v>
      </c>
      <c r="S87" s="97">
        <v>204</v>
      </c>
      <c r="T87" s="97">
        <v>1351</v>
      </c>
      <c r="U87" s="97">
        <v>589</v>
      </c>
      <c r="V87" s="97">
        <v>11495</v>
      </c>
      <c r="W87" s="97">
        <v>12493</v>
      </c>
      <c r="X87" s="97">
        <v>3133</v>
      </c>
      <c r="Y87" s="97">
        <v>5713</v>
      </c>
      <c r="Z87" s="97">
        <v>1538</v>
      </c>
      <c r="AA87" s="97">
        <v>761</v>
      </c>
      <c r="AB87" s="97">
        <v>459</v>
      </c>
      <c r="AC87" s="97">
        <v>923</v>
      </c>
      <c r="AD87" s="97">
        <v>1227</v>
      </c>
      <c r="AE87" s="97">
        <v>5315</v>
      </c>
      <c r="AF87" s="97">
        <v>2884</v>
      </c>
      <c r="AG87" s="97">
        <v>458</v>
      </c>
      <c r="AH87" s="97">
        <v>1518</v>
      </c>
      <c r="AI87" s="97">
        <v>8224</v>
      </c>
      <c r="AJ87" s="97">
        <v>2244</v>
      </c>
      <c r="AK87" s="97">
        <v>1323</v>
      </c>
      <c r="AL87" s="97">
        <v>5877</v>
      </c>
      <c r="AM87" s="97">
        <v>1262</v>
      </c>
      <c r="AN87" s="97">
        <v>13980</v>
      </c>
      <c r="AO87" s="97">
        <v>552</v>
      </c>
      <c r="AP87" s="97">
        <v>1940</v>
      </c>
      <c r="AQ87" s="97">
        <v>1520</v>
      </c>
      <c r="AR87" s="97">
        <v>3772</v>
      </c>
      <c r="AS87" s="97">
        <v>376</v>
      </c>
      <c r="AT87" s="97">
        <v>6003</v>
      </c>
      <c r="AU87" s="97">
        <v>3281</v>
      </c>
      <c r="AV87" s="97">
        <v>2888</v>
      </c>
      <c r="AW87" s="97">
        <v>700</v>
      </c>
      <c r="AX87" s="97">
        <v>3903</v>
      </c>
      <c r="AY87" s="97">
        <v>912</v>
      </c>
      <c r="AZ87" s="97">
        <v>886</v>
      </c>
      <c r="BA87" s="97">
        <v>1777</v>
      </c>
      <c r="BB87" s="97">
        <v>2301</v>
      </c>
      <c r="BC87" s="97">
        <v>5646</v>
      </c>
      <c r="BD87" s="97">
        <v>5779</v>
      </c>
      <c r="BE87" s="97">
        <v>5825</v>
      </c>
      <c r="BF87" s="97">
        <v>301</v>
      </c>
      <c r="BG87" s="97">
        <v>7302</v>
      </c>
      <c r="BH87" s="97">
        <v>745</v>
      </c>
      <c r="BI87" s="97">
        <v>2014</v>
      </c>
      <c r="BJ87" s="97">
        <v>242</v>
      </c>
      <c r="BK87" s="97">
        <v>1533</v>
      </c>
      <c r="BL87" s="97">
        <v>3101</v>
      </c>
      <c r="BM87" s="97">
        <v>649</v>
      </c>
      <c r="BN87" s="97">
        <v>1321</v>
      </c>
      <c r="BO87" s="97">
        <v>350</v>
      </c>
      <c r="BP87" s="97">
        <v>1450</v>
      </c>
      <c r="BQ87" s="97">
        <v>1758</v>
      </c>
      <c r="BR87" s="97">
        <v>2244</v>
      </c>
      <c r="BS87" s="97">
        <v>220</v>
      </c>
      <c r="BT87" s="97">
        <v>1979</v>
      </c>
      <c r="BU87" s="97">
        <v>2293</v>
      </c>
      <c r="BV87" s="97">
        <v>5428</v>
      </c>
      <c r="BW87" s="97">
        <v>21934</v>
      </c>
      <c r="BX87" s="97">
        <v>11074</v>
      </c>
      <c r="BY87" s="97">
        <v>18350</v>
      </c>
      <c r="BZ87" s="97">
        <v>417</v>
      </c>
      <c r="CA87" s="97">
        <v>267</v>
      </c>
      <c r="CB87" s="97">
        <v>240</v>
      </c>
      <c r="CC87" s="97">
        <v>928</v>
      </c>
      <c r="CD87" s="97">
        <v>113</v>
      </c>
      <c r="CE87" s="97">
        <v>1758</v>
      </c>
      <c r="CF87" s="98">
        <v>12096</v>
      </c>
      <c r="CG87" s="96">
        <f>SUM(CG2:CG86)</f>
        <v>277457</v>
      </c>
      <c r="CH87" s="96">
        <f>SUM(CH2:CH86)</f>
        <v>9411254</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F636-8A61-4DE9-8B1B-8FD8CA0D5D15}">
  <dimension ref="A1:CI87"/>
  <sheetViews>
    <sheetView workbookViewId="0">
      <pane xSplit="1" topLeftCell="B1" activePane="topRight" state="frozen"/>
      <selection pane="topRight" activeCell="B1" sqref="B1"/>
    </sheetView>
  </sheetViews>
  <sheetFormatPr defaultRowHeight="14.4"/>
  <cols>
    <col min="1" max="1" width="22.109375" style="59" customWidth="1"/>
    <col min="2" max="16" width="8.88671875" style="59"/>
    <col min="17" max="17" width="9.77734375" style="59" customWidth="1"/>
    <col min="18" max="18" width="10.21875" style="59" customWidth="1"/>
    <col min="19" max="84" width="8.88671875" style="59"/>
    <col min="85" max="85" width="17.77734375" style="59" customWidth="1"/>
    <col min="86" max="86" width="14.109375" style="59" customWidth="1"/>
    <col min="87" max="87" width="16.44140625" style="69" customWidth="1"/>
    <col min="88" max="16384" width="8.88671875" style="59"/>
  </cols>
  <sheetData>
    <row r="1" spans="1:87" ht="63" customHeight="1">
      <c r="A1" s="84" t="s">
        <v>301</v>
      </c>
      <c r="B1" s="87" t="s">
        <v>404</v>
      </c>
      <c r="C1" s="87" t="s">
        <v>405</v>
      </c>
      <c r="D1" s="87" t="s">
        <v>406</v>
      </c>
      <c r="E1" s="87" t="s">
        <v>407</v>
      </c>
      <c r="F1" s="87" t="s">
        <v>408</v>
      </c>
      <c r="G1" s="87" t="s">
        <v>409</v>
      </c>
      <c r="H1" s="87" t="s">
        <v>410</v>
      </c>
      <c r="I1" s="87" t="s">
        <v>411</v>
      </c>
      <c r="J1" s="87" t="s">
        <v>412</v>
      </c>
      <c r="K1" s="87" t="s">
        <v>413</v>
      </c>
      <c r="L1" s="87" t="s">
        <v>414</v>
      </c>
      <c r="M1" s="86" t="s">
        <v>415</v>
      </c>
      <c r="N1" s="86" t="s">
        <v>416</v>
      </c>
      <c r="O1" s="86" t="s">
        <v>417</v>
      </c>
      <c r="P1" s="87" t="s">
        <v>418</v>
      </c>
      <c r="Q1" s="86" t="s">
        <v>419</v>
      </c>
      <c r="R1" s="86" t="s">
        <v>420</v>
      </c>
      <c r="S1" s="86" t="s">
        <v>421</v>
      </c>
      <c r="T1" s="86" t="s">
        <v>422</v>
      </c>
      <c r="U1" s="86" t="s">
        <v>398</v>
      </c>
      <c r="V1" s="86" t="s">
        <v>423</v>
      </c>
      <c r="W1" s="86" t="s">
        <v>424</v>
      </c>
      <c r="X1" s="86" t="s">
        <v>425</v>
      </c>
      <c r="Y1" s="86" t="s">
        <v>426</v>
      </c>
      <c r="Z1" s="86" t="s">
        <v>427</v>
      </c>
      <c r="AA1" s="86" t="s">
        <v>428</v>
      </c>
      <c r="AB1" s="86" t="s">
        <v>429</v>
      </c>
      <c r="AC1" s="86" t="s">
        <v>430</v>
      </c>
      <c r="AD1" s="86" t="s">
        <v>431</v>
      </c>
      <c r="AE1" s="86" t="s">
        <v>432</v>
      </c>
      <c r="AF1" s="86" t="s">
        <v>433</v>
      </c>
      <c r="AG1" s="86" t="s">
        <v>434</v>
      </c>
      <c r="AH1" s="86" t="s">
        <v>435</v>
      </c>
      <c r="AI1" s="86" t="s">
        <v>436</v>
      </c>
      <c r="AJ1" s="86" t="s">
        <v>437</v>
      </c>
      <c r="AK1" s="87" t="s">
        <v>438</v>
      </c>
      <c r="AL1" s="87" t="s">
        <v>439</v>
      </c>
      <c r="AM1" s="86" t="s">
        <v>440</v>
      </c>
      <c r="AN1" s="86" t="s">
        <v>441</v>
      </c>
      <c r="AO1" s="86" t="s">
        <v>400</v>
      </c>
      <c r="AP1" s="86" t="s">
        <v>442</v>
      </c>
      <c r="AQ1" s="86" t="s">
        <v>443</v>
      </c>
      <c r="AR1" s="86" t="s">
        <v>444</v>
      </c>
      <c r="AS1" s="86" t="s">
        <v>445</v>
      </c>
      <c r="AT1" s="86" t="s">
        <v>446</v>
      </c>
      <c r="AU1" s="86" t="s">
        <v>447</v>
      </c>
      <c r="AV1" s="86" t="s">
        <v>448</v>
      </c>
      <c r="AW1" s="86" t="s">
        <v>449</v>
      </c>
      <c r="AX1" s="86" t="s">
        <v>450</v>
      </c>
      <c r="AY1" s="86" t="s">
        <v>451</v>
      </c>
      <c r="AZ1" s="86" t="s">
        <v>399</v>
      </c>
      <c r="BA1" s="86" t="s">
        <v>452</v>
      </c>
      <c r="BB1" s="86" t="s">
        <v>453</v>
      </c>
      <c r="BC1" s="86" t="s">
        <v>454</v>
      </c>
      <c r="BD1" s="86" t="s">
        <v>455</v>
      </c>
      <c r="BE1" s="86" t="s">
        <v>456</v>
      </c>
      <c r="BF1" s="86" t="s">
        <v>457</v>
      </c>
      <c r="BG1" s="86" t="s">
        <v>458</v>
      </c>
      <c r="BH1" s="86" t="s">
        <v>459</v>
      </c>
      <c r="BI1" s="86" t="s">
        <v>460</v>
      </c>
      <c r="BJ1" s="86" t="s">
        <v>461</v>
      </c>
      <c r="BK1" s="86" t="s">
        <v>462</v>
      </c>
      <c r="BL1" s="86" t="s">
        <v>463</v>
      </c>
      <c r="BM1" s="86" t="s">
        <v>464</v>
      </c>
      <c r="BN1" s="86" t="s">
        <v>465</v>
      </c>
      <c r="BO1" s="86" t="s">
        <v>466</v>
      </c>
      <c r="BP1" s="86" t="s">
        <v>467</v>
      </c>
      <c r="BQ1" s="86" t="s">
        <v>468</v>
      </c>
      <c r="BR1" s="86" t="s">
        <v>469</v>
      </c>
      <c r="BS1" s="86" t="s">
        <v>470</v>
      </c>
      <c r="BT1" s="86" t="s">
        <v>471</v>
      </c>
      <c r="BU1" s="86" t="s">
        <v>472</v>
      </c>
      <c r="BV1" s="86" t="s">
        <v>473</v>
      </c>
      <c r="BW1" s="86" t="s">
        <v>474</v>
      </c>
      <c r="BX1" s="86" t="s">
        <v>475</v>
      </c>
      <c r="BY1" s="86" t="s">
        <v>476</v>
      </c>
      <c r="BZ1" s="86" t="s">
        <v>477</v>
      </c>
      <c r="CA1" s="86" t="s">
        <v>478</v>
      </c>
      <c r="CB1" s="86" t="s">
        <v>479</v>
      </c>
      <c r="CC1" s="86" t="s">
        <v>480</v>
      </c>
      <c r="CD1" s="86" t="s">
        <v>403</v>
      </c>
      <c r="CE1" s="86" t="s">
        <v>401</v>
      </c>
      <c r="CF1" s="87" t="s">
        <v>402</v>
      </c>
      <c r="CG1" s="151" t="s">
        <v>531</v>
      </c>
      <c r="CH1" s="136" t="s">
        <v>315</v>
      </c>
      <c r="CI1" s="68" t="s">
        <v>482</v>
      </c>
    </row>
    <row r="2" spans="1:87">
      <c r="A2" s="89" t="s">
        <v>317</v>
      </c>
      <c r="B2" s="137">
        <f>'Migration Matrix (Sample)'!B2 * ('Migration Matrix (Extrapolated)'!$CI2 / 'Migration Matrix (Extrapolated)'!$CH2)</f>
        <v>2372.0104324346439</v>
      </c>
      <c r="C2" s="138">
        <f>'Migration Matrix (Sample)'!C2 * ('Migration Matrix (Extrapolated)'!$CI2 / 'Migration Matrix (Extrapolated)'!$CH2)</f>
        <v>9.6032811029742664</v>
      </c>
      <c r="D2" s="138">
        <f>'Migration Matrix (Sample)'!D2 * ('Migration Matrix (Extrapolated)'!$CI2 / 'Migration Matrix (Extrapolated)'!$CH2)</f>
        <v>0</v>
      </c>
      <c r="E2" s="138">
        <f>'Migration Matrix (Sample)'!E2 * ('Migration Matrix (Extrapolated)'!$CI2 / 'Migration Matrix (Extrapolated)'!$CH2)</f>
        <v>0</v>
      </c>
      <c r="F2" s="138">
        <f>'Migration Matrix (Sample)'!F2 * ('Migration Matrix (Extrapolated)'!$CI2 / 'Migration Matrix (Extrapolated)'!$CH2)</f>
        <v>67.222967720819867</v>
      </c>
      <c r="G2" s="138">
        <f>'Migration Matrix (Sample)'!G2 * ('Migration Matrix (Extrapolated)'!$CI2 / 'Migration Matrix (Extrapolated)'!$CH2)</f>
        <v>0</v>
      </c>
      <c r="H2" s="138">
        <f>'Migration Matrix (Sample)'!H2 * ('Migration Matrix (Extrapolated)'!$CI2 / 'Migration Matrix (Extrapolated)'!$CH2)</f>
        <v>0</v>
      </c>
      <c r="I2" s="138">
        <f>'Migration Matrix (Sample)'!I2 * ('Migration Matrix (Extrapolated)'!$CI2 / 'Migration Matrix (Extrapolated)'!$CH2)</f>
        <v>38.413124411897066</v>
      </c>
      <c r="J2" s="138">
        <f>'Migration Matrix (Sample)'!J2 * ('Migration Matrix (Extrapolated)'!$CI2 / 'Migration Matrix (Extrapolated)'!$CH2)</f>
        <v>0</v>
      </c>
      <c r="K2" s="138">
        <f>'Migration Matrix (Sample)'!K2 * ('Migration Matrix (Extrapolated)'!$CI2 / 'Migration Matrix (Extrapolated)'!$CH2)</f>
        <v>9.6032811029742664</v>
      </c>
      <c r="L2" s="138">
        <f>'Migration Matrix (Sample)'!L2 * ('Migration Matrix (Extrapolated)'!$CI2 / 'Migration Matrix (Extrapolated)'!$CH2)</f>
        <v>249.68530867733094</v>
      </c>
      <c r="M2" s="138">
        <f>'Migration Matrix (Sample)'!M2 * ('Migration Matrix (Extrapolated)'!$CI2 / 'Migration Matrix (Extrapolated)'!$CH2)</f>
        <v>0</v>
      </c>
      <c r="N2" s="138">
        <f>'Migration Matrix (Sample)'!N2 * ('Migration Matrix (Extrapolated)'!$CI2 / 'Migration Matrix (Extrapolated)'!$CH2)</f>
        <v>0</v>
      </c>
      <c r="O2" s="138">
        <f>'Migration Matrix (Sample)'!O2 * ('Migration Matrix (Extrapolated)'!$CI2 / 'Migration Matrix (Extrapolated)'!$CH2)</f>
        <v>19.206562205948533</v>
      </c>
      <c r="P2" s="138">
        <f>'Migration Matrix (Sample)'!P2 * ('Migration Matrix (Extrapolated)'!$CI2 / 'Migration Matrix (Extrapolated)'!$CH2)</f>
        <v>144.04921654461398</v>
      </c>
      <c r="Q2" s="138">
        <f>'Migration Matrix (Sample)'!Q2 * ('Migration Matrix (Extrapolated)'!$CI2 / 'Migration Matrix (Extrapolated)'!$CH2)</f>
        <v>0</v>
      </c>
      <c r="R2" s="138">
        <f>'Migration Matrix (Sample)'!R2 * ('Migration Matrix (Extrapolated)'!$CI2 / 'Migration Matrix (Extrapolated)'!$CH2)</f>
        <v>9.6032811029742664</v>
      </c>
      <c r="S2" s="138">
        <f>'Migration Matrix (Sample)'!S2 * ('Migration Matrix (Extrapolated)'!$CI2 / 'Migration Matrix (Extrapolated)'!$CH2)</f>
        <v>0</v>
      </c>
      <c r="T2" s="138">
        <f>'Migration Matrix (Sample)'!T2 * ('Migration Matrix (Extrapolated)'!$CI2 / 'Migration Matrix (Extrapolated)'!$CH2)</f>
        <v>0</v>
      </c>
      <c r="U2" s="138">
        <f>'Migration Matrix (Sample)'!U2 * ('Migration Matrix (Extrapolated)'!$CI2 / 'Migration Matrix (Extrapolated)'!$CH2)</f>
        <v>0</v>
      </c>
      <c r="V2" s="138">
        <f>'Migration Matrix (Sample)'!V2 * ('Migration Matrix (Extrapolated)'!$CI2 / 'Migration Matrix (Extrapolated)'!$CH2)</f>
        <v>163.25577875056254</v>
      </c>
      <c r="W2" s="138">
        <f>'Migration Matrix (Sample)'!W2 * ('Migration Matrix (Extrapolated)'!$CI2 / 'Migration Matrix (Extrapolated)'!$CH2)</f>
        <v>9.6032811029742664</v>
      </c>
      <c r="X2" s="138">
        <f>'Migration Matrix (Sample)'!X2 * ('Migration Matrix (Extrapolated)'!$CI2 / 'Migration Matrix (Extrapolated)'!$CH2)</f>
        <v>0</v>
      </c>
      <c r="Y2" s="138">
        <f>'Migration Matrix (Sample)'!Y2 * ('Migration Matrix (Extrapolated)'!$CI2 / 'Migration Matrix (Extrapolated)'!$CH2)</f>
        <v>19.206562205948533</v>
      </c>
      <c r="Z2" s="138">
        <f>'Migration Matrix (Sample)'!Z2 * ('Migration Matrix (Extrapolated)'!$CI2 / 'Migration Matrix (Extrapolated)'!$CH2)</f>
        <v>0</v>
      </c>
      <c r="AA2" s="138">
        <f>'Migration Matrix (Sample)'!AA2 * ('Migration Matrix (Extrapolated)'!$CI2 / 'Migration Matrix (Extrapolated)'!$CH2)</f>
        <v>0</v>
      </c>
      <c r="AB2" s="138">
        <f>'Migration Matrix (Sample)'!AB2 * ('Migration Matrix (Extrapolated)'!$CI2 / 'Migration Matrix (Extrapolated)'!$CH2)</f>
        <v>9.6032811029742664</v>
      </c>
      <c r="AC2" s="138">
        <f>'Migration Matrix (Sample)'!AC2 * ('Migration Matrix (Extrapolated)'!$CI2 / 'Migration Matrix (Extrapolated)'!$CH2)</f>
        <v>67.222967720819867</v>
      </c>
      <c r="AD2" s="138">
        <f>'Migration Matrix (Sample)'!AD2 * ('Migration Matrix (Extrapolated)'!$CI2 / 'Migration Matrix (Extrapolated)'!$CH2)</f>
        <v>364.92468191302214</v>
      </c>
      <c r="AE2" s="138">
        <f>'Migration Matrix (Sample)'!AE2 * ('Migration Matrix (Extrapolated)'!$CI2 / 'Migration Matrix (Extrapolated)'!$CH2)</f>
        <v>9.6032811029742664</v>
      </c>
      <c r="AF2" s="138">
        <f>'Migration Matrix (Sample)'!AF2 * ('Migration Matrix (Extrapolated)'!$CI2 / 'Migration Matrix (Extrapolated)'!$CH2)</f>
        <v>28.809843308922801</v>
      </c>
      <c r="AG2" s="138">
        <f>'Migration Matrix (Sample)'!AG2 * ('Migration Matrix (Extrapolated)'!$CI2 / 'Migration Matrix (Extrapolated)'!$CH2)</f>
        <v>9.6032811029742664</v>
      </c>
      <c r="AH2" s="138">
        <f>'Migration Matrix (Sample)'!AH2 * ('Migration Matrix (Extrapolated)'!$CI2 / 'Migration Matrix (Extrapolated)'!$CH2)</f>
        <v>172.85905985353679</v>
      </c>
      <c r="AI2" s="138">
        <f>'Migration Matrix (Sample)'!AI2 * ('Migration Matrix (Extrapolated)'!$CI2 / 'Migration Matrix (Extrapolated)'!$CH2)</f>
        <v>96.03281102974266</v>
      </c>
      <c r="AJ2" s="138">
        <f>'Migration Matrix (Sample)'!AJ2 * ('Migration Matrix (Extrapolated)'!$CI2 / 'Migration Matrix (Extrapolated)'!$CH2)</f>
        <v>0</v>
      </c>
      <c r="AK2" s="138">
        <f>'Migration Matrix (Sample)'!AK2 * ('Migration Matrix (Extrapolated)'!$CI2 / 'Migration Matrix (Extrapolated)'!$CH2)</f>
        <v>0</v>
      </c>
      <c r="AL2" s="138">
        <f>'Migration Matrix (Sample)'!AL2 * ('Migration Matrix (Extrapolated)'!$CI2 / 'Migration Matrix (Extrapolated)'!$CH2)</f>
        <v>0</v>
      </c>
      <c r="AM2" s="138">
        <f>'Migration Matrix (Sample)'!AM2 * ('Migration Matrix (Extrapolated)'!$CI2 / 'Migration Matrix (Extrapolated)'!$CH2)</f>
        <v>0</v>
      </c>
      <c r="AN2" s="138">
        <f>'Migration Matrix (Sample)'!AN2 * ('Migration Matrix (Extrapolated)'!$CI2 / 'Migration Matrix (Extrapolated)'!$CH2)</f>
        <v>115.2393732356912</v>
      </c>
      <c r="AO2" s="138">
        <f>'Migration Matrix (Sample)'!AO2 * ('Migration Matrix (Extrapolated)'!$CI2 / 'Migration Matrix (Extrapolated)'!$CH2)</f>
        <v>0</v>
      </c>
      <c r="AP2" s="138">
        <f>'Migration Matrix (Sample)'!AP2 * ('Migration Matrix (Extrapolated)'!$CI2 / 'Migration Matrix (Extrapolated)'!$CH2)</f>
        <v>9.6032811029742664</v>
      </c>
      <c r="AQ2" s="138">
        <f>'Migration Matrix (Sample)'!AQ2 * ('Migration Matrix (Extrapolated)'!$CI2 / 'Migration Matrix (Extrapolated)'!$CH2)</f>
        <v>0</v>
      </c>
      <c r="AR2" s="138">
        <f>'Migration Matrix (Sample)'!AR2 * ('Migration Matrix (Extrapolated)'!$CI2 / 'Migration Matrix (Extrapolated)'!$CH2)</f>
        <v>9.6032811029742664</v>
      </c>
      <c r="AS2" s="138">
        <f>'Migration Matrix (Sample)'!AS2 * ('Migration Matrix (Extrapolated)'!$CI2 / 'Migration Matrix (Extrapolated)'!$CH2)</f>
        <v>38.413124411897066</v>
      </c>
      <c r="AT2" s="138">
        <f>'Migration Matrix (Sample)'!AT2 * ('Migration Matrix (Extrapolated)'!$CI2 / 'Migration Matrix (Extrapolated)'!$CH2)</f>
        <v>19.206562205948533</v>
      </c>
      <c r="AU2" s="138">
        <f>'Migration Matrix (Sample)'!AU2 * ('Migration Matrix (Extrapolated)'!$CI2 / 'Migration Matrix (Extrapolated)'!$CH2)</f>
        <v>0</v>
      </c>
      <c r="AV2" s="138">
        <f>'Migration Matrix (Sample)'!AV2 * ('Migration Matrix (Extrapolated)'!$CI2 / 'Migration Matrix (Extrapolated)'!$CH2)</f>
        <v>0</v>
      </c>
      <c r="AW2" s="138">
        <f>'Migration Matrix (Sample)'!AW2 * ('Migration Matrix (Extrapolated)'!$CI2 / 'Migration Matrix (Extrapolated)'!$CH2)</f>
        <v>9.6032811029742664</v>
      </c>
      <c r="AX2" s="138">
        <f>'Migration Matrix (Sample)'!AX2 * ('Migration Matrix (Extrapolated)'!$CI2 / 'Migration Matrix (Extrapolated)'!$CH2)</f>
        <v>38.413124411897066</v>
      </c>
      <c r="AY2" s="138">
        <f>'Migration Matrix (Sample)'!AY2 * ('Migration Matrix (Extrapolated)'!$CI2 / 'Migration Matrix (Extrapolated)'!$CH2)</f>
        <v>9.6032811029742664</v>
      </c>
      <c r="AZ2" s="138">
        <f>'Migration Matrix (Sample)'!AZ2 * ('Migration Matrix (Extrapolated)'!$CI2 / 'Migration Matrix (Extrapolated)'!$CH2)</f>
        <v>0</v>
      </c>
      <c r="BA2" s="138">
        <f>'Migration Matrix (Sample)'!BA2 * ('Migration Matrix (Extrapolated)'!$CI2 / 'Migration Matrix (Extrapolated)'!$CH2)</f>
        <v>0</v>
      </c>
      <c r="BB2" s="138">
        <f>'Migration Matrix (Sample)'!BB2 * ('Migration Matrix (Extrapolated)'!$CI2 / 'Migration Matrix (Extrapolated)'!$CH2)</f>
        <v>0</v>
      </c>
      <c r="BC2" s="138">
        <f>'Migration Matrix (Sample)'!BC2 * ('Migration Matrix (Extrapolated)'!$CI2 / 'Migration Matrix (Extrapolated)'!$CH2)</f>
        <v>9.6032811029742664</v>
      </c>
      <c r="BD2" s="138">
        <f>'Migration Matrix (Sample)'!BD2 * ('Migration Matrix (Extrapolated)'!$CI2 / 'Migration Matrix (Extrapolated)'!$CH2)</f>
        <v>201.6689031624596</v>
      </c>
      <c r="BE2" s="138">
        <f>'Migration Matrix (Sample)'!BE2 * ('Migration Matrix (Extrapolated)'!$CI2 / 'Migration Matrix (Extrapolated)'!$CH2)</f>
        <v>48.01640551487133</v>
      </c>
      <c r="BF2" s="138">
        <f>'Migration Matrix (Sample)'!BF2 * ('Migration Matrix (Extrapolated)'!$CI2 / 'Migration Matrix (Extrapolated)'!$CH2)</f>
        <v>0</v>
      </c>
      <c r="BG2" s="138">
        <f>'Migration Matrix (Sample)'!BG2 * ('Migration Matrix (Extrapolated)'!$CI2 / 'Migration Matrix (Extrapolated)'!$CH2)</f>
        <v>38.413124411897066</v>
      </c>
      <c r="BH2" s="138">
        <f>'Migration Matrix (Sample)'!BH2 * ('Migration Matrix (Extrapolated)'!$CI2 / 'Migration Matrix (Extrapolated)'!$CH2)</f>
        <v>0</v>
      </c>
      <c r="BI2" s="138">
        <f>'Migration Matrix (Sample)'!BI2 * ('Migration Matrix (Extrapolated)'!$CI2 / 'Migration Matrix (Extrapolated)'!$CH2)</f>
        <v>0</v>
      </c>
      <c r="BJ2" s="138">
        <f>'Migration Matrix (Sample)'!BJ2 * ('Migration Matrix (Extrapolated)'!$CI2 / 'Migration Matrix (Extrapolated)'!$CH2)</f>
        <v>0</v>
      </c>
      <c r="BK2" s="138">
        <f>'Migration Matrix (Sample)'!BK2 * ('Migration Matrix (Extrapolated)'!$CI2 / 'Migration Matrix (Extrapolated)'!$CH2)</f>
        <v>38.413124411897066</v>
      </c>
      <c r="BL2" s="138">
        <f>'Migration Matrix (Sample)'!BL2 * ('Migration Matrix (Extrapolated)'!$CI2 / 'Migration Matrix (Extrapolated)'!$CH2)</f>
        <v>0</v>
      </c>
      <c r="BM2" s="138">
        <f>'Migration Matrix (Sample)'!BM2 * ('Migration Matrix (Extrapolated)'!$CI2 / 'Migration Matrix (Extrapolated)'!$CH2)</f>
        <v>9.6032811029742664</v>
      </c>
      <c r="BN2" s="138">
        <f>'Migration Matrix (Sample)'!BN2 * ('Migration Matrix (Extrapolated)'!$CI2 / 'Migration Matrix (Extrapolated)'!$CH2)</f>
        <v>28.809843308922801</v>
      </c>
      <c r="BO2" s="138">
        <f>'Migration Matrix (Sample)'!BO2 * ('Migration Matrix (Extrapolated)'!$CI2 / 'Migration Matrix (Extrapolated)'!$CH2)</f>
        <v>0</v>
      </c>
      <c r="BP2" s="138">
        <f>'Migration Matrix (Sample)'!BP2 * ('Migration Matrix (Extrapolated)'!$CI2 / 'Migration Matrix (Extrapolated)'!$CH2)</f>
        <v>0</v>
      </c>
      <c r="BQ2" s="138">
        <f>'Migration Matrix (Sample)'!BQ2 * ('Migration Matrix (Extrapolated)'!$CI2 / 'Migration Matrix (Extrapolated)'!$CH2)</f>
        <v>0</v>
      </c>
      <c r="BR2" s="138">
        <f>'Migration Matrix (Sample)'!BR2 * ('Migration Matrix (Extrapolated)'!$CI2 / 'Migration Matrix (Extrapolated)'!$CH2)</f>
        <v>67.222967720819867</v>
      </c>
      <c r="BS2" s="138">
        <f>'Migration Matrix (Sample)'!BS2 * ('Migration Matrix (Extrapolated)'!$CI2 / 'Migration Matrix (Extrapolated)'!$CH2)</f>
        <v>0</v>
      </c>
      <c r="BT2" s="138">
        <f>'Migration Matrix (Sample)'!BT2 * ('Migration Matrix (Extrapolated)'!$CI2 / 'Migration Matrix (Extrapolated)'!$CH2)</f>
        <v>0</v>
      </c>
      <c r="BU2" s="138">
        <f>'Migration Matrix (Sample)'!BU2 * ('Migration Matrix (Extrapolated)'!$CI2 / 'Migration Matrix (Extrapolated)'!$CH2)</f>
        <v>0</v>
      </c>
      <c r="BV2" s="138">
        <f>'Migration Matrix (Sample)'!BV2 * ('Migration Matrix (Extrapolated)'!$CI2 / 'Migration Matrix (Extrapolated)'!$CH2)</f>
        <v>38.413124411897066</v>
      </c>
      <c r="BW2" s="138">
        <f>'Migration Matrix (Sample)'!BW2 * ('Migration Matrix (Extrapolated)'!$CI2 / 'Migration Matrix (Extrapolated)'!$CH2)</f>
        <v>403.3378063249192</v>
      </c>
      <c r="BX2" s="138">
        <f>'Migration Matrix (Sample)'!BX2 * ('Migration Matrix (Extrapolated)'!$CI2 / 'Migration Matrix (Extrapolated)'!$CH2)</f>
        <v>67.222967720819867</v>
      </c>
      <c r="BY2" s="138">
        <f>'Migration Matrix (Sample)'!BY2 * ('Migration Matrix (Extrapolated)'!$CI2 / 'Migration Matrix (Extrapolated)'!$CH2)</f>
        <v>67.222967720819867</v>
      </c>
      <c r="BZ2" s="138">
        <f>'Migration Matrix (Sample)'!BZ2 * ('Migration Matrix (Extrapolated)'!$CI2 / 'Migration Matrix (Extrapolated)'!$CH2)</f>
        <v>0</v>
      </c>
      <c r="CA2" s="138">
        <f>'Migration Matrix (Sample)'!CA2 * ('Migration Matrix (Extrapolated)'!$CI2 / 'Migration Matrix (Extrapolated)'!$CH2)</f>
        <v>0</v>
      </c>
      <c r="CB2" s="138">
        <f>'Migration Matrix (Sample)'!CB2 * ('Migration Matrix (Extrapolated)'!$CI2 / 'Migration Matrix (Extrapolated)'!$CH2)</f>
        <v>0</v>
      </c>
      <c r="CC2" s="138">
        <f>'Migration Matrix (Sample)'!CC2 * ('Migration Matrix (Extrapolated)'!$CI2 / 'Migration Matrix (Extrapolated)'!$CH2)</f>
        <v>0</v>
      </c>
      <c r="CD2" s="138">
        <f>'Migration Matrix (Sample)'!CD2 * ('Migration Matrix (Extrapolated)'!$CI2 / 'Migration Matrix (Extrapolated)'!$CH2)</f>
        <v>0</v>
      </c>
      <c r="CE2" s="138">
        <f>'Migration Matrix (Sample)'!CE2 * ('Migration Matrix (Extrapolated)'!$CI2 / 'Migration Matrix (Extrapolated)'!$CH2)</f>
        <v>0</v>
      </c>
      <c r="CF2" s="139">
        <f>'Migration Matrix (Sample)'!CF2 * ('Migration Matrix (Extrapolated)'!$CI2 / 'Migration Matrix (Extrapolated)'!$CH2)</f>
        <v>57.619686617845602</v>
      </c>
      <c r="CG2" s="153">
        <f>SUM(B2:CE2)</f>
        <v>5137.7553900912299</v>
      </c>
      <c r="CH2" s="152">
        <v>24443</v>
      </c>
      <c r="CI2" s="155">
        <v>234733</v>
      </c>
    </row>
    <row r="3" spans="1:87">
      <c r="A3" s="91" t="s">
        <v>318</v>
      </c>
      <c r="B3" s="140">
        <f>'Migration Matrix (Sample)'!B3 * ('Migration Matrix (Extrapolated)'!$CI3 / 'Migration Matrix (Extrapolated)'!$CH3)</f>
        <v>30.121292662716343</v>
      </c>
      <c r="C3" s="141">
        <f>'Migration Matrix (Sample)'!C3 * ('Migration Matrix (Extrapolated)'!$CI3 / 'Migration Matrix (Extrapolated)'!$CH3)</f>
        <v>5542.3178499398073</v>
      </c>
      <c r="D3" s="141">
        <f>'Migration Matrix (Sample)'!D3 * ('Migration Matrix (Extrapolated)'!$CI3 / 'Migration Matrix (Extrapolated)'!$CH3)</f>
        <v>2951.8866809462015</v>
      </c>
      <c r="E3" s="141">
        <f>'Migration Matrix (Sample)'!E3 * ('Migration Matrix (Extrapolated)'!$CI3 / 'Migration Matrix (Extrapolated)'!$CH3)</f>
        <v>0</v>
      </c>
      <c r="F3" s="141">
        <f>'Migration Matrix (Sample)'!F3 * ('Migration Matrix (Extrapolated)'!$CI3 / 'Migration Matrix (Extrapolated)'!$CH3)</f>
        <v>0</v>
      </c>
      <c r="G3" s="141">
        <f>'Migration Matrix (Sample)'!G3 * ('Migration Matrix (Extrapolated)'!$CI3 / 'Migration Matrix (Extrapolated)'!$CH3)</f>
        <v>0</v>
      </c>
      <c r="H3" s="141">
        <f>'Migration Matrix (Sample)'!H3 * ('Migration Matrix (Extrapolated)'!$CI3 / 'Migration Matrix (Extrapolated)'!$CH3)</f>
        <v>0</v>
      </c>
      <c r="I3" s="141">
        <f>'Migration Matrix (Sample)'!I3 * ('Migration Matrix (Extrapolated)'!$CI3 / 'Migration Matrix (Extrapolated)'!$CH3)</f>
        <v>10.040430887572114</v>
      </c>
      <c r="J3" s="141">
        <f>'Migration Matrix (Sample)'!J3 * ('Migration Matrix (Extrapolated)'!$CI3 / 'Migration Matrix (Extrapolated)'!$CH3)</f>
        <v>0</v>
      </c>
      <c r="K3" s="141">
        <f>'Migration Matrix (Sample)'!K3 * ('Migration Matrix (Extrapolated)'!$CI3 / 'Migration Matrix (Extrapolated)'!$CH3)</f>
        <v>110.44473976329326</v>
      </c>
      <c r="L3" s="141">
        <f>'Migration Matrix (Sample)'!L3 * ('Migration Matrix (Extrapolated)'!$CI3 / 'Migration Matrix (Extrapolated)'!$CH3)</f>
        <v>10.040430887572114</v>
      </c>
      <c r="M3" s="141">
        <f>'Migration Matrix (Sample)'!M3 * ('Migration Matrix (Extrapolated)'!$CI3 / 'Migration Matrix (Extrapolated)'!$CH3)</f>
        <v>321.29378840230765</v>
      </c>
      <c r="N3" s="141">
        <f>'Migration Matrix (Sample)'!N3 * ('Migration Matrix (Extrapolated)'!$CI3 / 'Migration Matrix (Extrapolated)'!$CH3)</f>
        <v>391.57680461531243</v>
      </c>
      <c r="O3" s="141">
        <f>'Migration Matrix (Sample)'!O3 * ('Migration Matrix (Extrapolated)'!$CI3 / 'Migration Matrix (Extrapolated)'!$CH3)</f>
        <v>331.3342192898798</v>
      </c>
      <c r="P3" s="141">
        <f>'Migration Matrix (Sample)'!P3 * ('Migration Matrix (Extrapolated)'!$CI3 / 'Migration Matrix (Extrapolated)'!$CH3)</f>
        <v>20.080861775144228</v>
      </c>
      <c r="Q3" s="141">
        <f>'Migration Matrix (Sample)'!Q3 * ('Migration Matrix (Extrapolated)'!$CI3 / 'Migration Matrix (Extrapolated)'!$CH3)</f>
        <v>40.161723550288457</v>
      </c>
      <c r="R3" s="141">
        <f>'Migration Matrix (Sample)'!R3 * ('Migration Matrix (Extrapolated)'!$CI3 / 'Migration Matrix (Extrapolated)'!$CH3)</f>
        <v>0</v>
      </c>
      <c r="S3" s="141">
        <f>'Migration Matrix (Sample)'!S3 * ('Migration Matrix (Extrapolated)'!$CI3 / 'Migration Matrix (Extrapolated)'!$CH3)</f>
        <v>30.121292662716343</v>
      </c>
      <c r="T3" s="141">
        <f>'Migration Matrix (Sample)'!T3 * ('Migration Matrix (Extrapolated)'!$CI3 / 'Migration Matrix (Extrapolated)'!$CH3)</f>
        <v>10.040430887572114</v>
      </c>
      <c r="U3" s="141">
        <f>'Migration Matrix (Sample)'!U3 * ('Migration Matrix (Extrapolated)'!$CI3 / 'Migration Matrix (Extrapolated)'!$CH3)</f>
        <v>0</v>
      </c>
      <c r="V3" s="141">
        <f>'Migration Matrix (Sample)'!V3 * ('Migration Matrix (Extrapolated)'!$CI3 / 'Migration Matrix (Extrapolated)'!$CH3)</f>
        <v>170.68732508872594</v>
      </c>
      <c r="W3" s="141">
        <f>'Migration Matrix (Sample)'!W3 * ('Migration Matrix (Extrapolated)'!$CI3 / 'Migration Matrix (Extrapolated)'!$CH3)</f>
        <v>1134.5686902956488</v>
      </c>
      <c r="X3" s="141">
        <f>'Migration Matrix (Sample)'!X3 * ('Migration Matrix (Extrapolated)'!$CI3 / 'Migration Matrix (Extrapolated)'!$CH3)</f>
        <v>522.10240615374994</v>
      </c>
      <c r="Y3" s="141">
        <f>'Migration Matrix (Sample)'!Y3 * ('Migration Matrix (Extrapolated)'!$CI3 / 'Migration Matrix (Extrapolated)'!$CH3)</f>
        <v>481.94068260346148</v>
      </c>
      <c r="Z3" s="141">
        <f>'Migration Matrix (Sample)'!Z3 * ('Migration Matrix (Extrapolated)'!$CI3 / 'Migration Matrix (Extrapolated)'!$CH3)</f>
        <v>90.363877988149028</v>
      </c>
      <c r="AA3" s="141">
        <f>'Migration Matrix (Sample)'!AA3 * ('Migration Matrix (Extrapolated)'!$CI3 / 'Migration Matrix (Extrapolated)'!$CH3)</f>
        <v>10.040430887572114</v>
      </c>
      <c r="AB3" s="141">
        <f>'Migration Matrix (Sample)'!AB3 * ('Migration Matrix (Extrapolated)'!$CI3 / 'Migration Matrix (Extrapolated)'!$CH3)</f>
        <v>0</v>
      </c>
      <c r="AC3" s="141">
        <f>'Migration Matrix (Sample)'!AC3 * ('Migration Matrix (Extrapolated)'!$CI3 / 'Migration Matrix (Extrapolated)'!$CH3)</f>
        <v>80.323447100576914</v>
      </c>
      <c r="AD3" s="141">
        <f>'Migration Matrix (Sample)'!AD3 * ('Migration Matrix (Extrapolated)'!$CI3 / 'Migration Matrix (Extrapolated)'!$CH3)</f>
        <v>0</v>
      </c>
      <c r="AE3" s="141">
        <f>'Migration Matrix (Sample)'!AE3 * ('Migration Matrix (Extrapolated)'!$CI3 / 'Migration Matrix (Extrapolated)'!$CH3)</f>
        <v>80.323447100576914</v>
      </c>
      <c r="AF3" s="141">
        <f>'Migration Matrix (Sample)'!AF3 * ('Migration Matrix (Extrapolated)'!$CI3 / 'Migration Matrix (Extrapolated)'!$CH3)</f>
        <v>10.040430887572114</v>
      </c>
      <c r="AG3" s="141">
        <f>'Migration Matrix (Sample)'!AG3 * ('Migration Matrix (Extrapolated)'!$CI3 / 'Migration Matrix (Extrapolated)'!$CH3)</f>
        <v>0</v>
      </c>
      <c r="AH3" s="141">
        <f>'Migration Matrix (Sample)'!AH3 * ('Migration Matrix (Extrapolated)'!$CI3 / 'Migration Matrix (Extrapolated)'!$CH3)</f>
        <v>0</v>
      </c>
      <c r="AI3" s="141">
        <f>'Migration Matrix (Sample)'!AI3 * ('Migration Matrix (Extrapolated)'!$CI3 / 'Migration Matrix (Extrapolated)'!$CH3)</f>
        <v>230.92991041415863</v>
      </c>
      <c r="AJ3" s="141">
        <f>'Migration Matrix (Sample)'!AJ3 * ('Migration Matrix (Extrapolated)'!$CI3 / 'Migration Matrix (Extrapolated)'!$CH3)</f>
        <v>180.72775597629806</v>
      </c>
      <c r="AK3" s="141">
        <f>'Migration Matrix (Sample)'!AK3 * ('Migration Matrix (Extrapolated)'!$CI3 / 'Migration Matrix (Extrapolated)'!$CH3)</f>
        <v>0</v>
      </c>
      <c r="AL3" s="141">
        <f>'Migration Matrix (Sample)'!AL3 * ('Migration Matrix (Extrapolated)'!$CI3 / 'Migration Matrix (Extrapolated)'!$CH3)</f>
        <v>160.64689420115383</v>
      </c>
      <c r="AM3" s="141">
        <f>'Migration Matrix (Sample)'!AM3 * ('Migration Matrix (Extrapolated)'!$CI3 / 'Migration Matrix (Extrapolated)'!$CH3)</f>
        <v>0</v>
      </c>
      <c r="AN3" s="141">
        <f>'Migration Matrix (Sample)'!AN3 * ('Migration Matrix (Extrapolated)'!$CI3 / 'Migration Matrix (Extrapolated)'!$CH3)</f>
        <v>702.83016213004794</v>
      </c>
      <c r="AO3" s="141">
        <f>'Migration Matrix (Sample)'!AO3 * ('Migration Matrix (Extrapolated)'!$CI3 / 'Migration Matrix (Extrapolated)'!$CH3)</f>
        <v>0</v>
      </c>
      <c r="AP3" s="141">
        <f>'Migration Matrix (Sample)'!AP3 * ('Migration Matrix (Extrapolated)'!$CI3 / 'Migration Matrix (Extrapolated)'!$CH3)</f>
        <v>20.080861775144228</v>
      </c>
      <c r="AQ3" s="141">
        <f>'Migration Matrix (Sample)'!AQ3 * ('Migration Matrix (Extrapolated)'!$CI3 / 'Migration Matrix (Extrapolated)'!$CH3)</f>
        <v>170.68732508872594</v>
      </c>
      <c r="AR3" s="141">
        <f>'Migration Matrix (Sample)'!AR3 * ('Migration Matrix (Extrapolated)'!$CI3 / 'Migration Matrix (Extrapolated)'!$CH3)</f>
        <v>1445.8220478103844</v>
      </c>
      <c r="AS3" s="141">
        <f>'Migration Matrix (Sample)'!AS3 * ('Migration Matrix (Extrapolated)'!$CI3 / 'Migration Matrix (Extrapolated)'!$CH3)</f>
        <v>0</v>
      </c>
      <c r="AT3" s="141">
        <f>'Migration Matrix (Sample)'!AT3 * ('Migration Matrix (Extrapolated)'!$CI3 / 'Migration Matrix (Extrapolated)'!$CH3)</f>
        <v>80.323447100576914</v>
      </c>
      <c r="AU3" s="141">
        <f>'Migration Matrix (Sample)'!AU3 * ('Migration Matrix (Extrapolated)'!$CI3 / 'Migration Matrix (Extrapolated)'!$CH3)</f>
        <v>20.080861775144228</v>
      </c>
      <c r="AV3" s="141">
        <f>'Migration Matrix (Sample)'!AV3 * ('Migration Matrix (Extrapolated)'!$CI3 / 'Migration Matrix (Extrapolated)'!$CH3)</f>
        <v>80.323447100576914</v>
      </c>
      <c r="AW3" s="141">
        <f>'Migration Matrix (Sample)'!AW3 * ('Migration Matrix (Extrapolated)'!$CI3 / 'Migration Matrix (Extrapolated)'!$CH3)</f>
        <v>0</v>
      </c>
      <c r="AX3" s="141">
        <f>'Migration Matrix (Sample)'!AX3 * ('Migration Matrix (Extrapolated)'!$CI3 / 'Migration Matrix (Extrapolated)'!$CH3)</f>
        <v>60.242585325432685</v>
      </c>
      <c r="AY3" s="141">
        <f>'Migration Matrix (Sample)'!AY3 * ('Migration Matrix (Extrapolated)'!$CI3 / 'Migration Matrix (Extrapolated)'!$CH3)</f>
        <v>0</v>
      </c>
      <c r="AZ3" s="141">
        <f>'Migration Matrix (Sample)'!AZ3 * ('Migration Matrix (Extrapolated)'!$CI3 / 'Migration Matrix (Extrapolated)'!$CH3)</f>
        <v>0</v>
      </c>
      <c r="BA3" s="141">
        <f>'Migration Matrix (Sample)'!BA3 * ('Migration Matrix (Extrapolated)'!$CI3 / 'Migration Matrix (Extrapolated)'!$CH3)</f>
        <v>0</v>
      </c>
      <c r="BB3" s="141">
        <f>'Migration Matrix (Sample)'!BB3 * ('Migration Matrix (Extrapolated)'!$CI3 / 'Migration Matrix (Extrapolated)'!$CH3)</f>
        <v>0</v>
      </c>
      <c r="BC3" s="141">
        <f>'Migration Matrix (Sample)'!BC3 * ('Migration Matrix (Extrapolated)'!$CI3 / 'Migration Matrix (Extrapolated)'!$CH3)</f>
        <v>50.202154437860571</v>
      </c>
      <c r="BD3" s="141">
        <f>'Migration Matrix (Sample)'!BD3 * ('Migration Matrix (Extrapolated)'!$CI3 / 'Migration Matrix (Extrapolated)'!$CH3)</f>
        <v>60.242585325432685</v>
      </c>
      <c r="BE3" s="141">
        <f>'Migration Matrix (Sample)'!BE3 * ('Migration Matrix (Extrapolated)'!$CI3 / 'Migration Matrix (Extrapolated)'!$CH3)</f>
        <v>170.68732508872594</v>
      </c>
      <c r="BF3" s="141">
        <f>'Migration Matrix (Sample)'!BF3 * ('Migration Matrix (Extrapolated)'!$CI3 / 'Migration Matrix (Extrapolated)'!$CH3)</f>
        <v>0</v>
      </c>
      <c r="BG3" s="141">
        <f>'Migration Matrix (Sample)'!BG3 * ('Migration Matrix (Extrapolated)'!$CI3 / 'Migration Matrix (Extrapolated)'!$CH3)</f>
        <v>251.01077218930286</v>
      </c>
      <c r="BH3" s="141">
        <f>'Migration Matrix (Sample)'!BH3 * ('Migration Matrix (Extrapolated)'!$CI3 / 'Migration Matrix (Extrapolated)'!$CH3)</f>
        <v>0</v>
      </c>
      <c r="BI3" s="141">
        <f>'Migration Matrix (Sample)'!BI3 * ('Migration Matrix (Extrapolated)'!$CI3 / 'Migration Matrix (Extrapolated)'!$CH3)</f>
        <v>100.40430887572114</v>
      </c>
      <c r="BJ3" s="141">
        <f>'Migration Matrix (Sample)'!BJ3 * ('Migration Matrix (Extrapolated)'!$CI3 / 'Migration Matrix (Extrapolated)'!$CH3)</f>
        <v>40.161723550288457</v>
      </c>
      <c r="BK3" s="141">
        <f>'Migration Matrix (Sample)'!BK3 * ('Migration Matrix (Extrapolated)'!$CI3 / 'Migration Matrix (Extrapolated)'!$CH3)</f>
        <v>10.040430887572114</v>
      </c>
      <c r="BL3" s="141">
        <f>'Migration Matrix (Sample)'!BL3 * ('Migration Matrix (Extrapolated)'!$CI3 / 'Migration Matrix (Extrapolated)'!$CH3)</f>
        <v>200.80861775144228</v>
      </c>
      <c r="BM3" s="141">
        <f>'Migration Matrix (Sample)'!BM3 * ('Migration Matrix (Extrapolated)'!$CI3 / 'Migration Matrix (Extrapolated)'!$CH3)</f>
        <v>190.76818686387017</v>
      </c>
      <c r="BN3" s="141">
        <f>'Migration Matrix (Sample)'!BN3 * ('Migration Matrix (Extrapolated)'!$CI3 / 'Migration Matrix (Extrapolated)'!$CH3)</f>
        <v>30.121292662716343</v>
      </c>
      <c r="BO3" s="141">
        <f>'Migration Matrix (Sample)'!BO3 * ('Migration Matrix (Extrapolated)'!$CI3 / 'Migration Matrix (Extrapolated)'!$CH3)</f>
        <v>0</v>
      </c>
      <c r="BP3" s="141">
        <f>'Migration Matrix (Sample)'!BP3 * ('Migration Matrix (Extrapolated)'!$CI3 / 'Migration Matrix (Extrapolated)'!$CH3)</f>
        <v>1385.5794624849518</v>
      </c>
      <c r="BQ3" s="141">
        <f>'Migration Matrix (Sample)'!BQ3 * ('Migration Matrix (Extrapolated)'!$CI3 / 'Migration Matrix (Extrapolated)'!$CH3)</f>
        <v>1144.6091211832211</v>
      </c>
      <c r="BR3" s="141">
        <f>'Migration Matrix (Sample)'!BR3 * ('Migration Matrix (Extrapolated)'!$CI3 / 'Migration Matrix (Extrapolated)'!$CH3)</f>
        <v>0</v>
      </c>
      <c r="BS3" s="141">
        <f>'Migration Matrix (Sample)'!BS3 * ('Migration Matrix (Extrapolated)'!$CI3 / 'Migration Matrix (Extrapolated)'!$CH3)</f>
        <v>0</v>
      </c>
      <c r="BT3" s="141">
        <f>'Migration Matrix (Sample)'!BT3 * ('Migration Matrix (Extrapolated)'!$CI3 / 'Migration Matrix (Extrapolated)'!$CH3)</f>
        <v>10.040430887572114</v>
      </c>
      <c r="BU3" s="141">
        <f>'Migration Matrix (Sample)'!BU3 * ('Migration Matrix (Extrapolated)'!$CI3 / 'Migration Matrix (Extrapolated)'!$CH3)</f>
        <v>100.40430887572114</v>
      </c>
      <c r="BV3" s="141">
        <f>'Migration Matrix (Sample)'!BV3 * ('Migration Matrix (Extrapolated)'!$CI3 / 'Migration Matrix (Extrapolated)'!$CH3)</f>
        <v>431.73852816560088</v>
      </c>
      <c r="BW3" s="141">
        <f>'Migration Matrix (Sample)'!BW3 * ('Migration Matrix (Extrapolated)'!$CI3 / 'Migration Matrix (Extrapolated)'!$CH3)</f>
        <v>502.02154437860571</v>
      </c>
      <c r="BX3" s="141">
        <f>'Migration Matrix (Sample)'!BX3 * ('Migration Matrix (Extrapolated)'!$CI3 / 'Migration Matrix (Extrapolated)'!$CH3)</f>
        <v>200.80861775144228</v>
      </c>
      <c r="BY3" s="141">
        <f>'Migration Matrix (Sample)'!BY3 * ('Migration Matrix (Extrapolated)'!$CI3 / 'Migration Matrix (Extrapolated)'!$CH3)</f>
        <v>672.70886946733162</v>
      </c>
      <c r="BZ3" s="141">
        <f>'Migration Matrix (Sample)'!BZ3 * ('Migration Matrix (Extrapolated)'!$CI3 / 'Migration Matrix (Extrapolated)'!$CH3)</f>
        <v>0</v>
      </c>
      <c r="CA3" s="141">
        <f>'Migration Matrix (Sample)'!CA3 * ('Migration Matrix (Extrapolated)'!$CI3 / 'Migration Matrix (Extrapolated)'!$CH3)</f>
        <v>60.242585325432685</v>
      </c>
      <c r="CB3" s="141">
        <f>'Migration Matrix (Sample)'!CB3 * ('Migration Matrix (Extrapolated)'!$CI3 / 'Migration Matrix (Extrapolated)'!$CH3)</f>
        <v>0</v>
      </c>
      <c r="CC3" s="141">
        <f>'Migration Matrix (Sample)'!CC3 * ('Migration Matrix (Extrapolated)'!$CI3 / 'Migration Matrix (Extrapolated)'!$CH3)</f>
        <v>40.161723550288457</v>
      </c>
      <c r="CD3" s="141">
        <f>'Migration Matrix (Sample)'!CD3 * ('Migration Matrix (Extrapolated)'!$CI3 / 'Migration Matrix (Extrapolated)'!$CH3)</f>
        <v>0</v>
      </c>
      <c r="CE3" s="141">
        <f>'Migration Matrix (Sample)'!CE3 * ('Migration Matrix (Extrapolated)'!$CI3 / 'Migration Matrix (Extrapolated)'!$CH3)</f>
        <v>230.92991041415863</v>
      </c>
      <c r="CF3" s="142">
        <f>'Migration Matrix (Sample)'!CF3 * ('Migration Matrix (Extrapolated)'!$CI3 / 'Migration Matrix (Extrapolated)'!$CH3)</f>
        <v>1265.0942918340863</v>
      </c>
      <c r="CG3" s="154">
        <f t="shared" ref="CG3:CG66" si="0">SUM(B3:CE3)</f>
        <v>21416.239083191325</v>
      </c>
      <c r="CH3" s="150">
        <v>63961</v>
      </c>
      <c r="CI3" s="156">
        <v>642196</v>
      </c>
    </row>
    <row r="4" spans="1:87">
      <c r="A4" s="91" t="s">
        <v>319</v>
      </c>
      <c r="B4" s="140">
        <f>'Migration Matrix (Sample)'!B4 * ('Migration Matrix (Extrapolated)'!$CI4 / 'Migration Matrix (Extrapolated)'!$CH4)</f>
        <v>0</v>
      </c>
      <c r="C4" s="141">
        <f>'Migration Matrix (Sample)'!C4 * ('Migration Matrix (Extrapolated)'!$CI4 / 'Migration Matrix (Extrapolated)'!$CH4)</f>
        <v>2618.3365823374206</v>
      </c>
      <c r="D4" s="141">
        <f>'Migration Matrix (Sample)'!D4 * ('Migration Matrix (Extrapolated)'!$CI4 / 'Migration Matrix (Extrapolated)'!$CH4)</f>
        <v>5898.898370324383</v>
      </c>
      <c r="E4" s="141">
        <f>'Migration Matrix (Sample)'!E4 * ('Migration Matrix (Extrapolated)'!$CI4 / 'Migration Matrix (Extrapolated)'!$CH4)</f>
        <v>30.5642402607481</v>
      </c>
      <c r="F4" s="141">
        <f>'Migration Matrix (Sample)'!F4 * ('Migration Matrix (Extrapolated)'!$CI4 / 'Migration Matrix (Extrapolated)'!$CH4)</f>
        <v>61.128480521496201</v>
      </c>
      <c r="G4" s="141">
        <f>'Migration Matrix (Sample)'!G4 * ('Migration Matrix (Extrapolated)'!$CI4 / 'Migration Matrix (Extrapolated)'!$CH4)</f>
        <v>0</v>
      </c>
      <c r="H4" s="141">
        <f>'Migration Matrix (Sample)'!H4 * ('Migration Matrix (Extrapolated)'!$CI4 / 'Migration Matrix (Extrapolated)'!$CH4)</f>
        <v>0</v>
      </c>
      <c r="I4" s="141">
        <f>'Migration Matrix (Sample)'!I4 * ('Migration Matrix (Extrapolated)'!$CI4 / 'Migration Matrix (Extrapolated)'!$CH4)</f>
        <v>0</v>
      </c>
      <c r="J4" s="141">
        <f>'Migration Matrix (Sample)'!J4 * ('Migration Matrix (Extrapolated)'!$CI4 / 'Migration Matrix (Extrapolated)'!$CH4)</f>
        <v>0</v>
      </c>
      <c r="K4" s="141">
        <f>'Migration Matrix (Sample)'!K4 * ('Migration Matrix (Extrapolated)'!$CI4 / 'Migration Matrix (Extrapolated)'!$CH4)</f>
        <v>0</v>
      </c>
      <c r="L4" s="141">
        <f>'Migration Matrix (Sample)'!L4 * ('Migration Matrix (Extrapolated)'!$CI4 / 'Migration Matrix (Extrapolated)'!$CH4)</f>
        <v>20.376160173832066</v>
      </c>
      <c r="M4" s="141">
        <f>'Migration Matrix (Sample)'!M4 * ('Migration Matrix (Extrapolated)'!$CI4 / 'Migration Matrix (Extrapolated)'!$CH4)</f>
        <v>183.38544156448859</v>
      </c>
      <c r="N4" s="141">
        <f>'Migration Matrix (Sample)'!N4 * ('Migration Matrix (Extrapolated)'!$CI4 / 'Migration Matrix (Extrapolated)'!$CH4)</f>
        <v>876.17488747477887</v>
      </c>
      <c r="O4" s="141">
        <f>'Migration Matrix (Sample)'!O4 * ('Migration Matrix (Extrapolated)'!$CI4 / 'Migration Matrix (Extrapolated)'!$CH4)</f>
        <v>285.26624243364893</v>
      </c>
      <c r="P4" s="141">
        <f>'Migration Matrix (Sample)'!P4 * ('Migration Matrix (Extrapolated)'!$CI4 / 'Migration Matrix (Extrapolated)'!$CH4)</f>
        <v>81.504640695328263</v>
      </c>
      <c r="Q4" s="141">
        <f>'Migration Matrix (Sample)'!Q4 * ('Migration Matrix (Extrapolated)'!$CI4 / 'Migration Matrix (Extrapolated)'!$CH4)</f>
        <v>61.128480521496201</v>
      </c>
      <c r="R4" s="141">
        <f>'Migration Matrix (Sample)'!R4 * ('Migration Matrix (Extrapolated)'!$CI4 / 'Migration Matrix (Extrapolated)'!$CH4)</f>
        <v>81.504640695328263</v>
      </c>
      <c r="S4" s="141">
        <f>'Migration Matrix (Sample)'!S4 * ('Migration Matrix (Extrapolated)'!$CI4 / 'Migration Matrix (Extrapolated)'!$CH4)</f>
        <v>10.188080086916033</v>
      </c>
      <c r="T4" s="141">
        <f>'Migration Matrix (Sample)'!T4 * ('Migration Matrix (Extrapolated)'!$CI4 / 'Migration Matrix (Extrapolated)'!$CH4)</f>
        <v>0</v>
      </c>
      <c r="U4" s="141">
        <f>'Migration Matrix (Sample)'!U4 * ('Migration Matrix (Extrapolated)'!$CI4 / 'Migration Matrix (Extrapolated)'!$CH4)</f>
        <v>0</v>
      </c>
      <c r="V4" s="141">
        <f>'Migration Matrix (Sample)'!V4 * ('Migration Matrix (Extrapolated)'!$CI4 / 'Migration Matrix (Extrapolated)'!$CH4)</f>
        <v>326.01856278131305</v>
      </c>
      <c r="W4" s="141">
        <f>'Migration Matrix (Sample)'!W4 * ('Migration Matrix (Extrapolated)'!$CI4 / 'Migration Matrix (Extrapolated)'!$CH4)</f>
        <v>784.48216669253452</v>
      </c>
      <c r="X4" s="141">
        <f>'Migration Matrix (Sample)'!X4 * ('Migration Matrix (Extrapolated)'!$CI4 / 'Migration Matrix (Extrapolated)'!$CH4)</f>
        <v>1385.5788918205806</v>
      </c>
      <c r="Y4" s="141">
        <f>'Migration Matrix (Sample)'!Y4 * ('Migration Matrix (Extrapolated)'!$CI4 / 'Migration Matrix (Extrapolated)'!$CH4)</f>
        <v>1518.0239329504889</v>
      </c>
      <c r="Z4" s="141">
        <f>'Migration Matrix (Sample)'!Z4 * ('Migration Matrix (Extrapolated)'!$CI4 / 'Migration Matrix (Extrapolated)'!$CH4)</f>
        <v>519.59208443271768</v>
      </c>
      <c r="AA4" s="141">
        <f>'Migration Matrix (Sample)'!AA4 * ('Migration Matrix (Extrapolated)'!$CI4 / 'Migration Matrix (Extrapolated)'!$CH4)</f>
        <v>0</v>
      </c>
      <c r="AB4" s="141">
        <f>'Migration Matrix (Sample)'!AB4 * ('Migration Matrix (Extrapolated)'!$CI4 / 'Migration Matrix (Extrapolated)'!$CH4)</f>
        <v>0</v>
      </c>
      <c r="AC4" s="141">
        <f>'Migration Matrix (Sample)'!AC4 * ('Migration Matrix (Extrapolated)'!$CI4 / 'Migration Matrix (Extrapolated)'!$CH4)</f>
        <v>0</v>
      </c>
      <c r="AD4" s="141">
        <f>'Migration Matrix (Sample)'!AD4 * ('Migration Matrix (Extrapolated)'!$CI4 / 'Migration Matrix (Extrapolated)'!$CH4)</f>
        <v>0</v>
      </c>
      <c r="AE4" s="141">
        <f>'Migration Matrix (Sample)'!AE4 * ('Migration Matrix (Extrapolated)'!$CI4 / 'Migration Matrix (Extrapolated)'!$CH4)</f>
        <v>81.504640695328263</v>
      </c>
      <c r="AF4" s="141">
        <f>'Migration Matrix (Sample)'!AF4 * ('Migration Matrix (Extrapolated)'!$CI4 / 'Migration Matrix (Extrapolated)'!$CH4)</f>
        <v>0</v>
      </c>
      <c r="AG4" s="141">
        <f>'Migration Matrix (Sample)'!AG4 * ('Migration Matrix (Extrapolated)'!$CI4 / 'Migration Matrix (Extrapolated)'!$CH4)</f>
        <v>50.940400434580162</v>
      </c>
      <c r="AH4" s="141">
        <f>'Migration Matrix (Sample)'!AH4 * ('Migration Matrix (Extrapolated)'!$CI4 / 'Migration Matrix (Extrapolated)'!$CH4)</f>
        <v>30.5642402607481</v>
      </c>
      <c r="AI4" s="141">
        <f>'Migration Matrix (Sample)'!AI4 * ('Migration Matrix (Extrapolated)'!$CI4 / 'Migration Matrix (Extrapolated)'!$CH4)</f>
        <v>81.504640695328263</v>
      </c>
      <c r="AJ4" s="141">
        <f>'Migration Matrix (Sample)'!AJ4 * ('Migration Matrix (Extrapolated)'!$CI4 / 'Migration Matrix (Extrapolated)'!$CH4)</f>
        <v>152.82120130374048</v>
      </c>
      <c r="AK4" s="141">
        <f>'Migration Matrix (Sample)'!AK4 * ('Migration Matrix (Extrapolated)'!$CI4 / 'Migration Matrix (Extrapolated)'!$CH4)</f>
        <v>244.5139220859848</v>
      </c>
      <c r="AL4" s="141">
        <f>'Migration Matrix (Sample)'!AL4 * ('Migration Matrix (Extrapolated)'!$CI4 / 'Migration Matrix (Extrapolated)'!$CH4)</f>
        <v>234.32584199906876</v>
      </c>
      <c r="AM4" s="141">
        <f>'Migration Matrix (Sample)'!AM4 * ('Migration Matrix (Extrapolated)'!$CI4 / 'Migration Matrix (Extrapolated)'!$CH4)</f>
        <v>20.376160173832066</v>
      </c>
      <c r="AN4" s="141">
        <f>'Migration Matrix (Sample)'!AN4 * ('Migration Matrix (Extrapolated)'!$CI4 / 'Migration Matrix (Extrapolated)'!$CH4)</f>
        <v>285.26624243364893</v>
      </c>
      <c r="AO4" s="141">
        <f>'Migration Matrix (Sample)'!AO4 * ('Migration Matrix (Extrapolated)'!$CI4 / 'Migration Matrix (Extrapolated)'!$CH4)</f>
        <v>0</v>
      </c>
      <c r="AP4" s="141">
        <f>'Migration Matrix (Sample)'!AP4 * ('Migration Matrix (Extrapolated)'!$CI4 / 'Migration Matrix (Extrapolated)'!$CH4)</f>
        <v>0</v>
      </c>
      <c r="AQ4" s="141">
        <f>'Migration Matrix (Sample)'!AQ4 * ('Migration Matrix (Extrapolated)'!$CI4 / 'Migration Matrix (Extrapolated)'!$CH4)</f>
        <v>61.128480521496201</v>
      </c>
      <c r="AR4" s="141">
        <f>'Migration Matrix (Sample)'!AR4 * ('Migration Matrix (Extrapolated)'!$CI4 / 'Migration Matrix (Extrapolated)'!$CH4)</f>
        <v>662.22520564954209</v>
      </c>
      <c r="AS4" s="141">
        <f>'Migration Matrix (Sample)'!AS4 * ('Migration Matrix (Extrapolated)'!$CI4 / 'Migration Matrix (Extrapolated)'!$CH4)</f>
        <v>0</v>
      </c>
      <c r="AT4" s="141">
        <f>'Migration Matrix (Sample)'!AT4 * ('Migration Matrix (Extrapolated)'!$CI4 / 'Migration Matrix (Extrapolated)'!$CH4)</f>
        <v>193.57352165140463</v>
      </c>
      <c r="AU4" s="141">
        <f>'Migration Matrix (Sample)'!AU4 * ('Migration Matrix (Extrapolated)'!$CI4 / 'Migration Matrix (Extrapolated)'!$CH4)</f>
        <v>183.38544156448859</v>
      </c>
      <c r="AV4" s="141">
        <f>'Migration Matrix (Sample)'!AV4 * ('Migration Matrix (Extrapolated)'!$CI4 / 'Migration Matrix (Extrapolated)'!$CH4)</f>
        <v>672.41328573645819</v>
      </c>
      <c r="AW4" s="141">
        <f>'Migration Matrix (Sample)'!AW4 * ('Migration Matrix (Extrapolated)'!$CI4 / 'Migration Matrix (Extrapolated)'!$CH4)</f>
        <v>0</v>
      </c>
      <c r="AX4" s="141">
        <f>'Migration Matrix (Sample)'!AX4 * ('Migration Matrix (Extrapolated)'!$CI4 / 'Migration Matrix (Extrapolated)'!$CH4)</f>
        <v>0</v>
      </c>
      <c r="AY4" s="141">
        <f>'Migration Matrix (Sample)'!AY4 * ('Migration Matrix (Extrapolated)'!$CI4 / 'Migration Matrix (Extrapolated)'!$CH4)</f>
        <v>0</v>
      </c>
      <c r="AZ4" s="141">
        <f>'Migration Matrix (Sample)'!AZ4 * ('Migration Matrix (Extrapolated)'!$CI4 / 'Migration Matrix (Extrapolated)'!$CH4)</f>
        <v>50.940400434580162</v>
      </c>
      <c r="BA4" s="141">
        <f>'Migration Matrix (Sample)'!BA4 * ('Migration Matrix (Extrapolated)'!$CI4 / 'Migration Matrix (Extrapolated)'!$CH4)</f>
        <v>30.5642402607481</v>
      </c>
      <c r="BB4" s="141">
        <f>'Migration Matrix (Sample)'!BB4 * ('Migration Matrix (Extrapolated)'!$CI4 / 'Migration Matrix (Extrapolated)'!$CH4)</f>
        <v>0</v>
      </c>
      <c r="BC4" s="141">
        <f>'Migration Matrix (Sample)'!BC4 * ('Migration Matrix (Extrapolated)'!$CI4 / 'Migration Matrix (Extrapolated)'!$CH4)</f>
        <v>61.128480521496201</v>
      </c>
      <c r="BD4" s="141">
        <f>'Migration Matrix (Sample)'!BD4 * ('Migration Matrix (Extrapolated)'!$CI4 / 'Migration Matrix (Extrapolated)'!$CH4)</f>
        <v>40.752320347664131</v>
      </c>
      <c r="BE4" s="141">
        <f>'Migration Matrix (Sample)'!BE4 * ('Migration Matrix (Extrapolated)'!$CI4 / 'Migration Matrix (Extrapolated)'!$CH4)</f>
        <v>224.13776191215271</v>
      </c>
      <c r="BF4" s="141">
        <f>'Migration Matrix (Sample)'!BF4 * ('Migration Matrix (Extrapolated)'!$CI4 / 'Migration Matrix (Extrapolated)'!$CH4)</f>
        <v>0</v>
      </c>
      <c r="BG4" s="141">
        <f>'Migration Matrix (Sample)'!BG4 * ('Migration Matrix (Extrapolated)'!$CI4 / 'Migration Matrix (Extrapolated)'!$CH4)</f>
        <v>152.82120130374048</v>
      </c>
      <c r="BH4" s="141">
        <f>'Migration Matrix (Sample)'!BH4 * ('Migration Matrix (Extrapolated)'!$CI4 / 'Migration Matrix (Extrapolated)'!$CH4)</f>
        <v>0</v>
      </c>
      <c r="BI4" s="141">
        <f>'Migration Matrix (Sample)'!BI4 * ('Migration Matrix (Extrapolated)'!$CI4 / 'Migration Matrix (Extrapolated)'!$CH4)</f>
        <v>0</v>
      </c>
      <c r="BJ4" s="141">
        <f>'Migration Matrix (Sample)'!BJ4 * ('Migration Matrix (Extrapolated)'!$CI4 / 'Migration Matrix (Extrapolated)'!$CH4)</f>
        <v>0</v>
      </c>
      <c r="BK4" s="141">
        <f>'Migration Matrix (Sample)'!BK4 * ('Migration Matrix (Extrapolated)'!$CI4 / 'Migration Matrix (Extrapolated)'!$CH4)</f>
        <v>10.188080086916033</v>
      </c>
      <c r="BL4" s="141">
        <f>'Migration Matrix (Sample)'!BL4 * ('Migration Matrix (Extrapolated)'!$CI4 / 'Migration Matrix (Extrapolated)'!$CH4)</f>
        <v>448.27552382430542</v>
      </c>
      <c r="BM4" s="141">
        <f>'Migration Matrix (Sample)'!BM4 * ('Migration Matrix (Extrapolated)'!$CI4 / 'Migration Matrix (Extrapolated)'!$CH4)</f>
        <v>40.752320347664131</v>
      </c>
      <c r="BN4" s="141">
        <f>'Migration Matrix (Sample)'!BN4 * ('Migration Matrix (Extrapolated)'!$CI4 / 'Migration Matrix (Extrapolated)'!$CH4)</f>
        <v>40.752320347664131</v>
      </c>
      <c r="BO4" s="141">
        <f>'Migration Matrix (Sample)'!BO4 * ('Migration Matrix (Extrapolated)'!$CI4 / 'Migration Matrix (Extrapolated)'!$CH4)</f>
        <v>10.188080086916033</v>
      </c>
      <c r="BP4" s="141">
        <f>'Migration Matrix (Sample)'!BP4 * ('Migration Matrix (Extrapolated)'!$CI4 / 'Migration Matrix (Extrapolated)'!$CH4)</f>
        <v>315.83048269439701</v>
      </c>
      <c r="BQ4" s="141">
        <f>'Migration Matrix (Sample)'!BQ4 * ('Migration Matrix (Extrapolated)'!$CI4 / 'Migration Matrix (Extrapolated)'!$CH4)</f>
        <v>2037.6160173832066</v>
      </c>
      <c r="BR4" s="141">
        <f>'Migration Matrix (Sample)'!BR4 * ('Migration Matrix (Extrapolated)'!$CI4 / 'Migration Matrix (Extrapolated)'!$CH4)</f>
        <v>40.752320347664131</v>
      </c>
      <c r="BS4" s="141">
        <f>'Migration Matrix (Sample)'!BS4 * ('Migration Matrix (Extrapolated)'!$CI4 / 'Migration Matrix (Extrapolated)'!$CH4)</f>
        <v>0</v>
      </c>
      <c r="BT4" s="141">
        <f>'Migration Matrix (Sample)'!BT4 * ('Migration Matrix (Extrapolated)'!$CI4 / 'Migration Matrix (Extrapolated)'!$CH4)</f>
        <v>20.376160173832066</v>
      </c>
      <c r="BU4" s="141">
        <f>'Migration Matrix (Sample)'!BU4 * ('Migration Matrix (Extrapolated)'!$CI4 / 'Migration Matrix (Extrapolated)'!$CH4)</f>
        <v>50.940400434580162</v>
      </c>
      <c r="BV4" s="141">
        <f>'Migration Matrix (Sample)'!BV4 * ('Migration Matrix (Extrapolated)'!$CI4 / 'Migration Matrix (Extrapolated)'!$CH4)</f>
        <v>519.59208443271768</v>
      </c>
      <c r="BW4" s="141">
        <f>'Migration Matrix (Sample)'!BW4 * ('Migration Matrix (Extrapolated)'!$CI4 / 'Migration Matrix (Extrapolated)'!$CH4)</f>
        <v>203.76160173832065</v>
      </c>
      <c r="BX4" s="141">
        <f>'Migration Matrix (Sample)'!BX4 * ('Migration Matrix (Extrapolated)'!$CI4 / 'Migration Matrix (Extrapolated)'!$CH4)</f>
        <v>264.89008225981684</v>
      </c>
      <c r="BY4" s="141">
        <f>'Migration Matrix (Sample)'!BY4 * ('Migration Matrix (Extrapolated)'!$CI4 / 'Migration Matrix (Extrapolated)'!$CH4)</f>
        <v>295.45432252056497</v>
      </c>
      <c r="BZ4" s="141">
        <f>'Migration Matrix (Sample)'!BZ4 * ('Migration Matrix (Extrapolated)'!$CI4 / 'Migration Matrix (Extrapolated)'!$CH4)</f>
        <v>0</v>
      </c>
      <c r="CA4" s="141">
        <f>'Migration Matrix (Sample)'!CA4 * ('Migration Matrix (Extrapolated)'!$CI4 / 'Migration Matrix (Extrapolated)'!$CH4)</f>
        <v>0</v>
      </c>
      <c r="CB4" s="141">
        <f>'Migration Matrix (Sample)'!CB4 * ('Migration Matrix (Extrapolated)'!$CI4 / 'Migration Matrix (Extrapolated)'!$CH4)</f>
        <v>0</v>
      </c>
      <c r="CC4" s="141">
        <f>'Migration Matrix (Sample)'!CC4 * ('Migration Matrix (Extrapolated)'!$CI4 / 'Migration Matrix (Extrapolated)'!$CH4)</f>
        <v>40.752320347664131</v>
      </c>
      <c r="CD4" s="141">
        <f>'Migration Matrix (Sample)'!CD4 * ('Migration Matrix (Extrapolated)'!$CI4 / 'Migration Matrix (Extrapolated)'!$CH4)</f>
        <v>0</v>
      </c>
      <c r="CE4" s="141">
        <f>'Migration Matrix (Sample)'!CE4 * ('Migration Matrix (Extrapolated)'!$CI4 / 'Migration Matrix (Extrapolated)'!$CH4)</f>
        <v>1151.2530498215117</v>
      </c>
      <c r="CF4" s="142">
        <f>'Migration Matrix (Sample)'!CF4 * ('Migration Matrix (Extrapolated)'!$CI4 / 'Migration Matrix (Extrapolated)'!$CH4)</f>
        <v>1069.7484091261836</v>
      </c>
      <c r="CG4" s="154">
        <f t="shared" si="0"/>
        <v>23748.414682601266</v>
      </c>
      <c r="CH4" s="150">
        <v>64430</v>
      </c>
      <c r="CI4" s="157">
        <v>656418</v>
      </c>
    </row>
    <row r="5" spans="1:87">
      <c r="A5" s="91" t="s">
        <v>320</v>
      </c>
      <c r="B5" s="140">
        <f>'Migration Matrix (Sample)'!B5 * ('Migration Matrix (Extrapolated)'!$CI5 / 'Migration Matrix (Extrapolated)'!$CH5)</f>
        <v>0</v>
      </c>
      <c r="C5" s="141">
        <f>'Migration Matrix (Sample)'!C5 * ('Migration Matrix (Extrapolated)'!$CI5 / 'Migration Matrix (Extrapolated)'!$CH5)</f>
        <v>0</v>
      </c>
      <c r="D5" s="141">
        <f>'Migration Matrix (Sample)'!D5 * ('Migration Matrix (Extrapolated)'!$CI5 / 'Migration Matrix (Extrapolated)'!$CH5)</f>
        <v>0</v>
      </c>
      <c r="E5" s="141">
        <f>'Migration Matrix (Sample)'!E5 * ('Migration Matrix (Extrapolated)'!$CI5 / 'Migration Matrix (Extrapolated)'!$CH5)</f>
        <v>3487.0146172729301</v>
      </c>
      <c r="F5" s="141">
        <f>'Migration Matrix (Sample)'!F5 * ('Migration Matrix (Extrapolated)'!$CI5 / 'Migration Matrix (Extrapolated)'!$CH5)</f>
        <v>39.851595625976344</v>
      </c>
      <c r="G5" s="141">
        <f>'Migration Matrix (Sample)'!G5 * ('Migration Matrix (Extrapolated)'!$CI5 / 'Migration Matrix (Extrapolated)'!$CH5)</f>
        <v>587.81103548315104</v>
      </c>
      <c r="H5" s="141">
        <f>'Migration Matrix (Sample)'!H5 * ('Migration Matrix (Extrapolated)'!$CI5 / 'Migration Matrix (Extrapolated)'!$CH5)</f>
        <v>0</v>
      </c>
      <c r="I5" s="141">
        <f>'Migration Matrix (Sample)'!I5 * ('Migration Matrix (Extrapolated)'!$CI5 / 'Migration Matrix (Extrapolated)'!$CH5)</f>
        <v>29.888696719482258</v>
      </c>
      <c r="J5" s="141">
        <f>'Migration Matrix (Sample)'!J5 * ('Migration Matrix (Extrapolated)'!$CI5 / 'Migration Matrix (Extrapolated)'!$CH5)</f>
        <v>0</v>
      </c>
      <c r="K5" s="141">
        <f>'Migration Matrix (Sample)'!K5 * ('Migration Matrix (Extrapolated)'!$CI5 / 'Migration Matrix (Extrapolated)'!$CH5)</f>
        <v>79.703191251952688</v>
      </c>
      <c r="L5" s="141">
        <f>'Migration Matrix (Sample)'!L5 * ('Migration Matrix (Extrapolated)'!$CI5 / 'Migration Matrix (Extrapolated)'!$CH5)</f>
        <v>0</v>
      </c>
      <c r="M5" s="141">
        <f>'Migration Matrix (Sample)'!M5 * ('Migration Matrix (Extrapolated)'!$CI5 / 'Migration Matrix (Extrapolated)'!$CH5)</f>
        <v>19.925797812988172</v>
      </c>
      <c r="N5" s="141">
        <f>'Migration Matrix (Sample)'!N5 * ('Migration Matrix (Extrapolated)'!$CI5 / 'Migration Matrix (Extrapolated)'!$CH5)</f>
        <v>0</v>
      </c>
      <c r="O5" s="141">
        <f>'Migration Matrix (Sample)'!O5 * ('Migration Matrix (Extrapolated)'!$CI5 / 'Migration Matrix (Extrapolated)'!$CH5)</f>
        <v>159.40638250390538</v>
      </c>
      <c r="P5" s="141">
        <f>'Migration Matrix (Sample)'!P5 * ('Migration Matrix (Extrapolated)'!$CI5 / 'Migration Matrix (Extrapolated)'!$CH5)</f>
        <v>39.851595625976344</v>
      </c>
      <c r="Q5" s="141">
        <f>'Migration Matrix (Sample)'!Q5 * ('Migration Matrix (Extrapolated)'!$CI5 / 'Migration Matrix (Extrapolated)'!$CH5)</f>
        <v>0</v>
      </c>
      <c r="R5" s="141">
        <f>'Migration Matrix (Sample)'!R5 * ('Migration Matrix (Extrapolated)'!$CI5 / 'Migration Matrix (Extrapolated)'!$CH5)</f>
        <v>29.888696719482258</v>
      </c>
      <c r="S5" s="141">
        <f>'Migration Matrix (Sample)'!S5 * ('Migration Matrix (Extrapolated)'!$CI5 / 'Migration Matrix (Extrapolated)'!$CH5)</f>
        <v>0</v>
      </c>
      <c r="T5" s="141">
        <f>'Migration Matrix (Sample)'!T5 * ('Migration Matrix (Extrapolated)'!$CI5 / 'Migration Matrix (Extrapolated)'!$CH5)</f>
        <v>587.81103548315104</v>
      </c>
      <c r="U5" s="141">
        <f>'Migration Matrix (Sample)'!U5 * ('Migration Matrix (Extrapolated)'!$CI5 / 'Migration Matrix (Extrapolated)'!$CH5)</f>
        <v>0</v>
      </c>
      <c r="V5" s="141">
        <f>'Migration Matrix (Sample)'!V5 * ('Migration Matrix (Extrapolated)'!$CI5 / 'Migration Matrix (Extrapolated)'!$CH5)</f>
        <v>298.8869671948226</v>
      </c>
      <c r="W5" s="141">
        <f>'Migration Matrix (Sample)'!W5 * ('Migration Matrix (Extrapolated)'!$CI5 / 'Migration Matrix (Extrapolated)'!$CH5)</f>
        <v>159.40638250390538</v>
      </c>
      <c r="X5" s="141">
        <f>'Migration Matrix (Sample)'!X5 * ('Migration Matrix (Extrapolated)'!$CI5 / 'Migration Matrix (Extrapolated)'!$CH5)</f>
        <v>9.962898906494086</v>
      </c>
      <c r="Y5" s="141">
        <f>'Migration Matrix (Sample)'!Y5 * ('Migration Matrix (Extrapolated)'!$CI5 / 'Migration Matrix (Extrapolated)'!$CH5)</f>
        <v>19.925797812988172</v>
      </c>
      <c r="Z5" s="141">
        <f>'Migration Matrix (Sample)'!Z5 * ('Migration Matrix (Extrapolated)'!$CI5 / 'Migration Matrix (Extrapolated)'!$CH5)</f>
        <v>0</v>
      </c>
      <c r="AA5" s="141">
        <f>'Migration Matrix (Sample)'!AA5 * ('Migration Matrix (Extrapolated)'!$CI5 / 'Migration Matrix (Extrapolated)'!$CH5)</f>
        <v>9.962898906494086</v>
      </c>
      <c r="AB5" s="141">
        <f>'Migration Matrix (Sample)'!AB5 * ('Migration Matrix (Extrapolated)'!$CI5 / 'Migration Matrix (Extrapolated)'!$CH5)</f>
        <v>9.962898906494086</v>
      </c>
      <c r="AC5" s="141">
        <f>'Migration Matrix (Sample)'!AC5 * ('Migration Matrix (Extrapolated)'!$CI5 / 'Migration Matrix (Extrapolated)'!$CH5)</f>
        <v>0</v>
      </c>
      <c r="AD5" s="141">
        <f>'Migration Matrix (Sample)'!AD5 * ('Migration Matrix (Extrapolated)'!$CI5 / 'Migration Matrix (Extrapolated)'!$CH5)</f>
        <v>39.851595625976344</v>
      </c>
      <c r="AE5" s="141">
        <f>'Migration Matrix (Sample)'!AE5 * ('Migration Matrix (Extrapolated)'!$CI5 / 'Migration Matrix (Extrapolated)'!$CH5)</f>
        <v>727.29162017406827</v>
      </c>
      <c r="AF5" s="141">
        <f>'Migration Matrix (Sample)'!AF5 * ('Migration Matrix (Extrapolated)'!$CI5 / 'Migration Matrix (Extrapolated)'!$CH5)</f>
        <v>19.925797812988172</v>
      </c>
      <c r="AG5" s="141">
        <f>'Migration Matrix (Sample)'!AG5 * ('Migration Matrix (Extrapolated)'!$CI5 / 'Migration Matrix (Extrapolated)'!$CH5)</f>
        <v>0</v>
      </c>
      <c r="AH5" s="141">
        <f>'Migration Matrix (Sample)'!AH5 * ('Migration Matrix (Extrapolated)'!$CI5 / 'Migration Matrix (Extrapolated)'!$CH5)</f>
        <v>0</v>
      </c>
      <c r="AI5" s="141">
        <f>'Migration Matrix (Sample)'!AI5 * ('Migration Matrix (Extrapolated)'!$CI5 / 'Migration Matrix (Extrapolated)'!$CH5)</f>
        <v>69.740292345458599</v>
      </c>
      <c r="AJ5" s="141">
        <f>'Migration Matrix (Sample)'!AJ5 * ('Migration Matrix (Extrapolated)'!$CI5 / 'Migration Matrix (Extrapolated)'!$CH5)</f>
        <v>29.888696719482258</v>
      </c>
      <c r="AK5" s="141">
        <f>'Migration Matrix (Sample)'!AK5 * ('Migration Matrix (Extrapolated)'!$CI5 / 'Migration Matrix (Extrapolated)'!$CH5)</f>
        <v>59.777393438964516</v>
      </c>
      <c r="AL5" s="141">
        <f>'Migration Matrix (Sample)'!AL5 * ('Migration Matrix (Extrapolated)'!$CI5 / 'Migration Matrix (Extrapolated)'!$CH5)</f>
        <v>39.851595625976344</v>
      </c>
      <c r="AM5" s="141">
        <f>'Migration Matrix (Sample)'!AM5 * ('Migration Matrix (Extrapolated)'!$CI5 / 'Migration Matrix (Extrapolated)'!$CH5)</f>
        <v>179.33218031689356</v>
      </c>
      <c r="AN5" s="141">
        <f>'Migration Matrix (Sample)'!AN5 * ('Migration Matrix (Extrapolated)'!$CI5 / 'Migration Matrix (Extrapolated)'!$CH5)</f>
        <v>328.77566391430486</v>
      </c>
      <c r="AO5" s="141">
        <f>'Migration Matrix (Sample)'!AO5 * ('Migration Matrix (Extrapolated)'!$CI5 / 'Migration Matrix (Extrapolated)'!$CH5)</f>
        <v>9.962898906494086</v>
      </c>
      <c r="AP5" s="141">
        <f>'Migration Matrix (Sample)'!AP5 * ('Migration Matrix (Extrapolated)'!$CI5 / 'Migration Matrix (Extrapolated)'!$CH5)</f>
        <v>39.851595625976344</v>
      </c>
      <c r="AQ5" s="141">
        <f>'Migration Matrix (Sample)'!AQ5 * ('Migration Matrix (Extrapolated)'!$CI5 / 'Migration Matrix (Extrapolated)'!$CH5)</f>
        <v>0</v>
      </c>
      <c r="AR5" s="141">
        <f>'Migration Matrix (Sample)'!AR5 * ('Migration Matrix (Extrapolated)'!$CI5 / 'Migration Matrix (Extrapolated)'!$CH5)</f>
        <v>49.814494532470434</v>
      </c>
      <c r="AS5" s="141">
        <f>'Migration Matrix (Sample)'!AS5 * ('Migration Matrix (Extrapolated)'!$CI5 / 'Migration Matrix (Extrapolated)'!$CH5)</f>
        <v>0</v>
      </c>
      <c r="AT5" s="141">
        <f>'Migration Matrix (Sample)'!AT5 * ('Migration Matrix (Extrapolated)'!$CI5 / 'Migration Matrix (Extrapolated)'!$CH5)</f>
        <v>418.44175407275162</v>
      </c>
      <c r="AU5" s="141">
        <f>'Migration Matrix (Sample)'!AU5 * ('Migration Matrix (Extrapolated)'!$CI5 / 'Migration Matrix (Extrapolated)'!$CH5)</f>
        <v>89.666090158446778</v>
      </c>
      <c r="AV5" s="141">
        <f>'Migration Matrix (Sample)'!AV5 * ('Migration Matrix (Extrapolated)'!$CI5 / 'Migration Matrix (Extrapolated)'!$CH5)</f>
        <v>19.925797812988172</v>
      </c>
      <c r="AW5" s="141">
        <f>'Migration Matrix (Sample)'!AW5 * ('Migration Matrix (Extrapolated)'!$CI5 / 'Migration Matrix (Extrapolated)'!$CH5)</f>
        <v>0</v>
      </c>
      <c r="AX5" s="141">
        <f>'Migration Matrix (Sample)'!AX5 * ('Migration Matrix (Extrapolated)'!$CI5 / 'Migration Matrix (Extrapolated)'!$CH5)</f>
        <v>89.666090158446778</v>
      </c>
      <c r="AY5" s="141">
        <f>'Migration Matrix (Sample)'!AY5 * ('Migration Matrix (Extrapolated)'!$CI5 / 'Migration Matrix (Extrapolated)'!$CH5)</f>
        <v>0</v>
      </c>
      <c r="AZ5" s="141">
        <f>'Migration Matrix (Sample)'!AZ5 * ('Migration Matrix (Extrapolated)'!$CI5 / 'Migration Matrix (Extrapolated)'!$CH5)</f>
        <v>9.962898906494086</v>
      </c>
      <c r="BA5" s="141">
        <f>'Migration Matrix (Sample)'!BA5 * ('Migration Matrix (Extrapolated)'!$CI5 / 'Migration Matrix (Extrapolated)'!$CH5)</f>
        <v>59.777393438964516</v>
      </c>
      <c r="BB5" s="141">
        <f>'Migration Matrix (Sample)'!BB5 * ('Migration Matrix (Extrapolated)'!$CI5 / 'Migration Matrix (Extrapolated)'!$CH5)</f>
        <v>199.25797812988174</v>
      </c>
      <c r="BC5" s="141">
        <f>'Migration Matrix (Sample)'!BC5 * ('Migration Matrix (Extrapolated)'!$CI5 / 'Migration Matrix (Extrapolated)'!$CH5)</f>
        <v>129.51768578442312</v>
      </c>
      <c r="BD5" s="141">
        <f>'Migration Matrix (Sample)'!BD5 * ('Migration Matrix (Extrapolated)'!$CI5 / 'Migration Matrix (Extrapolated)'!$CH5)</f>
        <v>29.888696719482258</v>
      </c>
      <c r="BE5" s="141">
        <f>'Migration Matrix (Sample)'!BE5 * ('Migration Matrix (Extrapolated)'!$CI5 / 'Migration Matrix (Extrapolated)'!$CH5)</f>
        <v>59.777393438964516</v>
      </c>
      <c r="BF5" s="141">
        <f>'Migration Matrix (Sample)'!BF5 * ('Migration Matrix (Extrapolated)'!$CI5 / 'Migration Matrix (Extrapolated)'!$CH5)</f>
        <v>0</v>
      </c>
      <c r="BG5" s="141">
        <f>'Migration Matrix (Sample)'!BG5 * ('Migration Matrix (Extrapolated)'!$CI5 / 'Migration Matrix (Extrapolated)'!$CH5)</f>
        <v>348.70146172729301</v>
      </c>
      <c r="BH5" s="141">
        <f>'Migration Matrix (Sample)'!BH5 * ('Migration Matrix (Extrapolated)'!$CI5 / 'Migration Matrix (Extrapolated)'!$CH5)</f>
        <v>488.18204641821023</v>
      </c>
      <c r="BI5" s="141">
        <f>'Migration Matrix (Sample)'!BI5 * ('Migration Matrix (Extrapolated)'!$CI5 / 'Migration Matrix (Extrapolated)'!$CH5)</f>
        <v>79.703191251952688</v>
      </c>
      <c r="BJ5" s="141">
        <f>'Migration Matrix (Sample)'!BJ5 * ('Migration Matrix (Extrapolated)'!$CI5 / 'Migration Matrix (Extrapolated)'!$CH5)</f>
        <v>0</v>
      </c>
      <c r="BK5" s="141">
        <f>'Migration Matrix (Sample)'!BK5 * ('Migration Matrix (Extrapolated)'!$CI5 / 'Migration Matrix (Extrapolated)'!$CH5)</f>
        <v>0</v>
      </c>
      <c r="BL5" s="141">
        <f>'Migration Matrix (Sample)'!BL5 * ('Migration Matrix (Extrapolated)'!$CI5 / 'Migration Matrix (Extrapolated)'!$CH5)</f>
        <v>29.888696719482258</v>
      </c>
      <c r="BM5" s="141">
        <f>'Migration Matrix (Sample)'!BM5 * ('Migration Matrix (Extrapolated)'!$CI5 / 'Migration Matrix (Extrapolated)'!$CH5)</f>
        <v>0</v>
      </c>
      <c r="BN5" s="141">
        <f>'Migration Matrix (Sample)'!BN5 * ('Migration Matrix (Extrapolated)'!$CI5 / 'Migration Matrix (Extrapolated)'!$CH5)</f>
        <v>19.925797812988172</v>
      </c>
      <c r="BO5" s="141">
        <f>'Migration Matrix (Sample)'!BO5 * ('Migration Matrix (Extrapolated)'!$CI5 / 'Migration Matrix (Extrapolated)'!$CH5)</f>
        <v>0</v>
      </c>
      <c r="BP5" s="141">
        <f>'Migration Matrix (Sample)'!BP5 * ('Migration Matrix (Extrapolated)'!$CI5 / 'Migration Matrix (Extrapolated)'!$CH5)</f>
        <v>19.925797812988172</v>
      </c>
      <c r="BQ5" s="141">
        <f>'Migration Matrix (Sample)'!BQ5 * ('Migration Matrix (Extrapolated)'!$CI5 / 'Migration Matrix (Extrapolated)'!$CH5)</f>
        <v>0</v>
      </c>
      <c r="BR5" s="141">
        <f>'Migration Matrix (Sample)'!BR5 * ('Migration Matrix (Extrapolated)'!$CI5 / 'Migration Matrix (Extrapolated)'!$CH5)</f>
        <v>19.925797812988172</v>
      </c>
      <c r="BS5" s="141">
        <f>'Migration Matrix (Sample)'!BS5 * ('Migration Matrix (Extrapolated)'!$CI5 / 'Migration Matrix (Extrapolated)'!$CH5)</f>
        <v>0</v>
      </c>
      <c r="BT5" s="141">
        <f>'Migration Matrix (Sample)'!BT5 * ('Migration Matrix (Extrapolated)'!$CI5 / 'Migration Matrix (Extrapolated)'!$CH5)</f>
        <v>9.962898906494086</v>
      </c>
      <c r="BU5" s="141">
        <f>'Migration Matrix (Sample)'!BU5 * ('Migration Matrix (Extrapolated)'!$CI5 / 'Migration Matrix (Extrapolated)'!$CH5)</f>
        <v>9.962898906494086</v>
      </c>
      <c r="BV5" s="141">
        <f>'Migration Matrix (Sample)'!BV5 * ('Migration Matrix (Extrapolated)'!$CI5 / 'Migration Matrix (Extrapolated)'!$CH5)</f>
        <v>39.851595625976344</v>
      </c>
      <c r="BW5" s="141">
        <f>'Migration Matrix (Sample)'!BW5 * ('Migration Matrix (Extrapolated)'!$CI5 / 'Migration Matrix (Extrapolated)'!$CH5)</f>
        <v>498.14494532470428</v>
      </c>
      <c r="BX5" s="141">
        <f>'Migration Matrix (Sample)'!BX5 * ('Migration Matrix (Extrapolated)'!$CI5 / 'Migration Matrix (Extrapolated)'!$CH5)</f>
        <v>418.44175407275162</v>
      </c>
      <c r="BY5" s="141">
        <f>'Migration Matrix (Sample)'!BY5 * ('Migration Matrix (Extrapolated)'!$CI5 / 'Migration Matrix (Extrapolated)'!$CH5)</f>
        <v>338.7385628207989</v>
      </c>
      <c r="BZ5" s="141">
        <f>'Migration Matrix (Sample)'!BZ5 * ('Migration Matrix (Extrapolated)'!$CI5 / 'Migration Matrix (Extrapolated)'!$CH5)</f>
        <v>0</v>
      </c>
      <c r="CA5" s="141">
        <f>'Migration Matrix (Sample)'!CA5 * ('Migration Matrix (Extrapolated)'!$CI5 / 'Migration Matrix (Extrapolated)'!$CH5)</f>
        <v>0</v>
      </c>
      <c r="CB5" s="141">
        <f>'Migration Matrix (Sample)'!CB5 * ('Migration Matrix (Extrapolated)'!$CI5 / 'Migration Matrix (Extrapolated)'!$CH5)</f>
        <v>9.962898906494086</v>
      </c>
      <c r="CC5" s="141">
        <f>'Migration Matrix (Sample)'!CC5 * ('Migration Matrix (Extrapolated)'!$CI5 / 'Migration Matrix (Extrapolated)'!$CH5)</f>
        <v>0</v>
      </c>
      <c r="CD5" s="141">
        <f>'Migration Matrix (Sample)'!CD5 * ('Migration Matrix (Extrapolated)'!$CI5 / 'Migration Matrix (Extrapolated)'!$CH5)</f>
        <v>0</v>
      </c>
      <c r="CE5" s="141">
        <f>'Migration Matrix (Sample)'!CE5 * ('Migration Matrix (Extrapolated)'!$CI5 / 'Migration Matrix (Extrapolated)'!$CH5)</f>
        <v>0</v>
      </c>
      <c r="CF5" s="142">
        <f>'Migration Matrix (Sample)'!CF5 * ('Migration Matrix (Extrapolated)'!$CI5 / 'Migration Matrix (Extrapolated)'!$CH5)</f>
        <v>398.51595625976347</v>
      </c>
      <c r="CG5" s="154">
        <f t="shared" si="0"/>
        <v>10600.524436509708</v>
      </c>
      <c r="CH5" s="150">
        <v>53772</v>
      </c>
      <c r="CI5" s="157">
        <v>535725</v>
      </c>
    </row>
    <row r="6" spans="1:87">
      <c r="A6" s="91" t="s">
        <v>321</v>
      </c>
      <c r="B6" s="140">
        <f>'Migration Matrix (Sample)'!B6 * ('Migration Matrix (Extrapolated)'!$CI6 / 'Migration Matrix (Extrapolated)'!$CH6)</f>
        <v>0</v>
      </c>
      <c r="C6" s="141">
        <f>'Migration Matrix (Sample)'!C6 * ('Migration Matrix (Extrapolated)'!$CI6 / 'Migration Matrix (Extrapolated)'!$CH6)</f>
        <v>10.135020542317173</v>
      </c>
      <c r="D6" s="141">
        <f>'Migration Matrix (Sample)'!D6 * ('Migration Matrix (Extrapolated)'!$CI6 / 'Migration Matrix (Extrapolated)'!$CH6)</f>
        <v>30.405061626951522</v>
      </c>
      <c r="E6" s="141">
        <f>'Migration Matrix (Sample)'!E6 * ('Migration Matrix (Extrapolated)'!$CI6 / 'Migration Matrix (Extrapolated)'!$CH6)</f>
        <v>20.270041084634347</v>
      </c>
      <c r="F6" s="141">
        <f>'Migration Matrix (Sample)'!F6 * ('Migration Matrix (Extrapolated)'!$CI6 / 'Migration Matrix (Extrapolated)'!$CH6)</f>
        <v>7428.9700575184879</v>
      </c>
      <c r="G6" s="141">
        <f>'Migration Matrix (Sample)'!G6 * ('Migration Matrix (Extrapolated)'!$CI6 / 'Migration Matrix (Extrapolated)'!$CH6)</f>
        <v>20.270041084634347</v>
      </c>
      <c r="H6" s="141">
        <f>'Migration Matrix (Sample)'!H6 * ('Migration Matrix (Extrapolated)'!$CI6 / 'Migration Matrix (Extrapolated)'!$CH6)</f>
        <v>50.675102711585865</v>
      </c>
      <c r="I6" s="141">
        <f>'Migration Matrix (Sample)'!I6 * ('Migration Matrix (Extrapolated)'!$CI6 / 'Migration Matrix (Extrapolated)'!$CH6)</f>
        <v>111.48522596548891</v>
      </c>
      <c r="J6" s="141">
        <f>'Migration Matrix (Sample)'!J6 * ('Migration Matrix (Extrapolated)'!$CI6 / 'Migration Matrix (Extrapolated)'!$CH6)</f>
        <v>0</v>
      </c>
      <c r="K6" s="141">
        <f>'Migration Matrix (Sample)'!K6 * ('Migration Matrix (Extrapolated)'!$CI6 / 'Migration Matrix (Extrapolated)'!$CH6)</f>
        <v>476.34596548890715</v>
      </c>
      <c r="L6" s="141">
        <f>'Migration Matrix (Sample)'!L6 * ('Migration Matrix (Extrapolated)'!$CI6 / 'Migration Matrix (Extrapolated)'!$CH6)</f>
        <v>30.405061626951522</v>
      </c>
      <c r="M6" s="141">
        <f>'Migration Matrix (Sample)'!M6 * ('Migration Matrix (Extrapolated)'!$CI6 / 'Migration Matrix (Extrapolated)'!$CH6)</f>
        <v>70.945143796220208</v>
      </c>
      <c r="N6" s="141">
        <f>'Migration Matrix (Sample)'!N6 * ('Migration Matrix (Extrapolated)'!$CI6 / 'Migration Matrix (Extrapolated)'!$CH6)</f>
        <v>50.675102711585865</v>
      </c>
      <c r="O6" s="141">
        <f>'Migration Matrix (Sample)'!O6 * ('Migration Matrix (Extrapolated)'!$CI6 / 'Migration Matrix (Extrapolated)'!$CH6)</f>
        <v>668.91135579293348</v>
      </c>
      <c r="P6" s="141">
        <f>'Migration Matrix (Sample)'!P6 * ('Migration Matrix (Extrapolated)'!$CI6 / 'Migration Matrix (Extrapolated)'!$CH6)</f>
        <v>152.02530813475761</v>
      </c>
      <c r="Q6" s="141">
        <f>'Migration Matrix (Sample)'!Q6 * ('Migration Matrix (Extrapolated)'!$CI6 / 'Migration Matrix (Extrapolated)'!$CH6)</f>
        <v>405.40082169268692</v>
      </c>
      <c r="R6" s="141">
        <f>'Migration Matrix (Sample)'!R6 * ('Migration Matrix (Extrapolated)'!$CI6 / 'Migration Matrix (Extrapolated)'!$CH6)</f>
        <v>1814.168677074774</v>
      </c>
      <c r="S6" s="141">
        <f>'Migration Matrix (Sample)'!S6 * ('Migration Matrix (Extrapolated)'!$CI6 / 'Migration Matrix (Extrapolated)'!$CH6)</f>
        <v>10.135020542317173</v>
      </c>
      <c r="T6" s="141">
        <f>'Migration Matrix (Sample)'!T6 * ('Migration Matrix (Extrapolated)'!$CI6 / 'Migration Matrix (Extrapolated)'!$CH6)</f>
        <v>50.675102711585865</v>
      </c>
      <c r="U6" s="141">
        <f>'Migration Matrix (Sample)'!U6 * ('Migration Matrix (Extrapolated)'!$CI6 / 'Migration Matrix (Extrapolated)'!$CH6)</f>
        <v>364.86073952341826</v>
      </c>
      <c r="V6" s="141">
        <f>'Migration Matrix (Sample)'!V6 * ('Migration Matrix (Extrapolated)'!$CI6 / 'Migration Matrix (Extrapolated)'!$CH6)</f>
        <v>1165.527362366475</v>
      </c>
      <c r="W6" s="141">
        <f>'Migration Matrix (Sample)'!W6 * ('Migration Matrix (Extrapolated)'!$CI6 / 'Migration Matrix (Extrapolated)'!$CH6)</f>
        <v>141.89028759244042</v>
      </c>
      <c r="X6" s="141">
        <f>'Migration Matrix (Sample)'!X6 * ('Migration Matrix (Extrapolated)'!$CI6 / 'Migration Matrix (Extrapolated)'!$CH6)</f>
        <v>0</v>
      </c>
      <c r="Y6" s="141">
        <f>'Migration Matrix (Sample)'!Y6 * ('Migration Matrix (Extrapolated)'!$CI6 / 'Migration Matrix (Extrapolated)'!$CH6)</f>
        <v>50.675102711585865</v>
      </c>
      <c r="Z6" s="141">
        <f>'Migration Matrix (Sample)'!Z6 * ('Migration Matrix (Extrapolated)'!$CI6 / 'Migration Matrix (Extrapolated)'!$CH6)</f>
        <v>20.270041084634347</v>
      </c>
      <c r="AA6" s="141">
        <f>'Migration Matrix (Sample)'!AA6 * ('Migration Matrix (Extrapolated)'!$CI6 / 'Migration Matrix (Extrapolated)'!$CH6)</f>
        <v>10.135020542317173</v>
      </c>
      <c r="AB6" s="141">
        <f>'Migration Matrix (Sample)'!AB6 * ('Migration Matrix (Extrapolated)'!$CI6 / 'Migration Matrix (Extrapolated)'!$CH6)</f>
        <v>0</v>
      </c>
      <c r="AC6" s="141">
        <f>'Migration Matrix (Sample)'!AC6 * ('Migration Matrix (Extrapolated)'!$CI6 / 'Migration Matrix (Extrapolated)'!$CH6)</f>
        <v>10.135020542317173</v>
      </c>
      <c r="AD6" s="141">
        <f>'Migration Matrix (Sample)'!AD6 * ('Migration Matrix (Extrapolated)'!$CI6 / 'Migration Matrix (Extrapolated)'!$CH6)</f>
        <v>0</v>
      </c>
      <c r="AE6" s="141">
        <f>'Migration Matrix (Sample)'!AE6 * ('Migration Matrix (Extrapolated)'!$CI6 / 'Migration Matrix (Extrapolated)'!$CH6)</f>
        <v>131.75526705012325</v>
      </c>
      <c r="AF6" s="141">
        <f>'Migration Matrix (Sample)'!AF6 * ('Migration Matrix (Extrapolated)'!$CI6 / 'Migration Matrix (Extrapolated)'!$CH6)</f>
        <v>91.215184880854565</v>
      </c>
      <c r="AG6" s="141">
        <f>'Migration Matrix (Sample)'!AG6 * ('Migration Matrix (Extrapolated)'!$CI6 / 'Migration Matrix (Extrapolated)'!$CH6)</f>
        <v>10.135020542317173</v>
      </c>
      <c r="AH6" s="141">
        <f>'Migration Matrix (Sample)'!AH6 * ('Migration Matrix (Extrapolated)'!$CI6 / 'Migration Matrix (Extrapolated)'!$CH6)</f>
        <v>0</v>
      </c>
      <c r="AI6" s="141">
        <f>'Migration Matrix (Sample)'!AI6 * ('Migration Matrix (Extrapolated)'!$CI6 / 'Migration Matrix (Extrapolated)'!$CH6)</f>
        <v>709.45143796220214</v>
      </c>
      <c r="AJ6" s="141">
        <f>'Migration Matrix (Sample)'!AJ6 * ('Migration Matrix (Extrapolated)'!$CI6 / 'Migration Matrix (Extrapolated)'!$CH6)</f>
        <v>50.675102711585865</v>
      </c>
      <c r="AK6" s="141">
        <f>'Migration Matrix (Sample)'!AK6 * ('Migration Matrix (Extrapolated)'!$CI6 / 'Migration Matrix (Extrapolated)'!$CH6)</f>
        <v>0</v>
      </c>
      <c r="AL6" s="141">
        <f>'Migration Matrix (Sample)'!AL6 * ('Migration Matrix (Extrapolated)'!$CI6 / 'Migration Matrix (Extrapolated)'!$CH6)</f>
        <v>212.83543138866065</v>
      </c>
      <c r="AM6" s="141">
        <f>'Migration Matrix (Sample)'!AM6 * ('Migration Matrix (Extrapolated)'!$CI6 / 'Migration Matrix (Extrapolated)'!$CH6)</f>
        <v>10.135020542317173</v>
      </c>
      <c r="AN6" s="141">
        <f>'Migration Matrix (Sample)'!AN6 * ('Migration Matrix (Extrapolated)'!$CI6 / 'Migration Matrix (Extrapolated)'!$CH6)</f>
        <v>668.91135579293348</v>
      </c>
      <c r="AO6" s="141">
        <f>'Migration Matrix (Sample)'!AO6 * ('Migration Matrix (Extrapolated)'!$CI6 / 'Migration Matrix (Extrapolated)'!$CH6)</f>
        <v>0</v>
      </c>
      <c r="AP6" s="141">
        <f>'Migration Matrix (Sample)'!AP6 * ('Migration Matrix (Extrapolated)'!$CI6 / 'Migration Matrix (Extrapolated)'!$CH6)</f>
        <v>557.42612982744458</v>
      </c>
      <c r="AQ6" s="141">
        <f>'Migration Matrix (Sample)'!AQ6 * ('Migration Matrix (Extrapolated)'!$CI6 / 'Migration Matrix (Extrapolated)'!$CH6)</f>
        <v>10.135020542317173</v>
      </c>
      <c r="AR6" s="141">
        <f>'Migration Matrix (Sample)'!AR6 * ('Migration Matrix (Extrapolated)'!$CI6 / 'Migration Matrix (Extrapolated)'!$CH6)</f>
        <v>0</v>
      </c>
      <c r="AS6" s="141">
        <f>'Migration Matrix (Sample)'!AS6 * ('Migration Matrix (Extrapolated)'!$CI6 / 'Migration Matrix (Extrapolated)'!$CH6)</f>
        <v>0</v>
      </c>
      <c r="AT6" s="141">
        <f>'Migration Matrix (Sample)'!AT6 * ('Migration Matrix (Extrapolated)'!$CI6 / 'Migration Matrix (Extrapolated)'!$CH6)</f>
        <v>81.080164338537386</v>
      </c>
      <c r="AU6" s="141">
        <f>'Migration Matrix (Sample)'!AU6 * ('Migration Matrix (Extrapolated)'!$CI6 / 'Migration Matrix (Extrapolated)'!$CH6)</f>
        <v>20.270041084634347</v>
      </c>
      <c r="AV6" s="141">
        <f>'Migration Matrix (Sample)'!AV6 * ('Migration Matrix (Extrapolated)'!$CI6 / 'Migration Matrix (Extrapolated)'!$CH6)</f>
        <v>20.270041084634347</v>
      </c>
      <c r="AW6" s="141">
        <f>'Migration Matrix (Sample)'!AW6 * ('Migration Matrix (Extrapolated)'!$CI6 / 'Migration Matrix (Extrapolated)'!$CH6)</f>
        <v>70.945143796220208</v>
      </c>
      <c r="AX6" s="141">
        <f>'Migration Matrix (Sample)'!AX6 * ('Migration Matrix (Extrapolated)'!$CI6 / 'Migration Matrix (Extrapolated)'!$CH6)</f>
        <v>192.56539030402629</v>
      </c>
      <c r="AY6" s="141">
        <f>'Migration Matrix (Sample)'!AY6 * ('Migration Matrix (Extrapolated)'!$CI6 / 'Migration Matrix (Extrapolated)'!$CH6)</f>
        <v>10.135020542317173</v>
      </c>
      <c r="AZ6" s="141">
        <f>'Migration Matrix (Sample)'!AZ6 * ('Migration Matrix (Extrapolated)'!$CI6 / 'Migration Matrix (Extrapolated)'!$CH6)</f>
        <v>50.675102711585865</v>
      </c>
      <c r="BA6" s="141">
        <f>'Migration Matrix (Sample)'!BA6 * ('Migration Matrix (Extrapolated)'!$CI6 / 'Migration Matrix (Extrapolated)'!$CH6)</f>
        <v>70.945143796220208</v>
      </c>
      <c r="BB6" s="141">
        <f>'Migration Matrix (Sample)'!BB6 * ('Migration Matrix (Extrapolated)'!$CI6 / 'Migration Matrix (Extrapolated)'!$CH6)</f>
        <v>50.675102711585865</v>
      </c>
      <c r="BC6" s="141">
        <f>'Migration Matrix (Sample)'!BC6 * ('Migration Matrix (Extrapolated)'!$CI6 / 'Migration Matrix (Extrapolated)'!$CH6)</f>
        <v>364.86073952341826</v>
      </c>
      <c r="BD6" s="141">
        <f>'Migration Matrix (Sample)'!BD6 * ('Migration Matrix (Extrapolated)'!$CI6 / 'Migration Matrix (Extrapolated)'!$CH6)</f>
        <v>111.48522596548891</v>
      </c>
      <c r="BE6" s="141">
        <f>'Migration Matrix (Sample)'!BE6 * ('Migration Matrix (Extrapolated)'!$CI6 / 'Migration Matrix (Extrapolated)'!$CH6)</f>
        <v>638.5062941659819</v>
      </c>
      <c r="BF6" s="141">
        <f>'Migration Matrix (Sample)'!BF6 * ('Migration Matrix (Extrapolated)'!$CI6 / 'Migration Matrix (Extrapolated)'!$CH6)</f>
        <v>0</v>
      </c>
      <c r="BG6" s="141">
        <f>'Migration Matrix (Sample)'!BG6 * ('Migration Matrix (Extrapolated)'!$CI6 / 'Migration Matrix (Extrapolated)'!$CH6)</f>
        <v>1327.6876910435496</v>
      </c>
      <c r="BH6" s="141">
        <f>'Migration Matrix (Sample)'!BH6 * ('Migration Matrix (Extrapolated)'!$CI6 / 'Migration Matrix (Extrapolated)'!$CH6)</f>
        <v>70.945143796220208</v>
      </c>
      <c r="BI6" s="141">
        <f>'Migration Matrix (Sample)'!BI6 * ('Migration Matrix (Extrapolated)'!$CI6 / 'Migration Matrix (Extrapolated)'!$CH6)</f>
        <v>182.43036976170913</v>
      </c>
      <c r="BJ6" s="141">
        <f>'Migration Matrix (Sample)'!BJ6 * ('Migration Matrix (Extrapolated)'!$CI6 / 'Migration Matrix (Extrapolated)'!$CH6)</f>
        <v>0</v>
      </c>
      <c r="BK6" s="141">
        <f>'Migration Matrix (Sample)'!BK6 * ('Migration Matrix (Extrapolated)'!$CI6 / 'Migration Matrix (Extrapolated)'!$CH6)</f>
        <v>1601.3332456861133</v>
      </c>
      <c r="BL6" s="141">
        <f>'Migration Matrix (Sample)'!BL6 * ('Migration Matrix (Extrapolated)'!$CI6 / 'Migration Matrix (Extrapolated)'!$CH6)</f>
        <v>0</v>
      </c>
      <c r="BM6" s="141">
        <f>'Migration Matrix (Sample)'!BM6 * ('Migration Matrix (Extrapolated)'!$CI6 / 'Migration Matrix (Extrapolated)'!$CH6)</f>
        <v>10.135020542317173</v>
      </c>
      <c r="BN6" s="141">
        <f>'Migration Matrix (Sample)'!BN6 * ('Migration Matrix (Extrapolated)'!$CI6 / 'Migration Matrix (Extrapolated)'!$CH6)</f>
        <v>0</v>
      </c>
      <c r="BO6" s="141">
        <f>'Migration Matrix (Sample)'!BO6 * ('Migration Matrix (Extrapolated)'!$CI6 / 'Migration Matrix (Extrapolated)'!$CH6)</f>
        <v>0</v>
      </c>
      <c r="BP6" s="141">
        <f>'Migration Matrix (Sample)'!BP6 * ('Migration Matrix (Extrapolated)'!$CI6 / 'Migration Matrix (Extrapolated)'!$CH6)</f>
        <v>30.405061626951522</v>
      </c>
      <c r="BQ6" s="141">
        <f>'Migration Matrix (Sample)'!BQ6 * ('Migration Matrix (Extrapolated)'!$CI6 / 'Migration Matrix (Extrapolated)'!$CH6)</f>
        <v>10.135020542317173</v>
      </c>
      <c r="BR6" s="141">
        <f>'Migration Matrix (Sample)'!BR6 * ('Migration Matrix (Extrapolated)'!$CI6 / 'Migration Matrix (Extrapolated)'!$CH6)</f>
        <v>131.75526705012325</v>
      </c>
      <c r="BS6" s="141">
        <f>'Migration Matrix (Sample)'!BS6 * ('Migration Matrix (Extrapolated)'!$CI6 / 'Migration Matrix (Extrapolated)'!$CH6)</f>
        <v>0</v>
      </c>
      <c r="BT6" s="141">
        <f>'Migration Matrix (Sample)'!BT6 * ('Migration Matrix (Extrapolated)'!$CI6 / 'Migration Matrix (Extrapolated)'!$CH6)</f>
        <v>111.48522596548891</v>
      </c>
      <c r="BU6" s="141">
        <f>'Migration Matrix (Sample)'!BU6 * ('Migration Matrix (Extrapolated)'!$CI6 / 'Migration Matrix (Extrapolated)'!$CH6)</f>
        <v>20.270041084634347</v>
      </c>
      <c r="BV6" s="141">
        <f>'Migration Matrix (Sample)'!BV6 * ('Migration Matrix (Extrapolated)'!$CI6 / 'Migration Matrix (Extrapolated)'!$CH6)</f>
        <v>60.810123253903043</v>
      </c>
      <c r="BW6" s="141">
        <f>'Migration Matrix (Sample)'!BW6 * ('Migration Matrix (Extrapolated)'!$CI6 / 'Migration Matrix (Extrapolated)'!$CH6)</f>
        <v>2432.4049301561217</v>
      </c>
      <c r="BX6" s="141">
        <f>'Migration Matrix (Sample)'!BX6 * ('Migration Matrix (Extrapolated)'!$CI6 / 'Migration Matrix (Extrapolated)'!$CH6)</f>
        <v>1307.4176499589153</v>
      </c>
      <c r="BY6" s="141">
        <f>'Migration Matrix (Sample)'!BY6 * ('Migration Matrix (Extrapolated)'!$CI6 / 'Migration Matrix (Extrapolated)'!$CH6)</f>
        <v>1753.3585538208711</v>
      </c>
      <c r="BZ6" s="141">
        <f>'Migration Matrix (Sample)'!BZ6 * ('Migration Matrix (Extrapolated)'!$CI6 / 'Migration Matrix (Extrapolated)'!$CH6)</f>
        <v>0</v>
      </c>
      <c r="CA6" s="141">
        <f>'Migration Matrix (Sample)'!CA6 * ('Migration Matrix (Extrapolated)'!$CI6 / 'Migration Matrix (Extrapolated)'!$CH6)</f>
        <v>10.135020542317173</v>
      </c>
      <c r="CB6" s="141">
        <f>'Migration Matrix (Sample)'!CB6 * ('Migration Matrix (Extrapolated)'!$CI6 / 'Migration Matrix (Extrapolated)'!$CH6)</f>
        <v>0</v>
      </c>
      <c r="CC6" s="141">
        <f>'Migration Matrix (Sample)'!CC6 * ('Migration Matrix (Extrapolated)'!$CI6 / 'Migration Matrix (Extrapolated)'!$CH6)</f>
        <v>0</v>
      </c>
      <c r="CD6" s="141">
        <f>'Migration Matrix (Sample)'!CD6 * ('Migration Matrix (Extrapolated)'!$CI6 / 'Migration Matrix (Extrapolated)'!$CH6)</f>
        <v>0</v>
      </c>
      <c r="CE6" s="141">
        <f>'Migration Matrix (Sample)'!CE6 * ('Migration Matrix (Extrapolated)'!$CI6 / 'Migration Matrix (Extrapolated)'!$CH6)</f>
        <v>30.405061626951522</v>
      </c>
      <c r="CF6" s="142">
        <f>'Migration Matrix (Sample)'!CF6 * ('Migration Matrix (Extrapolated)'!$CI6 / 'Migration Matrix (Extrapolated)'!$CH6)</f>
        <v>922.28686935086273</v>
      </c>
      <c r="CG6" s="154">
        <f t="shared" si="0"/>
        <v>26391.593492193922</v>
      </c>
      <c r="CH6" s="150">
        <v>121700</v>
      </c>
      <c r="CI6" s="157">
        <v>1233432</v>
      </c>
    </row>
    <row r="7" spans="1:87">
      <c r="A7" s="91" t="s">
        <v>322</v>
      </c>
      <c r="B7" s="140">
        <f>'Migration Matrix (Sample)'!B7 * ('Migration Matrix (Extrapolated)'!$CI7 / 'Migration Matrix (Extrapolated)'!$CH7)</f>
        <v>9.9540789353750796</v>
      </c>
      <c r="C7" s="141">
        <f>'Migration Matrix (Sample)'!C7 * ('Migration Matrix (Extrapolated)'!$CI7 / 'Migration Matrix (Extrapolated)'!$CH7)</f>
        <v>59.724473612250478</v>
      </c>
      <c r="D7" s="141">
        <f>'Migration Matrix (Sample)'!D7 * ('Migration Matrix (Extrapolated)'!$CI7 / 'Migration Matrix (Extrapolated)'!$CH7)</f>
        <v>0</v>
      </c>
      <c r="E7" s="141">
        <f>'Migration Matrix (Sample)'!E7 * ('Migration Matrix (Extrapolated)'!$CI7 / 'Migration Matrix (Extrapolated)'!$CH7)</f>
        <v>477.79578889800382</v>
      </c>
      <c r="F7" s="141">
        <f>'Migration Matrix (Sample)'!F7 * ('Migration Matrix (Extrapolated)'!$CI7 / 'Migration Matrix (Extrapolated)'!$CH7)</f>
        <v>9.9540789353750796</v>
      </c>
      <c r="G7" s="141">
        <f>'Migration Matrix (Sample)'!G7 * ('Migration Matrix (Extrapolated)'!$CI7 / 'Migration Matrix (Extrapolated)'!$CH7)</f>
        <v>2339.2085498131437</v>
      </c>
      <c r="H7" s="141">
        <f>'Migration Matrix (Sample)'!H7 * ('Migration Matrix (Extrapolated)'!$CI7 / 'Migration Matrix (Extrapolated)'!$CH7)</f>
        <v>0</v>
      </c>
      <c r="I7" s="141">
        <f>'Migration Matrix (Sample)'!I7 * ('Migration Matrix (Extrapolated)'!$CI7 / 'Migration Matrix (Extrapolated)'!$CH7)</f>
        <v>39.816315741500318</v>
      </c>
      <c r="J7" s="141">
        <f>'Migration Matrix (Sample)'!J7 * ('Migration Matrix (Extrapolated)'!$CI7 / 'Migration Matrix (Extrapolated)'!$CH7)</f>
        <v>0</v>
      </c>
      <c r="K7" s="141">
        <f>'Migration Matrix (Sample)'!K7 * ('Migration Matrix (Extrapolated)'!$CI7 / 'Migration Matrix (Extrapolated)'!$CH7)</f>
        <v>49.770394676875398</v>
      </c>
      <c r="L7" s="141">
        <f>'Migration Matrix (Sample)'!L7 * ('Migration Matrix (Extrapolated)'!$CI7 / 'Migration Matrix (Extrapolated)'!$CH7)</f>
        <v>19.908157870750159</v>
      </c>
      <c r="M7" s="141">
        <f>'Migration Matrix (Sample)'!M7 * ('Migration Matrix (Extrapolated)'!$CI7 / 'Migration Matrix (Extrapolated)'!$CH7)</f>
        <v>59.724473612250478</v>
      </c>
      <c r="N7" s="141">
        <f>'Migration Matrix (Sample)'!N7 * ('Migration Matrix (Extrapolated)'!$CI7 / 'Migration Matrix (Extrapolated)'!$CH7)</f>
        <v>59.724473612250478</v>
      </c>
      <c r="O7" s="141">
        <f>'Migration Matrix (Sample)'!O7 * ('Migration Matrix (Extrapolated)'!$CI7 / 'Migration Matrix (Extrapolated)'!$CH7)</f>
        <v>169.21934190137637</v>
      </c>
      <c r="P7" s="141">
        <f>'Migration Matrix (Sample)'!P7 * ('Migration Matrix (Extrapolated)'!$CI7 / 'Migration Matrix (Extrapolated)'!$CH7)</f>
        <v>9.9540789353750796</v>
      </c>
      <c r="Q7" s="141">
        <f>'Migration Matrix (Sample)'!Q7 * ('Migration Matrix (Extrapolated)'!$CI7 / 'Migration Matrix (Extrapolated)'!$CH7)</f>
        <v>0</v>
      </c>
      <c r="R7" s="141">
        <f>'Migration Matrix (Sample)'!R7 * ('Migration Matrix (Extrapolated)'!$CI7 / 'Migration Matrix (Extrapolated)'!$CH7)</f>
        <v>79.632631483000637</v>
      </c>
      <c r="S7" s="141">
        <f>'Migration Matrix (Sample)'!S7 * ('Migration Matrix (Extrapolated)'!$CI7 / 'Migration Matrix (Extrapolated)'!$CH7)</f>
        <v>0</v>
      </c>
      <c r="T7" s="141">
        <f>'Migration Matrix (Sample)'!T7 * ('Migration Matrix (Extrapolated)'!$CI7 / 'Migration Matrix (Extrapolated)'!$CH7)</f>
        <v>199.08157870750159</v>
      </c>
      <c r="U7" s="141">
        <f>'Migration Matrix (Sample)'!U7 * ('Migration Matrix (Extrapolated)'!$CI7 / 'Migration Matrix (Extrapolated)'!$CH7)</f>
        <v>0</v>
      </c>
      <c r="V7" s="141">
        <f>'Migration Matrix (Sample)'!V7 * ('Migration Matrix (Extrapolated)'!$CI7 / 'Migration Matrix (Extrapolated)'!$CH7)</f>
        <v>408.11723635037828</v>
      </c>
      <c r="W7" s="141">
        <f>'Migration Matrix (Sample)'!W7 * ('Migration Matrix (Extrapolated)'!$CI7 / 'Migration Matrix (Extrapolated)'!$CH7)</f>
        <v>159.26526296600127</v>
      </c>
      <c r="X7" s="141">
        <f>'Migration Matrix (Sample)'!X7 * ('Migration Matrix (Extrapolated)'!$CI7 / 'Migration Matrix (Extrapolated)'!$CH7)</f>
        <v>0</v>
      </c>
      <c r="Y7" s="141">
        <f>'Migration Matrix (Sample)'!Y7 * ('Migration Matrix (Extrapolated)'!$CI7 / 'Migration Matrix (Extrapolated)'!$CH7)</f>
        <v>119.44894722450096</v>
      </c>
      <c r="Z7" s="141">
        <f>'Migration Matrix (Sample)'!Z7 * ('Migration Matrix (Extrapolated)'!$CI7 / 'Migration Matrix (Extrapolated)'!$CH7)</f>
        <v>19.908157870750159</v>
      </c>
      <c r="AA7" s="141">
        <f>'Migration Matrix (Sample)'!AA7 * ('Migration Matrix (Extrapolated)'!$CI7 / 'Migration Matrix (Extrapolated)'!$CH7)</f>
        <v>9.9540789353750796</v>
      </c>
      <c r="AB7" s="141">
        <f>'Migration Matrix (Sample)'!AB7 * ('Migration Matrix (Extrapolated)'!$CI7 / 'Migration Matrix (Extrapolated)'!$CH7)</f>
        <v>0</v>
      </c>
      <c r="AC7" s="141">
        <f>'Migration Matrix (Sample)'!AC7 * ('Migration Matrix (Extrapolated)'!$CI7 / 'Migration Matrix (Extrapolated)'!$CH7)</f>
        <v>0</v>
      </c>
      <c r="AD7" s="141">
        <f>'Migration Matrix (Sample)'!AD7 * ('Migration Matrix (Extrapolated)'!$CI7 / 'Migration Matrix (Extrapolated)'!$CH7)</f>
        <v>0</v>
      </c>
      <c r="AE7" s="141">
        <f>'Migration Matrix (Sample)'!AE7 * ('Migration Matrix (Extrapolated)'!$CI7 / 'Migration Matrix (Extrapolated)'!$CH7)</f>
        <v>1035.2242092790084</v>
      </c>
      <c r="AF7" s="141">
        <f>'Migration Matrix (Sample)'!AF7 * ('Migration Matrix (Extrapolated)'!$CI7 / 'Migration Matrix (Extrapolated)'!$CH7)</f>
        <v>9.9540789353750796</v>
      </c>
      <c r="AG7" s="141">
        <f>'Migration Matrix (Sample)'!AG7 * ('Migration Matrix (Extrapolated)'!$CI7 / 'Migration Matrix (Extrapolated)'!$CH7)</f>
        <v>0</v>
      </c>
      <c r="AH7" s="141">
        <f>'Migration Matrix (Sample)'!AH7 * ('Migration Matrix (Extrapolated)'!$CI7 / 'Migration Matrix (Extrapolated)'!$CH7)</f>
        <v>9.9540789353750796</v>
      </c>
      <c r="AI7" s="141">
        <f>'Migration Matrix (Sample)'!AI7 * ('Migration Matrix (Extrapolated)'!$CI7 / 'Migration Matrix (Extrapolated)'!$CH7)</f>
        <v>109.49486828912588</v>
      </c>
      <c r="AJ7" s="141">
        <f>'Migration Matrix (Sample)'!AJ7 * ('Migration Matrix (Extrapolated)'!$CI7 / 'Migration Matrix (Extrapolated)'!$CH7)</f>
        <v>9.9540789353750796</v>
      </c>
      <c r="AK7" s="141">
        <f>'Migration Matrix (Sample)'!AK7 * ('Migration Matrix (Extrapolated)'!$CI7 / 'Migration Matrix (Extrapolated)'!$CH7)</f>
        <v>9.9540789353750796</v>
      </c>
      <c r="AL7" s="141">
        <f>'Migration Matrix (Sample)'!AL7 * ('Migration Matrix (Extrapolated)'!$CI7 / 'Migration Matrix (Extrapolated)'!$CH7)</f>
        <v>19.908157870750159</v>
      </c>
      <c r="AM7" s="141">
        <f>'Migration Matrix (Sample)'!AM7 * ('Migration Matrix (Extrapolated)'!$CI7 / 'Migration Matrix (Extrapolated)'!$CH7)</f>
        <v>9.9540789353750796</v>
      </c>
      <c r="AN7" s="141">
        <f>'Migration Matrix (Sample)'!AN7 * ('Migration Matrix (Extrapolated)'!$CI7 / 'Migration Matrix (Extrapolated)'!$CH7)</f>
        <v>378.254999544253</v>
      </c>
      <c r="AO7" s="141">
        <f>'Migration Matrix (Sample)'!AO7 * ('Migration Matrix (Extrapolated)'!$CI7 / 'Migration Matrix (Extrapolated)'!$CH7)</f>
        <v>0</v>
      </c>
      <c r="AP7" s="141">
        <f>'Migration Matrix (Sample)'!AP7 * ('Migration Matrix (Extrapolated)'!$CI7 / 'Migration Matrix (Extrapolated)'!$CH7)</f>
        <v>19.908157870750159</v>
      </c>
      <c r="AQ7" s="141">
        <f>'Migration Matrix (Sample)'!AQ7 * ('Migration Matrix (Extrapolated)'!$CI7 / 'Migration Matrix (Extrapolated)'!$CH7)</f>
        <v>0</v>
      </c>
      <c r="AR7" s="141">
        <f>'Migration Matrix (Sample)'!AR7 * ('Migration Matrix (Extrapolated)'!$CI7 / 'Migration Matrix (Extrapolated)'!$CH7)</f>
        <v>0</v>
      </c>
      <c r="AS7" s="141">
        <f>'Migration Matrix (Sample)'!AS7 * ('Migration Matrix (Extrapolated)'!$CI7 / 'Migration Matrix (Extrapolated)'!$CH7)</f>
        <v>0</v>
      </c>
      <c r="AT7" s="141">
        <f>'Migration Matrix (Sample)'!AT7 * ('Migration Matrix (Extrapolated)'!$CI7 / 'Migration Matrix (Extrapolated)'!$CH7)</f>
        <v>627.10697292863006</v>
      </c>
      <c r="AU7" s="141">
        <f>'Migration Matrix (Sample)'!AU7 * ('Migration Matrix (Extrapolated)'!$CI7 / 'Migration Matrix (Extrapolated)'!$CH7)</f>
        <v>69.678552547625557</v>
      </c>
      <c r="AV7" s="141">
        <f>'Migration Matrix (Sample)'!AV7 * ('Migration Matrix (Extrapolated)'!$CI7 / 'Migration Matrix (Extrapolated)'!$CH7)</f>
        <v>169.21934190137637</v>
      </c>
      <c r="AW7" s="141">
        <f>'Migration Matrix (Sample)'!AW7 * ('Migration Matrix (Extrapolated)'!$CI7 / 'Migration Matrix (Extrapolated)'!$CH7)</f>
        <v>19.908157870750159</v>
      </c>
      <c r="AX7" s="141">
        <f>'Migration Matrix (Sample)'!AX7 * ('Migration Matrix (Extrapolated)'!$CI7 / 'Migration Matrix (Extrapolated)'!$CH7)</f>
        <v>0</v>
      </c>
      <c r="AY7" s="141">
        <f>'Migration Matrix (Sample)'!AY7 * ('Migration Matrix (Extrapolated)'!$CI7 / 'Migration Matrix (Extrapolated)'!$CH7)</f>
        <v>0</v>
      </c>
      <c r="AZ7" s="141">
        <f>'Migration Matrix (Sample)'!AZ7 * ('Migration Matrix (Extrapolated)'!$CI7 / 'Migration Matrix (Extrapolated)'!$CH7)</f>
        <v>487.74986783337891</v>
      </c>
      <c r="BA7" s="141">
        <f>'Migration Matrix (Sample)'!BA7 * ('Migration Matrix (Extrapolated)'!$CI7 / 'Migration Matrix (Extrapolated)'!$CH7)</f>
        <v>129.40302615987605</v>
      </c>
      <c r="BB7" s="141">
        <f>'Migration Matrix (Sample)'!BB7 * ('Migration Matrix (Extrapolated)'!$CI7 / 'Migration Matrix (Extrapolated)'!$CH7)</f>
        <v>298.62236806125236</v>
      </c>
      <c r="BC7" s="141">
        <f>'Migration Matrix (Sample)'!BC7 * ('Migration Matrix (Extrapolated)'!$CI7 / 'Migration Matrix (Extrapolated)'!$CH7)</f>
        <v>209.03565764287669</v>
      </c>
      <c r="BD7" s="141">
        <f>'Migration Matrix (Sample)'!BD7 * ('Migration Matrix (Extrapolated)'!$CI7 / 'Migration Matrix (Extrapolated)'!$CH7)</f>
        <v>19.908157870750159</v>
      </c>
      <c r="BE7" s="141">
        <f>'Migration Matrix (Sample)'!BE7 * ('Migration Matrix (Extrapolated)'!$CI7 / 'Migration Matrix (Extrapolated)'!$CH7)</f>
        <v>89.586710418375716</v>
      </c>
      <c r="BF7" s="141">
        <f>'Migration Matrix (Sample)'!BF7 * ('Migration Matrix (Extrapolated)'!$CI7 / 'Migration Matrix (Extrapolated)'!$CH7)</f>
        <v>9.9540789353750796</v>
      </c>
      <c r="BG7" s="141">
        <f>'Migration Matrix (Sample)'!BG7 * ('Migration Matrix (Extrapolated)'!$CI7 / 'Migration Matrix (Extrapolated)'!$CH7)</f>
        <v>248.851973384377</v>
      </c>
      <c r="BH7" s="141">
        <f>'Migration Matrix (Sample)'!BH7 * ('Migration Matrix (Extrapolated)'!$CI7 / 'Migration Matrix (Extrapolated)'!$CH7)</f>
        <v>39.816315741500318</v>
      </c>
      <c r="BI7" s="141">
        <f>'Migration Matrix (Sample)'!BI7 * ('Migration Matrix (Extrapolated)'!$CI7 / 'Migration Matrix (Extrapolated)'!$CH7)</f>
        <v>0</v>
      </c>
      <c r="BJ7" s="141">
        <f>'Migration Matrix (Sample)'!BJ7 * ('Migration Matrix (Extrapolated)'!$CI7 / 'Migration Matrix (Extrapolated)'!$CH7)</f>
        <v>0</v>
      </c>
      <c r="BK7" s="141">
        <f>'Migration Matrix (Sample)'!BK7 * ('Migration Matrix (Extrapolated)'!$CI7 / 'Migration Matrix (Extrapolated)'!$CH7)</f>
        <v>59.724473612250478</v>
      </c>
      <c r="BL7" s="141">
        <f>'Migration Matrix (Sample)'!BL7 * ('Migration Matrix (Extrapolated)'!$CI7 / 'Migration Matrix (Extrapolated)'!$CH7)</f>
        <v>49.770394676875398</v>
      </c>
      <c r="BM7" s="141">
        <f>'Migration Matrix (Sample)'!BM7 * ('Migration Matrix (Extrapolated)'!$CI7 / 'Migration Matrix (Extrapolated)'!$CH7)</f>
        <v>0</v>
      </c>
      <c r="BN7" s="141">
        <f>'Migration Matrix (Sample)'!BN7 * ('Migration Matrix (Extrapolated)'!$CI7 / 'Migration Matrix (Extrapolated)'!$CH7)</f>
        <v>49.770394676875398</v>
      </c>
      <c r="BO7" s="141">
        <f>'Migration Matrix (Sample)'!BO7 * ('Migration Matrix (Extrapolated)'!$CI7 / 'Migration Matrix (Extrapolated)'!$CH7)</f>
        <v>0</v>
      </c>
      <c r="BP7" s="141">
        <f>'Migration Matrix (Sample)'!BP7 * ('Migration Matrix (Extrapolated)'!$CI7 / 'Migration Matrix (Extrapolated)'!$CH7)</f>
        <v>49.770394676875398</v>
      </c>
      <c r="BQ7" s="141">
        <f>'Migration Matrix (Sample)'!BQ7 * ('Migration Matrix (Extrapolated)'!$CI7 / 'Migration Matrix (Extrapolated)'!$CH7)</f>
        <v>59.724473612250478</v>
      </c>
      <c r="BR7" s="141">
        <f>'Migration Matrix (Sample)'!BR7 * ('Migration Matrix (Extrapolated)'!$CI7 / 'Migration Matrix (Extrapolated)'!$CH7)</f>
        <v>59.724473612250478</v>
      </c>
      <c r="BS7" s="141">
        <f>'Migration Matrix (Sample)'!BS7 * ('Migration Matrix (Extrapolated)'!$CI7 / 'Migration Matrix (Extrapolated)'!$CH7)</f>
        <v>0</v>
      </c>
      <c r="BT7" s="141">
        <f>'Migration Matrix (Sample)'!BT7 * ('Migration Matrix (Extrapolated)'!$CI7 / 'Migration Matrix (Extrapolated)'!$CH7)</f>
        <v>9.9540789353750796</v>
      </c>
      <c r="BU7" s="141">
        <f>'Migration Matrix (Sample)'!BU7 * ('Migration Matrix (Extrapolated)'!$CI7 / 'Migration Matrix (Extrapolated)'!$CH7)</f>
        <v>49.770394676875398</v>
      </c>
      <c r="BV7" s="141">
        <f>'Migration Matrix (Sample)'!BV7 * ('Migration Matrix (Extrapolated)'!$CI7 / 'Migration Matrix (Extrapolated)'!$CH7)</f>
        <v>129.40302615987605</v>
      </c>
      <c r="BW7" s="141">
        <f>'Migration Matrix (Sample)'!BW7 * ('Migration Matrix (Extrapolated)'!$CI7 / 'Migration Matrix (Extrapolated)'!$CH7)</f>
        <v>885.91302524838204</v>
      </c>
      <c r="BX7" s="141">
        <f>'Migration Matrix (Sample)'!BX7 * ('Migration Matrix (Extrapolated)'!$CI7 / 'Migration Matrix (Extrapolated)'!$CH7)</f>
        <v>447.9335520918786</v>
      </c>
      <c r="BY7" s="141">
        <f>'Migration Matrix (Sample)'!BY7 * ('Migration Matrix (Extrapolated)'!$CI7 / 'Migration Matrix (Extrapolated)'!$CH7)</f>
        <v>656.96920973475528</v>
      </c>
      <c r="BZ7" s="141">
        <f>'Migration Matrix (Sample)'!BZ7 * ('Migration Matrix (Extrapolated)'!$CI7 / 'Migration Matrix (Extrapolated)'!$CH7)</f>
        <v>0</v>
      </c>
      <c r="CA7" s="141">
        <f>'Migration Matrix (Sample)'!CA7 * ('Migration Matrix (Extrapolated)'!$CI7 / 'Migration Matrix (Extrapolated)'!$CH7)</f>
        <v>0</v>
      </c>
      <c r="CB7" s="141">
        <f>'Migration Matrix (Sample)'!CB7 * ('Migration Matrix (Extrapolated)'!$CI7 / 'Migration Matrix (Extrapolated)'!$CH7)</f>
        <v>29.862236806125239</v>
      </c>
      <c r="CC7" s="141">
        <f>'Migration Matrix (Sample)'!CC7 * ('Migration Matrix (Extrapolated)'!$CI7 / 'Migration Matrix (Extrapolated)'!$CH7)</f>
        <v>49.770394676875398</v>
      </c>
      <c r="CD7" s="141">
        <f>'Migration Matrix (Sample)'!CD7 * ('Migration Matrix (Extrapolated)'!$CI7 / 'Migration Matrix (Extrapolated)'!$CH7)</f>
        <v>0</v>
      </c>
      <c r="CE7" s="141">
        <f>'Migration Matrix (Sample)'!CE7 * ('Migration Matrix (Extrapolated)'!$CI7 / 'Migration Matrix (Extrapolated)'!$CH7)</f>
        <v>0</v>
      </c>
      <c r="CF7" s="142">
        <f>'Migration Matrix (Sample)'!CF7 * ('Migration Matrix (Extrapolated)'!$CI7 / 'Migration Matrix (Extrapolated)'!$CH7)</f>
        <v>547.47434144562942</v>
      </c>
      <c r="CG7" s="154">
        <f t="shared" si="0"/>
        <v>10919.624592106469</v>
      </c>
      <c r="CH7" s="150">
        <v>54855</v>
      </c>
      <c r="CI7" s="157">
        <v>546031</v>
      </c>
    </row>
    <row r="8" spans="1:87">
      <c r="A8" s="93" t="s">
        <v>311</v>
      </c>
      <c r="B8" s="140">
        <f>'Migration Matrix (Sample)'!B8 * ('Migration Matrix (Extrapolated)'!$CI8 / 'Migration Matrix (Extrapolated)'!$CH8)</f>
        <v>0</v>
      </c>
      <c r="C8" s="141">
        <f>'Migration Matrix (Sample)'!C8 * ('Migration Matrix (Extrapolated)'!$CI8 / 'Migration Matrix (Extrapolated)'!$CH8)</f>
        <v>0</v>
      </c>
      <c r="D8" s="141">
        <f>'Migration Matrix (Sample)'!D8 * ('Migration Matrix (Extrapolated)'!$CI8 / 'Migration Matrix (Extrapolated)'!$CH8)</f>
        <v>0</v>
      </c>
      <c r="E8" s="141">
        <f>'Migration Matrix (Sample)'!E8 * ('Migration Matrix (Extrapolated)'!$CI8 / 'Migration Matrix (Extrapolated)'!$CH8)</f>
        <v>0</v>
      </c>
      <c r="F8" s="141">
        <f>'Migration Matrix (Sample)'!F8 * ('Migration Matrix (Extrapolated)'!$CI8 / 'Migration Matrix (Extrapolated)'!$CH8)</f>
        <v>0</v>
      </c>
      <c r="G8" s="141">
        <f>'Migration Matrix (Sample)'!G8 * ('Migration Matrix (Extrapolated)'!$CI8 / 'Migration Matrix (Extrapolated)'!$CH8)</f>
        <v>0</v>
      </c>
      <c r="H8" s="141">
        <f>'Migration Matrix (Sample)'!H8 * ('Migration Matrix (Extrapolated)'!$CI8 / 'Migration Matrix (Extrapolated)'!$CH8)</f>
        <v>15857.132886801897</v>
      </c>
      <c r="I8" s="141">
        <f>'Migration Matrix (Sample)'!I8 * ('Migration Matrix (Extrapolated)'!$CI8 / 'Migration Matrix (Extrapolated)'!$CH8)</f>
        <v>0</v>
      </c>
      <c r="J8" s="141">
        <f>'Migration Matrix (Sample)'!J8 * ('Migration Matrix (Extrapolated)'!$CI8 / 'Migration Matrix (Extrapolated)'!$CH8)</f>
        <v>34.958405835101182</v>
      </c>
      <c r="K8" s="141">
        <f>'Migration Matrix (Sample)'!K8 * ('Migration Matrix (Extrapolated)'!$CI8 / 'Migration Matrix (Extrapolated)'!$CH8)</f>
        <v>0</v>
      </c>
      <c r="L8" s="141">
        <f>'Migration Matrix (Sample)'!L8 * ('Migration Matrix (Extrapolated)'!$CI8 / 'Migration Matrix (Extrapolated)'!$CH8)</f>
        <v>20.975043501060711</v>
      </c>
      <c r="M8" s="141">
        <f>'Migration Matrix (Sample)'!M8 * ('Migration Matrix (Extrapolated)'!$CI8 / 'Migration Matrix (Extrapolated)'!$CH8)</f>
        <v>0</v>
      </c>
      <c r="N8" s="141">
        <f>'Migration Matrix (Sample)'!N8 * ('Migration Matrix (Extrapolated)'!$CI8 / 'Migration Matrix (Extrapolated)'!$CH8)</f>
        <v>0</v>
      </c>
      <c r="O8" s="141">
        <f>'Migration Matrix (Sample)'!O8 * ('Migration Matrix (Extrapolated)'!$CI8 / 'Migration Matrix (Extrapolated)'!$CH8)</f>
        <v>0</v>
      </c>
      <c r="P8" s="141">
        <f>'Migration Matrix (Sample)'!P8 * ('Migration Matrix (Extrapolated)'!$CI8 / 'Migration Matrix (Extrapolated)'!$CH8)</f>
        <v>0</v>
      </c>
      <c r="Q8" s="141">
        <f>'Migration Matrix (Sample)'!Q8 * ('Migration Matrix (Extrapolated)'!$CI8 / 'Migration Matrix (Extrapolated)'!$CH8)</f>
        <v>0</v>
      </c>
      <c r="R8" s="141">
        <f>'Migration Matrix (Sample)'!R8 * ('Migration Matrix (Extrapolated)'!$CI8 / 'Migration Matrix (Extrapolated)'!$CH8)</f>
        <v>0</v>
      </c>
      <c r="S8" s="141">
        <f>'Migration Matrix (Sample)'!S8 * ('Migration Matrix (Extrapolated)'!$CI8 / 'Migration Matrix (Extrapolated)'!$CH8)</f>
        <v>0</v>
      </c>
      <c r="T8" s="141">
        <f>'Migration Matrix (Sample)'!T8 * ('Migration Matrix (Extrapolated)'!$CI8 / 'Migration Matrix (Extrapolated)'!$CH8)</f>
        <v>0</v>
      </c>
      <c r="U8" s="141">
        <f>'Migration Matrix (Sample)'!U8 * ('Migration Matrix (Extrapolated)'!$CI8 / 'Migration Matrix (Extrapolated)'!$CH8)</f>
        <v>0</v>
      </c>
      <c r="V8" s="141">
        <f>'Migration Matrix (Sample)'!V8 * ('Migration Matrix (Extrapolated)'!$CI8 / 'Migration Matrix (Extrapolated)'!$CH8)</f>
        <v>0</v>
      </c>
      <c r="W8" s="141">
        <f>'Migration Matrix (Sample)'!W8 * ('Migration Matrix (Extrapolated)'!$CI8 / 'Migration Matrix (Extrapolated)'!$CH8)</f>
        <v>0</v>
      </c>
      <c r="X8" s="141">
        <f>'Migration Matrix (Sample)'!X8 * ('Migration Matrix (Extrapolated)'!$CI8 / 'Migration Matrix (Extrapolated)'!$CH8)</f>
        <v>0</v>
      </c>
      <c r="Y8" s="141">
        <f>'Migration Matrix (Sample)'!Y8 * ('Migration Matrix (Extrapolated)'!$CI8 / 'Migration Matrix (Extrapolated)'!$CH8)</f>
        <v>0</v>
      </c>
      <c r="Z8" s="141">
        <f>'Migration Matrix (Sample)'!Z8 * ('Migration Matrix (Extrapolated)'!$CI8 / 'Migration Matrix (Extrapolated)'!$CH8)</f>
        <v>0</v>
      </c>
      <c r="AA8" s="141">
        <f>'Migration Matrix (Sample)'!AA8 * ('Migration Matrix (Extrapolated)'!$CI8 / 'Migration Matrix (Extrapolated)'!$CH8)</f>
        <v>0</v>
      </c>
      <c r="AB8" s="141">
        <f>'Migration Matrix (Sample)'!AB8 * ('Migration Matrix (Extrapolated)'!$CI8 / 'Migration Matrix (Extrapolated)'!$CH8)</f>
        <v>0</v>
      </c>
      <c r="AC8" s="141">
        <f>'Migration Matrix (Sample)'!AC8 * ('Migration Matrix (Extrapolated)'!$CI8 / 'Migration Matrix (Extrapolated)'!$CH8)</f>
        <v>0</v>
      </c>
      <c r="AD8" s="141">
        <f>'Migration Matrix (Sample)'!AD8 * ('Migration Matrix (Extrapolated)'!$CI8 / 'Migration Matrix (Extrapolated)'!$CH8)</f>
        <v>0</v>
      </c>
      <c r="AE8" s="141">
        <f>'Migration Matrix (Sample)'!AE8 * ('Migration Matrix (Extrapolated)'!$CI8 / 'Migration Matrix (Extrapolated)'!$CH8)</f>
        <v>0</v>
      </c>
      <c r="AF8" s="141">
        <f>'Migration Matrix (Sample)'!AF8 * ('Migration Matrix (Extrapolated)'!$CI8 / 'Migration Matrix (Extrapolated)'!$CH8)</f>
        <v>0</v>
      </c>
      <c r="AG8" s="141">
        <f>'Migration Matrix (Sample)'!AG8 * ('Migration Matrix (Extrapolated)'!$CI8 / 'Migration Matrix (Extrapolated)'!$CH8)</f>
        <v>0</v>
      </c>
      <c r="AH8" s="141">
        <f>'Migration Matrix (Sample)'!AH8 * ('Migration Matrix (Extrapolated)'!$CI8 / 'Migration Matrix (Extrapolated)'!$CH8)</f>
        <v>0</v>
      </c>
      <c r="AI8" s="141">
        <f>'Migration Matrix (Sample)'!AI8 * ('Migration Matrix (Extrapolated)'!$CI8 / 'Migration Matrix (Extrapolated)'!$CH8)</f>
        <v>0</v>
      </c>
      <c r="AJ8" s="141">
        <f>'Migration Matrix (Sample)'!AJ8 * ('Migration Matrix (Extrapolated)'!$CI8 / 'Migration Matrix (Extrapolated)'!$CH8)</f>
        <v>0</v>
      </c>
      <c r="AK8" s="141">
        <f>'Migration Matrix (Sample)'!AK8 * ('Migration Matrix (Extrapolated)'!$CI8 / 'Migration Matrix (Extrapolated)'!$CH8)</f>
        <v>0</v>
      </c>
      <c r="AL8" s="141">
        <f>'Migration Matrix (Sample)'!AL8 * ('Migration Matrix (Extrapolated)'!$CI8 / 'Migration Matrix (Extrapolated)'!$CH8)</f>
        <v>0</v>
      </c>
      <c r="AM8" s="141">
        <f>'Migration Matrix (Sample)'!AM8 * ('Migration Matrix (Extrapolated)'!$CI8 / 'Migration Matrix (Extrapolated)'!$CH8)</f>
        <v>0</v>
      </c>
      <c r="AN8" s="141">
        <f>'Migration Matrix (Sample)'!AN8 * ('Migration Matrix (Extrapolated)'!$CI8 / 'Migration Matrix (Extrapolated)'!$CH8)</f>
        <v>6.9916811670202366</v>
      </c>
      <c r="AO8" s="141">
        <f>'Migration Matrix (Sample)'!AO8 * ('Migration Matrix (Extrapolated)'!$CI8 / 'Migration Matrix (Extrapolated)'!$CH8)</f>
        <v>0</v>
      </c>
      <c r="AP8" s="141">
        <f>'Migration Matrix (Sample)'!AP8 * ('Migration Matrix (Extrapolated)'!$CI8 / 'Migration Matrix (Extrapolated)'!$CH8)</f>
        <v>0</v>
      </c>
      <c r="AQ8" s="141">
        <f>'Migration Matrix (Sample)'!AQ8 * ('Migration Matrix (Extrapolated)'!$CI8 / 'Migration Matrix (Extrapolated)'!$CH8)</f>
        <v>0</v>
      </c>
      <c r="AR8" s="141">
        <f>'Migration Matrix (Sample)'!AR8 * ('Migration Matrix (Extrapolated)'!$CI8 / 'Migration Matrix (Extrapolated)'!$CH8)</f>
        <v>0</v>
      </c>
      <c r="AS8" s="141">
        <f>'Migration Matrix (Sample)'!AS8 * ('Migration Matrix (Extrapolated)'!$CI8 / 'Migration Matrix (Extrapolated)'!$CH8)</f>
        <v>0</v>
      </c>
      <c r="AT8" s="141">
        <f>'Migration Matrix (Sample)'!AT8 * ('Migration Matrix (Extrapolated)'!$CI8 / 'Migration Matrix (Extrapolated)'!$CH8)</f>
        <v>0</v>
      </c>
      <c r="AU8" s="141">
        <f>'Migration Matrix (Sample)'!AU8 * ('Migration Matrix (Extrapolated)'!$CI8 / 'Migration Matrix (Extrapolated)'!$CH8)</f>
        <v>0</v>
      </c>
      <c r="AV8" s="141">
        <f>'Migration Matrix (Sample)'!AV8 * ('Migration Matrix (Extrapolated)'!$CI8 / 'Migration Matrix (Extrapolated)'!$CH8)</f>
        <v>0</v>
      </c>
      <c r="AW8" s="141">
        <f>'Migration Matrix (Sample)'!AW8 * ('Migration Matrix (Extrapolated)'!$CI8 / 'Migration Matrix (Extrapolated)'!$CH8)</f>
        <v>0</v>
      </c>
      <c r="AX8" s="141">
        <f>'Migration Matrix (Sample)'!AX8 * ('Migration Matrix (Extrapolated)'!$CI8 / 'Migration Matrix (Extrapolated)'!$CH8)</f>
        <v>0</v>
      </c>
      <c r="AY8" s="141">
        <f>'Migration Matrix (Sample)'!AY8 * ('Migration Matrix (Extrapolated)'!$CI8 / 'Migration Matrix (Extrapolated)'!$CH8)</f>
        <v>0</v>
      </c>
      <c r="AZ8" s="141">
        <f>'Migration Matrix (Sample)'!AZ8 * ('Migration Matrix (Extrapolated)'!$CI8 / 'Migration Matrix (Extrapolated)'!$CH8)</f>
        <v>0</v>
      </c>
      <c r="BA8" s="141">
        <f>'Migration Matrix (Sample)'!BA8 * ('Migration Matrix (Extrapolated)'!$CI8 / 'Migration Matrix (Extrapolated)'!$CH8)</f>
        <v>0</v>
      </c>
      <c r="BB8" s="141">
        <f>'Migration Matrix (Sample)'!BB8 * ('Migration Matrix (Extrapolated)'!$CI8 / 'Migration Matrix (Extrapolated)'!$CH8)</f>
        <v>13.983362334040473</v>
      </c>
      <c r="BC8" s="141">
        <f>'Migration Matrix (Sample)'!BC8 * ('Migration Matrix (Extrapolated)'!$CI8 / 'Migration Matrix (Extrapolated)'!$CH8)</f>
        <v>0</v>
      </c>
      <c r="BD8" s="141">
        <f>'Migration Matrix (Sample)'!BD8 * ('Migration Matrix (Extrapolated)'!$CI8 / 'Migration Matrix (Extrapolated)'!$CH8)</f>
        <v>0</v>
      </c>
      <c r="BE8" s="141">
        <f>'Migration Matrix (Sample)'!BE8 * ('Migration Matrix (Extrapolated)'!$CI8 / 'Migration Matrix (Extrapolated)'!$CH8)</f>
        <v>0</v>
      </c>
      <c r="BF8" s="141">
        <f>'Migration Matrix (Sample)'!BF8 * ('Migration Matrix (Extrapolated)'!$CI8 / 'Migration Matrix (Extrapolated)'!$CH8)</f>
        <v>0</v>
      </c>
      <c r="BG8" s="141">
        <f>'Migration Matrix (Sample)'!BG8 * ('Migration Matrix (Extrapolated)'!$CI8 / 'Migration Matrix (Extrapolated)'!$CH8)</f>
        <v>0</v>
      </c>
      <c r="BH8" s="141">
        <f>'Migration Matrix (Sample)'!BH8 * ('Migration Matrix (Extrapolated)'!$CI8 / 'Migration Matrix (Extrapolated)'!$CH8)</f>
        <v>0</v>
      </c>
      <c r="BI8" s="141">
        <f>'Migration Matrix (Sample)'!BI8 * ('Migration Matrix (Extrapolated)'!$CI8 / 'Migration Matrix (Extrapolated)'!$CH8)</f>
        <v>0</v>
      </c>
      <c r="BJ8" s="141">
        <f>'Migration Matrix (Sample)'!BJ8 * ('Migration Matrix (Extrapolated)'!$CI8 / 'Migration Matrix (Extrapolated)'!$CH8)</f>
        <v>0</v>
      </c>
      <c r="BK8" s="141">
        <f>'Migration Matrix (Sample)'!BK8 * ('Migration Matrix (Extrapolated)'!$CI8 / 'Migration Matrix (Extrapolated)'!$CH8)</f>
        <v>0</v>
      </c>
      <c r="BL8" s="141">
        <f>'Migration Matrix (Sample)'!BL8 * ('Migration Matrix (Extrapolated)'!$CI8 / 'Migration Matrix (Extrapolated)'!$CH8)</f>
        <v>0</v>
      </c>
      <c r="BM8" s="141">
        <f>'Migration Matrix (Sample)'!BM8 * ('Migration Matrix (Extrapolated)'!$CI8 / 'Migration Matrix (Extrapolated)'!$CH8)</f>
        <v>0</v>
      </c>
      <c r="BN8" s="141">
        <f>'Migration Matrix (Sample)'!BN8 * ('Migration Matrix (Extrapolated)'!$CI8 / 'Migration Matrix (Extrapolated)'!$CH8)</f>
        <v>0</v>
      </c>
      <c r="BO8" s="141">
        <f>'Migration Matrix (Sample)'!BO8 * ('Migration Matrix (Extrapolated)'!$CI8 / 'Migration Matrix (Extrapolated)'!$CH8)</f>
        <v>27.966724668080946</v>
      </c>
      <c r="BP8" s="141">
        <f>'Migration Matrix (Sample)'!BP8 * ('Migration Matrix (Extrapolated)'!$CI8 / 'Migration Matrix (Extrapolated)'!$CH8)</f>
        <v>0</v>
      </c>
      <c r="BQ8" s="141">
        <f>'Migration Matrix (Sample)'!BQ8 * ('Migration Matrix (Extrapolated)'!$CI8 / 'Migration Matrix (Extrapolated)'!$CH8)</f>
        <v>0</v>
      </c>
      <c r="BR8" s="141">
        <f>'Migration Matrix (Sample)'!BR8 * ('Migration Matrix (Extrapolated)'!$CI8 / 'Migration Matrix (Extrapolated)'!$CH8)</f>
        <v>0</v>
      </c>
      <c r="BS8" s="141">
        <f>'Migration Matrix (Sample)'!BS8 * ('Migration Matrix (Extrapolated)'!$CI8 / 'Migration Matrix (Extrapolated)'!$CH8)</f>
        <v>0</v>
      </c>
      <c r="BT8" s="141">
        <f>'Migration Matrix (Sample)'!BT8 * ('Migration Matrix (Extrapolated)'!$CI8 / 'Migration Matrix (Extrapolated)'!$CH8)</f>
        <v>0</v>
      </c>
      <c r="BU8" s="141">
        <f>'Migration Matrix (Sample)'!BU8 * ('Migration Matrix (Extrapolated)'!$CI8 / 'Migration Matrix (Extrapolated)'!$CH8)</f>
        <v>0</v>
      </c>
      <c r="BV8" s="141">
        <f>'Migration Matrix (Sample)'!BV8 * ('Migration Matrix (Extrapolated)'!$CI8 / 'Migration Matrix (Extrapolated)'!$CH8)</f>
        <v>125.85026100636426</v>
      </c>
      <c r="BW8" s="141">
        <f>'Migration Matrix (Sample)'!BW8 * ('Migration Matrix (Extrapolated)'!$CI8 / 'Migration Matrix (Extrapolated)'!$CH8)</f>
        <v>0</v>
      </c>
      <c r="BX8" s="141">
        <f>'Migration Matrix (Sample)'!BX8 * ('Migration Matrix (Extrapolated)'!$CI8 / 'Migration Matrix (Extrapolated)'!$CH8)</f>
        <v>0</v>
      </c>
      <c r="BY8" s="141">
        <f>'Migration Matrix (Sample)'!BY8 * ('Migration Matrix (Extrapolated)'!$CI8 / 'Migration Matrix (Extrapolated)'!$CH8)</f>
        <v>0</v>
      </c>
      <c r="BZ8" s="141">
        <f>'Migration Matrix (Sample)'!BZ8 * ('Migration Matrix (Extrapolated)'!$CI8 / 'Migration Matrix (Extrapolated)'!$CH8)</f>
        <v>0</v>
      </c>
      <c r="CA8" s="141">
        <f>'Migration Matrix (Sample)'!CA8 * ('Migration Matrix (Extrapolated)'!$CI8 / 'Migration Matrix (Extrapolated)'!$CH8)</f>
        <v>0</v>
      </c>
      <c r="CB8" s="141">
        <f>'Migration Matrix (Sample)'!CB8 * ('Migration Matrix (Extrapolated)'!$CI8 / 'Migration Matrix (Extrapolated)'!$CH8)</f>
        <v>0</v>
      </c>
      <c r="CC8" s="141">
        <f>'Migration Matrix (Sample)'!CC8 * ('Migration Matrix (Extrapolated)'!$CI8 / 'Migration Matrix (Extrapolated)'!$CH8)</f>
        <v>0</v>
      </c>
      <c r="CD8" s="141">
        <f>'Migration Matrix (Sample)'!CD8 * ('Migration Matrix (Extrapolated)'!$CI8 / 'Migration Matrix (Extrapolated)'!$CH8)</f>
        <v>0</v>
      </c>
      <c r="CE8" s="141">
        <f>'Migration Matrix (Sample)'!CE8 * ('Migration Matrix (Extrapolated)'!$CI8 / 'Migration Matrix (Extrapolated)'!$CH8)</f>
        <v>0</v>
      </c>
      <c r="CF8" s="142">
        <f>'Migration Matrix (Sample)'!CF8 * ('Migration Matrix (Extrapolated)'!$CI8 / 'Migration Matrix (Extrapolated)'!$CH8)</f>
        <v>27.966724668080946</v>
      </c>
      <c r="CG8" s="154">
        <f t="shared" si="0"/>
        <v>16087.858365313565</v>
      </c>
      <c r="CH8" s="150">
        <v>41953</v>
      </c>
      <c r="CI8" s="157">
        <v>293322</v>
      </c>
    </row>
    <row r="9" spans="1:87">
      <c r="A9" s="91" t="s">
        <v>323</v>
      </c>
      <c r="B9" s="140">
        <f>'Migration Matrix (Sample)'!B9 * ('Migration Matrix (Extrapolated)'!$CI9 / 'Migration Matrix (Extrapolated)'!$CH9)</f>
        <v>0</v>
      </c>
      <c r="C9" s="141">
        <f>'Migration Matrix (Sample)'!C9 * ('Migration Matrix (Extrapolated)'!$CI9 / 'Migration Matrix (Extrapolated)'!$CH9)</f>
        <v>10.019120626083915</v>
      </c>
      <c r="D9" s="141">
        <f>'Migration Matrix (Sample)'!D9 * ('Migration Matrix (Extrapolated)'!$CI9 / 'Migration Matrix (Extrapolated)'!$CH9)</f>
        <v>0</v>
      </c>
      <c r="E9" s="141">
        <f>'Migration Matrix (Sample)'!E9 * ('Migration Matrix (Extrapolated)'!$CI9 / 'Migration Matrix (Extrapolated)'!$CH9)</f>
        <v>30.057361878251744</v>
      </c>
      <c r="F9" s="141">
        <f>'Migration Matrix (Sample)'!F9 * ('Migration Matrix (Extrapolated)'!$CI9 / 'Migration Matrix (Extrapolated)'!$CH9)</f>
        <v>140.2676887651748</v>
      </c>
      <c r="G9" s="141">
        <f>'Migration Matrix (Sample)'!G9 * ('Migration Matrix (Extrapolated)'!$CI9 / 'Migration Matrix (Extrapolated)'!$CH9)</f>
        <v>0</v>
      </c>
      <c r="H9" s="141">
        <f>'Migration Matrix (Sample)'!H9 * ('Migration Matrix (Extrapolated)'!$CI9 / 'Migration Matrix (Extrapolated)'!$CH9)</f>
        <v>0</v>
      </c>
      <c r="I9" s="141">
        <f>'Migration Matrix (Sample)'!I9 * ('Migration Matrix (Extrapolated)'!$CI9 / 'Migration Matrix (Extrapolated)'!$CH9)</f>
        <v>6071.5870994068518</v>
      </c>
      <c r="J9" s="141">
        <f>'Migration Matrix (Sample)'!J9 * ('Migration Matrix (Extrapolated)'!$CI9 / 'Migration Matrix (Extrapolated)'!$CH9)</f>
        <v>0</v>
      </c>
      <c r="K9" s="141">
        <f>'Migration Matrix (Sample)'!K9 * ('Migration Matrix (Extrapolated)'!$CI9 / 'Migration Matrix (Extrapolated)'!$CH9)</f>
        <v>440.84130754769222</v>
      </c>
      <c r="L9" s="141">
        <f>'Migration Matrix (Sample)'!L9 * ('Migration Matrix (Extrapolated)'!$CI9 / 'Migration Matrix (Extrapolated)'!$CH9)</f>
        <v>70.133844382587398</v>
      </c>
      <c r="M9" s="141">
        <f>'Migration Matrix (Sample)'!M9 * ('Migration Matrix (Extrapolated)'!$CI9 / 'Migration Matrix (Extrapolated)'!$CH9)</f>
        <v>10.019120626083915</v>
      </c>
      <c r="N9" s="141">
        <f>'Migration Matrix (Sample)'!N9 * ('Migration Matrix (Extrapolated)'!$CI9 / 'Migration Matrix (Extrapolated)'!$CH9)</f>
        <v>70.133844382587398</v>
      </c>
      <c r="O9" s="141">
        <f>'Migration Matrix (Sample)'!O9 * ('Migration Matrix (Extrapolated)'!$CI9 / 'Migration Matrix (Extrapolated)'!$CH9)</f>
        <v>470.89866942594398</v>
      </c>
      <c r="P9" s="141">
        <f>'Migration Matrix (Sample)'!P9 * ('Migration Matrix (Extrapolated)'!$CI9 / 'Migration Matrix (Extrapolated)'!$CH9)</f>
        <v>120.22944751300697</v>
      </c>
      <c r="Q9" s="141">
        <f>'Migration Matrix (Sample)'!Q9 * ('Migration Matrix (Extrapolated)'!$CI9 / 'Migration Matrix (Extrapolated)'!$CH9)</f>
        <v>30.057361878251744</v>
      </c>
      <c r="R9" s="141">
        <f>'Migration Matrix (Sample)'!R9 * ('Migration Matrix (Extrapolated)'!$CI9 / 'Migration Matrix (Extrapolated)'!$CH9)</f>
        <v>140.2676887651748</v>
      </c>
      <c r="S9" s="141">
        <f>'Migration Matrix (Sample)'!S9 * ('Migration Matrix (Extrapolated)'!$CI9 / 'Migration Matrix (Extrapolated)'!$CH9)</f>
        <v>0</v>
      </c>
      <c r="T9" s="141">
        <f>'Migration Matrix (Sample)'!T9 * ('Migration Matrix (Extrapolated)'!$CI9 / 'Migration Matrix (Extrapolated)'!$CH9)</f>
        <v>0</v>
      </c>
      <c r="U9" s="141">
        <f>'Migration Matrix (Sample)'!U9 * ('Migration Matrix (Extrapolated)'!$CI9 / 'Migration Matrix (Extrapolated)'!$CH9)</f>
        <v>30.057361878251744</v>
      </c>
      <c r="V9" s="141">
        <f>'Migration Matrix (Sample)'!V9 * ('Migration Matrix (Extrapolated)'!$CI9 / 'Migration Matrix (Extrapolated)'!$CH9)</f>
        <v>721.37668507804187</v>
      </c>
      <c r="W9" s="141">
        <f>'Migration Matrix (Sample)'!W9 * ('Migration Matrix (Extrapolated)'!$CI9 / 'Migration Matrix (Extrapolated)'!$CH9)</f>
        <v>180.34417126951047</v>
      </c>
      <c r="X9" s="141">
        <f>'Migration Matrix (Sample)'!X9 * ('Migration Matrix (Extrapolated)'!$CI9 / 'Migration Matrix (Extrapolated)'!$CH9)</f>
        <v>20.038241252167829</v>
      </c>
      <c r="Y9" s="141">
        <f>'Migration Matrix (Sample)'!Y9 * ('Migration Matrix (Extrapolated)'!$CI9 / 'Migration Matrix (Extrapolated)'!$CH9)</f>
        <v>10.019120626083915</v>
      </c>
      <c r="Z9" s="141">
        <f>'Migration Matrix (Sample)'!Z9 * ('Migration Matrix (Extrapolated)'!$CI9 / 'Migration Matrix (Extrapolated)'!$CH9)</f>
        <v>0</v>
      </c>
      <c r="AA9" s="141">
        <f>'Migration Matrix (Sample)'!AA9 * ('Migration Matrix (Extrapolated)'!$CI9 / 'Migration Matrix (Extrapolated)'!$CH9)</f>
        <v>10.019120626083915</v>
      </c>
      <c r="AB9" s="141">
        <f>'Migration Matrix (Sample)'!AB9 * ('Migration Matrix (Extrapolated)'!$CI9 / 'Migration Matrix (Extrapolated)'!$CH9)</f>
        <v>10.019120626083915</v>
      </c>
      <c r="AC9" s="141">
        <f>'Migration Matrix (Sample)'!AC9 * ('Migration Matrix (Extrapolated)'!$CI9 / 'Migration Matrix (Extrapolated)'!$CH9)</f>
        <v>10.019120626083915</v>
      </c>
      <c r="AD9" s="141">
        <f>'Migration Matrix (Sample)'!AD9 * ('Migration Matrix (Extrapolated)'!$CI9 / 'Migration Matrix (Extrapolated)'!$CH9)</f>
        <v>10.019120626083915</v>
      </c>
      <c r="AE9" s="141">
        <f>'Migration Matrix (Sample)'!AE9 * ('Migration Matrix (Extrapolated)'!$CI9 / 'Migration Matrix (Extrapolated)'!$CH9)</f>
        <v>80.152965008671316</v>
      </c>
      <c r="AF9" s="141">
        <f>'Migration Matrix (Sample)'!AF9 * ('Migration Matrix (Extrapolated)'!$CI9 / 'Migration Matrix (Extrapolated)'!$CH9)</f>
        <v>110.21032688692306</v>
      </c>
      <c r="AG9" s="141">
        <f>'Migration Matrix (Sample)'!AG9 * ('Migration Matrix (Extrapolated)'!$CI9 / 'Migration Matrix (Extrapolated)'!$CH9)</f>
        <v>0</v>
      </c>
      <c r="AH9" s="141">
        <f>'Migration Matrix (Sample)'!AH9 * ('Migration Matrix (Extrapolated)'!$CI9 / 'Migration Matrix (Extrapolated)'!$CH9)</f>
        <v>110.21032688692306</v>
      </c>
      <c r="AI9" s="141">
        <f>'Migration Matrix (Sample)'!AI9 * ('Migration Matrix (Extrapolated)'!$CI9 / 'Migration Matrix (Extrapolated)'!$CH9)</f>
        <v>400.76482504335661</v>
      </c>
      <c r="AJ9" s="141">
        <f>'Migration Matrix (Sample)'!AJ9 * ('Migration Matrix (Extrapolated)'!$CI9 / 'Migration Matrix (Extrapolated)'!$CH9)</f>
        <v>120.22944751300697</v>
      </c>
      <c r="AK9" s="141">
        <f>'Migration Matrix (Sample)'!AK9 * ('Migration Matrix (Extrapolated)'!$CI9 / 'Migration Matrix (Extrapolated)'!$CH9)</f>
        <v>10.019120626083915</v>
      </c>
      <c r="AL9" s="141">
        <f>'Migration Matrix (Sample)'!AL9 * ('Migration Matrix (Extrapolated)'!$CI9 / 'Migration Matrix (Extrapolated)'!$CH9)</f>
        <v>150.28680939125871</v>
      </c>
      <c r="AM9" s="141">
        <f>'Migration Matrix (Sample)'!AM9 * ('Migration Matrix (Extrapolated)'!$CI9 / 'Migration Matrix (Extrapolated)'!$CH9)</f>
        <v>30.057361878251744</v>
      </c>
      <c r="AN9" s="141">
        <f>'Migration Matrix (Sample)'!AN9 * ('Migration Matrix (Extrapolated)'!$CI9 / 'Migration Matrix (Extrapolated)'!$CH9)</f>
        <v>691.31932319979012</v>
      </c>
      <c r="AO9" s="141">
        <f>'Migration Matrix (Sample)'!AO9 * ('Migration Matrix (Extrapolated)'!$CI9 / 'Migration Matrix (Extrapolated)'!$CH9)</f>
        <v>10.019120626083915</v>
      </c>
      <c r="AP9" s="141">
        <f>'Migration Matrix (Sample)'!AP9 * ('Migration Matrix (Extrapolated)'!$CI9 / 'Migration Matrix (Extrapolated)'!$CH9)</f>
        <v>110.21032688692306</v>
      </c>
      <c r="AQ9" s="141">
        <f>'Migration Matrix (Sample)'!AQ9 * ('Migration Matrix (Extrapolated)'!$CI9 / 'Migration Matrix (Extrapolated)'!$CH9)</f>
        <v>30.057361878251744</v>
      </c>
      <c r="AR9" s="141">
        <f>'Migration Matrix (Sample)'!AR9 * ('Migration Matrix (Extrapolated)'!$CI9 / 'Migration Matrix (Extrapolated)'!$CH9)</f>
        <v>30.057361878251744</v>
      </c>
      <c r="AS9" s="141">
        <f>'Migration Matrix (Sample)'!AS9 * ('Migration Matrix (Extrapolated)'!$CI9 / 'Migration Matrix (Extrapolated)'!$CH9)</f>
        <v>0</v>
      </c>
      <c r="AT9" s="141">
        <f>'Migration Matrix (Sample)'!AT9 * ('Migration Matrix (Extrapolated)'!$CI9 / 'Migration Matrix (Extrapolated)'!$CH9)</f>
        <v>150.28680939125871</v>
      </c>
      <c r="AU9" s="141">
        <f>'Migration Matrix (Sample)'!AU9 * ('Migration Matrix (Extrapolated)'!$CI9 / 'Migration Matrix (Extrapolated)'!$CH9)</f>
        <v>0</v>
      </c>
      <c r="AV9" s="141">
        <f>'Migration Matrix (Sample)'!AV9 * ('Migration Matrix (Extrapolated)'!$CI9 / 'Migration Matrix (Extrapolated)'!$CH9)</f>
        <v>10.019120626083915</v>
      </c>
      <c r="AW9" s="141">
        <f>'Migration Matrix (Sample)'!AW9 * ('Migration Matrix (Extrapolated)'!$CI9 / 'Migration Matrix (Extrapolated)'!$CH9)</f>
        <v>30.057361878251744</v>
      </c>
      <c r="AX9" s="141">
        <f>'Migration Matrix (Sample)'!AX9 * ('Migration Matrix (Extrapolated)'!$CI9 / 'Migration Matrix (Extrapolated)'!$CH9)</f>
        <v>460.87954879986006</v>
      </c>
      <c r="AY9" s="141">
        <f>'Migration Matrix (Sample)'!AY9 * ('Migration Matrix (Extrapolated)'!$CI9 / 'Migration Matrix (Extrapolated)'!$CH9)</f>
        <v>40.076482504335658</v>
      </c>
      <c r="AZ9" s="141">
        <f>'Migration Matrix (Sample)'!AZ9 * ('Migration Matrix (Extrapolated)'!$CI9 / 'Migration Matrix (Extrapolated)'!$CH9)</f>
        <v>30.057361878251744</v>
      </c>
      <c r="BA9" s="141">
        <f>'Migration Matrix (Sample)'!BA9 * ('Migration Matrix (Extrapolated)'!$CI9 / 'Migration Matrix (Extrapolated)'!$CH9)</f>
        <v>50.095603130419576</v>
      </c>
      <c r="BB9" s="141">
        <f>'Migration Matrix (Sample)'!BB9 * ('Migration Matrix (Extrapolated)'!$CI9 / 'Migration Matrix (Extrapolated)'!$CH9)</f>
        <v>10.019120626083915</v>
      </c>
      <c r="BC9" s="141">
        <f>'Migration Matrix (Sample)'!BC9 * ('Migration Matrix (Extrapolated)'!$CI9 / 'Migration Matrix (Extrapolated)'!$CH9)</f>
        <v>1132.1606307474824</v>
      </c>
      <c r="BD9" s="141">
        <f>'Migration Matrix (Sample)'!BD9 * ('Migration Matrix (Extrapolated)'!$CI9 / 'Migration Matrix (Extrapolated)'!$CH9)</f>
        <v>691.31932319979012</v>
      </c>
      <c r="BE9" s="141">
        <f>'Migration Matrix (Sample)'!BE9 * ('Migration Matrix (Extrapolated)'!$CI9 / 'Migration Matrix (Extrapolated)'!$CH9)</f>
        <v>270.51625690426567</v>
      </c>
      <c r="BF9" s="141">
        <f>'Migration Matrix (Sample)'!BF9 * ('Migration Matrix (Extrapolated)'!$CI9 / 'Migration Matrix (Extrapolated)'!$CH9)</f>
        <v>0</v>
      </c>
      <c r="BG9" s="141">
        <f>'Migration Matrix (Sample)'!BG9 * ('Migration Matrix (Extrapolated)'!$CI9 / 'Migration Matrix (Extrapolated)'!$CH9)</f>
        <v>490.93691067811181</v>
      </c>
      <c r="BH9" s="141">
        <f>'Migration Matrix (Sample)'!BH9 * ('Migration Matrix (Extrapolated)'!$CI9 / 'Migration Matrix (Extrapolated)'!$CH9)</f>
        <v>30.057361878251744</v>
      </c>
      <c r="BI9" s="141">
        <f>'Migration Matrix (Sample)'!BI9 * ('Migration Matrix (Extrapolated)'!$CI9 / 'Migration Matrix (Extrapolated)'!$CH9)</f>
        <v>250.47801565209787</v>
      </c>
      <c r="BJ9" s="141">
        <f>'Migration Matrix (Sample)'!BJ9 * ('Migration Matrix (Extrapolated)'!$CI9 / 'Migration Matrix (Extrapolated)'!$CH9)</f>
        <v>0</v>
      </c>
      <c r="BK9" s="141">
        <f>'Migration Matrix (Sample)'!BK9 * ('Migration Matrix (Extrapolated)'!$CI9 / 'Migration Matrix (Extrapolated)'!$CH9)</f>
        <v>20.038241252167829</v>
      </c>
      <c r="BL9" s="141">
        <f>'Migration Matrix (Sample)'!BL9 * ('Migration Matrix (Extrapolated)'!$CI9 / 'Migration Matrix (Extrapolated)'!$CH9)</f>
        <v>40.076482504335658</v>
      </c>
      <c r="BM9" s="141">
        <f>'Migration Matrix (Sample)'!BM9 * ('Migration Matrix (Extrapolated)'!$CI9 / 'Migration Matrix (Extrapolated)'!$CH9)</f>
        <v>0</v>
      </c>
      <c r="BN9" s="141">
        <f>'Migration Matrix (Sample)'!BN9 * ('Migration Matrix (Extrapolated)'!$CI9 / 'Migration Matrix (Extrapolated)'!$CH9)</f>
        <v>20.038241252167829</v>
      </c>
      <c r="BO9" s="141">
        <f>'Migration Matrix (Sample)'!BO9 * ('Migration Matrix (Extrapolated)'!$CI9 / 'Migration Matrix (Extrapolated)'!$CH9)</f>
        <v>0</v>
      </c>
      <c r="BP9" s="141">
        <f>'Migration Matrix (Sample)'!BP9 * ('Migration Matrix (Extrapolated)'!$CI9 / 'Migration Matrix (Extrapolated)'!$CH9)</f>
        <v>40.076482504335658</v>
      </c>
      <c r="BQ9" s="141">
        <f>'Migration Matrix (Sample)'!BQ9 * ('Migration Matrix (Extrapolated)'!$CI9 / 'Migration Matrix (Extrapolated)'!$CH9)</f>
        <v>0</v>
      </c>
      <c r="BR9" s="141">
        <f>'Migration Matrix (Sample)'!BR9 * ('Migration Matrix (Extrapolated)'!$CI9 / 'Migration Matrix (Extrapolated)'!$CH9)</f>
        <v>380.72658379118877</v>
      </c>
      <c r="BS9" s="141">
        <f>'Migration Matrix (Sample)'!BS9 * ('Migration Matrix (Extrapolated)'!$CI9 / 'Migration Matrix (Extrapolated)'!$CH9)</f>
        <v>0</v>
      </c>
      <c r="BT9" s="141">
        <f>'Migration Matrix (Sample)'!BT9 * ('Migration Matrix (Extrapolated)'!$CI9 / 'Migration Matrix (Extrapolated)'!$CH9)</f>
        <v>2374.5315883818876</v>
      </c>
      <c r="BU9" s="141">
        <f>'Migration Matrix (Sample)'!BU9 * ('Migration Matrix (Extrapolated)'!$CI9 / 'Migration Matrix (Extrapolated)'!$CH9)</f>
        <v>10.019120626083915</v>
      </c>
      <c r="BV9" s="141">
        <f>'Migration Matrix (Sample)'!BV9 * ('Migration Matrix (Extrapolated)'!$CI9 / 'Migration Matrix (Extrapolated)'!$CH9)</f>
        <v>60.114723756503487</v>
      </c>
      <c r="BW9" s="141">
        <f>'Migration Matrix (Sample)'!BW9 * ('Migration Matrix (Extrapolated)'!$CI9 / 'Migration Matrix (Extrapolated)'!$CH9)</f>
        <v>791.5105294606293</v>
      </c>
      <c r="BX9" s="141">
        <f>'Migration Matrix (Sample)'!BX9 * ('Migration Matrix (Extrapolated)'!$CI9 / 'Migration Matrix (Extrapolated)'!$CH9)</f>
        <v>561.07075506069918</v>
      </c>
      <c r="BY9" s="141">
        <f>'Migration Matrix (Sample)'!BY9 * ('Migration Matrix (Extrapolated)'!$CI9 / 'Migration Matrix (Extrapolated)'!$CH9)</f>
        <v>400.76482504335661</v>
      </c>
      <c r="BZ9" s="141">
        <f>'Migration Matrix (Sample)'!BZ9 * ('Migration Matrix (Extrapolated)'!$CI9 / 'Migration Matrix (Extrapolated)'!$CH9)</f>
        <v>30.057361878251744</v>
      </c>
      <c r="CA9" s="141">
        <f>'Migration Matrix (Sample)'!CA9 * ('Migration Matrix (Extrapolated)'!$CI9 / 'Migration Matrix (Extrapolated)'!$CH9)</f>
        <v>20.038241252167829</v>
      </c>
      <c r="CB9" s="141">
        <f>'Migration Matrix (Sample)'!CB9 * ('Migration Matrix (Extrapolated)'!$CI9 / 'Migration Matrix (Extrapolated)'!$CH9)</f>
        <v>0</v>
      </c>
      <c r="CC9" s="141">
        <f>'Migration Matrix (Sample)'!CC9 * ('Migration Matrix (Extrapolated)'!$CI9 / 'Migration Matrix (Extrapolated)'!$CH9)</f>
        <v>0</v>
      </c>
      <c r="CD9" s="141">
        <f>'Migration Matrix (Sample)'!CD9 * ('Migration Matrix (Extrapolated)'!$CI9 / 'Migration Matrix (Extrapolated)'!$CH9)</f>
        <v>0</v>
      </c>
      <c r="CE9" s="141">
        <f>'Migration Matrix (Sample)'!CE9 * ('Migration Matrix (Extrapolated)'!$CI9 / 'Migration Matrix (Extrapolated)'!$CH9)</f>
        <v>0</v>
      </c>
      <c r="CF9" s="142">
        <f>'Migration Matrix (Sample)'!CF9 * ('Migration Matrix (Extrapolated)'!$CI9 / 'Migration Matrix (Extrapolated)'!$CH9)</f>
        <v>951.81645947797188</v>
      </c>
      <c r="CG9" s="154">
        <f t="shared" si="0"/>
        <v>18886.042380168175</v>
      </c>
      <c r="CH9" s="150">
        <v>68617</v>
      </c>
      <c r="CI9" s="157">
        <v>687482</v>
      </c>
    </row>
    <row r="10" spans="1:87">
      <c r="A10" s="91" t="s">
        <v>324</v>
      </c>
      <c r="B10" s="140">
        <f>'Migration Matrix (Sample)'!B10 * ('Migration Matrix (Extrapolated)'!$CI10 / 'Migration Matrix (Extrapolated)'!$CH10)</f>
        <v>60.38339753629937</v>
      </c>
      <c r="C10" s="141">
        <f>'Migration Matrix (Sample)'!C10 * ('Migration Matrix (Extrapolated)'!$CI10 / 'Migration Matrix (Extrapolated)'!$CH10)</f>
        <v>171.08629301951487</v>
      </c>
      <c r="D10" s="141">
        <f>'Migration Matrix (Sample)'!D10 * ('Migration Matrix (Extrapolated)'!$CI10 / 'Migration Matrix (Extrapolated)'!$CH10)</f>
        <v>30.191698768149685</v>
      </c>
      <c r="E10" s="141">
        <f>'Migration Matrix (Sample)'!E10 * ('Migration Matrix (Extrapolated)'!$CI10 / 'Migration Matrix (Extrapolated)'!$CH10)</f>
        <v>70.447297125682596</v>
      </c>
      <c r="F10" s="141">
        <f>'Migration Matrix (Sample)'!F10 * ('Migration Matrix (Extrapolated)'!$CI10 / 'Migration Matrix (Extrapolated)'!$CH10)</f>
        <v>784.98416797189179</v>
      </c>
      <c r="G10" s="141">
        <f>'Migration Matrix (Sample)'!G10 * ('Migration Matrix (Extrapolated)'!$CI10 / 'Migration Matrix (Extrapolated)'!$CH10)</f>
        <v>110.7028954832155</v>
      </c>
      <c r="H10" s="141">
        <f>'Migration Matrix (Sample)'!H10 * ('Migration Matrix (Extrapolated)'!$CI10 / 'Migration Matrix (Extrapolated)'!$CH10)</f>
        <v>0</v>
      </c>
      <c r="I10" s="141">
        <f>'Migration Matrix (Sample)'!I10 * ('Migration Matrix (Extrapolated)'!$CI10 / 'Migration Matrix (Extrapolated)'!$CH10)</f>
        <v>301.91698768149683</v>
      </c>
      <c r="J10" s="141">
        <f>'Migration Matrix (Sample)'!J10 * ('Migration Matrix (Extrapolated)'!$CI10 / 'Migration Matrix (Extrapolated)'!$CH10)</f>
        <v>10.063899589383228</v>
      </c>
      <c r="K10" s="141">
        <f>'Migration Matrix (Sample)'!K10 * ('Migration Matrix (Extrapolated)'!$CI10 / 'Migration Matrix (Extrapolated)'!$CH10)</f>
        <v>17018.054205647037</v>
      </c>
      <c r="L10" s="141">
        <f>'Migration Matrix (Sample)'!L10 * ('Migration Matrix (Extrapolated)'!$CI10 / 'Migration Matrix (Extrapolated)'!$CH10)</f>
        <v>140.89459425136519</v>
      </c>
      <c r="M10" s="141">
        <f>'Migration Matrix (Sample)'!M10 * ('Migration Matrix (Extrapolated)'!$CI10 / 'Migration Matrix (Extrapolated)'!$CH10)</f>
        <v>100.63899589383227</v>
      </c>
      <c r="N10" s="141">
        <f>'Migration Matrix (Sample)'!N10 * ('Migration Matrix (Extrapolated)'!$CI10 / 'Migration Matrix (Extrapolated)'!$CH10)</f>
        <v>140.89459425136519</v>
      </c>
      <c r="O10" s="141">
        <f>'Migration Matrix (Sample)'!O10 * ('Migration Matrix (Extrapolated)'!$CI10 / 'Migration Matrix (Extrapolated)'!$CH10)</f>
        <v>1408.945942513652</v>
      </c>
      <c r="P10" s="141">
        <f>'Migration Matrix (Sample)'!P10 * ('Migration Matrix (Extrapolated)'!$CI10 / 'Migration Matrix (Extrapolated)'!$CH10)</f>
        <v>100.63899589383227</v>
      </c>
      <c r="Q10" s="141">
        <f>'Migration Matrix (Sample)'!Q10 * ('Migration Matrix (Extrapolated)'!$CI10 / 'Migration Matrix (Extrapolated)'!$CH10)</f>
        <v>583.70617618422716</v>
      </c>
      <c r="R10" s="141">
        <f>'Migration Matrix (Sample)'!R10 * ('Migration Matrix (Extrapolated)'!$CI10 / 'Migration Matrix (Extrapolated)'!$CH10)</f>
        <v>1590.0961351225499</v>
      </c>
      <c r="S10" s="141">
        <f>'Migration Matrix (Sample)'!S10 * ('Migration Matrix (Extrapolated)'!$CI10 / 'Migration Matrix (Extrapolated)'!$CH10)</f>
        <v>0</v>
      </c>
      <c r="T10" s="141">
        <f>'Migration Matrix (Sample)'!T10 * ('Migration Matrix (Extrapolated)'!$CI10 / 'Migration Matrix (Extrapolated)'!$CH10)</f>
        <v>110.7028954832155</v>
      </c>
      <c r="U10" s="141">
        <f>'Migration Matrix (Sample)'!U10 * ('Migration Matrix (Extrapolated)'!$CI10 / 'Migration Matrix (Extrapolated)'!$CH10)</f>
        <v>110.7028954832155</v>
      </c>
      <c r="V10" s="141">
        <f>'Migration Matrix (Sample)'!V10 * ('Migration Matrix (Extrapolated)'!$CI10 / 'Migration Matrix (Extrapolated)'!$CH10)</f>
        <v>3160.0644710663337</v>
      </c>
      <c r="W10" s="141">
        <f>'Migration Matrix (Sample)'!W10 * ('Migration Matrix (Extrapolated)'!$CI10 / 'Migration Matrix (Extrapolated)'!$CH10)</f>
        <v>311.98088727088003</v>
      </c>
      <c r="X10" s="141">
        <f>'Migration Matrix (Sample)'!X10 * ('Migration Matrix (Extrapolated)'!$CI10 / 'Migration Matrix (Extrapolated)'!$CH10)</f>
        <v>90.575096304449048</v>
      </c>
      <c r="Y10" s="141">
        <f>'Migration Matrix (Sample)'!Y10 * ('Migration Matrix (Extrapolated)'!$CI10 / 'Migration Matrix (Extrapolated)'!$CH10)</f>
        <v>120.76679507259874</v>
      </c>
      <c r="Z10" s="141">
        <f>'Migration Matrix (Sample)'!Z10 * ('Migration Matrix (Extrapolated)'!$CI10 / 'Migration Matrix (Extrapolated)'!$CH10)</f>
        <v>0</v>
      </c>
      <c r="AA10" s="141">
        <f>'Migration Matrix (Sample)'!AA10 * ('Migration Matrix (Extrapolated)'!$CI10 / 'Migration Matrix (Extrapolated)'!$CH10)</f>
        <v>231.46969055581422</v>
      </c>
      <c r="AB10" s="141">
        <f>'Migration Matrix (Sample)'!AB10 * ('Migration Matrix (Extrapolated)'!$CI10 / 'Migration Matrix (Extrapolated)'!$CH10)</f>
        <v>40.255598357532911</v>
      </c>
      <c r="AC10" s="141">
        <f>'Migration Matrix (Sample)'!AC10 * ('Migration Matrix (Extrapolated)'!$CI10 / 'Migration Matrix (Extrapolated)'!$CH10)</f>
        <v>20.127799178766455</v>
      </c>
      <c r="AD10" s="141">
        <f>'Migration Matrix (Sample)'!AD10 * ('Migration Matrix (Extrapolated)'!$CI10 / 'Migration Matrix (Extrapolated)'!$CH10)</f>
        <v>80.511196715065822</v>
      </c>
      <c r="AE10" s="141">
        <f>'Migration Matrix (Sample)'!AE10 * ('Migration Matrix (Extrapolated)'!$CI10 / 'Migration Matrix (Extrapolated)'!$CH10)</f>
        <v>342.17258603902974</v>
      </c>
      <c r="AF10" s="141">
        <f>'Migration Matrix (Sample)'!AF10 * ('Migration Matrix (Extrapolated)'!$CI10 / 'Migration Matrix (Extrapolated)'!$CH10)</f>
        <v>261.66138932396393</v>
      </c>
      <c r="AG10" s="141">
        <f>'Migration Matrix (Sample)'!AG10 * ('Migration Matrix (Extrapolated)'!$CI10 / 'Migration Matrix (Extrapolated)'!$CH10)</f>
        <v>0</v>
      </c>
      <c r="AH10" s="141">
        <f>'Migration Matrix (Sample)'!AH10 * ('Migration Matrix (Extrapolated)'!$CI10 / 'Migration Matrix (Extrapolated)'!$CH10)</f>
        <v>90.575096304449048</v>
      </c>
      <c r="AI10" s="141">
        <f>'Migration Matrix (Sample)'!AI10 * ('Migration Matrix (Extrapolated)'!$CI10 / 'Migration Matrix (Extrapolated)'!$CH10)</f>
        <v>5353.9945815518768</v>
      </c>
      <c r="AJ10" s="141">
        <f>'Migration Matrix (Sample)'!AJ10 * ('Migration Matrix (Extrapolated)'!$CI10 / 'Migration Matrix (Extrapolated)'!$CH10)</f>
        <v>251.59748973458071</v>
      </c>
      <c r="AK10" s="141">
        <f>'Migration Matrix (Sample)'!AK10 * ('Migration Matrix (Extrapolated)'!$CI10 / 'Migration Matrix (Extrapolated)'!$CH10)</f>
        <v>130.83069466198197</v>
      </c>
      <c r="AL10" s="141">
        <f>'Migration Matrix (Sample)'!AL10 * ('Migration Matrix (Extrapolated)'!$CI10 / 'Migration Matrix (Extrapolated)'!$CH10)</f>
        <v>593.77007577361042</v>
      </c>
      <c r="AM10" s="141">
        <f>'Migration Matrix (Sample)'!AM10 * ('Migration Matrix (Extrapolated)'!$CI10 / 'Migration Matrix (Extrapolated)'!$CH10)</f>
        <v>120.76679507259874</v>
      </c>
      <c r="AN10" s="141">
        <f>'Migration Matrix (Sample)'!AN10 * ('Migration Matrix (Extrapolated)'!$CI10 / 'Migration Matrix (Extrapolated)'!$CH10)</f>
        <v>1096.9650552427718</v>
      </c>
      <c r="AO10" s="141">
        <f>'Migration Matrix (Sample)'!AO10 * ('Migration Matrix (Extrapolated)'!$CI10 / 'Migration Matrix (Extrapolated)'!$CH10)</f>
        <v>221.405790966431</v>
      </c>
      <c r="AP10" s="141">
        <f>'Migration Matrix (Sample)'!AP10 * ('Migration Matrix (Extrapolated)'!$CI10 / 'Migration Matrix (Extrapolated)'!$CH10)</f>
        <v>412.61988316471235</v>
      </c>
      <c r="AQ10" s="141">
        <f>'Migration Matrix (Sample)'!AQ10 * ('Migration Matrix (Extrapolated)'!$CI10 / 'Migration Matrix (Extrapolated)'!$CH10)</f>
        <v>50.319497946916137</v>
      </c>
      <c r="AR10" s="141">
        <f>'Migration Matrix (Sample)'!AR10 * ('Migration Matrix (Extrapolated)'!$CI10 / 'Migration Matrix (Extrapolated)'!$CH10)</f>
        <v>110.7028954832155</v>
      </c>
      <c r="AS10" s="141">
        <f>'Migration Matrix (Sample)'!AS10 * ('Migration Matrix (Extrapolated)'!$CI10 / 'Migration Matrix (Extrapolated)'!$CH10)</f>
        <v>0</v>
      </c>
      <c r="AT10" s="141">
        <f>'Migration Matrix (Sample)'!AT10 * ('Migration Matrix (Extrapolated)'!$CI10 / 'Migration Matrix (Extrapolated)'!$CH10)</f>
        <v>654.15347330990983</v>
      </c>
      <c r="AU10" s="141">
        <f>'Migration Matrix (Sample)'!AU10 * ('Migration Matrix (Extrapolated)'!$CI10 / 'Migration Matrix (Extrapolated)'!$CH10)</f>
        <v>241.53359014519748</v>
      </c>
      <c r="AV10" s="141">
        <f>'Migration Matrix (Sample)'!AV10 * ('Migration Matrix (Extrapolated)'!$CI10 / 'Migration Matrix (Extrapolated)'!$CH10)</f>
        <v>90.575096304449048</v>
      </c>
      <c r="AW10" s="141">
        <f>'Migration Matrix (Sample)'!AW10 * ('Migration Matrix (Extrapolated)'!$CI10 / 'Migration Matrix (Extrapolated)'!$CH10)</f>
        <v>130.83069466198197</v>
      </c>
      <c r="AX10" s="141">
        <f>'Migration Matrix (Sample)'!AX10 * ('Migration Matrix (Extrapolated)'!$CI10 / 'Migration Matrix (Extrapolated)'!$CH10)</f>
        <v>533.38667823731112</v>
      </c>
      <c r="AY10" s="141">
        <f>'Migration Matrix (Sample)'!AY10 * ('Migration Matrix (Extrapolated)'!$CI10 / 'Migration Matrix (Extrapolated)'!$CH10)</f>
        <v>20.127799178766455</v>
      </c>
      <c r="AZ10" s="141">
        <f>'Migration Matrix (Sample)'!AZ10 * ('Migration Matrix (Extrapolated)'!$CI10 / 'Migration Matrix (Extrapolated)'!$CH10)</f>
        <v>885.623163865724</v>
      </c>
      <c r="BA10" s="141">
        <f>'Migration Matrix (Sample)'!BA10 * ('Migration Matrix (Extrapolated)'!$CI10 / 'Migration Matrix (Extrapolated)'!$CH10)</f>
        <v>3049.3615755831179</v>
      </c>
      <c r="BB10" s="141">
        <f>'Migration Matrix (Sample)'!BB10 * ('Migration Matrix (Extrapolated)'!$CI10 / 'Migration Matrix (Extrapolated)'!$CH10)</f>
        <v>90.575096304449048</v>
      </c>
      <c r="BC10" s="141">
        <f>'Migration Matrix (Sample)'!BC10 * ('Migration Matrix (Extrapolated)'!$CI10 / 'Migration Matrix (Extrapolated)'!$CH10)</f>
        <v>452.87548152224525</v>
      </c>
      <c r="BD10" s="141">
        <f>'Migration Matrix (Sample)'!BD10 * ('Migration Matrix (Extrapolated)'!$CI10 / 'Migration Matrix (Extrapolated)'!$CH10)</f>
        <v>885.623163865724</v>
      </c>
      <c r="BE10" s="141">
        <f>'Migration Matrix (Sample)'!BE10 * ('Migration Matrix (Extrapolated)'!$CI10 / 'Migration Matrix (Extrapolated)'!$CH10)</f>
        <v>4085.9432332895904</v>
      </c>
      <c r="BF10" s="141">
        <f>'Migration Matrix (Sample)'!BF10 * ('Migration Matrix (Extrapolated)'!$CI10 / 'Migration Matrix (Extrapolated)'!$CH10)</f>
        <v>0</v>
      </c>
      <c r="BG10" s="141">
        <f>'Migration Matrix (Sample)'!BG10 * ('Migration Matrix (Extrapolated)'!$CI10 / 'Migration Matrix (Extrapolated)'!$CH10)</f>
        <v>1247.9235490835201</v>
      </c>
      <c r="BH10" s="141">
        <f>'Migration Matrix (Sample)'!BH10 * ('Migration Matrix (Extrapolated)'!$CI10 / 'Migration Matrix (Extrapolated)'!$CH10)</f>
        <v>573.64227659484402</v>
      </c>
      <c r="BI10" s="141">
        <f>'Migration Matrix (Sample)'!BI10 * ('Migration Matrix (Extrapolated)'!$CI10 / 'Migration Matrix (Extrapolated)'!$CH10)</f>
        <v>291.85308809211358</v>
      </c>
      <c r="BJ10" s="141">
        <f>'Migration Matrix (Sample)'!BJ10 * ('Migration Matrix (Extrapolated)'!$CI10 / 'Migration Matrix (Extrapolated)'!$CH10)</f>
        <v>10.063899589383228</v>
      </c>
      <c r="BK10" s="141">
        <f>'Migration Matrix (Sample)'!BK10 * ('Migration Matrix (Extrapolated)'!$CI10 / 'Migration Matrix (Extrapolated)'!$CH10)</f>
        <v>452.87548152224525</v>
      </c>
      <c r="BL10" s="141">
        <f>'Migration Matrix (Sample)'!BL10 * ('Migration Matrix (Extrapolated)'!$CI10 / 'Migration Matrix (Extrapolated)'!$CH10)</f>
        <v>120.76679507259874</v>
      </c>
      <c r="BM10" s="141">
        <f>'Migration Matrix (Sample)'!BM10 * ('Migration Matrix (Extrapolated)'!$CI10 / 'Migration Matrix (Extrapolated)'!$CH10)</f>
        <v>80.511196715065822</v>
      </c>
      <c r="BN10" s="141">
        <f>'Migration Matrix (Sample)'!BN10 * ('Migration Matrix (Extrapolated)'!$CI10 / 'Migration Matrix (Extrapolated)'!$CH10)</f>
        <v>50.319497946916137</v>
      </c>
      <c r="BO10" s="141">
        <f>'Migration Matrix (Sample)'!BO10 * ('Migration Matrix (Extrapolated)'!$CI10 / 'Migration Matrix (Extrapolated)'!$CH10)</f>
        <v>0</v>
      </c>
      <c r="BP10" s="141">
        <f>'Migration Matrix (Sample)'!BP10 * ('Migration Matrix (Extrapolated)'!$CI10 / 'Migration Matrix (Extrapolated)'!$CH10)</f>
        <v>221.405790966431</v>
      </c>
      <c r="BQ10" s="141">
        <f>'Migration Matrix (Sample)'!BQ10 * ('Migration Matrix (Extrapolated)'!$CI10 / 'Migration Matrix (Extrapolated)'!$CH10)</f>
        <v>40.255598357532911</v>
      </c>
      <c r="BR10" s="141">
        <f>'Migration Matrix (Sample)'!BR10 * ('Migration Matrix (Extrapolated)'!$CI10 / 'Migration Matrix (Extrapolated)'!$CH10)</f>
        <v>382.42818439656264</v>
      </c>
      <c r="BS10" s="141">
        <f>'Migration Matrix (Sample)'!BS10 * ('Migration Matrix (Extrapolated)'!$CI10 / 'Migration Matrix (Extrapolated)'!$CH10)</f>
        <v>10.063899589383228</v>
      </c>
      <c r="BT10" s="141">
        <f>'Migration Matrix (Sample)'!BT10 * ('Migration Matrix (Extrapolated)'!$CI10 / 'Migration Matrix (Extrapolated)'!$CH10)</f>
        <v>211.34189137704777</v>
      </c>
      <c r="BU10" s="141">
        <f>'Migration Matrix (Sample)'!BU10 * ('Migration Matrix (Extrapolated)'!$CI10 / 'Migration Matrix (Extrapolated)'!$CH10)</f>
        <v>60.38339753629937</v>
      </c>
      <c r="BV10" s="141">
        <f>'Migration Matrix (Sample)'!BV10 * ('Migration Matrix (Extrapolated)'!$CI10 / 'Migration Matrix (Extrapolated)'!$CH10)</f>
        <v>372.36428480717944</v>
      </c>
      <c r="BW10" s="141">
        <f>'Migration Matrix (Sample)'!BW10 * ('Migration Matrix (Extrapolated)'!$CI10 / 'Migration Matrix (Extrapolated)'!$CH10)</f>
        <v>2666.9333911865551</v>
      </c>
      <c r="BX10" s="141">
        <f>'Migration Matrix (Sample)'!BX10 * ('Migration Matrix (Extrapolated)'!$CI10 / 'Migration Matrix (Extrapolated)'!$CH10)</f>
        <v>1147.284553189688</v>
      </c>
      <c r="BY10" s="141">
        <f>'Migration Matrix (Sample)'!BY10 * ('Migration Matrix (Extrapolated)'!$CI10 / 'Migration Matrix (Extrapolated)'!$CH10)</f>
        <v>3421.7258603902974</v>
      </c>
      <c r="BZ10" s="141">
        <f>'Migration Matrix (Sample)'!BZ10 * ('Migration Matrix (Extrapolated)'!$CI10 / 'Migration Matrix (Extrapolated)'!$CH10)</f>
        <v>30.191698768149685</v>
      </c>
      <c r="CA10" s="141">
        <f>'Migration Matrix (Sample)'!CA10 * ('Migration Matrix (Extrapolated)'!$CI10 / 'Migration Matrix (Extrapolated)'!$CH10)</f>
        <v>10.063899589383228</v>
      </c>
      <c r="CB10" s="141">
        <f>'Migration Matrix (Sample)'!CB10 * ('Migration Matrix (Extrapolated)'!$CI10 / 'Migration Matrix (Extrapolated)'!$CH10)</f>
        <v>0</v>
      </c>
      <c r="CC10" s="141">
        <f>'Migration Matrix (Sample)'!CC10 * ('Migration Matrix (Extrapolated)'!$CI10 / 'Migration Matrix (Extrapolated)'!$CH10)</f>
        <v>20.127799178766455</v>
      </c>
      <c r="CD10" s="141">
        <f>'Migration Matrix (Sample)'!CD10 * ('Migration Matrix (Extrapolated)'!$CI10 / 'Migration Matrix (Extrapolated)'!$CH10)</f>
        <v>0</v>
      </c>
      <c r="CE10" s="141">
        <f>'Migration Matrix (Sample)'!CE10 * ('Migration Matrix (Extrapolated)'!$CI10 / 'Migration Matrix (Extrapolated)'!$CH10)</f>
        <v>0</v>
      </c>
      <c r="CF10" s="142">
        <f>'Migration Matrix (Sample)'!CF10 * ('Migration Matrix (Extrapolated)'!$CI10 / 'Migration Matrix (Extrapolated)'!$CH10)</f>
        <v>1137.2206536003048</v>
      </c>
      <c r="CG10" s="154">
        <f t="shared" si="0"/>
        <v>58481.320513905921</v>
      </c>
      <c r="CH10" s="150">
        <v>236230</v>
      </c>
      <c r="CI10" s="156">
        <v>2377395</v>
      </c>
    </row>
    <row r="11" spans="1:87">
      <c r="A11" s="91" t="s">
        <v>325</v>
      </c>
      <c r="B11" s="140">
        <f>'Migration Matrix (Sample)'!B11 * ('Migration Matrix (Extrapolated)'!$CI11 / 'Migration Matrix (Extrapolated)'!$CH11)</f>
        <v>458.02874347209013</v>
      </c>
      <c r="C11" s="141">
        <f>'Migration Matrix (Sample)'!C11 * ('Migration Matrix (Extrapolated)'!$CI11 / 'Migration Matrix (Extrapolated)'!$CH11)</f>
        <v>0</v>
      </c>
      <c r="D11" s="141">
        <f>'Migration Matrix (Sample)'!D11 * ('Migration Matrix (Extrapolated)'!$CI11 / 'Migration Matrix (Extrapolated)'!$CH11)</f>
        <v>9.9571465972193511</v>
      </c>
      <c r="E11" s="141">
        <f>'Migration Matrix (Sample)'!E11 * ('Migration Matrix (Extrapolated)'!$CI11 / 'Migration Matrix (Extrapolated)'!$CH11)</f>
        <v>9.9571465972193511</v>
      </c>
      <c r="F11" s="141">
        <f>'Migration Matrix (Sample)'!F11 * ('Migration Matrix (Extrapolated)'!$CI11 / 'Migration Matrix (Extrapolated)'!$CH11)</f>
        <v>39.828586388877405</v>
      </c>
      <c r="G11" s="141">
        <f>'Migration Matrix (Sample)'!G11 * ('Migration Matrix (Extrapolated)'!$CI11 / 'Migration Matrix (Extrapolated)'!$CH11)</f>
        <v>39.828586388877405</v>
      </c>
      <c r="H11" s="141">
        <f>'Migration Matrix (Sample)'!H11 * ('Migration Matrix (Extrapolated)'!$CI11 / 'Migration Matrix (Extrapolated)'!$CH11)</f>
        <v>9.9571465972193511</v>
      </c>
      <c r="I11" s="141">
        <f>'Migration Matrix (Sample)'!I11 * ('Migration Matrix (Extrapolated)'!$CI11 / 'Migration Matrix (Extrapolated)'!$CH11)</f>
        <v>139.40005236107092</v>
      </c>
      <c r="J11" s="141">
        <f>'Migration Matrix (Sample)'!J11 * ('Migration Matrix (Extrapolated)'!$CI11 / 'Migration Matrix (Extrapolated)'!$CH11)</f>
        <v>19.914293194438702</v>
      </c>
      <c r="K11" s="141">
        <f>'Migration Matrix (Sample)'!K11 * ('Migration Matrix (Extrapolated)'!$CI11 / 'Migration Matrix (Extrapolated)'!$CH11)</f>
        <v>39.828586388877405</v>
      </c>
      <c r="L11" s="141">
        <f>'Migration Matrix (Sample)'!L11 * ('Migration Matrix (Extrapolated)'!$CI11 / 'Migration Matrix (Extrapolated)'!$CH11)</f>
        <v>12336.904633954777</v>
      </c>
      <c r="M11" s="141">
        <f>'Migration Matrix (Sample)'!M11 * ('Migration Matrix (Extrapolated)'!$CI11 / 'Migration Matrix (Extrapolated)'!$CH11)</f>
        <v>9.9571465972193511</v>
      </c>
      <c r="N11" s="141">
        <f>'Migration Matrix (Sample)'!N11 * ('Migration Matrix (Extrapolated)'!$CI11 / 'Migration Matrix (Extrapolated)'!$CH11)</f>
        <v>59.74287958331611</v>
      </c>
      <c r="O11" s="141">
        <f>'Migration Matrix (Sample)'!O11 * ('Migration Matrix (Extrapolated)'!$CI11 / 'Migration Matrix (Extrapolated)'!$CH11)</f>
        <v>368.41442409711601</v>
      </c>
      <c r="P11" s="141">
        <f>'Migration Matrix (Sample)'!P11 * ('Migration Matrix (Extrapolated)'!$CI11 / 'Migration Matrix (Extrapolated)'!$CH11)</f>
        <v>318.62869111101924</v>
      </c>
      <c r="Q11" s="141">
        <f>'Migration Matrix (Sample)'!Q11 * ('Migration Matrix (Extrapolated)'!$CI11 / 'Migration Matrix (Extrapolated)'!$CH11)</f>
        <v>9.9571465972193511</v>
      </c>
      <c r="R11" s="141">
        <f>'Migration Matrix (Sample)'!R11 * ('Migration Matrix (Extrapolated)'!$CI11 / 'Migration Matrix (Extrapolated)'!$CH11)</f>
        <v>109.52861256941286</v>
      </c>
      <c r="S11" s="141">
        <f>'Migration Matrix (Sample)'!S11 * ('Migration Matrix (Extrapolated)'!$CI11 / 'Migration Matrix (Extrapolated)'!$CH11)</f>
        <v>0</v>
      </c>
      <c r="T11" s="141">
        <f>'Migration Matrix (Sample)'!T11 * ('Migration Matrix (Extrapolated)'!$CI11 / 'Migration Matrix (Extrapolated)'!$CH11)</f>
        <v>9.9571465972193511</v>
      </c>
      <c r="U11" s="141">
        <f>'Migration Matrix (Sample)'!U11 * ('Migration Matrix (Extrapolated)'!$CI11 / 'Migration Matrix (Extrapolated)'!$CH11)</f>
        <v>59.74287958331611</v>
      </c>
      <c r="V11" s="141">
        <f>'Migration Matrix (Sample)'!V11 * ('Migration Matrix (Extrapolated)'!$CI11 / 'Migration Matrix (Extrapolated)'!$CH11)</f>
        <v>238.97151833326444</v>
      </c>
      <c r="W11" s="141">
        <f>'Migration Matrix (Sample)'!W11 * ('Migration Matrix (Extrapolated)'!$CI11 / 'Migration Matrix (Extrapolated)'!$CH11)</f>
        <v>59.74287958331611</v>
      </c>
      <c r="X11" s="141">
        <f>'Migration Matrix (Sample)'!X11 * ('Migration Matrix (Extrapolated)'!$CI11 / 'Migration Matrix (Extrapolated)'!$CH11)</f>
        <v>9.9571465972193511</v>
      </c>
      <c r="Y11" s="141">
        <f>'Migration Matrix (Sample)'!Y11 * ('Migration Matrix (Extrapolated)'!$CI11 / 'Migration Matrix (Extrapolated)'!$CH11)</f>
        <v>99.571465972193508</v>
      </c>
      <c r="Z11" s="141">
        <f>'Migration Matrix (Sample)'!Z11 * ('Migration Matrix (Extrapolated)'!$CI11 / 'Migration Matrix (Extrapolated)'!$CH11)</f>
        <v>9.9571465972193511</v>
      </c>
      <c r="AA11" s="141">
        <f>'Migration Matrix (Sample)'!AA11 * ('Migration Matrix (Extrapolated)'!$CI11 / 'Migration Matrix (Extrapolated)'!$CH11)</f>
        <v>0</v>
      </c>
      <c r="AB11" s="141">
        <f>'Migration Matrix (Sample)'!AB11 * ('Migration Matrix (Extrapolated)'!$CI11 / 'Migration Matrix (Extrapolated)'!$CH11)</f>
        <v>896.14319374974161</v>
      </c>
      <c r="AC11" s="141">
        <f>'Migration Matrix (Sample)'!AC11 * ('Migration Matrix (Extrapolated)'!$CI11 / 'Migration Matrix (Extrapolated)'!$CH11)</f>
        <v>149.35719895829027</v>
      </c>
      <c r="AD11" s="141">
        <f>'Migration Matrix (Sample)'!AD11 * ('Migration Matrix (Extrapolated)'!$CI11 / 'Migration Matrix (Extrapolated)'!$CH11)</f>
        <v>995.71465972193516</v>
      </c>
      <c r="AE11" s="141">
        <f>'Migration Matrix (Sample)'!AE11 * ('Migration Matrix (Extrapolated)'!$CI11 / 'Migration Matrix (Extrapolated)'!$CH11)</f>
        <v>59.74287958331611</v>
      </c>
      <c r="AF11" s="141">
        <f>'Migration Matrix (Sample)'!AF11 * ('Migration Matrix (Extrapolated)'!$CI11 / 'Migration Matrix (Extrapolated)'!$CH11)</f>
        <v>716.91455499979327</v>
      </c>
      <c r="AG11" s="141">
        <f>'Migration Matrix (Sample)'!AG11 * ('Migration Matrix (Extrapolated)'!$CI11 / 'Migration Matrix (Extrapolated)'!$CH11)</f>
        <v>1324.3004974301737</v>
      </c>
      <c r="AH11" s="141">
        <f>'Migration Matrix (Sample)'!AH11 * ('Migration Matrix (Extrapolated)'!$CI11 / 'Migration Matrix (Extrapolated)'!$CH11)</f>
        <v>2807.9153404158569</v>
      </c>
      <c r="AI11" s="141">
        <f>'Migration Matrix (Sample)'!AI11 * ('Migration Matrix (Extrapolated)'!$CI11 / 'Migration Matrix (Extrapolated)'!$CH11)</f>
        <v>248.92866493048379</v>
      </c>
      <c r="AJ11" s="141">
        <f>'Migration Matrix (Sample)'!AJ11 * ('Migration Matrix (Extrapolated)'!$CI11 / 'Migration Matrix (Extrapolated)'!$CH11)</f>
        <v>49.785732986096754</v>
      </c>
      <c r="AK11" s="141">
        <f>'Migration Matrix (Sample)'!AK11 * ('Migration Matrix (Extrapolated)'!$CI11 / 'Migration Matrix (Extrapolated)'!$CH11)</f>
        <v>119.48575916663222</v>
      </c>
      <c r="AL11" s="141">
        <f>'Migration Matrix (Sample)'!AL11 * ('Migration Matrix (Extrapolated)'!$CI11 / 'Migration Matrix (Extrapolated)'!$CH11)</f>
        <v>89.614319374974158</v>
      </c>
      <c r="AM11" s="141">
        <f>'Migration Matrix (Sample)'!AM11 * ('Migration Matrix (Extrapolated)'!$CI11 / 'Migration Matrix (Extrapolated)'!$CH11)</f>
        <v>19.914293194438702</v>
      </c>
      <c r="AN11" s="141">
        <f>'Migration Matrix (Sample)'!AN11 * ('Migration Matrix (Extrapolated)'!$CI11 / 'Migration Matrix (Extrapolated)'!$CH11)</f>
        <v>607.3859424303804</v>
      </c>
      <c r="AO11" s="141">
        <f>'Migration Matrix (Sample)'!AO11 * ('Migration Matrix (Extrapolated)'!$CI11 / 'Migration Matrix (Extrapolated)'!$CH11)</f>
        <v>0</v>
      </c>
      <c r="AP11" s="141">
        <f>'Migration Matrix (Sample)'!AP11 * ('Migration Matrix (Extrapolated)'!$CI11 / 'Migration Matrix (Extrapolated)'!$CH11)</f>
        <v>29.871439791658055</v>
      </c>
      <c r="AQ11" s="141">
        <f>'Migration Matrix (Sample)'!AQ11 * ('Migration Matrix (Extrapolated)'!$CI11 / 'Migration Matrix (Extrapolated)'!$CH11)</f>
        <v>49.785732986096754</v>
      </c>
      <c r="AR11" s="141">
        <f>'Migration Matrix (Sample)'!AR11 * ('Migration Matrix (Extrapolated)'!$CI11 / 'Migration Matrix (Extrapolated)'!$CH11)</f>
        <v>109.52861256941286</v>
      </c>
      <c r="AS11" s="141">
        <f>'Migration Matrix (Sample)'!AS11 * ('Migration Matrix (Extrapolated)'!$CI11 / 'Migration Matrix (Extrapolated)'!$CH11)</f>
        <v>2041.215052429967</v>
      </c>
      <c r="AT11" s="141">
        <f>'Migration Matrix (Sample)'!AT11 * ('Migration Matrix (Extrapolated)'!$CI11 / 'Migration Matrix (Extrapolated)'!$CH11)</f>
        <v>149.35719895829027</v>
      </c>
      <c r="AU11" s="141">
        <f>'Migration Matrix (Sample)'!AU11 * ('Migration Matrix (Extrapolated)'!$CI11 / 'Migration Matrix (Extrapolated)'!$CH11)</f>
        <v>49.785732986096754</v>
      </c>
      <c r="AV11" s="141">
        <f>'Migration Matrix (Sample)'!AV11 * ('Migration Matrix (Extrapolated)'!$CI11 / 'Migration Matrix (Extrapolated)'!$CH11)</f>
        <v>69.70002618053546</v>
      </c>
      <c r="AW11" s="141">
        <f>'Migration Matrix (Sample)'!AW11 * ('Migration Matrix (Extrapolated)'!$CI11 / 'Migration Matrix (Extrapolated)'!$CH11)</f>
        <v>29.871439791658055</v>
      </c>
      <c r="AX11" s="141">
        <f>'Migration Matrix (Sample)'!AX11 * ('Migration Matrix (Extrapolated)'!$CI11 / 'Migration Matrix (Extrapolated)'!$CH11)</f>
        <v>926.01463354139969</v>
      </c>
      <c r="AY11" s="141">
        <f>'Migration Matrix (Sample)'!AY11 * ('Migration Matrix (Extrapolated)'!$CI11 / 'Migration Matrix (Extrapolated)'!$CH11)</f>
        <v>1164.9861518746641</v>
      </c>
      <c r="AZ11" s="141">
        <f>'Migration Matrix (Sample)'!AZ11 * ('Migration Matrix (Extrapolated)'!$CI11 / 'Migration Matrix (Extrapolated)'!$CH11)</f>
        <v>19.914293194438702</v>
      </c>
      <c r="BA11" s="141">
        <f>'Migration Matrix (Sample)'!BA11 * ('Migration Matrix (Extrapolated)'!$CI11 / 'Migration Matrix (Extrapolated)'!$CH11)</f>
        <v>129.44290576385157</v>
      </c>
      <c r="BB11" s="141">
        <f>'Migration Matrix (Sample)'!BB11 * ('Migration Matrix (Extrapolated)'!$CI11 / 'Migration Matrix (Extrapolated)'!$CH11)</f>
        <v>109.52861256941286</v>
      </c>
      <c r="BC11" s="141">
        <f>'Migration Matrix (Sample)'!BC11 * ('Migration Matrix (Extrapolated)'!$CI11 / 'Migration Matrix (Extrapolated)'!$CH11)</f>
        <v>189.18578534716767</v>
      </c>
      <c r="BD11" s="141">
        <f>'Migration Matrix (Sample)'!BD11 * ('Migration Matrix (Extrapolated)'!$CI11 / 'Migration Matrix (Extrapolated)'!$CH11)</f>
        <v>4739.6017802764109</v>
      </c>
      <c r="BE11" s="141">
        <f>'Migration Matrix (Sample)'!BE11 * ('Migration Matrix (Extrapolated)'!$CI11 / 'Migration Matrix (Extrapolated)'!$CH11)</f>
        <v>298.71439791658054</v>
      </c>
      <c r="BF11" s="141">
        <f>'Migration Matrix (Sample)'!BF11 * ('Migration Matrix (Extrapolated)'!$CI11 / 'Migration Matrix (Extrapolated)'!$CH11)</f>
        <v>39.828586388877405</v>
      </c>
      <c r="BG11" s="141">
        <f>'Migration Matrix (Sample)'!BG11 * ('Migration Matrix (Extrapolated)'!$CI11 / 'Migration Matrix (Extrapolated)'!$CH11)</f>
        <v>268.84295812492246</v>
      </c>
      <c r="BH11" s="141">
        <f>'Migration Matrix (Sample)'!BH11 * ('Migration Matrix (Extrapolated)'!$CI11 / 'Migration Matrix (Extrapolated)'!$CH11)</f>
        <v>0</v>
      </c>
      <c r="BI11" s="141">
        <f>'Migration Matrix (Sample)'!BI11 * ('Migration Matrix (Extrapolated)'!$CI11 / 'Migration Matrix (Extrapolated)'!$CH11)</f>
        <v>69.70002618053546</v>
      </c>
      <c r="BJ11" s="141">
        <f>'Migration Matrix (Sample)'!BJ11 * ('Migration Matrix (Extrapolated)'!$CI11 / 'Migration Matrix (Extrapolated)'!$CH11)</f>
        <v>0</v>
      </c>
      <c r="BK11" s="141">
        <f>'Migration Matrix (Sample)'!BK11 * ('Migration Matrix (Extrapolated)'!$CI11 / 'Migration Matrix (Extrapolated)'!$CH11)</f>
        <v>99.571465972193508</v>
      </c>
      <c r="BL11" s="141">
        <f>'Migration Matrix (Sample)'!BL11 * ('Migration Matrix (Extrapolated)'!$CI11 / 'Migration Matrix (Extrapolated)'!$CH11)</f>
        <v>29.871439791658055</v>
      </c>
      <c r="BM11" s="141">
        <f>'Migration Matrix (Sample)'!BM11 * ('Migration Matrix (Extrapolated)'!$CI11 / 'Migration Matrix (Extrapolated)'!$CH11)</f>
        <v>9.9571465972193511</v>
      </c>
      <c r="BN11" s="141">
        <f>'Migration Matrix (Sample)'!BN11 * ('Migration Matrix (Extrapolated)'!$CI11 / 'Migration Matrix (Extrapolated)'!$CH11)</f>
        <v>0</v>
      </c>
      <c r="BO11" s="141">
        <f>'Migration Matrix (Sample)'!BO11 * ('Migration Matrix (Extrapolated)'!$CI11 / 'Migration Matrix (Extrapolated)'!$CH11)</f>
        <v>0</v>
      </c>
      <c r="BP11" s="141">
        <f>'Migration Matrix (Sample)'!BP11 * ('Migration Matrix (Extrapolated)'!$CI11 / 'Migration Matrix (Extrapolated)'!$CH11)</f>
        <v>89.614319374974158</v>
      </c>
      <c r="BQ11" s="141">
        <f>'Migration Matrix (Sample)'!BQ11 * ('Migration Matrix (Extrapolated)'!$CI11 / 'Migration Matrix (Extrapolated)'!$CH11)</f>
        <v>19.914293194438702</v>
      </c>
      <c r="BR11" s="141">
        <f>'Migration Matrix (Sample)'!BR11 * ('Migration Matrix (Extrapolated)'!$CI11 / 'Migration Matrix (Extrapolated)'!$CH11)</f>
        <v>816.48602097198682</v>
      </c>
      <c r="BS11" s="141">
        <f>'Migration Matrix (Sample)'!BS11 * ('Migration Matrix (Extrapolated)'!$CI11 / 'Migration Matrix (Extrapolated)'!$CH11)</f>
        <v>0</v>
      </c>
      <c r="BT11" s="141">
        <f>'Migration Matrix (Sample)'!BT11 * ('Migration Matrix (Extrapolated)'!$CI11 / 'Migration Matrix (Extrapolated)'!$CH11)</f>
        <v>557.60020944428368</v>
      </c>
      <c r="BU11" s="141">
        <f>'Migration Matrix (Sample)'!BU11 * ('Migration Matrix (Extrapolated)'!$CI11 / 'Migration Matrix (Extrapolated)'!$CH11)</f>
        <v>0</v>
      </c>
      <c r="BV11" s="141">
        <f>'Migration Matrix (Sample)'!BV11 * ('Migration Matrix (Extrapolated)'!$CI11 / 'Migration Matrix (Extrapolated)'!$CH11)</f>
        <v>139.40005236107092</v>
      </c>
      <c r="BW11" s="141">
        <f>'Migration Matrix (Sample)'!BW11 * ('Migration Matrix (Extrapolated)'!$CI11 / 'Migration Matrix (Extrapolated)'!$CH11)</f>
        <v>507.8144764581869</v>
      </c>
      <c r="BX11" s="141">
        <f>'Migration Matrix (Sample)'!BX11 * ('Migration Matrix (Extrapolated)'!$CI11 / 'Migration Matrix (Extrapolated)'!$CH11)</f>
        <v>328.58583770823861</v>
      </c>
      <c r="BY11" s="141">
        <f>'Migration Matrix (Sample)'!BY11 * ('Migration Matrix (Extrapolated)'!$CI11 / 'Migration Matrix (Extrapolated)'!$CH11)</f>
        <v>288.75725131936116</v>
      </c>
      <c r="BZ11" s="141">
        <f>'Migration Matrix (Sample)'!BZ11 * ('Migration Matrix (Extrapolated)'!$CI11 / 'Migration Matrix (Extrapolated)'!$CH11)</f>
        <v>69.70002618053546</v>
      </c>
      <c r="CA11" s="141">
        <f>'Migration Matrix (Sample)'!CA11 * ('Migration Matrix (Extrapolated)'!$CI11 / 'Migration Matrix (Extrapolated)'!$CH11)</f>
        <v>0</v>
      </c>
      <c r="CB11" s="141">
        <f>'Migration Matrix (Sample)'!CB11 * ('Migration Matrix (Extrapolated)'!$CI11 / 'Migration Matrix (Extrapolated)'!$CH11)</f>
        <v>9.9571465972193511</v>
      </c>
      <c r="CC11" s="141">
        <f>'Migration Matrix (Sample)'!CC11 * ('Migration Matrix (Extrapolated)'!$CI11 / 'Migration Matrix (Extrapolated)'!$CH11)</f>
        <v>0</v>
      </c>
      <c r="CD11" s="141">
        <f>'Migration Matrix (Sample)'!CD11 * ('Migration Matrix (Extrapolated)'!$CI11 / 'Migration Matrix (Extrapolated)'!$CH11)</f>
        <v>39.828586388877405</v>
      </c>
      <c r="CE11" s="141">
        <f>'Migration Matrix (Sample)'!CE11 * ('Migration Matrix (Extrapolated)'!$CI11 / 'Migration Matrix (Extrapolated)'!$CH11)</f>
        <v>0</v>
      </c>
      <c r="CF11" s="142">
        <f>'Migration Matrix (Sample)'!CF11 * ('Migration Matrix (Extrapolated)'!$CI11 / 'Migration Matrix (Extrapolated)'!$CH11)</f>
        <v>1483.6148429856833</v>
      </c>
      <c r="CG11" s="154">
        <f t="shared" si="0"/>
        <v>36044.870681934044</v>
      </c>
      <c r="CH11" s="150">
        <v>72573</v>
      </c>
      <c r="CI11" s="156">
        <v>722620</v>
      </c>
    </row>
    <row r="12" spans="1:87">
      <c r="A12" s="91" t="s">
        <v>326</v>
      </c>
      <c r="B12" s="140">
        <f>'Migration Matrix (Sample)'!B12 * ('Migration Matrix (Extrapolated)'!$CI12 / 'Migration Matrix (Extrapolated)'!$CH12)</f>
        <v>19.467045110857782</v>
      </c>
      <c r="C12" s="141">
        <f>'Migration Matrix (Sample)'!C12 * ('Migration Matrix (Extrapolated)'!$CI12 / 'Migration Matrix (Extrapolated)'!$CH12)</f>
        <v>379.60737966172678</v>
      </c>
      <c r="D12" s="141">
        <f>'Migration Matrix (Sample)'!D12 * ('Migration Matrix (Extrapolated)'!$CI12 / 'Migration Matrix (Extrapolated)'!$CH12)</f>
        <v>428.27499243887121</v>
      </c>
      <c r="E12" s="141">
        <f>'Migration Matrix (Sample)'!E12 * ('Migration Matrix (Extrapolated)'!$CI12 / 'Migration Matrix (Extrapolated)'!$CH12)</f>
        <v>136.26931577600448</v>
      </c>
      <c r="F12" s="141">
        <f>'Migration Matrix (Sample)'!F12 * ('Migration Matrix (Extrapolated)'!$CI12 / 'Migration Matrix (Extrapolated)'!$CH12)</f>
        <v>38.934090221715564</v>
      </c>
      <c r="G12" s="141">
        <f>'Migration Matrix (Sample)'!G12 * ('Migration Matrix (Extrapolated)'!$CI12 / 'Migration Matrix (Extrapolated)'!$CH12)</f>
        <v>48.667612777144456</v>
      </c>
      <c r="H12" s="141">
        <f>'Migration Matrix (Sample)'!H12 * ('Migration Matrix (Extrapolated)'!$CI12 / 'Migration Matrix (Extrapolated)'!$CH12)</f>
        <v>0</v>
      </c>
      <c r="I12" s="141">
        <f>'Migration Matrix (Sample)'!I12 * ('Migration Matrix (Extrapolated)'!$CI12 / 'Migration Matrix (Extrapolated)'!$CH12)</f>
        <v>48.667612777144456</v>
      </c>
      <c r="J12" s="141">
        <f>'Migration Matrix (Sample)'!J12 * ('Migration Matrix (Extrapolated)'!$CI12 / 'Migration Matrix (Extrapolated)'!$CH12)</f>
        <v>0</v>
      </c>
      <c r="K12" s="141">
        <f>'Migration Matrix (Sample)'!K12 * ('Migration Matrix (Extrapolated)'!$CI12 / 'Migration Matrix (Extrapolated)'!$CH12)</f>
        <v>233.60454133029339</v>
      </c>
      <c r="L12" s="141">
        <f>'Migration Matrix (Sample)'!L12 * ('Migration Matrix (Extrapolated)'!$CI12 / 'Migration Matrix (Extrapolated)'!$CH12)</f>
        <v>29.200567666286673</v>
      </c>
      <c r="M12" s="141">
        <f>'Migration Matrix (Sample)'!M12 * ('Migration Matrix (Extrapolated)'!$CI12 / 'Migration Matrix (Extrapolated)'!$CH12)</f>
        <v>14473.748039922761</v>
      </c>
      <c r="N12" s="141">
        <f>'Migration Matrix (Sample)'!N12 * ('Migration Matrix (Extrapolated)'!$CI12 / 'Migration Matrix (Extrapolated)'!$CH12)</f>
        <v>1022.0198683200335</v>
      </c>
      <c r="O12" s="141">
        <f>'Migration Matrix (Sample)'!O12 * ('Migration Matrix (Extrapolated)'!$CI12 / 'Migration Matrix (Extrapolated)'!$CH12)</f>
        <v>447.74203754972899</v>
      </c>
      <c r="P12" s="141">
        <f>'Migration Matrix (Sample)'!P12 * ('Migration Matrix (Extrapolated)'!$CI12 / 'Migration Matrix (Extrapolated)'!$CH12)</f>
        <v>194.67045110857782</v>
      </c>
      <c r="Q12" s="141">
        <f>'Migration Matrix (Sample)'!Q12 * ('Migration Matrix (Extrapolated)'!$CI12 / 'Migration Matrix (Extrapolated)'!$CH12)</f>
        <v>9.7335225554288911</v>
      </c>
      <c r="R12" s="141">
        <f>'Migration Matrix (Sample)'!R12 * ('Migration Matrix (Extrapolated)'!$CI12 / 'Migration Matrix (Extrapolated)'!$CH12)</f>
        <v>77.868180443431129</v>
      </c>
      <c r="S12" s="141">
        <f>'Migration Matrix (Sample)'!S12 * ('Migration Matrix (Extrapolated)'!$CI12 / 'Migration Matrix (Extrapolated)'!$CH12)</f>
        <v>68.134657888002238</v>
      </c>
      <c r="T12" s="141">
        <f>'Migration Matrix (Sample)'!T12 * ('Migration Matrix (Extrapolated)'!$CI12 / 'Migration Matrix (Extrapolated)'!$CH12)</f>
        <v>58.401135332573347</v>
      </c>
      <c r="U12" s="141">
        <f>'Migration Matrix (Sample)'!U12 * ('Migration Matrix (Extrapolated)'!$CI12 / 'Migration Matrix (Extrapolated)'!$CH12)</f>
        <v>19.467045110857782</v>
      </c>
      <c r="V12" s="141">
        <f>'Migration Matrix (Sample)'!V12 * ('Migration Matrix (Extrapolated)'!$CI12 / 'Migration Matrix (Extrapolated)'!$CH12)</f>
        <v>905.21759765488684</v>
      </c>
      <c r="W12" s="141">
        <f>'Migration Matrix (Sample)'!W12 * ('Migration Matrix (Extrapolated)'!$CI12 / 'Migration Matrix (Extrapolated)'!$CH12)</f>
        <v>6618.7953376916457</v>
      </c>
      <c r="X12" s="141">
        <f>'Migration Matrix (Sample)'!X12 * ('Migration Matrix (Extrapolated)'!$CI12 / 'Migration Matrix (Extrapolated)'!$CH12)</f>
        <v>506.14317288230234</v>
      </c>
      <c r="Y12" s="141">
        <f>'Migration Matrix (Sample)'!Y12 * ('Migration Matrix (Extrapolated)'!$CI12 / 'Migration Matrix (Extrapolated)'!$CH12)</f>
        <v>1041.4869134308913</v>
      </c>
      <c r="Z12" s="141">
        <f>'Migration Matrix (Sample)'!Z12 * ('Migration Matrix (Extrapolated)'!$CI12 / 'Migration Matrix (Extrapolated)'!$CH12)</f>
        <v>272.53863155200895</v>
      </c>
      <c r="AA12" s="141">
        <f>'Migration Matrix (Sample)'!AA12 * ('Migration Matrix (Extrapolated)'!$CI12 / 'Migration Matrix (Extrapolated)'!$CH12)</f>
        <v>48.667612777144456</v>
      </c>
      <c r="AB12" s="141">
        <f>'Migration Matrix (Sample)'!AB12 * ('Migration Matrix (Extrapolated)'!$CI12 / 'Migration Matrix (Extrapolated)'!$CH12)</f>
        <v>0</v>
      </c>
      <c r="AC12" s="141">
        <f>'Migration Matrix (Sample)'!AC12 * ('Migration Matrix (Extrapolated)'!$CI12 / 'Migration Matrix (Extrapolated)'!$CH12)</f>
        <v>0</v>
      </c>
      <c r="AD12" s="141">
        <f>'Migration Matrix (Sample)'!AD12 * ('Migration Matrix (Extrapolated)'!$CI12 / 'Migration Matrix (Extrapolated)'!$CH12)</f>
        <v>48.667612777144456</v>
      </c>
      <c r="AE12" s="141">
        <f>'Migration Matrix (Sample)'!AE12 * ('Migration Matrix (Extrapolated)'!$CI12 / 'Migration Matrix (Extrapolated)'!$CH12)</f>
        <v>87.60170299886002</v>
      </c>
      <c r="AF12" s="141">
        <f>'Migration Matrix (Sample)'!AF12 * ('Migration Matrix (Extrapolated)'!$CI12 / 'Migration Matrix (Extrapolated)'!$CH12)</f>
        <v>29.200567666286673</v>
      </c>
      <c r="AG12" s="141">
        <f>'Migration Matrix (Sample)'!AG12 * ('Migration Matrix (Extrapolated)'!$CI12 / 'Migration Matrix (Extrapolated)'!$CH12)</f>
        <v>0</v>
      </c>
      <c r="AH12" s="141">
        <f>'Migration Matrix (Sample)'!AH12 * ('Migration Matrix (Extrapolated)'!$CI12 / 'Migration Matrix (Extrapolated)'!$CH12)</f>
        <v>19.467045110857782</v>
      </c>
      <c r="AI12" s="141">
        <f>'Migration Matrix (Sample)'!AI12 * ('Migration Matrix (Extrapolated)'!$CI12 / 'Migration Matrix (Extrapolated)'!$CH12)</f>
        <v>584.01135332573347</v>
      </c>
      <c r="AJ12" s="141">
        <f>'Migration Matrix (Sample)'!AJ12 * ('Migration Matrix (Extrapolated)'!$CI12 / 'Migration Matrix (Extrapolated)'!$CH12)</f>
        <v>574.2778307703046</v>
      </c>
      <c r="AK12" s="141">
        <f>'Migration Matrix (Sample)'!AK12 * ('Migration Matrix (Extrapolated)'!$CI12 / 'Migration Matrix (Extrapolated)'!$CH12)</f>
        <v>0</v>
      </c>
      <c r="AL12" s="141">
        <f>'Migration Matrix (Sample)'!AL12 * ('Migration Matrix (Extrapolated)'!$CI12 / 'Migration Matrix (Extrapolated)'!$CH12)</f>
        <v>778.68180443431129</v>
      </c>
      <c r="AM12" s="141">
        <f>'Migration Matrix (Sample)'!AM12 * ('Migration Matrix (Extrapolated)'!$CI12 / 'Migration Matrix (Extrapolated)'!$CH12)</f>
        <v>29.200567666286673</v>
      </c>
      <c r="AN12" s="141">
        <f>'Migration Matrix (Sample)'!AN12 * ('Migration Matrix (Extrapolated)'!$CI12 / 'Migration Matrix (Extrapolated)'!$CH12)</f>
        <v>1245.8908870948981</v>
      </c>
      <c r="AO12" s="141">
        <f>'Migration Matrix (Sample)'!AO12 * ('Migration Matrix (Extrapolated)'!$CI12 / 'Migration Matrix (Extrapolated)'!$CH12)</f>
        <v>38.934090221715564</v>
      </c>
      <c r="AP12" s="141">
        <f>'Migration Matrix (Sample)'!AP12 * ('Migration Matrix (Extrapolated)'!$CI12 / 'Migration Matrix (Extrapolated)'!$CH12)</f>
        <v>282.27215410743781</v>
      </c>
      <c r="AQ12" s="141">
        <f>'Migration Matrix (Sample)'!AQ12 * ('Migration Matrix (Extrapolated)'!$CI12 / 'Migration Matrix (Extrapolated)'!$CH12)</f>
        <v>243.33806388572228</v>
      </c>
      <c r="AR12" s="141">
        <f>'Migration Matrix (Sample)'!AR12 * ('Migration Matrix (Extrapolated)'!$CI12 / 'Migration Matrix (Extrapolated)'!$CH12)</f>
        <v>1382.1602028709026</v>
      </c>
      <c r="AS12" s="141">
        <f>'Migration Matrix (Sample)'!AS12 * ('Migration Matrix (Extrapolated)'!$CI12 / 'Migration Matrix (Extrapolated)'!$CH12)</f>
        <v>0</v>
      </c>
      <c r="AT12" s="141">
        <f>'Migration Matrix (Sample)'!AT12 * ('Migration Matrix (Extrapolated)'!$CI12 / 'Migration Matrix (Extrapolated)'!$CH12)</f>
        <v>418.54146988344235</v>
      </c>
      <c r="AU12" s="141">
        <f>'Migration Matrix (Sample)'!AU12 * ('Migration Matrix (Extrapolated)'!$CI12 / 'Migration Matrix (Extrapolated)'!$CH12)</f>
        <v>350.40681199544008</v>
      </c>
      <c r="AV12" s="141">
        <f>'Migration Matrix (Sample)'!AV12 * ('Migration Matrix (Extrapolated)'!$CI12 / 'Migration Matrix (Extrapolated)'!$CH12)</f>
        <v>214.1374962194356</v>
      </c>
      <c r="AW12" s="141">
        <f>'Migration Matrix (Sample)'!AW12 * ('Migration Matrix (Extrapolated)'!$CI12 / 'Migration Matrix (Extrapolated)'!$CH12)</f>
        <v>165.46988344229115</v>
      </c>
      <c r="AX12" s="141">
        <f>'Migration Matrix (Sample)'!AX12 * ('Migration Matrix (Extrapolated)'!$CI12 / 'Migration Matrix (Extrapolated)'!$CH12)</f>
        <v>77.868180443431129</v>
      </c>
      <c r="AY12" s="141">
        <f>'Migration Matrix (Sample)'!AY12 * ('Migration Matrix (Extrapolated)'!$CI12 / 'Migration Matrix (Extrapolated)'!$CH12)</f>
        <v>48.667612777144456</v>
      </c>
      <c r="AZ12" s="141">
        <f>'Migration Matrix (Sample)'!AZ12 * ('Migration Matrix (Extrapolated)'!$CI12 / 'Migration Matrix (Extrapolated)'!$CH12)</f>
        <v>0</v>
      </c>
      <c r="BA12" s="141">
        <f>'Migration Matrix (Sample)'!BA12 * ('Migration Matrix (Extrapolated)'!$CI12 / 'Migration Matrix (Extrapolated)'!$CH12)</f>
        <v>77.868180443431129</v>
      </c>
      <c r="BB12" s="141">
        <f>'Migration Matrix (Sample)'!BB12 * ('Migration Matrix (Extrapolated)'!$CI12 / 'Migration Matrix (Extrapolated)'!$CH12)</f>
        <v>97.335225554288911</v>
      </c>
      <c r="BC12" s="141">
        <f>'Migration Matrix (Sample)'!BC12 * ('Migration Matrix (Extrapolated)'!$CI12 / 'Migration Matrix (Extrapolated)'!$CH12)</f>
        <v>107.0687481097178</v>
      </c>
      <c r="BD12" s="141">
        <f>'Migration Matrix (Sample)'!BD12 * ('Migration Matrix (Extrapolated)'!$CI12 / 'Migration Matrix (Extrapolated)'!$CH12)</f>
        <v>107.0687481097178</v>
      </c>
      <c r="BE12" s="141">
        <f>'Migration Matrix (Sample)'!BE12 * ('Migration Matrix (Extrapolated)'!$CI12 / 'Migration Matrix (Extrapolated)'!$CH12)</f>
        <v>632.67896610287789</v>
      </c>
      <c r="BF12" s="141">
        <f>'Migration Matrix (Sample)'!BF12 * ('Migration Matrix (Extrapolated)'!$CI12 / 'Migration Matrix (Extrapolated)'!$CH12)</f>
        <v>0</v>
      </c>
      <c r="BG12" s="141">
        <f>'Migration Matrix (Sample)'!BG12 * ('Migration Matrix (Extrapolated)'!$CI12 / 'Migration Matrix (Extrapolated)'!$CH12)</f>
        <v>671.61305632459346</v>
      </c>
      <c r="BH12" s="141">
        <f>'Migration Matrix (Sample)'!BH12 * ('Migration Matrix (Extrapolated)'!$CI12 / 'Migration Matrix (Extrapolated)'!$CH12)</f>
        <v>9.7335225554288911</v>
      </c>
      <c r="BI12" s="141">
        <f>'Migration Matrix (Sample)'!BI12 * ('Migration Matrix (Extrapolated)'!$CI12 / 'Migration Matrix (Extrapolated)'!$CH12)</f>
        <v>58.401135332573347</v>
      </c>
      <c r="BJ12" s="141">
        <f>'Migration Matrix (Sample)'!BJ12 * ('Migration Matrix (Extrapolated)'!$CI12 / 'Migration Matrix (Extrapolated)'!$CH12)</f>
        <v>58.401135332573347</v>
      </c>
      <c r="BK12" s="141">
        <f>'Migration Matrix (Sample)'!BK12 * ('Migration Matrix (Extrapolated)'!$CI12 / 'Migration Matrix (Extrapolated)'!$CH12)</f>
        <v>9.7335225554288911</v>
      </c>
      <c r="BL12" s="141">
        <f>'Migration Matrix (Sample)'!BL12 * ('Migration Matrix (Extrapolated)'!$CI12 / 'Migration Matrix (Extrapolated)'!$CH12)</f>
        <v>321.20624432915338</v>
      </c>
      <c r="BM12" s="141">
        <f>'Migration Matrix (Sample)'!BM12 * ('Migration Matrix (Extrapolated)'!$CI12 / 'Migration Matrix (Extrapolated)'!$CH12)</f>
        <v>126.53579322057558</v>
      </c>
      <c r="BN12" s="141">
        <f>'Migration Matrix (Sample)'!BN12 * ('Migration Matrix (Extrapolated)'!$CI12 / 'Migration Matrix (Extrapolated)'!$CH12)</f>
        <v>68.134657888002238</v>
      </c>
      <c r="BO12" s="141">
        <f>'Migration Matrix (Sample)'!BO12 * ('Migration Matrix (Extrapolated)'!$CI12 / 'Migration Matrix (Extrapolated)'!$CH12)</f>
        <v>0</v>
      </c>
      <c r="BP12" s="141">
        <f>'Migration Matrix (Sample)'!BP12 * ('Migration Matrix (Extrapolated)'!$CI12 / 'Migration Matrix (Extrapolated)'!$CH12)</f>
        <v>194.67045110857782</v>
      </c>
      <c r="BQ12" s="141">
        <f>'Migration Matrix (Sample)'!BQ12 * ('Migration Matrix (Extrapolated)'!$CI12 / 'Migration Matrix (Extrapolated)'!$CH12)</f>
        <v>301.73919921829565</v>
      </c>
      <c r="BR12" s="141">
        <f>'Migration Matrix (Sample)'!BR12 * ('Migration Matrix (Extrapolated)'!$CI12 / 'Migration Matrix (Extrapolated)'!$CH12)</f>
        <v>29.200567666286673</v>
      </c>
      <c r="BS12" s="141">
        <f>'Migration Matrix (Sample)'!BS12 * ('Migration Matrix (Extrapolated)'!$CI12 / 'Migration Matrix (Extrapolated)'!$CH12)</f>
        <v>0</v>
      </c>
      <c r="BT12" s="141">
        <f>'Migration Matrix (Sample)'!BT12 * ('Migration Matrix (Extrapolated)'!$CI12 / 'Migration Matrix (Extrapolated)'!$CH12)</f>
        <v>19.467045110857782</v>
      </c>
      <c r="BU12" s="141">
        <f>'Migration Matrix (Sample)'!BU12 * ('Migration Matrix (Extrapolated)'!$CI12 / 'Migration Matrix (Extrapolated)'!$CH12)</f>
        <v>262.80510899658009</v>
      </c>
      <c r="BV12" s="141">
        <f>'Migration Matrix (Sample)'!BV12 * ('Migration Matrix (Extrapolated)'!$CI12 / 'Migration Matrix (Extrapolated)'!$CH12)</f>
        <v>389.34090221715564</v>
      </c>
      <c r="BW12" s="141">
        <f>'Migration Matrix (Sample)'!BW12 * ('Migration Matrix (Extrapolated)'!$CI12 / 'Migration Matrix (Extrapolated)'!$CH12)</f>
        <v>2267.9107554149318</v>
      </c>
      <c r="BX12" s="141">
        <f>'Migration Matrix (Sample)'!BX12 * ('Migration Matrix (Extrapolated)'!$CI12 / 'Migration Matrix (Extrapolated)'!$CH12)</f>
        <v>1421.094293092618</v>
      </c>
      <c r="BY12" s="141">
        <f>'Migration Matrix (Sample)'!BY12 * ('Migration Matrix (Extrapolated)'!$CI12 / 'Migration Matrix (Extrapolated)'!$CH12)</f>
        <v>1781.2346276434871</v>
      </c>
      <c r="BZ12" s="141">
        <f>'Migration Matrix (Sample)'!BZ12 * ('Migration Matrix (Extrapolated)'!$CI12 / 'Migration Matrix (Extrapolated)'!$CH12)</f>
        <v>0</v>
      </c>
      <c r="CA12" s="141">
        <f>'Migration Matrix (Sample)'!CA12 * ('Migration Matrix (Extrapolated)'!$CI12 / 'Migration Matrix (Extrapolated)'!$CH12)</f>
        <v>38.934090221715564</v>
      </c>
      <c r="CB12" s="141">
        <f>'Migration Matrix (Sample)'!CB12 * ('Migration Matrix (Extrapolated)'!$CI12 / 'Migration Matrix (Extrapolated)'!$CH12)</f>
        <v>0</v>
      </c>
      <c r="CC12" s="141">
        <f>'Migration Matrix (Sample)'!CC12 * ('Migration Matrix (Extrapolated)'!$CI12 / 'Migration Matrix (Extrapolated)'!$CH12)</f>
        <v>38.934090221715564</v>
      </c>
      <c r="CD12" s="141">
        <f>'Migration Matrix (Sample)'!CD12 * ('Migration Matrix (Extrapolated)'!$CI12 / 'Migration Matrix (Extrapolated)'!$CH12)</f>
        <v>0</v>
      </c>
      <c r="CE12" s="141">
        <f>'Migration Matrix (Sample)'!CE12 * ('Migration Matrix (Extrapolated)'!$CI12 / 'Migration Matrix (Extrapolated)'!$CH12)</f>
        <v>146.00283833143337</v>
      </c>
      <c r="CF12" s="142">
        <f>'Migration Matrix (Sample)'!CF12 * ('Migration Matrix (Extrapolated)'!$CI12 / 'Migration Matrix (Extrapolated)'!$CH12)</f>
        <v>467.20908266058677</v>
      </c>
      <c r="CG12" s="154">
        <f t="shared" si="0"/>
        <v>42983.235604773996</v>
      </c>
      <c r="CH12" s="150">
        <v>128949</v>
      </c>
      <c r="CI12" s="157">
        <v>1255128</v>
      </c>
    </row>
    <row r="13" spans="1:87">
      <c r="A13" s="91" t="s">
        <v>327</v>
      </c>
      <c r="B13" s="140">
        <f>'Migration Matrix (Sample)'!B13 * ('Migration Matrix (Extrapolated)'!$CI13 / 'Migration Matrix (Extrapolated)'!$CH13)</f>
        <v>0</v>
      </c>
      <c r="C13" s="141">
        <f>'Migration Matrix (Sample)'!C13 * ('Migration Matrix (Extrapolated)'!$CI13 / 'Migration Matrix (Extrapolated)'!$CH13)</f>
        <v>261.45135373612595</v>
      </c>
      <c r="D13" s="141">
        <f>'Migration Matrix (Sample)'!D13 * ('Migration Matrix (Extrapolated)'!$CI13 / 'Migration Matrix (Extrapolated)'!$CH13)</f>
        <v>362.00956671155899</v>
      </c>
      <c r="E13" s="141">
        <f>'Migration Matrix (Sample)'!E13 * ('Migration Matrix (Extrapolated)'!$CI13 / 'Migration Matrix (Extrapolated)'!$CH13)</f>
        <v>0</v>
      </c>
      <c r="F13" s="141">
        <f>'Migration Matrix (Sample)'!F13 * ('Migration Matrix (Extrapolated)'!$CI13 / 'Migration Matrix (Extrapolated)'!$CH13)</f>
        <v>0</v>
      </c>
      <c r="G13" s="141">
        <f>'Migration Matrix (Sample)'!G13 * ('Migration Matrix (Extrapolated)'!$CI13 / 'Migration Matrix (Extrapolated)'!$CH13)</f>
        <v>100.55821297543305</v>
      </c>
      <c r="H13" s="141">
        <f>'Migration Matrix (Sample)'!H13 * ('Migration Matrix (Extrapolated)'!$CI13 / 'Migration Matrix (Extrapolated)'!$CH13)</f>
        <v>0</v>
      </c>
      <c r="I13" s="141">
        <f>'Migration Matrix (Sample)'!I13 * ('Migration Matrix (Extrapolated)'!$CI13 / 'Migration Matrix (Extrapolated)'!$CH13)</f>
        <v>40.223285190173222</v>
      </c>
      <c r="J13" s="141">
        <f>'Migration Matrix (Sample)'!J13 * ('Migration Matrix (Extrapolated)'!$CI13 / 'Migration Matrix (Extrapolated)'!$CH13)</f>
        <v>0</v>
      </c>
      <c r="K13" s="141">
        <f>'Migration Matrix (Sample)'!K13 * ('Migration Matrix (Extrapolated)'!$CI13 / 'Migration Matrix (Extrapolated)'!$CH13)</f>
        <v>40.223285190173222</v>
      </c>
      <c r="L13" s="141">
        <f>'Migration Matrix (Sample)'!L13 * ('Migration Matrix (Extrapolated)'!$CI13 / 'Migration Matrix (Extrapolated)'!$CH13)</f>
        <v>70.39074908280314</v>
      </c>
      <c r="M13" s="141">
        <f>'Migration Matrix (Sample)'!M13 * ('Migration Matrix (Extrapolated)'!$CI13 / 'Migration Matrix (Extrapolated)'!$CH13)</f>
        <v>643.57256304277155</v>
      </c>
      <c r="N13" s="141">
        <f>'Migration Matrix (Sample)'!N13 * ('Migration Matrix (Extrapolated)'!$CI13 / 'Migration Matrix (Extrapolated)'!$CH13)</f>
        <v>17517.240700320439</v>
      </c>
      <c r="O13" s="141">
        <f>'Migration Matrix (Sample)'!O13 * ('Migration Matrix (Extrapolated)'!$CI13 / 'Migration Matrix (Extrapolated)'!$CH13)</f>
        <v>120.66985557051967</v>
      </c>
      <c r="P13" s="141">
        <f>'Migration Matrix (Sample)'!P13 * ('Migration Matrix (Extrapolated)'!$CI13 / 'Migration Matrix (Extrapolated)'!$CH13)</f>
        <v>70.39074908280314</v>
      </c>
      <c r="Q13" s="141">
        <f>'Migration Matrix (Sample)'!Q13 * ('Migration Matrix (Extrapolated)'!$CI13 / 'Migration Matrix (Extrapolated)'!$CH13)</f>
        <v>20.111642595086611</v>
      </c>
      <c r="R13" s="141">
        <f>'Migration Matrix (Sample)'!R13 * ('Migration Matrix (Extrapolated)'!$CI13 / 'Migration Matrix (Extrapolated)'!$CH13)</f>
        <v>0</v>
      </c>
      <c r="S13" s="141">
        <f>'Migration Matrix (Sample)'!S13 * ('Migration Matrix (Extrapolated)'!$CI13 / 'Migration Matrix (Extrapolated)'!$CH13)</f>
        <v>150.83731946314958</v>
      </c>
      <c r="T13" s="141">
        <f>'Migration Matrix (Sample)'!T13 * ('Migration Matrix (Extrapolated)'!$CI13 / 'Migration Matrix (Extrapolated)'!$CH13)</f>
        <v>0</v>
      </c>
      <c r="U13" s="141">
        <f>'Migration Matrix (Sample)'!U13 * ('Migration Matrix (Extrapolated)'!$CI13 / 'Migration Matrix (Extrapolated)'!$CH13)</f>
        <v>0</v>
      </c>
      <c r="V13" s="141">
        <f>'Migration Matrix (Sample)'!V13 * ('Migration Matrix (Extrapolated)'!$CI13 / 'Migration Matrix (Extrapolated)'!$CH13)</f>
        <v>301.67463892629917</v>
      </c>
      <c r="W13" s="141">
        <f>'Migration Matrix (Sample)'!W13 * ('Migration Matrix (Extrapolated)'!$CI13 / 'Migration Matrix (Extrapolated)'!$CH13)</f>
        <v>1307.2567686806296</v>
      </c>
      <c r="X13" s="141">
        <f>'Migration Matrix (Sample)'!X13 * ('Migration Matrix (Extrapolated)'!$CI13 / 'Migration Matrix (Extrapolated)'!$CH13)</f>
        <v>452.51195838944875</v>
      </c>
      <c r="Y13" s="141">
        <f>'Migration Matrix (Sample)'!Y13 * ('Migration Matrix (Extrapolated)'!$CI13 / 'Migration Matrix (Extrapolated)'!$CH13)</f>
        <v>1327.3684112757164</v>
      </c>
      <c r="Z13" s="141">
        <f>'Migration Matrix (Sample)'!Z13 * ('Migration Matrix (Extrapolated)'!$CI13 / 'Migration Matrix (Extrapolated)'!$CH13)</f>
        <v>90.502391677889747</v>
      </c>
      <c r="AA13" s="141">
        <f>'Migration Matrix (Sample)'!AA13 * ('Migration Matrix (Extrapolated)'!$CI13 / 'Migration Matrix (Extrapolated)'!$CH13)</f>
        <v>0</v>
      </c>
      <c r="AB13" s="141">
        <f>'Migration Matrix (Sample)'!AB13 * ('Migration Matrix (Extrapolated)'!$CI13 / 'Migration Matrix (Extrapolated)'!$CH13)</f>
        <v>20.111642595086611</v>
      </c>
      <c r="AC13" s="141">
        <f>'Migration Matrix (Sample)'!AC13 * ('Migration Matrix (Extrapolated)'!$CI13 / 'Migration Matrix (Extrapolated)'!$CH13)</f>
        <v>0</v>
      </c>
      <c r="AD13" s="141">
        <f>'Migration Matrix (Sample)'!AD13 * ('Migration Matrix (Extrapolated)'!$CI13 / 'Migration Matrix (Extrapolated)'!$CH13)</f>
        <v>40.223285190173222</v>
      </c>
      <c r="AE13" s="141">
        <f>'Migration Matrix (Sample)'!AE13 * ('Migration Matrix (Extrapolated)'!$CI13 / 'Migration Matrix (Extrapolated)'!$CH13)</f>
        <v>331.84210281892911</v>
      </c>
      <c r="AF13" s="141">
        <f>'Migration Matrix (Sample)'!AF13 * ('Migration Matrix (Extrapolated)'!$CI13 / 'Migration Matrix (Extrapolated)'!$CH13)</f>
        <v>60.334927785259836</v>
      </c>
      <c r="AG13" s="141">
        <f>'Migration Matrix (Sample)'!AG13 * ('Migration Matrix (Extrapolated)'!$CI13 / 'Migration Matrix (Extrapolated)'!$CH13)</f>
        <v>0</v>
      </c>
      <c r="AH13" s="141">
        <f>'Migration Matrix (Sample)'!AH13 * ('Migration Matrix (Extrapolated)'!$CI13 / 'Migration Matrix (Extrapolated)'!$CH13)</f>
        <v>10.055821297543305</v>
      </c>
      <c r="AI13" s="141">
        <f>'Migration Matrix (Sample)'!AI13 * ('Migration Matrix (Extrapolated)'!$CI13 / 'Migration Matrix (Extrapolated)'!$CH13)</f>
        <v>140.78149816560628</v>
      </c>
      <c r="AJ13" s="141">
        <f>'Migration Matrix (Sample)'!AJ13 * ('Migration Matrix (Extrapolated)'!$CI13 / 'Migration Matrix (Extrapolated)'!$CH13)</f>
        <v>1176.5310918125667</v>
      </c>
      <c r="AK13" s="141">
        <f>'Migration Matrix (Sample)'!AK13 * ('Migration Matrix (Extrapolated)'!$CI13 / 'Migration Matrix (Extrapolated)'!$CH13)</f>
        <v>633.51674174522827</v>
      </c>
      <c r="AL13" s="141">
        <f>'Migration Matrix (Sample)'!AL13 * ('Migration Matrix (Extrapolated)'!$CI13 / 'Migration Matrix (Extrapolated)'!$CH13)</f>
        <v>90.502391677889747</v>
      </c>
      <c r="AM13" s="141">
        <f>'Migration Matrix (Sample)'!AM13 * ('Migration Matrix (Extrapolated)'!$CI13 / 'Migration Matrix (Extrapolated)'!$CH13)</f>
        <v>120.66985557051967</v>
      </c>
      <c r="AN13" s="141">
        <f>'Migration Matrix (Sample)'!AN13 * ('Migration Matrix (Extrapolated)'!$CI13 / 'Migration Matrix (Extrapolated)'!$CH13)</f>
        <v>231.28388984349601</v>
      </c>
      <c r="AO13" s="141">
        <f>'Migration Matrix (Sample)'!AO13 * ('Migration Matrix (Extrapolated)'!$CI13 / 'Migration Matrix (Extrapolated)'!$CH13)</f>
        <v>0</v>
      </c>
      <c r="AP13" s="141">
        <f>'Migration Matrix (Sample)'!AP13 * ('Migration Matrix (Extrapolated)'!$CI13 / 'Migration Matrix (Extrapolated)'!$CH13)</f>
        <v>70.39074908280314</v>
      </c>
      <c r="AQ13" s="141">
        <f>'Migration Matrix (Sample)'!AQ13 * ('Migration Matrix (Extrapolated)'!$CI13 / 'Migration Matrix (Extrapolated)'!$CH13)</f>
        <v>392.17703060418893</v>
      </c>
      <c r="AR13" s="141">
        <f>'Migration Matrix (Sample)'!AR13 * ('Migration Matrix (Extrapolated)'!$CI13 / 'Migration Matrix (Extrapolated)'!$CH13)</f>
        <v>6455.837273022802</v>
      </c>
      <c r="AS13" s="141">
        <f>'Migration Matrix (Sample)'!AS13 * ('Migration Matrix (Extrapolated)'!$CI13 / 'Migration Matrix (Extrapolated)'!$CH13)</f>
        <v>20.111642595086611</v>
      </c>
      <c r="AT13" s="141">
        <f>'Migration Matrix (Sample)'!AT13 * ('Migration Matrix (Extrapolated)'!$CI13 / 'Migration Matrix (Extrapolated)'!$CH13)</f>
        <v>201.1164259508661</v>
      </c>
      <c r="AU13" s="141">
        <f>'Migration Matrix (Sample)'!AU13 * ('Migration Matrix (Extrapolated)'!$CI13 / 'Migration Matrix (Extrapolated)'!$CH13)</f>
        <v>281.56299633121256</v>
      </c>
      <c r="AV13" s="141">
        <f>'Migration Matrix (Sample)'!AV13 * ('Migration Matrix (Extrapolated)'!$CI13 / 'Migration Matrix (Extrapolated)'!$CH13)</f>
        <v>673.74002693540149</v>
      </c>
      <c r="AW13" s="141">
        <f>'Migration Matrix (Sample)'!AW13 * ('Migration Matrix (Extrapolated)'!$CI13 / 'Migration Matrix (Extrapolated)'!$CH13)</f>
        <v>0</v>
      </c>
      <c r="AX13" s="141">
        <f>'Migration Matrix (Sample)'!AX13 * ('Migration Matrix (Extrapolated)'!$CI13 / 'Migration Matrix (Extrapolated)'!$CH13)</f>
        <v>40.223285190173222</v>
      </c>
      <c r="AY13" s="141">
        <f>'Migration Matrix (Sample)'!AY13 * ('Migration Matrix (Extrapolated)'!$CI13 / 'Migration Matrix (Extrapolated)'!$CH13)</f>
        <v>10.055821297543305</v>
      </c>
      <c r="AZ13" s="141">
        <f>'Migration Matrix (Sample)'!AZ13 * ('Migration Matrix (Extrapolated)'!$CI13 / 'Migration Matrix (Extrapolated)'!$CH13)</f>
        <v>0</v>
      </c>
      <c r="BA13" s="141">
        <f>'Migration Matrix (Sample)'!BA13 * ('Migration Matrix (Extrapolated)'!$CI13 / 'Migration Matrix (Extrapolated)'!$CH13)</f>
        <v>0</v>
      </c>
      <c r="BB13" s="141">
        <f>'Migration Matrix (Sample)'!BB13 * ('Migration Matrix (Extrapolated)'!$CI13 / 'Migration Matrix (Extrapolated)'!$CH13)</f>
        <v>10.055821297543305</v>
      </c>
      <c r="BC13" s="141">
        <f>'Migration Matrix (Sample)'!BC13 * ('Migration Matrix (Extrapolated)'!$CI13 / 'Migration Matrix (Extrapolated)'!$CH13)</f>
        <v>231.28388984349601</v>
      </c>
      <c r="BD13" s="141">
        <f>'Migration Matrix (Sample)'!BD13 * ('Migration Matrix (Extrapolated)'!$CI13 / 'Migration Matrix (Extrapolated)'!$CH13)</f>
        <v>20.111642595086611</v>
      </c>
      <c r="BE13" s="141">
        <f>'Migration Matrix (Sample)'!BE13 * ('Migration Matrix (Extrapolated)'!$CI13 / 'Migration Matrix (Extrapolated)'!$CH13)</f>
        <v>60.334927785259836</v>
      </c>
      <c r="BF13" s="141">
        <f>'Migration Matrix (Sample)'!BF13 * ('Migration Matrix (Extrapolated)'!$CI13 / 'Migration Matrix (Extrapolated)'!$CH13)</f>
        <v>0</v>
      </c>
      <c r="BG13" s="141">
        <f>'Migration Matrix (Sample)'!BG13 * ('Migration Matrix (Extrapolated)'!$CI13 / 'Migration Matrix (Extrapolated)'!$CH13)</f>
        <v>140.78149816560628</v>
      </c>
      <c r="BH13" s="141">
        <f>'Migration Matrix (Sample)'!BH13 * ('Migration Matrix (Extrapolated)'!$CI13 / 'Migration Matrix (Extrapolated)'!$CH13)</f>
        <v>60.334927785259836</v>
      </c>
      <c r="BI13" s="141">
        <f>'Migration Matrix (Sample)'!BI13 * ('Migration Matrix (Extrapolated)'!$CI13 / 'Migration Matrix (Extrapolated)'!$CH13)</f>
        <v>20.111642595086611</v>
      </c>
      <c r="BJ13" s="141">
        <f>'Migration Matrix (Sample)'!BJ13 * ('Migration Matrix (Extrapolated)'!$CI13 / 'Migration Matrix (Extrapolated)'!$CH13)</f>
        <v>20.111642595086611</v>
      </c>
      <c r="BK13" s="141">
        <f>'Migration Matrix (Sample)'!BK13 * ('Migration Matrix (Extrapolated)'!$CI13 / 'Migration Matrix (Extrapolated)'!$CH13)</f>
        <v>0</v>
      </c>
      <c r="BL13" s="141">
        <f>'Migration Matrix (Sample)'!BL13 * ('Migration Matrix (Extrapolated)'!$CI13 / 'Migration Matrix (Extrapolated)'!$CH13)</f>
        <v>362.00956671155899</v>
      </c>
      <c r="BM13" s="141">
        <f>'Migration Matrix (Sample)'!BM13 * ('Migration Matrix (Extrapolated)'!$CI13 / 'Migration Matrix (Extrapolated)'!$CH13)</f>
        <v>0</v>
      </c>
      <c r="BN13" s="141">
        <f>'Migration Matrix (Sample)'!BN13 * ('Migration Matrix (Extrapolated)'!$CI13 / 'Migration Matrix (Extrapolated)'!$CH13)</f>
        <v>110.61403427297635</v>
      </c>
      <c r="BO13" s="141">
        <f>'Migration Matrix (Sample)'!BO13 * ('Migration Matrix (Extrapolated)'!$CI13 / 'Migration Matrix (Extrapolated)'!$CH13)</f>
        <v>10.055821297543305</v>
      </c>
      <c r="BP13" s="141">
        <f>'Migration Matrix (Sample)'!BP13 * ('Migration Matrix (Extrapolated)'!$CI13 / 'Migration Matrix (Extrapolated)'!$CH13)</f>
        <v>90.502391677889747</v>
      </c>
      <c r="BQ13" s="141">
        <f>'Migration Matrix (Sample)'!BQ13 * ('Migration Matrix (Extrapolated)'!$CI13 / 'Migration Matrix (Extrapolated)'!$CH13)</f>
        <v>140.78149816560628</v>
      </c>
      <c r="BR13" s="141">
        <f>'Migration Matrix (Sample)'!BR13 * ('Migration Matrix (Extrapolated)'!$CI13 / 'Migration Matrix (Extrapolated)'!$CH13)</f>
        <v>20.111642595086611</v>
      </c>
      <c r="BS13" s="141">
        <f>'Migration Matrix (Sample)'!BS13 * ('Migration Matrix (Extrapolated)'!$CI13 / 'Migration Matrix (Extrapolated)'!$CH13)</f>
        <v>0</v>
      </c>
      <c r="BT13" s="141">
        <f>'Migration Matrix (Sample)'!BT13 * ('Migration Matrix (Extrapolated)'!$CI13 / 'Migration Matrix (Extrapolated)'!$CH13)</f>
        <v>0</v>
      </c>
      <c r="BU13" s="141">
        <f>'Migration Matrix (Sample)'!BU13 * ('Migration Matrix (Extrapolated)'!$CI13 / 'Migration Matrix (Extrapolated)'!$CH13)</f>
        <v>372.06538800910232</v>
      </c>
      <c r="BV13" s="141">
        <f>'Migration Matrix (Sample)'!BV13 * ('Migration Matrix (Extrapolated)'!$CI13 / 'Migration Matrix (Extrapolated)'!$CH13)</f>
        <v>1226.8101983002832</v>
      </c>
      <c r="BW13" s="141">
        <f>'Migration Matrix (Sample)'!BW13 * ('Migration Matrix (Extrapolated)'!$CI13 / 'Migration Matrix (Extrapolated)'!$CH13)</f>
        <v>261.45135373612595</v>
      </c>
      <c r="BX13" s="141">
        <f>'Migration Matrix (Sample)'!BX13 * ('Migration Matrix (Extrapolated)'!$CI13 / 'Migration Matrix (Extrapolated)'!$CH13)</f>
        <v>170.94896205823619</v>
      </c>
      <c r="BY13" s="141">
        <f>'Migration Matrix (Sample)'!BY13 * ('Migration Matrix (Extrapolated)'!$CI13 / 'Migration Matrix (Extrapolated)'!$CH13)</f>
        <v>351.95374541401571</v>
      </c>
      <c r="BZ13" s="141">
        <f>'Migration Matrix (Sample)'!BZ13 * ('Migration Matrix (Extrapolated)'!$CI13 / 'Migration Matrix (Extrapolated)'!$CH13)</f>
        <v>0</v>
      </c>
      <c r="CA13" s="141">
        <f>'Migration Matrix (Sample)'!CA13 * ('Migration Matrix (Extrapolated)'!$CI13 / 'Migration Matrix (Extrapolated)'!$CH13)</f>
        <v>0</v>
      </c>
      <c r="CB13" s="141">
        <f>'Migration Matrix (Sample)'!CB13 * ('Migration Matrix (Extrapolated)'!$CI13 / 'Migration Matrix (Extrapolated)'!$CH13)</f>
        <v>0</v>
      </c>
      <c r="CC13" s="141">
        <f>'Migration Matrix (Sample)'!CC13 * ('Migration Matrix (Extrapolated)'!$CI13 / 'Migration Matrix (Extrapolated)'!$CH13)</f>
        <v>50.279106487716525</v>
      </c>
      <c r="CD13" s="141">
        <f>'Migration Matrix (Sample)'!CD13 * ('Migration Matrix (Extrapolated)'!$CI13 / 'Migration Matrix (Extrapolated)'!$CH13)</f>
        <v>0</v>
      </c>
      <c r="CE13" s="141">
        <f>'Migration Matrix (Sample)'!CE13 * ('Migration Matrix (Extrapolated)'!$CI13 / 'Migration Matrix (Extrapolated)'!$CH13)</f>
        <v>181.00478335577949</v>
      </c>
      <c r="CF13" s="142">
        <f>'Migration Matrix (Sample)'!CF13 * ('Migration Matrix (Extrapolated)'!$CI13 / 'Migration Matrix (Extrapolated)'!$CH13)</f>
        <v>583.23763525751167</v>
      </c>
      <c r="CG13" s="154">
        <f t="shared" si="0"/>
        <v>37789.776436167755</v>
      </c>
      <c r="CH13" s="150">
        <v>129198</v>
      </c>
      <c r="CI13" s="157">
        <v>1299192</v>
      </c>
    </row>
    <row r="14" spans="1:87">
      <c r="A14" s="91" t="s">
        <v>328</v>
      </c>
      <c r="B14" s="140">
        <f>'Migration Matrix (Sample)'!B14 * ('Migration Matrix (Extrapolated)'!$CI14 / 'Migration Matrix (Extrapolated)'!$CH14)</f>
        <v>109.22697130517159</v>
      </c>
      <c r="C14" s="141">
        <f>'Migration Matrix (Sample)'!C14 * ('Migration Matrix (Extrapolated)'!$CI14 / 'Migration Matrix (Extrapolated)'!$CH14)</f>
        <v>228.38366727444969</v>
      </c>
      <c r="D14" s="141">
        <f>'Migration Matrix (Sample)'!D14 * ('Migration Matrix (Extrapolated)'!$CI14 / 'Migration Matrix (Extrapolated)'!$CH14)</f>
        <v>29.789173992319526</v>
      </c>
      <c r="E14" s="141">
        <f>'Migration Matrix (Sample)'!E14 * ('Migration Matrix (Extrapolated)'!$CI14 / 'Migration Matrix (Extrapolated)'!$CH14)</f>
        <v>238.31339193855621</v>
      </c>
      <c r="F14" s="141">
        <f>'Migration Matrix (Sample)'!F14 * ('Migration Matrix (Extrapolated)'!$CI14 / 'Migration Matrix (Extrapolated)'!$CH14)</f>
        <v>1032.691365067077</v>
      </c>
      <c r="G14" s="141">
        <f>'Migration Matrix (Sample)'!G14 * ('Migration Matrix (Extrapolated)'!$CI14 / 'Migration Matrix (Extrapolated)'!$CH14)</f>
        <v>188.66476861802366</v>
      </c>
      <c r="H14" s="141">
        <f>'Migration Matrix (Sample)'!H14 * ('Migration Matrix (Extrapolated)'!$CI14 / 'Migration Matrix (Extrapolated)'!$CH14)</f>
        <v>29.789173992319526</v>
      </c>
      <c r="I14" s="141">
        <f>'Migration Matrix (Sample)'!I14 * ('Migration Matrix (Extrapolated)'!$CI14 / 'Migration Matrix (Extrapolated)'!$CH14)</f>
        <v>466.6970592130059</v>
      </c>
      <c r="J14" s="141">
        <f>'Migration Matrix (Sample)'!J14 * ('Migration Matrix (Extrapolated)'!$CI14 / 'Migration Matrix (Extrapolated)'!$CH14)</f>
        <v>19.859449328213017</v>
      </c>
      <c r="K14" s="141">
        <f>'Migration Matrix (Sample)'!K14 * ('Migration Matrix (Extrapolated)'!$CI14 / 'Migration Matrix (Extrapolated)'!$CH14)</f>
        <v>953.25356775422483</v>
      </c>
      <c r="L14" s="141">
        <f>'Migration Matrix (Sample)'!L14 * ('Migration Matrix (Extrapolated)'!$CI14 / 'Migration Matrix (Extrapolated)'!$CH14)</f>
        <v>317.75118925140828</v>
      </c>
      <c r="M14" s="141">
        <f>'Migration Matrix (Sample)'!M14 * ('Migration Matrix (Extrapolated)'!$CI14 / 'Migration Matrix (Extrapolated)'!$CH14)</f>
        <v>387.25926190015383</v>
      </c>
      <c r="N14" s="141">
        <f>'Migration Matrix (Sample)'!N14 * ('Migration Matrix (Extrapolated)'!$CI14 / 'Migration Matrix (Extrapolated)'!$CH14)</f>
        <v>109.22697130517159</v>
      </c>
      <c r="O14" s="141">
        <f>'Migration Matrix (Sample)'!O14 * ('Migration Matrix (Extrapolated)'!$CI14 / 'Migration Matrix (Extrapolated)'!$CH14)</f>
        <v>30484.25471880698</v>
      </c>
      <c r="P14" s="141">
        <f>'Migration Matrix (Sample)'!P14 * ('Migration Matrix (Extrapolated)'!$CI14 / 'Migration Matrix (Extrapolated)'!$CH14)</f>
        <v>476.62678387711242</v>
      </c>
      <c r="Q14" s="141">
        <f>'Migration Matrix (Sample)'!Q14 * ('Migration Matrix (Extrapolated)'!$CI14 / 'Migration Matrix (Extrapolated)'!$CH14)</f>
        <v>367.3998125719408</v>
      </c>
      <c r="R14" s="141">
        <f>'Migration Matrix (Sample)'!R14 * ('Migration Matrix (Extrapolated)'!$CI14 / 'Migration Matrix (Extrapolated)'!$CH14)</f>
        <v>1131.9886117081419</v>
      </c>
      <c r="S14" s="141">
        <f>'Migration Matrix (Sample)'!S14 * ('Migration Matrix (Extrapolated)'!$CI14 / 'Migration Matrix (Extrapolated)'!$CH14)</f>
        <v>69.508072648745554</v>
      </c>
      <c r="T14" s="141">
        <f>'Migration Matrix (Sample)'!T14 * ('Migration Matrix (Extrapolated)'!$CI14 / 'Migration Matrix (Extrapolated)'!$CH14)</f>
        <v>417.04843589247338</v>
      </c>
      <c r="U14" s="141">
        <f>'Migration Matrix (Sample)'!U14 * ('Migration Matrix (Extrapolated)'!$CI14 / 'Migration Matrix (Extrapolated)'!$CH14)</f>
        <v>148.94586996159762</v>
      </c>
      <c r="V14" s="141">
        <f>'Migration Matrix (Sample)'!V14 * ('Migration Matrix (Extrapolated)'!$CI14 / 'Migration Matrix (Extrapolated)'!$CH14)</f>
        <v>1956.1557588289822</v>
      </c>
      <c r="W14" s="141">
        <f>'Migration Matrix (Sample)'!W14 * ('Migration Matrix (Extrapolated)'!$CI14 / 'Migration Matrix (Extrapolated)'!$CH14)</f>
        <v>834.09687178494676</v>
      </c>
      <c r="X14" s="141">
        <f>'Migration Matrix (Sample)'!X14 * ('Migration Matrix (Extrapolated)'!$CI14 / 'Migration Matrix (Extrapolated)'!$CH14)</f>
        <v>188.66476861802366</v>
      </c>
      <c r="Y14" s="141">
        <f>'Migration Matrix (Sample)'!Y14 * ('Migration Matrix (Extrapolated)'!$CI14 / 'Migration Matrix (Extrapolated)'!$CH14)</f>
        <v>426.97816055657989</v>
      </c>
      <c r="Z14" s="141">
        <f>'Migration Matrix (Sample)'!Z14 * ('Migration Matrix (Extrapolated)'!$CI14 / 'Migration Matrix (Extrapolated)'!$CH14)</f>
        <v>59.578347984639052</v>
      </c>
      <c r="AA14" s="141">
        <f>'Migration Matrix (Sample)'!AA14 * ('Migration Matrix (Extrapolated)'!$CI14 / 'Migration Matrix (Extrapolated)'!$CH14)</f>
        <v>248.24311660266272</v>
      </c>
      <c r="AB14" s="141">
        <f>'Migration Matrix (Sample)'!AB14 * ('Migration Matrix (Extrapolated)'!$CI14 / 'Migration Matrix (Extrapolated)'!$CH14)</f>
        <v>0</v>
      </c>
      <c r="AC14" s="141">
        <f>'Migration Matrix (Sample)'!AC14 * ('Migration Matrix (Extrapolated)'!$CI14 / 'Migration Matrix (Extrapolated)'!$CH14)</f>
        <v>248.24311660266272</v>
      </c>
      <c r="AD14" s="141">
        <f>'Migration Matrix (Sample)'!AD14 * ('Migration Matrix (Extrapolated)'!$CI14 / 'Migration Matrix (Extrapolated)'!$CH14)</f>
        <v>258.17284126676924</v>
      </c>
      <c r="AE14" s="141">
        <f>'Migration Matrix (Sample)'!AE14 * ('Migration Matrix (Extrapolated)'!$CI14 / 'Migration Matrix (Extrapolated)'!$CH14)</f>
        <v>1102.1994377158226</v>
      </c>
      <c r="AF14" s="141">
        <f>'Migration Matrix (Sample)'!AF14 * ('Migration Matrix (Extrapolated)'!$CI14 / 'Migration Matrix (Extrapolated)'!$CH14)</f>
        <v>933.3941184260118</v>
      </c>
      <c r="AG14" s="141">
        <f>'Migration Matrix (Sample)'!AG14 * ('Migration Matrix (Extrapolated)'!$CI14 / 'Migration Matrix (Extrapolated)'!$CH14)</f>
        <v>0</v>
      </c>
      <c r="AH14" s="141">
        <f>'Migration Matrix (Sample)'!AH14 * ('Migration Matrix (Extrapolated)'!$CI14 / 'Migration Matrix (Extrapolated)'!$CH14)</f>
        <v>168.80531928981065</v>
      </c>
      <c r="AI14" s="141">
        <f>'Migration Matrix (Sample)'!AI14 * ('Migration Matrix (Extrapolated)'!$CI14 / 'Migration Matrix (Extrapolated)'!$CH14)</f>
        <v>1340.5128296543787</v>
      </c>
      <c r="AJ14" s="141">
        <f>'Migration Matrix (Sample)'!AJ14 * ('Migration Matrix (Extrapolated)'!$CI14 / 'Migration Matrix (Extrapolated)'!$CH14)</f>
        <v>258.17284126676924</v>
      </c>
      <c r="AK14" s="141">
        <f>'Migration Matrix (Sample)'!AK14 * ('Migration Matrix (Extrapolated)'!$CI14 / 'Migration Matrix (Extrapolated)'!$CH14)</f>
        <v>59.578347984639052</v>
      </c>
      <c r="AL14" s="141">
        <f>'Migration Matrix (Sample)'!AL14 * ('Migration Matrix (Extrapolated)'!$CI14 / 'Migration Matrix (Extrapolated)'!$CH14)</f>
        <v>1290.8642063338461</v>
      </c>
      <c r="AM14" s="141">
        <f>'Migration Matrix (Sample)'!AM14 * ('Migration Matrix (Extrapolated)'!$CI14 / 'Migration Matrix (Extrapolated)'!$CH14)</f>
        <v>139.01614529749111</v>
      </c>
      <c r="AN14" s="141">
        <f>'Migration Matrix (Sample)'!AN14 * ('Migration Matrix (Extrapolated)'!$CI14 / 'Migration Matrix (Extrapolated)'!$CH14)</f>
        <v>25866.932749997453</v>
      </c>
      <c r="AO14" s="141">
        <f>'Migration Matrix (Sample)'!AO14 * ('Migration Matrix (Extrapolated)'!$CI14 / 'Migration Matrix (Extrapolated)'!$CH14)</f>
        <v>99.297246641065087</v>
      </c>
      <c r="AP14" s="141">
        <f>'Migration Matrix (Sample)'!AP14 * ('Migration Matrix (Extrapolated)'!$CI14 / 'Migration Matrix (Extrapolated)'!$CH14)</f>
        <v>933.3941184260118</v>
      </c>
      <c r="AQ14" s="141">
        <f>'Migration Matrix (Sample)'!AQ14 * ('Migration Matrix (Extrapolated)'!$CI14 / 'Migration Matrix (Extrapolated)'!$CH14)</f>
        <v>148.94586996159762</v>
      </c>
      <c r="AR14" s="141">
        <f>'Migration Matrix (Sample)'!AR14 * ('Migration Matrix (Extrapolated)'!$CI14 / 'Migration Matrix (Extrapolated)'!$CH14)</f>
        <v>178.73504395391717</v>
      </c>
      <c r="AS14" s="141">
        <f>'Migration Matrix (Sample)'!AS14 * ('Migration Matrix (Extrapolated)'!$CI14 / 'Migration Matrix (Extrapolated)'!$CH14)</f>
        <v>0</v>
      </c>
      <c r="AT14" s="141">
        <f>'Migration Matrix (Sample)'!AT14 * ('Migration Matrix (Extrapolated)'!$CI14 / 'Migration Matrix (Extrapolated)'!$CH14)</f>
        <v>1360.3722789825918</v>
      </c>
      <c r="AU14" s="141">
        <f>'Migration Matrix (Sample)'!AU14 * ('Migration Matrix (Extrapolated)'!$CI14 / 'Migration Matrix (Extrapolated)'!$CH14)</f>
        <v>337.61063857962131</v>
      </c>
      <c r="AV14" s="141">
        <f>'Migration Matrix (Sample)'!AV14 * ('Migration Matrix (Extrapolated)'!$CI14 / 'Migration Matrix (Extrapolated)'!$CH14)</f>
        <v>208.52421794623669</v>
      </c>
      <c r="AW14" s="141">
        <f>'Migration Matrix (Sample)'!AW14 * ('Migration Matrix (Extrapolated)'!$CI14 / 'Migration Matrix (Extrapolated)'!$CH14)</f>
        <v>287.96201525908873</v>
      </c>
      <c r="AX14" s="141">
        <f>'Migration Matrix (Sample)'!AX14 * ('Migration Matrix (Extrapolated)'!$CI14 / 'Migration Matrix (Extrapolated)'!$CH14)</f>
        <v>2621.4473113241183</v>
      </c>
      <c r="AY14" s="141">
        <f>'Migration Matrix (Sample)'!AY14 * ('Migration Matrix (Extrapolated)'!$CI14 / 'Migration Matrix (Extrapolated)'!$CH14)</f>
        <v>258.17284126676924</v>
      </c>
      <c r="AZ14" s="141">
        <f>'Migration Matrix (Sample)'!AZ14 * ('Migration Matrix (Extrapolated)'!$CI14 / 'Migration Matrix (Extrapolated)'!$CH14)</f>
        <v>287.96201525908873</v>
      </c>
      <c r="BA14" s="141">
        <f>'Migration Matrix (Sample)'!BA14 * ('Migration Matrix (Extrapolated)'!$CI14 / 'Migration Matrix (Extrapolated)'!$CH14)</f>
        <v>407.11871122836686</v>
      </c>
      <c r="BB14" s="141">
        <f>'Migration Matrix (Sample)'!BB14 * ('Migration Matrix (Extrapolated)'!$CI14 / 'Migration Matrix (Extrapolated)'!$CH14)</f>
        <v>168.80531928981065</v>
      </c>
      <c r="BC14" s="141">
        <f>'Migration Matrix (Sample)'!BC14 * ('Migration Matrix (Extrapolated)'!$CI14 / 'Migration Matrix (Extrapolated)'!$CH14)</f>
        <v>2909.4093265832071</v>
      </c>
      <c r="BD14" s="141">
        <f>'Migration Matrix (Sample)'!BD14 * ('Migration Matrix (Extrapolated)'!$CI14 / 'Migration Matrix (Extrapolated)'!$CH14)</f>
        <v>1995.8746574854083</v>
      </c>
      <c r="BE14" s="141">
        <f>'Migration Matrix (Sample)'!BE14 * ('Migration Matrix (Extrapolated)'!$CI14 / 'Migration Matrix (Extrapolated)'!$CH14)</f>
        <v>1459.6695256236567</v>
      </c>
      <c r="BF14" s="141">
        <f>'Migration Matrix (Sample)'!BF14 * ('Migration Matrix (Extrapolated)'!$CI14 / 'Migration Matrix (Extrapolated)'!$CH14)</f>
        <v>29.789173992319526</v>
      </c>
      <c r="BG14" s="141">
        <f>'Migration Matrix (Sample)'!BG14 * ('Migration Matrix (Extrapolated)'!$CI14 / 'Migration Matrix (Extrapolated)'!$CH14)</f>
        <v>2820.0418046062487</v>
      </c>
      <c r="BH14" s="141">
        <f>'Migration Matrix (Sample)'!BH14 * ('Migration Matrix (Extrapolated)'!$CI14 / 'Migration Matrix (Extrapolated)'!$CH14)</f>
        <v>278.03229059498221</v>
      </c>
      <c r="BI14" s="141">
        <f>'Migration Matrix (Sample)'!BI14 * ('Migration Matrix (Extrapolated)'!$CI14 / 'Migration Matrix (Extrapolated)'!$CH14)</f>
        <v>605.71320451049701</v>
      </c>
      <c r="BJ14" s="141">
        <f>'Migration Matrix (Sample)'!BJ14 * ('Migration Matrix (Extrapolated)'!$CI14 / 'Migration Matrix (Extrapolated)'!$CH14)</f>
        <v>69.508072648745554</v>
      </c>
      <c r="BK14" s="141">
        <f>'Migration Matrix (Sample)'!BK14 * ('Migration Matrix (Extrapolated)'!$CI14 / 'Migration Matrix (Extrapolated)'!$CH14)</f>
        <v>615.64292917460352</v>
      </c>
      <c r="BL14" s="141">
        <f>'Migration Matrix (Sample)'!BL14 * ('Migration Matrix (Extrapolated)'!$CI14 / 'Migration Matrix (Extrapolated)'!$CH14)</f>
        <v>119.1566959692781</v>
      </c>
      <c r="BM14" s="141">
        <f>'Migration Matrix (Sample)'!BM14 * ('Migration Matrix (Extrapolated)'!$CI14 / 'Migration Matrix (Extrapolated)'!$CH14)</f>
        <v>49.648623320532543</v>
      </c>
      <c r="BN14" s="141">
        <f>'Migration Matrix (Sample)'!BN14 * ('Migration Matrix (Extrapolated)'!$CI14 / 'Migration Matrix (Extrapolated)'!$CH14)</f>
        <v>49.648623320532543</v>
      </c>
      <c r="BO14" s="141">
        <f>'Migration Matrix (Sample)'!BO14 * ('Migration Matrix (Extrapolated)'!$CI14 / 'Migration Matrix (Extrapolated)'!$CH14)</f>
        <v>19.859449328213017</v>
      </c>
      <c r="BP14" s="141">
        <f>'Migration Matrix (Sample)'!BP14 * ('Migration Matrix (Extrapolated)'!$CI14 / 'Migration Matrix (Extrapolated)'!$CH14)</f>
        <v>158.87559462570414</v>
      </c>
      <c r="BQ14" s="141">
        <f>'Migration Matrix (Sample)'!BQ14 * ('Migration Matrix (Extrapolated)'!$CI14 / 'Migration Matrix (Extrapolated)'!$CH14)</f>
        <v>248.24311660266272</v>
      </c>
      <c r="BR14" s="141">
        <f>'Migration Matrix (Sample)'!BR14 * ('Migration Matrix (Extrapolated)'!$CI14 / 'Migration Matrix (Extrapolated)'!$CH14)</f>
        <v>645.43210316692307</v>
      </c>
      <c r="BS14" s="141">
        <f>'Migration Matrix (Sample)'!BS14 * ('Migration Matrix (Extrapolated)'!$CI14 / 'Migration Matrix (Extrapolated)'!$CH14)</f>
        <v>0</v>
      </c>
      <c r="BT14" s="141">
        <f>'Migration Matrix (Sample)'!BT14 * ('Migration Matrix (Extrapolated)'!$CI14 / 'Migration Matrix (Extrapolated)'!$CH14)</f>
        <v>357.47008790783434</v>
      </c>
      <c r="BU14" s="141">
        <f>'Migration Matrix (Sample)'!BU14 * ('Migration Matrix (Extrapolated)'!$CI14 / 'Migration Matrix (Extrapolated)'!$CH14)</f>
        <v>188.66476861802366</v>
      </c>
      <c r="BV14" s="141">
        <f>'Migration Matrix (Sample)'!BV14 * ('Migration Matrix (Extrapolated)'!$CI14 / 'Migration Matrix (Extrapolated)'!$CH14)</f>
        <v>426.97816055657989</v>
      </c>
      <c r="BW14" s="141">
        <f>'Migration Matrix (Sample)'!BW14 * ('Migration Matrix (Extrapolated)'!$CI14 / 'Migration Matrix (Extrapolated)'!$CH14)</f>
        <v>24198.739006427561</v>
      </c>
      <c r="BX14" s="141">
        <f>'Migration Matrix (Sample)'!BX14 * ('Migration Matrix (Extrapolated)'!$CI14 / 'Migration Matrix (Extrapolated)'!$CH14)</f>
        <v>29411.844455083479</v>
      </c>
      <c r="BY14" s="141">
        <f>'Migration Matrix (Sample)'!BY14 * ('Migration Matrix (Extrapolated)'!$CI14 / 'Migration Matrix (Extrapolated)'!$CH14)</f>
        <v>5739.380855853562</v>
      </c>
      <c r="BZ14" s="141">
        <f>'Migration Matrix (Sample)'!BZ14 * ('Migration Matrix (Extrapolated)'!$CI14 / 'Migration Matrix (Extrapolated)'!$CH14)</f>
        <v>139.01614529749111</v>
      </c>
      <c r="CA14" s="141">
        <f>'Migration Matrix (Sample)'!CA14 * ('Migration Matrix (Extrapolated)'!$CI14 / 'Migration Matrix (Extrapolated)'!$CH14)</f>
        <v>0</v>
      </c>
      <c r="CB14" s="141">
        <f>'Migration Matrix (Sample)'!CB14 * ('Migration Matrix (Extrapolated)'!$CI14 / 'Migration Matrix (Extrapolated)'!$CH14)</f>
        <v>0</v>
      </c>
      <c r="CC14" s="141">
        <f>'Migration Matrix (Sample)'!CC14 * ('Migration Matrix (Extrapolated)'!$CI14 / 'Migration Matrix (Extrapolated)'!$CH14)</f>
        <v>9.9297246641065087</v>
      </c>
      <c r="CD14" s="141">
        <f>'Migration Matrix (Sample)'!CD14 * ('Migration Matrix (Extrapolated)'!$CI14 / 'Migration Matrix (Extrapolated)'!$CH14)</f>
        <v>0</v>
      </c>
      <c r="CE14" s="141">
        <f>'Migration Matrix (Sample)'!CE14 * ('Migration Matrix (Extrapolated)'!$CI14 / 'Migration Matrix (Extrapolated)'!$CH14)</f>
        <v>9.9297246641065087</v>
      </c>
      <c r="CF14" s="142">
        <f>'Migration Matrix (Sample)'!CF14 * ('Migration Matrix (Extrapolated)'!$CI14 / 'Migration Matrix (Extrapolated)'!$CH14)</f>
        <v>1419.9506269672308</v>
      </c>
      <c r="CG14" s="154">
        <f t="shared" si="0"/>
        <v>152441.13304336317</v>
      </c>
      <c r="CH14" s="150">
        <v>294513</v>
      </c>
      <c r="CI14" s="157">
        <v>2924433</v>
      </c>
    </row>
    <row r="15" spans="1:87">
      <c r="A15" s="93" t="s">
        <v>310</v>
      </c>
      <c r="B15" s="140">
        <f>'Migration Matrix (Sample)'!B15 * ('Migration Matrix (Extrapolated)'!$CI15 / 'Migration Matrix (Extrapolated)'!$CH15)</f>
        <v>387.51829154429862</v>
      </c>
      <c r="C15" s="141">
        <f>'Migration Matrix (Sample)'!C15 * ('Migration Matrix (Extrapolated)'!$CI15 / 'Migration Matrix (Extrapolated)'!$CH15)</f>
        <v>0</v>
      </c>
      <c r="D15" s="141">
        <f>'Migration Matrix (Sample)'!D15 * ('Migration Matrix (Extrapolated)'!$CI15 / 'Migration Matrix (Extrapolated)'!$CH15)</f>
        <v>38.751829154429863</v>
      </c>
      <c r="E15" s="141">
        <f>'Migration Matrix (Sample)'!E15 * ('Migration Matrix (Extrapolated)'!$CI15 / 'Migration Matrix (Extrapolated)'!$CH15)</f>
        <v>9.6879572886074659</v>
      </c>
      <c r="F15" s="141">
        <f>'Migration Matrix (Sample)'!F15 * ('Migration Matrix (Extrapolated)'!$CI15 / 'Migration Matrix (Extrapolated)'!$CH15)</f>
        <v>9.6879572886074659</v>
      </c>
      <c r="G15" s="141">
        <f>'Migration Matrix (Sample)'!G15 * ('Migration Matrix (Extrapolated)'!$CI15 / 'Migration Matrix (Extrapolated)'!$CH15)</f>
        <v>29.063871865822399</v>
      </c>
      <c r="H15" s="141">
        <f>'Migration Matrix (Sample)'!H15 * ('Migration Matrix (Extrapolated)'!$CI15 / 'Migration Matrix (Extrapolated)'!$CH15)</f>
        <v>9.6879572886074659</v>
      </c>
      <c r="I15" s="141">
        <f>'Migration Matrix (Sample)'!I15 * ('Migration Matrix (Extrapolated)'!$CI15 / 'Migration Matrix (Extrapolated)'!$CH15)</f>
        <v>19.375914577214932</v>
      </c>
      <c r="J15" s="141">
        <f>'Migration Matrix (Sample)'!J15 * ('Migration Matrix (Extrapolated)'!$CI15 / 'Migration Matrix (Extrapolated)'!$CH15)</f>
        <v>590.96539460505539</v>
      </c>
      <c r="K15" s="141">
        <f>'Migration Matrix (Sample)'!K15 * ('Migration Matrix (Extrapolated)'!$CI15 / 'Migration Matrix (Extrapolated)'!$CH15)</f>
        <v>87.191615597467191</v>
      </c>
      <c r="L15" s="141">
        <f>'Migration Matrix (Sample)'!L15 * ('Migration Matrix (Extrapolated)'!$CI15 / 'Migration Matrix (Extrapolated)'!$CH15)</f>
        <v>261.57484679240156</v>
      </c>
      <c r="M15" s="141">
        <f>'Migration Matrix (Sample)'!M15 * ('Migration Matrix (Extrapolated)'!$CI15 / 'Migration Matrix (Extrapolated)'!$CH15)</f>
        <v>9.6879572886074659</v>
      </c>
      <c r="N15" s="141">
        <f>'Migration Matrix (Sample)'!N15 * ('Migration Matrix (Extrapolated)'!$CI15 / 'Migration Matrix (Extrapolated)'!$CH15)</f>
        <v>67.815701020252263</v>
      </c>
      <c r="O15" s="141">
        <f>'Migration Matrix (Sample)'!O15 * ('Migration Matrix (Extrapolated)'!$CI15 / 'Migration Matrix (Extrapolated)'!$CH15)</f>
        <v>261.57484679240156</v>
      </c>
      <c r="P15" s="141">
        <f>'Migration Matrix (Sample)'!P15 * ('Migration Matrix (Extrapolated)'!$CI15 / 'Migration Matrix (Extrapolated)'!$CH15)</f>
        <v>8515.7144566859624</v>
      </c>
      <c r="Q15" s="141">
        <f>'Migration Matrix (Sample)'!Q15 * ('Migration Matrix (Extrapolated)'!$CI15 / 'Migration Matrix (Extrapolated)'!$CH15)</f>
        <v>9.6879572886074659</v>
      </c>
      <c r="R15" s="141">
        <f>'Migration Matrix (Sample)'!R15 * ('Migration Matrix (Extrapolated)'!$CI15 / 'Migration Matrix (Extrapolated)'!$CH15)</f>
        <v>67.815701020252263</v>
      </c>
      <c r="S15" s="141">
        <f>'Migration Matrix (Sample)'!S15 * ('Migration Matrix (Extrapolated)'!$CI15 / 'Migration Matrix (Extrapolated)'!$CH15)</f>
        <v>0</v>
      </c>
      <c r="T15" s="141">
        <f>'Migration Matrix (Sample)'!T15 * ('Migration Matrix (Extrapolated)'!$CI15 / 'Migration Matrix (Extrapolated)'!$CH15)</f>
        <v>67.815701020252263</v>
      </c>
      <c r="U15" s="141">
        <f>'Migration Matrix (Sample)'!U15 * ('Migration Matrix (Extrapolated)'!$CI15 / 'Migration Matrix (Extrapolated)'!$CH15)</f>
        <v>0</v>
      </c>
      <c r="V15" s="141">
        <f>'Migration Matrix (Sample)'!V15 * ('Migration Matrix (Extrapolated)'!$CI15 / 'Migration Matrix (Extrapolated)'!$CH15)</f>
        <v>494.08582171898075</v>
      </c>
      <c r="W15" s="141">
        <f>'Migration Matrix (Sample)'!W15 * ('Migration Matrix (Extrapolated)'!$CI15 / 'Migration Matrix (Extrapolated)'!$CH15)</f>
        <v>38.751829154429863</v>
      </c>
      <c r="X15" s="141">
        <f>'Migration Matrix (Sample)'!X15 * ('Migration Matrix (Extrapolated)'!$CI15 / 'Migration Matrix (Extrapolated)'!$CH15)</f>
        <v>9.6879572886074659</v>
      </c>
      <c r="Y15" s="141">
        <f>'Migration Matrix (Sample)'!Y15 * ('Migration Matrix (Extrapolated)'!$CI15 / 'Migration Matrix (Extrapolated)'!$CH15)</f>
        <v>38.751829154429863</v>
      </c>
      <c r="Z15" s="141">
        <f>'Migration Matrix (Sample)'!Z15 * ('Migration Matrix (Extrapolated)'!$CI15 / 'Migration Matrix (Extrapolated)'!$CH15)</f>
        <v>0</v>
      </c>
      <c r="AA15" s="141">
        <f>'Migration Matrix (Sample)'!AA15 * ('Migration Matrix (Extrapolated)'!$CI15 / 'Migration Matrix (Extrapolated)'!$CH15)</f>
        <v>0</v>
      </c>
      <c r="AB15" s="141">
        <f>'Migration Matrix (Sample)'!AB15 * ('Migration Matrix (Extrapolated)'!$CI15 / 'Migration Matrix (Extrapolated)'!$CH15)</f>
        <v>135.63140204050453</v>
      </c>
      <c r="AC15" s="141">
        <f>'Migration Matrix (Sample)'!AC15 * ('Migration Matrix (Extrapolated)'!$CI15 / 'Migration Matrix (Extrapolated)'!$CH15)</f>
        <v>523.14969358480312</v>
      </c>
      <c r="AD15" s="141">
        <f>'Migration Matrix (Sample)'!AD15 * ('Migration Matrix (Extrapolated)'!$CI15 / 'Migration Matrix (Extrapolated)'!$CH15)</f>
        <v>532.83765087341067</v>
      </c>
      <c r="AE15" s="141">
        <f>'Migration Matrix (Sample)'!AE15 * ('Migration Matrix (Extrapolated)'!$CI15 / 'Migration Matrix (Extrapolated)'!$CH15)</f>
        <v>116.2554874632896</v>
      </c>
      <c r="AF15" s="141">
        <f>'Migration Matrix (Sample)'!AF15 * ('Migration Matrix (Extrapolated)'!$CI15 / 'Migration Matrix (Extrapolated)'!$CH15)</f>
        <v>1249.7464902303632</v>
      </c>
      <c r="AG15" s="141">
        <f>'Migration Matrix (Sample)'!AG15 * ('Migration Matrix (Extrapolated)'!$CI15 / 'Migration Matrix (Extrapolated)'!$CH15)</f>
        <v>610.34130918227038</v>
      </c>
      <c r="AH15" s="141">
        <f>'Migration Matrix (Sample)'!AH15 * ('Migration Matrix (Extrapolated)'!$CI15 / 'Migration Matrix (Extrapolated)'!$CH15)</f>
        <v>213.13506034936424</v>
      </c>
      <c r="AI15" s="141">
        <f>'Migration Matrix (Sample)'!AI15 * ('Migration Matrix (Extrapolated)'!$CI15 / 'Migration Matrix (Extrapolated)'!$CH15)</f>
        <v>261.57484679240156</v>
      </c>
      <c r="AJ15" s="141">
        <f>'Migration Matrix (Sample)'!AJ15 * ('Migration Matrix (Extrapolated)'!$CI15 / 'Migration Matrix (Extrapolated)'!$CH15)</f>
        <v>9.6879572886074659</v>
      </c>
      <c r="AK15" s="141">
        <f>'Migration Matrix (Sample)'!AK15 * ('Migration Matrix (Extrapolated)'!$CI15 / 'Migration Matrix (Extrapolated)'!$CH15)</f>
        <v>58.127743731644799</v>
      </c>
      <c r="AL15" s="141">
        <f>'Migration Matrix (Sample)'!AL15 * ('Migration Matrix (Extrapolated)'!$CI15 / 'Migration Matrix (Extrapolated)'!$CH15)</f>
        <v>77.503658308859727</v>
      </c>
      <c r="AM15" s="141">
        <f>'Migration Matrix (Sample)'!AM15 * ('Migration Matrix (Extrapolated)'!$CI15 / 'Migration Matrix (Extrapolated)'!$CH15)</f>
        <v>48.439786443037328</v>
      </c>
      <c r="AN15" s="141">
        <f>'Migration Matrix (Sample)'!AN15 * ('Migration Matrix (Extrapolated)'!$CI15 / 'Migration Matrix (Extrapolated)'!$CH15)</f>
        <v>968.79572886074664</v>
      </c>
      <c r="AO15" s="141">
        <f>'Migration Matrix (Sample)'!AO15 * ('Migration Matrix (Extrapolated)'!$CI15 / 'Migration Matrix (Extrapolated)'!$CH15)</f>
        <v>0</v>
      </c>
      <c r="AP15" s="141">
        <f>'Migration Matrix (Sample)'!AP15 * ('Migration Matrix (Extrapolated)'!$CI15 / 'Migration Matrix (Extrapolated)'!$CH15)</f>
        <v>48.439786443037328</v>
      </c>
      <c r="AQ15" s="141">
        <f>'Migration Matrix (Sample)'!AQ15 * ('Migration Matrix (Extrapolated)'!$CI15 / 'Migration Matrix (Extrapolated)'!$CH15)</f>
        <v>0</v>
      </c>
      <c r="AR15" s="141">
        <f>'Migration Matrix (Sample)'!AR15 * ('Migration Matrix (Extrapolated)'!$CI15 / 'Migration Matrix (Extrapolated)'!$CH15)</f>
        <v>38.751829154429863</v>
      </c>
      <c r="AS15" s="141">
        <f>'Migration Matrix (Sample)'!AS15 * ('Migration Matrix (Extrapolated)'!$CI15 / 'Migration Matrix (Extrapolated)'!$CH15)</f>
        <v>38.751829154429863</v>
      </c>
      <c r="AT15" s="141">
        <f>'Migration Matrix (Sample)'!AT15 * ('Migration Matrix (Extrapolated)'!$CI15 / 'Migration Matrix (Extrapolated)'!$CH15)</f>
        <v>38.751829154429863</v>
      </c>
      <c r="AU15" s="141">
        <f>'Migration Matrix (Sample)'!AU15 * ('Migration Matrix (Extrapolated)'!$CI15 / 'Migration Matrix (Extrapolated)'!$CH15)</f>
        <v>9.6879572886074659</v>
      </c>
      <c r="AV15" s="141">
        <f>'Migration Matrix (Sample)'!AV15 * ('Migration Matrix (Extrapolated)'!$CI15 / 'Migration Matrix (Extrapolated)'!$CH15)</f>
        <v>0</v>
      </c>
      <c r="AW15" s="141">
        <f>'Migration Matrix (Sample)'!AW15 * ('Migration Matrix (Extrapolated)'!$CI15 / 'Migration Matrix (Extrapolated)'!$CH15)</f>
        <v>48.439786443037328</v>
      </c>
      <c r="AX15" s="141">
        <f>'Migration Matrix (Sample)'!AX15 * ('Migration Matrix (Extrapolated)'!$CI15 / 'Migration Matrix (Extrapolated)'!$CH15)</f>
        <v>193.75914577214931</v>
      </c>
      <c r="AY15" s="141">
        <f>'Migration Matrix (Sample)'!AY15 * ('Migration Matrix (Extrapolated)'!$CI15 / 'Migration Matrix (Extrapolated)'!$CH15)</f>
        <v>125.94344475189706</v>
      </c>
      <c r="AZ15" s="141">
        <f>'Migration Matrix (Sample)'!AZ15 * ('Migration Matrix (Extrapolated)'!$CI15 / 'Migration Matrix (Extrapolated)'!$CH15)</f>
        <v>38.751829154429863</v>
      </c>
      <c r="BA15" s="141">
        <f>'Migration Matrix (Sample)'!BA15 * ('Migration Matrix (Extrapolated)'!$CI15 / 'Migration Matrix (Extrapolated)'!$CH15)</f>
        <v>48.439786443037328</v>
      </c>
      <c r="BB15" s="141">
        <f>'Migration Matrix (Sample)'!BB15 * ('Migration Matrix (Extrapolated)'!$CI15 / 'Migration Matrix (Extrapolated)'!$CH15)</f>
        <v>29.063871865822399</v>
      </c>
      <c r="BC15" s="141">
        <f>'Migration Matrix (Sample)'!BC15 * ('Migration Matrix (Extrapolated)'!$CI15 / 'Migration Matrix (Extrapolated)'!$CH15)</f>
        <v>251.88688950379412</v>
      </c>
      <c r="BD15" s="141">
        <f>'Migration Matrix (Sample)'!BD15 * ('Migration Matrix (Extrapolated)'!$CI15 / 'Migration Matrix (Extrapolated)'!$CH15)</f>
        <v>203.44710306075677</v>
      </c>
      <c r="BE15" s="141">
        <f>'Migration Matrix (Sample)'!BE15 * ('Migration Matrix (Extrapolated)'!$CI15 / 'Migration Matrix (Extrapolated)'!$CH15)</f>
        <v>222.8230176379717</v>
      </c>
      <c r="BF15" s="141">
        <f>'Migration Matrix (Sample)'!BF15 * ('Migration Matrix (Extrapolated)'!$CI15 / 'Migration Matrix (Extrapolated)'!$CH15)</f>
        <v>38.751829154429863</v>
      </c>
      <c r="BG15" s="141">
        <f>'Migration Matrix (Sample)'!BG15 * ('Migration Matrix (Extrapolated)'!$CI15 / 'Migration Matrix (Extrapolated)'!$CH15)</f>
        <v>280.95076136961649</v>
      </c>
      <c r="BH15" s="141">
        <f>'Migration Matrix (Sample)'!BH15 * ('Migration Matrix (Extrapolated)'!$CI15 / 'Migration Matrix (Extrapolated)'!$CH15)</f>
        <v>38.751829154429863</v>
      </c>
      <c r="BI15" s="141">
        <f>'Migration Matrix (Sample)'!BI15 * ('Migration Matrix (Extrapolated)'!$CI15 / 'Migration Matrix (Extrapolated)'!$CH15)</f>
        <v>19.375914577214932</v>
      </c>
      <c r="BJ15" s="141">
        <f>'Migration Matrix (Sample)'!BJ15 * ('Migration Matrix (Extrapolated)'!$CI15 / 'Migration Matrix (Extrapolated)'!$CH15)</f>
        <v>0</v>
      </c>
      <c r="BK15" s="141">
        <f>'Migration Matrix (Sample)'!BK15 * ('Migration Matrix (Extrapolated)'!$CI15 / 'Migration Matrix (Extrapolated)'!$CH15)</f>
        <v>0</v>
      </c>
      <c r="BL15" s="141">
        <f>'Migration Matrix (Sample)'!BL15 * ('Migration Matrix (Extrapolated)'!$CI15 / 'Migration Matrix (Extrapolated)'!$CH15)</f>
        <v>48.439786443037328</v>
      </c>
      <c r="BM15" s="141">
        <f>'Migration Matrix (Sample)'!BM15 * ('Migration Matrix (Extrapolated)'!$CI15 / 'Migration Matrix (Extrapolated)'!$CH15)</f>
        <v>0</v>
      </c>
      <c r="BN15" s="141">
        <f>'Migration Matrix (Sample)'!BN15 * ('Migration Matrix (Extrapolated)'!$CI15 / 'Migration Matrix (Extrapolated)'!$CH15)</f>
        <v>9.6879572886074659</v>
      </c>
      <c r="BO15" s="141">
        <f>'Migration Matrix (Sample)'!BO15 * ('Migration Matrix (Extrapolated)'!$CI15 / 'Migration Matrix (Extrapolated)'!$CH15)</f>
        <v>0</v>
      </c>
      <c r="BP15" s="141">
        <f>'Migration Matrix (Sample)'!BP15 * ('Migration Matrix (Extrapolated)'!$CI15 / 'Migration Matrix (Extrapolated)'!$CH15)</f>
        <v>0</v>
      </c>
      <c r="BQ15" s="141">
        <f>'Migration Matrix (Sample)'!BQ15 * ('Migration Matrix (Extrapolated)'!$CI15 / 'Migration Matrix (Extrapolated)'!$CH15)</f>
        <v>48.439786443037328</v>
      </c>
      <c r="BR15" s="141">
        <f>'Migration Matrix (Sample)'!BR15 * ('Migration Matrix (Extrapolated)'!$CI15 / 'Migration Matrix (Extrapolated)'!$CH15)</f>
        <v>116.2554874632896</v>
      </c>
      <c r="BS15" s="141">
        <f>'Migration Matrix (Sample)'!BS15 * ('Migration Matrix (Extrapolated)'!$CI15 / 'Migration Matrix (Extrapolated)'!$CH15)</f>
        <v>0</v>
      </c>
      <c r="BT15" s="141">
        <f>'Migration Matrix (Sample)'!BT15 * ('Migration Matrix (Extrapolated)'!$CI15 / 'Migration Matrix (Extrapolated)'!$CH15)</f>
        <v>29.063871865822399</v>
      </c>
      <c r="BU15" s="141">
        <f>'Migration Matrix (Sample)'!BU15 * ('Migration Matrix (Extrapolated)'!$CI15 / 'Migration Matrix (Extrapolated)'!$CH15)</f>
        <v>9.6879572886074659</v>
      </c>
      <c r="BV15" s="141">
        <f>'Migration Matrix (Sample)'!BV15 * ('Migration Matrix (Extrapolated)'!$CI15 / 'Migration Matrix (Extrapolated)'!$CH15)</f>
        <v>38.751829154429863</v>
      </c>
      <c r="BW15" s="141">
        <f>'Migration Matrix (Sample)'!BW15 * ('Migration Matrix (Extrapolated)'!$CI15 / 'Migration Matrix (Extrapolated)'!$CH15)</f>
        <v>1046.2993871696062</v>
      </c>
      <c r="BX15" s="141">
        <f>'Migration Matrix (Sample)'!BX15 * ('Migration Matrix (Extrapolated)'!$CI15 / 'Migration Matrix (Extrapolated)'!$CH15)</f>
        <v>406.89420612151355</v>
      </c>
      <c r="BY15" s="141">
        <f>'Migration Matrix (Sample)'!BY15 * ('Migration Matrix (Extrapolated)'!$CI15 / 'Migration Matrix (Extrapolated)'!$CH15)</f>
        <v>784.72454037720479</v>
      </c>
      <c r="BZ15" s="141">
        <f>'Migration Matrix (Sample)'!BZ15 * ('Migration Matrix (Extrapolated)'!$CI15 / 'Migration Matrix (Extrapolated)'!$CH15)</f>
        <v>87.191615597467191</v>
      </c>
      <c r="CA15" s="141">
        <f>'Migration Matrix (Sample)'!CA15 * ('Migration Matrix (Extrapolated)'!$CI15 / 'Migration Matrix (Extrapolated)'!$CH15)</f>
        <v>0</v>
      </c>
      <c r="CB15" s="141">
        <f>'Migration Matrix (Sample)'!CB15 * ('Migration Matrix (Extrapolated)'!$CI15 / 'Migration Matrix (Extrapolated)'!$CH15)</f>
        <v>0</v>
      </c>
      <c r="CC15" s="141">
        <f>'Migration Matrix (Sample)'!CC15 * ('Migration Matrix (Extrapolated)'!$CI15 / 'Migration Matrix (Extrapolated)'!$CH15)</f>
        <v>0</v>
      </c>
      <c r="CD15" s="141">
        <f>'Migration Matrix (Sample)'!CD15 * ('Migration Matrix (Extrapolated)'!$CI15 / 'Migration Matrix (Extrapolated)'!$CH15)</f>
        <v>416.58216341012104</v>
      </c>
      <c r="CE15" s="141">
        <f>'Migration Matrix (Sample)'!CE15 * ('Migration Matrix (Extrapolated)'!$CI15 / 'Migration Matrix (Extrapolated)'!$CH15)</f>
        <v>9.6879572886074659</v>
      </c>
      <c r="CF15" s="142">
        <f>'Migration Matrix (Sample)'!CF15 * ('Migration Matrix (Extrapolated)'!$CI15 / 'Migration Matrix (Extrapolated)'!$CH15)</f>
        <v>319.7025905240464</v>
      </c>
      <c r="CG15" s="154">
        <f t="shared" si="0"/>
        <v>20596.597195579467</v>
      </c>
      <c r="CH15" s="150">
        <v>117814</v>
      </c>
      <c r="CI15" s="156">
        <v>1141377</v>
      </c>
    </row>
    <row r="16" spans="1:87">
      <c r="A16" s="91" t="s">
        <v>329</v>
      </c>
      <c r="B16" s="140">
        <f>'Migration Matrix (Sample)'!B16 * ('Migration Matrix (Extrapolated)'!$CI16 / 'Migration Matrix (Extrapolated)'!$CH16)</f>
        <v>0</v>
      </c>
      <c r="C16" s="141">
        <f>'Migration Matrix (Sample)'!C16 * ('Migration Matrix (Extrapolated)'!$CI16 / 'Migration Matrix (Extrapolated)'!$CH16)</f>
        <v>0</v>
      </c>
      <c r="D16" s="141">
        <f>'Migration Matrix (Sample)'!D16 * ('Migration Matrix (Extrapolated)'!$CI16 / 'Migration Matrix (Extrapolated)'!$CH16)</f>
        <v>10.139226085982147</v>
      </c>
      <c r="E16" s="141">
        <f>'Migration Matrix (Sample)'!E16 * ('Migration Matrix (Extrapolated)'!$CI16 / 'Migration Matrix (Extrapolated)'!$CH16)</f>
        <v>0</v>
      </c>
      <c r="F16" s="141">
        <f>'Migration Matrix (Sample)'!F16 * ('Migration Matrix (Extrapolated)'!$CI16 / 'Migration Matrix (Extrapolated)'!$CH16)</f>
        <v>415.70826952526801</v>
      </c>
      <c r="G16" s="141">
        <f>'Migration Matrix (Sample)'!G16 * ('Migration Matrix (Extrapolated)'!$CI16 / 'Migration Matrix (Extrapolated)'!$CH16)</f>
        <v>50.696130429910731</v>
      </c>
      <c r="H16" s="141">
        <f>'Migration Matrix (Sample)'!H16 * ('Migration Matrix (Extrapolated)'!$CI16 / 'Migration Matrix (Extrapolated)'!$CH16)</f>
        <v>0</v>
      </c>
      <c r="I16" s="141">
        <f>'Migration Matrix (Sample)'!I16 * ('Migration Matrix (Extrapolated)'!$CI16 / 'Migration Matrix (Extrapolated)'!$CH16)</f>
        <v>30.417678257946442</v>
      </c>
      <c r="J16" s="141">
        <f>'Migration Matrix (Sample)'!J16 * ('Migration Matrix (Extrapolated)'!$CI16 / 'Migration Matrix (Extrapolated)'!$CH16)</f>
        <v>0</v>
      </c>
      <c r="K16" s="141">
        <f>'Migration Matrix (Sample)'!K16 * ('Migration Matrix (Extrapolated)'!$CI16 / 'Migration Matrix (Extrapolated)'!$CH16)</f>
        <v>476.54362604116091</v>
      </c>
      <c r="L16" s="141">
        <f>'Migration Matrix (Sample)'!L16 * ('Migration Matrix (Extrapolated)'!$CI16 / 'Migration Matrix (Extrapolated)'!$CH16)</f>
        <v>30.417678257946442</v>
      </c>
      <c r="M16" s="141">
        <f>'Migration Matrix (Sample)'!M16 * ('Migration Matrix (Extrapolated)'!$CI16 / 'Migration Matrix (Extrapolated)'!$CH16)</f>
        <v>10.139226085982147</v>
      </c>
      <c r="N16" s="141">
        <f>'Migration Matrix (Sample)'!N16 * ('Migration Matrix (Extrapolated)'!$CI16 / 'Migration Matrix (Extrapolated)'!$CH16)</f>
        <v>10.139226085982147</v>
      </c>
      <c r="O16" s="141">
        <f>'Migration Matrix (Sample)'!O16 * ('Migration Matrix (Extrapolated)'!$CI16 / 'Migration Matrix (Extrapolated)'!$CH16)</f>
        <v>425.84749561125017</v>
      </c>
      <c r="P16" s="141">
        <f>'Migration Matrix (Sample)'!P16 * ('Migration Matrix (Extrapolated)'!$CI16 / 'Migration Matrix (Extrapolated)'!$CH16)</f>
        <v>10.139226085982147</v>
      </c>
      <c r="Q16" s="141">
        <f>'Migration Matrix (Sample)'!Q16 * ('Migration Matrix (Extrapolated)'!$CI16 / 'Migration Matrix (Extrapolated)'!$CH16)</f>
        <v>4927.6638777873231</v>
      </c>
      <c r="R16" s="141">
        <f>'Migration Matrix (Sample)'!R16 * ('Migration Matrix (Extrapolated)'!$CI16 / 'Migration Matrix (Extrapolated)'!$CH16)</f>
        <v>1318.0993911776791</v>
      </c>
      <c r="S16" s="141">
        <f>'Migration Matrix (Sample)'!S16 * ('Migration Matrix (Extrapolated)'!$CI16 / 'Migration Matrix (Extrapolated)'!$CH16)</f>
        <v>0</v>
      </c>
      <c r="T16" s="141">
        <f>'Migration Matrix (Sample)'!T16 * ('Migration Matrix (Extrapolated)'!$CI16 / 'Migration Matrix (Extrapolated)'!$CH16)</f>
        <v>0</v>
      </c>
      <c r="U16" s="141">
        <f>'Migration Matrix (Sample)'!U16 * ('Migration Matrix (Extrapolated)'!$CI16 / 'Migration Matrix (Extrapolated)'!$CH16)</f>
        <v>10.139226085982147</v>
      </c>
      <c r="V16" s="141">
        <f>'Migration Matrix (Sample)'!V16 * ('Migration Matrix (Extrapolated)'!$CI16 / 'Migration Matrix (Extrapolated)'!$CH16)</f>
        <v>638.77124341687522</v>
      </c>
      <c r="W16" s="141">
        <f>'Migration Matrix (Sample)'!W16 * ('Migration Matrix (Extrapolated)'!$CI16 / 'Migration Matrix (Extrapolated)'!$CH16)</f>
        <v>10.139226085982147</v>
      </c>
      <c r="X16" s="141">
        <f>'Migration Matrix (Sample)'!X16 * ('Migration Matrix (Extrapolated)'!$CI16 / 'Migration Matrix (Extrapolated)'!$CH16)</f>
        <v>10.139226085982147</v>
      </c>
      <c r="Y16" s="141">
        <f>'Migration Matrix (Sample)'!Y16 * ('Migration Matrix (Extrapolated)'!$CI16 / 'Migration Matrix (Extrapolated)'!$CH16)</f>
        <v>40.556904343928586</v>
      </c>
      <c r="Z16" s="141">
        <f>'Migration Matrix (Sample)'!Z16 * ('Migration Matrix (Extrapolated)'!$CI16 / 'Migration Matrix (Extrapolated)'!$CH16)</f>
        <v>70.974582601875028</v>
      </c>
      <c r="AA16" s="141">
        <f>'Migration Matrix (Sample)'!AA16 * ('Migration Matrix (Extrapolated)'!$CI16 / 'Migration Matrix (Extrapolated)'!$CH16)</f>
        <v>10.139226085982147</v>
      </c>
      <c r="AB16" s="141">
        <f>'Migration Matrix (Sample)'!AB16 * ('Migration Matrix (Extrapolated)'!$CI16 / 'Migration Matrix (Extrapolated)'!$CH16)</f>
        <v>0</v>
      </c>
      <c r="AC16" s="141">
        <f>'Migration Matrix (Sample)'!AC16 * ('Migration Matrix (Extrapolated)'!$CI16 / 'Migration Matrix (Extrapolated)'!$CH16)</f>
        <v>0</v>
      </c>
      <c r="AD16" s="141">
        <f>'Migration Matrix (Sample)'!AD16 * ('Migration Matrix (Extrapolated)'!$CI16 / 'Migration Matrix (Extrapolated)'!$CH16)</f>
        <v>50.696130429910731</v>
      </c>
      <c r="AE16" s="141">
        <f>'Migration Matrix (Sample)'!AE16 * ('Migration Matrix (Extrapolated)'!$CI16 / 'Migration Matrix (Extrapolated)'!$CH16)</f>
        <v>50.696130429910731</v>
      </c>
      <c r="AF16" s="141">
        <f>'Migration Matrix (Sample)'!AF16 * ('Migration Matrix (Extrapolated)'!$CI16 / 'Migration Matrix (Extrapolated)'!$CH16)</f>
        <v>60.835356515892883</v>
      </c>
      <c r="AG16" s="141">
        <f>'Migration Matrix (Sample)'!AG16 * ('Migration Matrix (Extrapolated)'!$CI16 / 'Migration Matrix (Extrapolated)'!$CH16)</f>
        <v>30.417678257946442</v>
      </c>
      <c r="AH16" s="141">
        <f>'Migration Matrix (Sample)'!AH16 * ('Migration Matrix (Extrapolated)'!$CI16 / 'Migration Matrix (Extrapolated)'!$CH16)</f>
        <v>30.417678257946442</v>
      </c>
      <c r="AI16" s="141">
        <f>'Migration Matrix (Sample)'!AI16 * ('Migration Matrix (Extrapolated)'!$CI16 / 'Migration Matrix (Extrapolated)'!$CH16)</f>
        <v>760.44195644866102</v>
      </c>
      <c r="AJ16" s="141">
        <f>'Migration Matrix (Sample)'!AJ16 * ('Migration Matrix (Extrapolated)'!$CI16 / 'Migration Matrix (Extrapolated)'!$CH16)</f>
        <v>0</v>
      </c>
      <c r="AK16" s="141">
        <f>'Migration Matrix (Sample)'!AK16 * ('Migration Matrix (Extrapolated)'!$CI16 / 'Migration Matrix (Extrapolated)'!$CH16)</f>
        <v>0</v>
      </c>
      <c r="AL16" s="141">
        <f>'Migration Matrix (Sample)'!AL16 * ('Migration Matrix (Extrapolated)'!$CI16 / 'Migration Matrix (Extrapolated)'!$CH16)</f>
        <v>81.113808687857173</v>
      </c>
      <c r="AM16" s="141">
        <f>'Migration Matrix (Sample)'!AM16 * ('Migration Matrix (Extrapolated)'!$CI16 / 'Migration Matrix (Extrapolated)'!$CH16)</f>
        <v>0</v>
      </c>
      <c r="AN16" s="141">
        <f>'Migration Matrix (Sample)'!AN16 * ('Migration Matrix (Extrapolated)'!$CI16 / 'Migration Matrix (Extrapolated)'!$CH16)</f>
        <v>192.64529563366079</v>
      </c>
      <c r="AO16" s="141">
        <f>'Migration Matrix (Sample)'!AO16 * ('Migration Matrix (Extrapolated)'!$CI16 / 'Migration Matrix (Extrapolated)'!$CH16)</f>
        <v>70.974582601875028</v>
      </c>
      <c r="AP16" s="141">
        <f>'Migration Matrix (Sample)'!AP16 * ('Migration Matrix (Extrapolated)'!$CI16 / 'Migration Matrix (Extrapolated)'!$CH16)</f>
        <v>50.696130429910731</v>
      </c>
      <c r="AQ16" s="141">
        <f>'Migration Matrix (Sample)'!AQ16 * ('Migration Matrix (Extrapolated)'!$CI16 / 'Migration Matrix (Extrapolated)'!$CH16)</f>
        <v>0</v>
      </c>
      <c r="AR16" s="141">
        <f>'Migration Matrix (Sample)'!AR16 * ('Migration Matrix (Extrapolated)'!$CI16 / 'Migration Matrix (Extrapolated)'!$CH16)</f>
        <v>10.139226085982147</v>
      </c>
      <c r="AS16" s="141">
        <f>'Migration Matrix (Sample)'!AS16 * ('Migration Matrix (Extrapolated)'!$CI16 / 'Migration Matrix (Extrapolated)'!$CH16)</f>
        <v>10.139226085982147</v>
      </c>
      <c r="AT16" s="141">
        <f>'Migration Matrix (Sample)'!AT16 * ('Migration Matrix (Extrapolated)'!$CI16 / 'Migration Matrix (Extrapolated)'!$CH16)</f>
        <v>10.139226085982147</v>
      </c>
      <c r="AU16" s="141">
        <f>'Migration Matrix (Sample)'!AU16 * ('Migration Matrix (Extrapolated)'!$CI16 / 'Migration Matrix (Extrapolated)'!$CH16)</f>
        <v>0</v>
      </c>
      <c r="AV16" s="141">
        <f>'Migration Matrix (Sample)'!AV16 * ('Migration Matrix (Extrapolated)'!$CI16 / 'Migration Matrix (Extrapolated)'!$CH16)</f>
        <v>10.139226085982147</v>
      </c>
      <c r="AW16" s="141">
        <f>'Migration Matrix (Sample)'!AW16 * ('Migration Matrix (Extrapolated)'!$CI16 / 'Migration Matrix (Extrapolated)'!$CH16)</f>
        <v>50.696130429910731</v>
      </c>
      <c r="AX16" s="141">
        <f>'Migration Matrix (Sample)'!AX16 * ('Migration Matrix (Extrapolated)'!$CI16 / 'Migration Matrix (Extrapolated)'!$CH16)</f>
        <v>40.556904343928586</v>
      </c>
      <c r="AY16" s="141">
        <f>'Migration Matrix (Sample)'!AY16 * ('Migration Matrix (Extrapolated)'!$CI16 / 'Migration Matrix (Extrapolated)'!$CH16)</f>
        <v>0</v>
      </c>
      <c r="AZ16" s="141">
        <f>'Migration Matrix (Sample)'!AZ16 * ('Migration Matrix (Extrapolated)'!$CI16 / 'Migration Matrix (Extrapolated)'!$CH16)</f>
        <v>0</v>
      </c>
      <c r="BA16" s="141">
        <f>'Migration Matrix (Sample)'!BA16 * ('Migration Matrix (Extrapolated)'!$CI16 / 'Migration Matrix (Extrapolated)'!$CH16)</f>
        <v>40.556904343928586</v>
      </c>
      <c r="BB16" s="141">
        <f>'Migration Matrix (Sample)'!BB16 * ('Migration Matrix (Extrapolated)'!$CI16 / 'Migration Matrix (Extrapolated)'!$CH16)</f>
        <v>0</v>
      </c>
      <c r="BC16" s="141">
        <f>'Migration Matrix (Sample)'!BC16 * ('Migration Matrix (Extrapolated)'!$CI16 / 'Migration Matrix (Extrapolated)'!$CH16)</f>
        <v>131.8099391177679</v>
      </c>
      <c r="BD16" s="141">
        <f>'Migration Matrix (Sample)'!BD16 * ('Migration Matrix (Extrapolated)'!$CI16 / 'Migration Matrix (Extrapolated)'!$CH16)</f>
        <v>131.8099391177679</v>
      </c>
      <c r="BE16" s="141">
        <f>'Migration Matrix (Sample)'!BE16 * ('Migration Matrix (Extrapolated)'!$CI16 / 'Migration Matrix (Extrapolated)'!$CH16)</f>
        <v>1297.8209390057148</v>
      </c>
      <c r="BF16" s="141">
        <f>'Migration Matrix (Sample)'!BF16 * ('Migration Matrix (Extrapolated)'!$CI16 / 'Migration Matrix (Extrapolated)'!$CH16)</f>
        <v>0</v>
      </c>
      <c r="BG16" s="141">
        <f>'Migration Matrix (Sample)'!BG16 * ('Migration Matrix (Extrapolated)'!$CI16 / 'Migration Matrix (Extrapolated)'!$CH16)</f>
        <v>344.73368692339301</v>
      </c>
      <c r="BH16" s="141">
        <f>'Migration Matrix (Sample)'!BH16 * ('Migration Matrix (Extrapolated)'!$CI16 / 'Migration Matrix (Extrapolated)'!$CH16)</f>
        <v>0</v>
      </c>
      <c r="BI16" s="141">
        <f>'Migration Matrix (Sample)'!BI16 * ('Migration Matrix (Extrapolated)'!$CI16 / 'Migration Matrix (Extrapolated)'!$CH16)</f>
        <v>10.139226085982147</v>
      </c>
      <c r="BJ16" s="141">
        <f>'Migration Matrix (Sample)'!BJ16 * ('Migration Matrix (Extrapolated)'!$CI16 / 'Migration Matrix (Extrapolated)'!$CH16)</f>
        <v>10.139226085982147</v>
      </c>
      <c r="BK16" s="141">
        <f>'Migration Matrix (Sample)'!BK16 * ('Migration Matrix (Extrapolated)'!$CI16 / 'Migration Matrix (Extrapolated)'!$CH16)</f>
        <v>263.61987823553579</v>
      </c>
      <c r="BL16" s="141">
        <f>'Migration Matrix (Sample)'!BL16 * ('Migration Matrix (Extrapolated)'!$CI16 / 'Migration Matrix (Extrapolated)'!$CH16)</f>
        <v>50.696130429910731</v>
      </c>
      <c r="BM16" s="141">
        <f>'Migration Matrix (Sample)'!BM16 * ('Migration Matrix (Extrapolated)'!$CI16 / 'Migration Matrix (Extrapolated)'!$CH16)</f>
        <v>0</v>
      </c>
      <c r="BN16" s="141">
        <f>'Migration Matrix (Sample)'!BN16 * ('Migration Matrix (Extrapolated)'!$CI16 / 'Migration Matrix (Extrapolated)'!$CH16)</f>
        <v>0</v>
      </c>
      <c r="BO16" s="141">
        <f>'Migration Matrix (Sample)'!BO16 * ('Migration Matrix (Extrapolated)'!$CI16 / 'Migration Matrix (Extrapolated)'!$CH16)</f>
        <v>10.139226085982147</v>
      </c>
      <c r="BP16" s="141">
        <f>'Migration Matrix (Sample)'!BP16 * ('Migration Matrix (Extrapolated)'!$CI16 / 'Migration Matrix (Extrapolated)'!$CH16)</f>
        <v>0</v>
      </c>
      <c r="BQ16" s="141">
        <f>'Migration Matrix (Sample)'!BQ16 * ('Migration Matrix (Extrapolated)'!$CI16 / 'Migration Matrix (Extrapolated)'!$CH16)</f>
        <v>0</v>
      </c>
      <c r="BR16" s="141">
        <f>'Migration Matrix (Sample)'!BR16 * ('Migration Matrix (Extrapolated)'!$CI16 / 'Migration Matrix (Extrapolated)'!$CH16)</f>
        <v>141.94916520375006</v>
      </c>
      <c r="BS16" s="141">
        <f>'Migration Matrix (Sample)'!BS16 * ('Migration Matrix (Extrapolated)'!$CI16 / 'Migration Matrix (Extrapolated)'!$CH16)</f>
        <v>0</v>
      </c>
      <c r="BT16" s="141">
        <f>'Migration Matrix (Sample)'!BT16 * ('Migration Matrix (Extrapolated)'!$CI16 / 'Migration Matrix (Extrapolated)'!$CH16)</f>
        <v>121.67071303178577</v>
      </c>
      <c r="BU16" s="141">
        <f>'Migration Matrix (Sample)'!BU16 * ('Migration Matrix (Extrapolated)'!$CI16 / 'Migration Matrix (Extrapolated)'!$CH16)</f>
        <v>20.278452171964293</v>
      </c>
      <c r="BV16" s="141">
        <f>'Migration Matrix (Sample)'!BV16 * ('Migration Matrix (Extrapolated)'!$CI16 / 'Migration Matrix (Extrapolated)'!$CH16)</f>
        <v>30.417678257946442</v>
      </c>
      <c r="BW16" s="141">
        <f>'Migration Matrix (Sample)'!BW16 * ('Migration Matrix (Extrapolated)'!$CI16 / 'Migration Matrix (Extrapolated)'!$CH16)</f>
        <v>750.30273036267886</v>
      </c>
      <c r="BX16" s="141">
        <f>'Migration Matrix (Sample)'!BX16 * ('Migration Matrix (Extrapolated)'!$CI16 / 'Migration Matrix (Extrapolated)'!$CH16)</f>
        <v>709.74582601875022</v>
      </c>
      <c r="BY16" s="141">
        <f>'Migration Matrix (Sample)'!BY16 * ('Migration Matrix (Extrapolated)'!$CI16 / 'Migration Matrix (Extrapolated)'!$CH16)</f>
        <v>567.79666081500022</v>
      </c>
      <c r="BZ16" s="141">
        <f>'Migration Matrix (Sample)'!BZ16 * ('Migration Matrix (Extrapolated)'!$CI16 / 'Migration Matrix (Extrapolated)'!$CH16)</f>
        <v>40.556904343928586</v>
      </c>
      <c r="CA16" s="141">
        <f>'Migration Matrix (Sample)'!CA16 * ('Migration Matrix (Extrapolated)'!$CI16 / 'Migration Matrix (Extrapolated)'!$CH16)</f>
        <v>0</v>
      </c>
      <c r="CB16" s="141">
        <f>'Migration Matrix (Sample)'!CB16 * ('Migration Matrix (Extrapolated)'!$CI16 / 'Migration Matrix (Extrapolated)'!$CH16)</f>
        <v>0</v>
      </c>
      <c r="CC16" s="141">
        <f>'Migration Matrix (Sample)'!CC16 * ('Migration Matrix (Extrapolated)'!$CI16 / 'Migration Matrix (Extrapolated)'!$CH16)</f>
        <v>0</v>
      </c>
      <c r="CD16" s="141">
        <f>'Migration Matrix (Sample)'!CD16 * ('Migration Matrix (Extrapolated)'!$CI16 / 'Migration Matrix (Extrapolated)'!$CH16)</f>
        <v>0</v>
      </c>
      <c r="CE16" s="141">
        <f>'Migration Matrix (Sample)'!CE16 * ('Migration Matrix (Extrapolated)'!$CI16 / 'Migration Matrix (Extrapolated)'!$CH16)</f>
        <v>0</v>
      </c>
      <c r="CF16" s="142">
        <f>'Migration Matrix (Sample)'!CF16 * ('Migration Matrix (Extrapolated)'!$CI16 / 'Migration Matrix (Extrapolated)'!$CH16)</f>
        <v>557.65743472901806</v>
      </c>
      <c r="CG16" s="154">
        <f t="shared" si="0"/>
        <v>14691.738598588141</v>
      </c>
      <c r="CH16" s="150">
        <v>53546</v>
      </c>
      <c r="CI16" s="157">
        <v>542915</v>
      </c>
    </row>
    <row r="17" spans="1:87">
      <c r="A17" s="91" t="s">
        <v>330</v>
      </c>
      <c r="B17" s="140">
        <f>'Migration Matrix (Sample)'!B17 * ('Migration Matrix (Extrapolated)'!$CI17 / 'Migration Matrix (Extrapolated)'!$CH17)</f>
        <v>0</v>
      </c>
      <c r="C17" s="141">
        <f>'Migration Matrix (Sample)'!C17 * ('Migration Matrix (Extrapolated)'!$CI17 / 'Migration Matrix (Extrapolated)'!$CH17)</f>
        <v>50.649555308504723</v>
      </c>
      <c r="D17" s="141">
        <f>'Migration Matrix (Sample)'!D17 * ('Migration Matrix (Extrapolated)'!$CI17 / 'Migration Matrix (Extrapolated)'!$CH17)</f>
        <v>20.259822123401889</v>
      </c>
      <c r="E17" s="141">
        <f>'Migration Matrix (Sample)'!E17 * ('Migration Matrix (Extrapolated)'!$CI17 / 'Migration Matrix (Extrapolated)'!$CH17)</f>
        <v>60.779466370205668</v>
      </c>
      <c r="F17" s="141">
        <f>'Migration Matrix (Sample)'!F17 * ('Migration Matrix (Extrapolated)'!$CI17 / 'Migration Matrix (Extrapolated)'!$CH17)</f>
        <v>2127.2813229571984</v>
      </c>
      <c r="G17" s="141">
        <f>'Migration Matrix (Sample)'!G17 * ('Migration Matrix (Extrapolated)'!$CI17 / 'Migration Matrix (Extrapolated)'!$CH17)</f>
        <v>81.039288493607557</v>
      </c>
      <c r="H17" s="141">
        <f>'Migration Matrix (Sample)'!H17 * ('Migration Matrix (Extrapolated)'!$CI17 / 'Migration Matrix (Extrapolated)'!$CH17)</f>
        <v>10.129911061700945</v>
      </c>
      <c r="I17" s="141">
        <f>'Migration Matrix (Sample)'!I17 * ('Migration Matrix (Extrapolated)'!$CI17 / 'Migration Matrix (Extrapolated)'!$CH17)</f>
        <v>202.59822123401889</v>
      </c>
      <c r="J17" s="141">
        <f>'Migration Matrix (Sample)'!J17 * ('Migration Matrix (Extrapolated)'!$CI17 / 'Migration Matrix (Extrapolated)'!$CH17)</f>
        <v>0</v>
      </c>
      <c r="K17" s="141">
        <f>'Migration Matrix (Sample)'!K17 * ('Migration Matrix (Extrapolated)'!$CI17 / 'Migration Matrix (Extrapolated)'!$CH17)</f>
        <v>830.65270705947751</v>
      </c>
      <c r="L17" s="141">
        <f>'Migration Matrix (Sample)'!L17 * ('Migration Matrix (Extrapolated)'!$CI17 / 'Migration Matrix (Extrapolated)'!$CH17)</f>
        <v>111.4290216787104</v>
      </c>
      <c r="M17" s="141">
        <f>'Migration Matrix (Sample)'!M17 * ('Migration Matrix (Extrapolated)'!$CI17 / 'Migration Matrix (Extrapolated)'!$CH17)</f>
        <v>81.039288493607557</v>
      </c>
      <c r="N17" s="141">
        <f>'Migration Matrix (Sample)'!N17 * ('Migration Matrix (Extrapolated)'!$CI17 / 'Migration Matrix (Extrapolated)'!$CH17)</f>
        <v>0</v>
      </c>
      <c r="O17" s="141">
        <f>'Migration Matrix (Sample)'!O17 * ('Migration Matrix (Extrapolated)'!$CI17 / 'Migration Matrix (Extrapolated)'!$CH17)</f>
        <v>1063.6406614785992</v>
      </c>
      <c r="P17" s="141">
        <f>'Migration Matrix (Sample)'!P17 * ('Migration Matrix (Extrapolated)'!$CI17 / 'Migration Matrix (Extrapolated)'!$CH17)</f>
        <v>121.55893274041134</v>
      </c>
      <c r="Q17" s="141">
        <f>'Migration Matrix (Sample)'!Q17 * ('Migration Matrix (Extrapolated)'!$CI17 / 'Migration Matrix (Extrapolated)'!$CH17)</f>
        <v>901.5620844913841</v>
      </c>
      <c r="R17" s="141">
        <f>'Migration Matrix (Sample)'!R17 * ('Migration Matrix (Extrapolated)'!$CI17 / 'Migration Matrix (Extrapolated)'!$CH17)</f>
        <v>19489.948882712619</v>
      </c>
      <c r="S17" s="141">
        <f>'Migration Matrix (Sample)'!S17 * ('Migration Matrix (Extrapolated)'!$CI17 / 'Migration Matrix (Extrapolated)'!$CH17)</f>
        <v>0</v>
      </c>
      <c r="T17" s="141">
        <f>'Migration Matrix (Sample)'!T17 * ('Migration Matrix (Extrapolated)'!$CI17 / 'Migration Matrix (Extrapolated)'!$CH17)</f>
        <v>10.129911061700945</v>
      </c>
      <c r="U17" s="141">
        <f>'Migration Matrix (Sample)'!U17 * ('Migration Matrix (Extrapolated)'!$CI17 / 'Migration Matrix (Extrapolated)'!$CH17)</f>
        <v>81.039288493607557</v>
      </c>
      <c r="V17" s="141">
        <f>'Migration Matrix (Sample)'!V17 * ('Migration Matrix (Extrapolated)'!$CI17 / 'Migration Matrix (Extrapolated)'!$CH17)</f>
        <v>2005.7223902167871</v>
      </c>
      <c r="W17" s="141">
        <f>'Migration Matrix (Sample)'!W17 * ('Migration Matrix (Extrapolated)'!$CI17 / 'Migration Matrix (Extrapolated)'!$CH17)</f>
        <v>50.649555308504723</v>
      </c>
      <c r="X17" s="141">
        <f>'Migration Matrix (Sample)'!X17 * ('Migration Matrix (Extrapolated)'!$CI17 / 'Migration Matrix (Extrapolated)'!$CH17)</f>
        <v>30.389733185102834</v>
      </c>
      <c r="Y17" s="141">
        <f>'Migration Matrix (Sample)'!Y17 * ('Migration Matrix (Extrapolated)'!$CI17 / 'Migration Matrix (Extrapolated)'!$CH17)</f>
        <v>20.259822123401889</v>
      </c>
      <c r="Z17" s="141">
        <f>'Migration Matrix (Sample)'!Z17 * ('Migration Matrix (Extrapolated)'!$CI17 / 'Migration Matrix (Extrapolated)'!$CH17)</f>
        <v>0</v>
      </c>
      <c r="AA17" s="141">
        <f>'Migration Matrix (Sample)'!AA17 * ('Migration Matrix (Extrapolated)'!$CI17 / 'Migration Matrix (Extrapolated)'!$CH17)</f>
        <v>40.519644246803779</v>
      </c>
      <c r="AB17" s="141">
        <f>'Migration Matrix (Sample)'!AB17 * ('Migration Matrix (Extrapolated)'!$CI17 / 'Migration Matrix (Extrapolated)'!$CH17)</f>
        <v>10.129911061700945</v>
      </c>
      <c r="AC17" s="141">
        <f>'Migration Matrix (Sample)'!AC17 * ('Migration Matrix (Extrapolated)'!$CI17 / 'Migration Matrix (Extrapolated)'!$CH17)</f>
        <v>60.779466370205668</v>
      </c>
      <c r="AD17" s="141">
        <f>'Migration Matrix (Sample)'!AD17 * ('Migration Matrix (Extrapolated)'!$CI17 / 'Migration Matrix (Extrapolated)'!$CH17)</f>
        <v>30.389733185102834</v>
      </c>
      <c r="AE17" s="141">
        <f>'Migration Matrix (Sample)'!AE17 * ('Migration Matrix (Extrapolated)'!$CI17 / 'Migration Matrix (Extrapolated)'!$CH17)</f>
        <v>303.89733185102835</v>
      </c>
      <c r="AF17" s="141">
        <f>'Migration Matrix (Sample)'!AF17 * ('Migration Matrix (Extrapolated)'!$CI17 / 'Migration Matrix (Extrapolated)'!$CH17)</f>
        <v>70.90937743190662</v>
      </c>
      <c r="AG17" s="141">
        <f>'Migration Matrix (Sample)'!AG17 * ('Migration Matrix (Extrapolated)'!$CI17 / 'Migration Matrix (Extrapolated)'!$CH17)</f>
        <v>10.129911061700945</v>
      </c>
      <c r="AH17" s="141">
        <f>'Migration Matrix (Sample)'!AH17 * ('Migration Matrix (Extrapolated)'!$CI17 / 'Migration Matrix (Extrapolated)'!$CH17)</f>
        <v>60.779466370205668</v>
      </c>
      <c r="AI17" s="141">
        <f>'Migration Matrix (Sample)'!AI17 * ('Migration Matrix (Extrapolated)'!$CI17 / 'Migration Matrix (Extrapolated)'!$CH17)</f>
        <v>1843.6438132295718</v>
      </c>
      <c r="AJ17" s="141">
        <f>'Migration Matrix (Sample)'!AJ17 * ('Migration Matrix (Extrapolated)'!$CI17 / 'Migration Matrix (Extrapolated)'!$CH17)</f>
        <v>50.649555308504723</v>
      </c>
      <c r="AK17" s="141">
        <f>'Migration Matrix (Sample)'!AK17 * ('Migration Matrix (Extrapolated)'!$CI17 / 'Migration Matrix (Extrapolated)'!$CH17)</f>
        <v>50.649555308504723</v>
      </c>
      <c r="AL17" s="141">
        <f>'Migration Matrix (Sample)'!AL17 * ('Migration Matrix (Extrapolated)'!$CI17 / 'Migration Matrix (Extrapolated)'!$CH17)</f>
        <v>263.37768760422455</v>
      </c>
      <c r="AM17" s="141">
        <f>'Migration Matrix (Sample)'!AM17 * ('Migration Matrix (Extrapolated)'!$CI17 / 'Migration Matrix (Extrapolated)'!$CH17)</f>
        <v>10.129911061700945</v>
      </c>
      <c r="AN17" s="141">
        <f>'Migration Matrix (Sample)'!AN17 * ('Migration Matrix (Extrapolated)'!$CI17 / 'Migration Matrix (Extrapolated)'!$CH17)</f>
        <v>1164.9397720956085</v>
      </c>
      <c r="AO17" s="141">
        <f>'Migration Matrix (Sample)'!AO17 * ('Migration Matrix (Extrapolated)'!$CI17 / 'Migration Matrix (Extrapolated)'!$CH17)</f>
        <v>151.94866592551418</v>
      </c>
      <c r="AP17" s="141">
        <f>'Migration Matrix (Sample)'!AP17 * ('Migration Matrix (Extrapolated)'!$CI17 / 'Migration Matrix (Extrapolated)'!$CH17)</f>
        <v>324.15715397443023</v>
      </c>
      <c r="AQ17" s="141">
        <f>'Migration Matrix (Sample)'!AQ17 * ('Migration Matrix (Extrapolated)'!$CI17 / 'Migration Matrix (Extrapolated)'!$CH17)</f>
        <v>20.259822123401889</v>
      </c>
      <c r="AR17" s="141">
        <f>'Migration Matrix (Sample)'!AR17 * ('Migration Matrix (Extrapolated)'!$CI17 / 'Migration Matrix (Extrapolated)'!$CH17)</f>
        <v>30.389733185102834</v>
      </c>
      <c r="AS17" s="141">
        <f>'Migration Matrix (Sample)'!AS17 * ('Migration Matrix (Extrapolated)'!$CI17 / 'Migration Matrix (Extrapolated)'!$CH17)</f>
        <v>0</v>
      </c>
      <c r="AT17" s="141">
        <f>'Migration Matrix (Sample)'!AT17 * ('Migration Matrix (Extrapolated)'!$CI17 / 'Migration Matrix (Extrapolated)'!$CH17)</f>
        <v>212.72813229571983</v>
      </c>
      <c r="AU17" s="141">
        <f>'Migration Matrix (Sample)'!AU17 * ('Migration Matrix (Extrapolated)'!$CI17 / 'Migration Matrix (Extrapolated)'!$CH17)</f>
        <v>101.29911061700945</v>
      </c>
      <c r="AV17" s="141">
        <f>'Migration Matrix (Sample)'!AV17 * ('Migration Matrix (Extrapolated)'!$CI17 / 'Migration Matrix (Extrapolated)'!$CH17)</f>
        <v>10.129911061700945</v>
      </c>
      <c r="AW17" s="141">
        <f>'Migration Matrix (Sample)'!AW17 * ('Migration Matrix (Extrapolated)'!$CI17 / 'Migration Matrix (Extrapolated)'!$CH17)</f>
        <v>111.4290216787104</v>
      </c>
      <c r="AX17" s="141">
        <f>'Migration Matrix (Sample)'!AX17 * ('Migration Matrix (Extrapolated)'!$CI17 / 'Migration Matrix (Extrapolated)'!$CH17)</f>
        <v>314.02724291272926</v>
      </c>
      <c r="AY17" s="141">
        <f>'Migration Matrix (Sample)'!AY17 * ('Migration Matrix (Extrapolated)'!$CI17 / 'Migration Matrix (Extrapolated)'!$CH17)</f>
        <v>0</v>
      </c>
      <c r="AZ17" s="141">
        <f>'Migration Matrix (Sample)'!AZ17 * ('Migration Matrix (Extrapolated)'!$CI17 / 'Migration Matrix (Extrapolated)'!$CH17)</f>
        <v>60.779466370205668</v>
      </c>
      <c r="BA17" s="141">
        <f>'Migration Matrix (Sample)'!BA17 * ('Migration Matrix (Extrapolated)'!$CI17 / 'Migration Matrix (Extrapolated)'!$CH17)</f>
        <v>202.59822123401889</v>
      </c>
      <c r="BB17" s="141">
        <f>'Migration Matrix (Sample)'!BB17 * ('Migration Matrix (Extrapolated)'!$CI17 / 'Migration Matrix (Extrapolated)'!$CH17)</f>
        <v>121.55893274041134</v>
      </c>
      <c r="BC17" s="141">
        <f>'Migration Matrix (Sample)'!BC17 * ('Migration Matrix (Extrapolated)'!$CI17 / 'Migration Matrix (Extrapolated)'!$CH17)</f>
        <v>476.10581989994438</v>
      </c>
      <c r="BD17" s="141">
        <f>'Migration Matrix (Sample)'!BD17 * ('Migration Matrix (Extrapolated)'!$CI17 / 'Migration Matrix (Extrapolated)'!$CH17)</f>
        <v>232.98795441912173</v>
      </c>
      <c r="BE17" s="141">
        <f>'Migration Matrix (Sample)'!BE17 * ('Migration Matrix (Extrapolated)'!$CI17 / 'Migration Matrix (Extrapolated)'!$CH17)</f>
        <v>1276.3687937743191</v>
      </c>
      <c r="BF17" s="141">
        <f>'Migration Matrix (Sample)'!BF17 * ('Migration Matrix (Extrapolated)'!$CI17 / 'Migration Matrix (Extrapolated)'!$CH17)</f>
        <v>0</v>
      </c>
      <c r="BG17" s="141">
        <f>'Migration Matrix (Sample)'!BG17 * ('Migration Matrix (Extrapolated)'!$CI17 / 'Migration Matrix (Extrapolated)'!$CH17)</f>
        <v>1701.8250583657587</v>
      </c>
      <c r="BH17" s="141">
        <f>'Migration Matrix (Sample)'!BH17 * ('Migration Matrix (Extrapolated)'!$CI17 / 'Migration Matrix (Extrapolated)'!$CH17)</f>
        <v>70.90937743190662</v>
      </c>
      <c r="BI17" s="141">
        <f>'Migration Matrix (Sample)'!BI17 * ('Migration Matrix (Extrapolated)'!$CI17 / 'Migration Matrix (Extrapolated)'!$CH17)</f>
        <v>131.68884380211227</v>
      </c>
      <c r="BJ17" s="141">
        <f>'Migration Matrix (Sample)'!BJ17 * ('Migration Matrix (Extrapolated)'!$CI17 / 'Migration Matrix (Extrapolated)'!$CH17)</f>
        <v>0</v>
      </c>
      <c r="BK17" s="141">
        <f>'Migration Matrix (Sample)'!BK17 * ('Migration Matrix (Extrapolated)'!$CI17 / 'Migration Matrix (Extrapolated)'!$CH17)</f>
        <v>354.54688715953307</v>
      </c>
      <c r="BL17" s="141">
        <f>'Migration Matrix (Sample)'!BL17 * ('Migration Matrix (Extrapolated)'!$CI17 / 'Migration Matrix (Extrapolated)'!$CH17)</f>
        <v>81.039288493607557</v>
      </c>
      <c r="BM17" s="141">
        <f>'Migration Matrix (Sample)'!BM17 * ('Migration Matrix (Extrapolated)'!$CI17 / 'Migration Matrix (Extrapolated)'!$CH17)</f>
        <v>10.129911061700945</v>
      </c>
      <c r="BN17" s="141">
        <f>'Migration Matrix (Sample)'!BN17 * ('Migration Matrix (Extrapolated)'!$CI17 / 'Migration Matrix (Extrapolated)'!$CH17)</f>
        <v>0</v>
      </c>
      <c r="BO17" s="141">
        <f>'Migration Matrix (Sample)'!BO17 * ('Migration Matrix (Extrapolated)'!$CI17 / 'Migration Matrix (Extrapolated)'!$CH17)</f>
        <v>0</v>
      </c>
      <c r="BP17" s="141">
        <f>'Migration Matrix (Sample)'!BP17 * ('Migration Matrix (Extrapolated)'!$CI17 / 'Migration Matrix (Extrapolated)'!$CH17)</f>
        <v>50.649555308504723</v>
      </c>
      <c r="BQ17" s="141">
        <f>'Migration Matrix (Sample)'!BQ17 * ('Migration Matrix (Extrapolated)'!$CI17 / 'Migration Matrix (Extrapolated)'!$CH17)</f>
        <v>20.259822123401889</v>
      </c>
      <c r="BR17" s="141">
        <f>'Migration Matrix (Sample)'!BR17 * ('Migration Matrix (Extrapolated)'!$CI17 / 'Migration Matrix (Extrapolated)'!$CH17)</f>
        <v>151.94866592551418</v>
      </c>
      <c r="BS17" s="141">
        <f>'Migration Matrix (Sample)'!BS17 * ('Migration Matrix (Extrapolated)'!$CI17 / 'Migration Matrix (Extrapolated)'!$CH17)</f>
        <v>0</v>
      </c>
      <c r="BT17" s="141">
        <f>'Migration Matrix (Sample)'!BT17 * ('Migration Matrix (Extrapolated)'!$CI17 / 'Migration Matrix (Extrapolated)'!$CH17)</f>
        <v>50.649555308504723</v>
      </c>
      <c r="BU17" s="141">
        <f>'Migration Matrix (Sample)'!BU17 * ('Migration Matrix (Extrapolated)'!$CI17 / 'Migration Matrix (Extrapolated)'!$CH17)</f>
        <v>50.649555308504723</v>
      </c>
      <c r="BV17" s="141">
        <f>'Migration Matrix (Sample)'!BV17 * ('Migration Matrix (Extrapolated)'!$CI17 / 'Migration Matrix (Extrapolated)'!$CH17)</f>
        <v>70.90937743190662</v>
      </c>
      <c r="BW17" s="141">
        <f>'Migration Matrix (Sample)'!BW17 * ('Migration Matrix (Extrapolated)'!$CI17 / 'Migration Matrix (Extrapolated)'!$CH17)</f>
        <v>2674.2965202890496</v>
      </c>
      <c r="BX17" s="141">
        <f>'Migration Matrix (Sample)'!BX17 * ('Migration Matrix (Extrapolated)'!$CI17 / 'Migration Matrix (Extrapolated)'!$CH17)</f>
        <v>1509.3567481934408</v>
      </c>
      <c r="BY17" s="141">
        <f>'Migration Matrix (Sample)'!BY17 * ('Migration Matrix (Extrapolated)'!$CI17 / 'Migration Matrix (Extrapolated)'!$CH17)</f>
        <v>2785.7255419677599</v>
      </c>
      <c r="BZ17" s="141">
        <f>'Migration Matrix (Sample)'!BZ17 * ('Migration Matrix (Extrapolated)'!$CI17 / 'Migration Matrix (Extrapolated)'!$CH17)</f>
        <v>20.259822123401889</v>
      </c>
      <c r="CA17" s="141">
        <f>'Migration Matrix (Sample)'!CA17 * ('Migration Matrix (Extrapolated)'!$CI17 / 'Migration Matrix (Extrapolated)'!$CH17)</f>
        <v>10.129911061700945</v>
      </c>
      <c r="CB17" s="141">
        <f>'Migration Matrix (Sample)'!CB17 * ('Migration Matrix (Extrapolated)'!$CI17 / 'Migration Matrix (Extrapolated)'!$CH17)</f>
        <v>0</v>
      </c>
      <c r="CC17" s="141">
        <f>'Migration Matrix (Sample)'!CC17 * ('Migration Matrix (Extrapolated)'!$CI17 / 'Migration Matrix (Extrapolated)'!$CH17)</f>
        <v>0</v>
      </c>
      <c r="CD17" s="141">
        <f>'Migration Matrix (Sample)'!CD17 * ('Migration Matrix (Extrapolated)'!$CI17 / 'Migration Matrix (Extrapolated)'!$CH17)</f>
        <v>0</v>
      </c>
      <c r="CE17" s="141">
        <f>'Migration Matrix (Sample)'!CE17 * ('Migration Matrix (Extrapolated)'!$CI17 / 'Migration Matrix (Extrapolated)'!$CH17)</f>
        <v>0</v>
      </c>
      <c r="CF17" s="142">
        <f>'Migration Matrix (Sample)'!CF17 * ('Migration Matrix (Extrapolated)'!$CI17 / 'Migration Matrix (Extrapolated)'!$CH17)</f>
        <v>557.14510839355194</v>
      </c>
      <c r="CG17" s="154">
        <f t="shared" si="0"/>
        <v>44713.42742634796</v>
      </c>
      <c r="CH17" s="150">
        <v>179900</v>
      </c>
      <c r="CI17" s="157">
        <v>1822371</v>
      </c>
    </row>
    <row r="18" spans="1:87">
      <c r="A18" s="91" t="s">
        <v>331</v>
      </c>
      <c r="B18" s="140">
        <f>'Migration Matrix (Sample)'!B18 * ('Migration Matrix (Extrapolated)'!$CI18 / 'Migration Matrix (Extrapolated)'!$CH18)</f>
        <v>0</v>
      </c>
      <c r="C18" s="141">
        <f>'Migration Matrix (Sample)'!C18 * ('Migration Matrix (Extrapolated)'!$CI18 / 'Migration Matrix (Extrapolated)'!$CH18)</f>
        <v>130.24399282725642</v>
      </c>
      <c r="D18" s="141">
        <f>'Migration Matrix (Sample)'!D18 * ('Migration Matrix (Extrapolated)'!$CI18 / 'Migration Matrix (Extrapolated)'!$CH18)</f>
        <v>10.018768679019725</v>
      </c>
      <c r="E18" s="141">
        <f>'Migration Matrix (Sample)'!E18 * ('Migration Matrix (Extrapolated)'!$CI18 / 'Migration Matrix (Extrapolated)'!$CH18)</f>
        <v>0</v>
      </c>
      <c r="F18" s="141">
        <f>'Migration Matrix (Sample)'!F18 * ('Migration Matrix (Extrapolated)'!$CI18 / 'Migration Matrix (Extrapolated)'!$CH18)</f>
        <v>0</v>
      </c>
      <c r="G18" s="141">
        <f>'Migration Matrix (Sample)'!G18 * ('Migration Matrix (Extrapolated)'!$CI18 / 'Migration Matrix (Extrapolated)'!$CH18)</f>
        <v>0</v>
      </c>
      <c r="H18" s="141">
        <f>'Migration Matrix (Sample)'!H18 * ('Migration Matrix (Extrapolated)'!$CI18 / 'Migration Matrix (Extrapolated)'!$CH18)</f>
        <v>0</v>
      </c>
      <c r="I18" s="141">
        <f>'Migration Matrix (Sample)'!I18 * ('Migration Matrix (Extrapolated)'!$CI18 / 'Migration Matrix (Extrapolated)'!$CH18)</f>
        <v>0</v>
      </c>
      <c r="J18" s="141">
        <f>'Migration Matrix (Sample)'!J18 * ('Migration Matrix (Extrapolated)'!$CI18 / 'Migration Matrix (Extrapolated)'!$CH18)</f>
        <v>0</v>
      </c>
      <c r="K18" s="141">
        <f>'Migration Matrix (Sample)'!K18 * ('Migration Matrix (Extrapolated)'!$CI18 / 'Migration Matrix (Extrapolated)'!$CH18)</f>
        <v>0</v>
      </c>
      <c r="L18" s="141">
        <f>'Migration Matrix (Sample)'!L18 * ('Migration Matrix (Extrapolated)'!$CI18 / 'Migration Matrix (Extrapolated)'!$CH18)</f>
        <v>0</v>
      </c>
      <c r="M18" s="141">
        <f>'Migration Matrix (Sample)'!M18 * ('Migration Matrix (Extrapolated)'!$CI18 / 'Migration Matrix (Extrapolated)'!$CH18)</f>
        <v>140.26276150627615</v>
      </c>
      <c r="N18" s="141">
        <f>'Migration Matrix (Sample)'!N18 * ('Migration Matrix (Extrapolated)'!$CI18 / 'Migration Matrix (Extrapolated)'!$CH18)</f>
        <v>410.76951583980872</v>
      </c>
      <c r="O18" s="141">
        <f>'Migration Matrix (Sample)'!O18 * ('Migration Matrix (Extrapolated)'!$CI18 / 'Migration Matrix (Extrapolated)'!$CH18)</f>
        <v>0</v>
      </c>
      <c r="P18" s="141">
        <f>'Migration Matrix (Sample)'!P18 * ('Migration Matrix (Extrapolated)'!$CI18 / 'Migration Matrix (Extrapolated)'!$CH18)</f>
        <v>0</v>
      </c>
      <c r="Q18" s="141">
        <f>'Migration Matrix (Sample)'!Q18 * ('Migration Matrix (Extrapolated)'!$CI18 / 'Migration Matrix (Extrapolated)'!$CH18)</f>
        <v>0</v>
      </c>
      <c r="R18" s="141">
        <f>'Migration Matrix (Sample)'!R18 * ('Migration Matrix (Extrapolated)'!$CI18 / 'Migration Matrix (Extrapolated)'!$CH18)</f>
        <v>0</v>
      </c>
      <c r="S18" s="141">
        <f>'Migration Matrix (Sample)'!S18 * ('Migration Matrix (Extrapolated)'!$CI18 / 'Migration Matrix (Extrapolated)'!$CH18)</f>
        <v>240.45044829647341</v>
      </c>
      <c r="T18" s="141">
        <f>'Migration Matrix (Sample)'!T18 * ('Migration Matrix (Extrapolated)'!$CI18 / 'Migration Matrix (Extrapolated)'!$CH18)</f>
        <v>0</v>
      </c>
      <c r="U18" s="141">
        <f>'Migration Matrix (Sample)'!U18 * ('Migration Matrix (Extrapolated)'!$CI18 / 'Migration Matrix (Extrapolated)'!$CH18)</f>
        <v>0</v>
      </c>
      <c r="V18" s="141">
        <f>'Migration Matrix (Sample)'!V18 * ('Migration Matrix (Extrapolated)'!$CI18 / 'Migration Matrix (Extrapolated)'!$CH18)</f>
        <v>10.018768679019725</v>
      </c>
      <c r="W18" s="141">
        <f>'Migration Matrix (Sample)'!W18 * ('Migration Matrix (Extrapolated)'!$CI18 / 'Migration Matrix (Extrapolated)'!$CH18)</f>
        <v>320.60059772863121</v>
      </c>
      <c r="X18" s="141">
        <f>'Migration Matrix (Sample)'!X18 * ('Migration Matrix (Extrapolated)'!$CI18 / 'Migration Matrix (Extrapolated)'!$CH18)</f>
        <v>10.018768679019725</v>
      </c>
      <c r="Y18" s="141">
        <f>'Migration Matrix (Sample)'!Y18 * ('Migration Matrix (Extrapolated)'!$CI18 / 'Migration Matrix (Extrapolated)'!$CH18)</f>
        <v>60.112612074118353</v>
      </c>
      <c r="Z18" s="141">
        <f>'Migration Matrix (Sample)'!Z18 * ('Migration Matrix (Extrapolated)'!$CI18 / 'Migration Matrix (Extrapolated)'!$CH18)</f>
        <v>40.075074716078902</v>
      </c>
      <c r="AA18" s="141">
        <f>'Migration Matrix (Sample)'!AA18 * ('Migration Matrix (Extrapolated)'!$CI18 / 'Migration Matrix (Extrapolated)'!$CH18)</f>
        <v>0</v>
      </c>
      <c r="AB18" s="141">
        <f>'Migration Matrix (Sample)'!AB18 * ('Migration Matrix (Extrapolated)'!$CI18 / 'Migration Matrix (Extrapolated)'!$CH18)</f>
        <v>0</v>
      </c>
      <c r="AC18" s="141">
        <f>'Migration Matrix (Sample)'!AC18 * ('Migration Matrix (Extrapolated)'!$CI18 / 'Migration Matrix (Extrapolated)'!$CH18)</f>
        <v>0</v>
      </c>
      <c r="AD18" s="141">
        <f>'Migration Matrix (Sample)'!AD18 * ('Migration Matrix (Extrapolated)'!$CI18 / 'Migration Matrix (Extrapolated)'!$CH18)</f>
        <v>0</v>
      </c>
      <c r="AE18" s="141">
        <f>'Migration Matrix (Sample)'!AE18 * ('Migration Matrix (Extrapolated)'!$CI18 / 'Migration Matrix (Extrapolated)'!$CH18)</f>
        <v>0</v>
      </c>
      <c r="AF18" s="141">
        <f>'Migration Matrix (Sample)'!AF18 * ('Migration Matrix (Extrapolated)'!$CI18 / 'Migration Matrix (Extrapolated)'!$CH18)</f>
        <v>10.018768679019725</v>
      </c>
      <c r="AG18" s="141">
        <f>'Migration Matrix (Sample)'!AG18 * ('Migration Matrix (Extrapolated)'!$CI18 / 'Migration Matrix (Extrapolated)'!$CH18)</f>
        <v>0</v>
      </c>
      <c r="AH18" s="141">
        <f>'Migration Matrix (Sample)'!AH18 * ('Migration Matrix (Extrapolated)'!$CI18 / 'Migration Matrix (Extrapolated)'!$CH18)</f>
        <v>0</v>
      </c>
      <c r="AI18" s="141">
        <f>'Migration Matrix (Sample)'!AI18 * ('Migration Matrix (Extrapolated)'!$CI18 / 'Migration Matrix (Extrapolated)'!$CH18)</f>
        <v>70.131380753138075</v>
      </c>
      <c r="AJ18" s="141">
        <f>'Migration Matrix (Sample)'!AJ18 * ('Migration Matrix (Extrapolated)'!$CI18 / 'Migration Matrix (Extrapolated)'!$CH18)</f>
        <v>50.093843395098631</v>
      </c>
      <c r="AK18" s="141">
        <f>'Migration Matrix (Sample)'!AK18 * ('Migration Matrix (Extrapolated)'!$CI18 / 'Migration Matrix (Extrapolated)'!$CH18)</f>
        <v>70.131380753138075</v>
      </c>
      <c r="AL18" s="141">
        <f>'Migration Matrix (Sample)'!AL18 * ('Migration Matrix (Extrapolated)'!$CI18 / 'Migration Matrix (Extrapolated)'!$CH18)</f>
        <v>0</v>
      </c>
      <c r="AM18" s="141">
        <f>'Migration Matrix (Sample)'!AM18 * ('Migration Matrix (Extrapolated)'!$CI18 / 'Migration Matrix (Extrapolated)'!$CH18)</f>
        <v>0</v>
      </c>
      <c r="AN18" s="141">
        <f>'Migration Matrix (Sample)'!AN18 * ('Migration Matrix (Extrapolated)'!$CI18 / 'Migration Matrix (Extrapolated)'!$CH18)</f>
        <v>0</v>
      </c>
      <c r="AO18" s="141">
        <f>'Migration Matrix (Sample)'!AO18 * ('Migration Matrix (Extrapolated)'!$CI18 / 'Migration Matrix (Extrapolated)'!$CH18)</f>
        <v>0</v>
      </c>
      <c r="AP18" s="141">
        <f>'Migration Matrix (Sample)'!AP18 * ('Migration Matrix (Extrapolated)'!$CI18 / 'Migration Matrix (Extrapolated)'!$CH18)</f>
        <v>0</v>
      </c>
      <c r="AQ18" s="141">
        <f>'Migration Matrix (Sample)'!AQ18 * ('Migration Matrix (Extrapolated)'!$CI18 / 'Migration Matrix (Extrapolated)'!$CH18)</f>
        <v>30.056306037059176</v>
      </c>
      <c r="AR18" s="141">
        <f>'Migration Matrix (Sample)'!AR18 * ('Migration Matrix (Extrapolated)'!$CI18 / 'Migration Matrix (Extrapolated)'!$CH18)</f>
        <v>721.35134488942026</v>
      </c>
      <c r="AS18" s="141">
        <f>'Migration Matrix (Sample)'!AS18 * ('Migration Matrix (Extrapolated)'!$CI18 / 'Migration Matrix (Extrapolated)'!$CH18)</f>
        <v>0</v>
      </c>
      <c r="AT18" s="141">
        <f>'Migration Matrix (Sample)'!AT18 * ('Migration Matrix (Extrapolated)'!$CI18 / 'Migration Matrix (Extrapolated)'!$CH18)</f>
        <v>0</v>
      </c>
      <c r="AU18" s="141">
        <f>'Migration Matrix (Sample)'!AU18 * ('Migration Matrix (Extrapolated)'!$CI18 / 'Migration Matrix (Extrapolated)'!$CH18)</f>
        <v>0</v>
      </c>
      <c r="AV18" s="141">
        <f>'Migration Matrix (Sample)'!AV18 * ('Migration Matrix (Extrapolated)'!$CI18 / 'Migration Matrix (Extrapolated)'!$CH18)</f>
        <v>0</v>
      </c>
      <c r="AW18" s="141">
        <f>'Migration Matrix (Sample)'!AW18 * ('Migration Matrix (Extrapolated)'!$CI18 / 'Migration Matrix (Extrapolated)'!$CH18)</f>
        <v>0</v>
      </c>
      <c r="AX18" s="141">
        <f>'Migration Matrix (Sample)'!AX18 * ('Migration Matrix (Extrapolated)'!$CI18 / 'Migration Matrix (Extrapolated)'!$CH18)</f>
        <v>0</v>
      </c>
      <c r="AY18" s="141">
        <f>'Migration Matrix (Sample)'!AY18 * ('Migration Matrix (Extrapolated)'!$CI18 / 'Migration Matrix (Extrapolated)'!$CH18)</f>
        <v>0</v>
      </c>
      <c r="AZ18" s="141">
        <f>'Migration Matrix (Sample)'!AZ18 * ('Migration Matrix (Extrapolated)'!$CI18 / 'Migration Matrix (Extrapolated)'!$CH18)</f>
        <v>0</v>
      </c>
      <c r="BA18" s="141">
        <f>'Migration Matrix (Sample)'!BA18 * ('Migration Matrix (Extrapolated)'!$CI18 / 'Migration Matrix (Extrapolated)'!$CH18)</f>
        <v>0</v>
      </c>
      <c r="BB18" s="141">
        <f>'Migration Matrix (Sample)'!BB18 * ('Migration Matrix (Extrapolated)'!$CI18 / 'Migration Matrix (Extrapolated)'!$CH18)</f>
        <v>0</v>
      </c>
      <c r="BC18" s="141">
        <f>'Migration Matrix (Sample)'!BC18 * ('Migration Matrix (Extrapolated)'!$CI18 / 'Migration Matrix (Extrapolated)'!$CH18)</f>
        <v>0</v>
      </c>
      <c r="BD18" s="141">
        <f>'Migration Matrix (Sample)'!BD18 * ('Migration Matrix (Extrapolated)'!$CI18 / 'Migration Matrix (Extrapolated)'!$CH18)</f>
        <v>0</v>
      </c>
      <c r="BE18" s="141">
        <f>'Migration Matrix (Sample)'!BE18 * ('Migration Matrix (Extrapolated)'!$CI18 / 'Migration Matrix (Extrapolated)'!$CH18)</f>
        <v>70.131380753138075</v>
      </c>
      <c r="BF18" s="141">
        <f>'Migration Matrix (Sample)'!BF18 * ('Migration Matrix (Extrapolated)'!$CI18 / 'Migration Matrix (Extrapolated)'!$CH18)</f>
        <v>0</v>
      </c>
      <c r="BG18" s="141">
        <f>'Migration Matrix (Sample)'!BG18 * ('Migration Matrix (Extrapolated)'!$CI18 / 'Migration Matrix (Extrapolated)'!$CH18)</f>
        <v>50.093843395098631</v>
      </c>
      <c r="BH18" s="141">
        <f>'Migration Matrix (Sample)'!BH18 * ('Migration Matrix (Extrapolated)'!$CI18 / 'Migration Matrix (Extrapolated)'!$CH18)</f>
        <v>0</v>
      </c>
      <c r="BI18" s="141">
        <f>'Migration Matrix (Sample)'!BI18 * ('Migration Matrix (Extrapolated)'!$CI18 / 'Migration Matrix (Extrapolated)'!$CH18)</f>
        <v>0</v>
      </c>
      <c r="BJ18" s="141">
        <f>'Migration Matrix (Sample)'!BJ18 * ('Migration Matrix (Extrapolated)'!$CI18 / 'Migration Matrix (Extrapolated)'!$CH18)</f>
        <v>0</v>
      </c>
      <c r="BK18" s="141">
        <f>'Migration Matrix (Sample)'!BK18 * ('Migration Matrix (Extrapolated)'!$CI18 / 'Migration Matrix (Extrapolated)'!$CH18)</f>
        <v>0</v>
      </c>
      <c r="BL18" s="141">
        <f>'Migration Matrix (Sample)'!BL18 * ('Migration Matrix (Extrapolated)'!$CI18 / 'Migration Matrix (Extrapolated)'!$CH18)</f>
        <v>0</v>
      </c>
      <c r="BM18" s="141">
        <f>'Migration Matrix (Sample)'!BM18 * ('Migration Matrix (Extrapolated)'!$CI18 / 'Migration Matrix (Extrapolated)'!$CH18)</f>
        <v>0</v>
      </c>
      <c r="BN18" s="141">
        <f>'Migration Matrix (Sample)'!BN18 * ('Migration Matrix (Extrapolated)'!$CI18 / 'Migration Matrix (Extrapolated)'!$CH18)</f>
        <v>0</v>
      </c>
      <c r="BO18" s="141">
        <f>'Migration Matrix (Sample)'!BO18 * ('Migration Matrix (Extrapolated)'!$CI18 / 'Migration Matrix (Extrapolated)'!$CH18)</f>
        <v>0</v>
      </c>
      <c r="BP18" s="141">
        <f>'Migration Matrix (Sample)'!BP18 * ('Migration Matrix (Extrapolated)'!$CI18 / 'Migration Matrix (Extrapolated)'!$CH18)</f>
        <v>0</v>
      </c>
      <c r="BQ18" s="141">
        <f>'Migration Matrix (Sample)'!BQ18 * ('Migration Matrix (Extrapolated)'!$CI18 / 'Migration Matrix (Extrapolated)'!$CH18)</f>
        <v>0</v>
      </c>
      <c r="BR18" s="141">
        <f>'Migration Matrix (Sample)'!BR18 * ('Migration Matrix (Extrapolated)'!$CI18 / 'Migration Matrix (Extrapolated)'!$CH18)</f>
        <v>0</v>
      </c>
      <c r="BS18" s="141">
        <f>'Migration Matrix (Sample)'!BS18 * ('Migration Matrix (Extrapolated)'!$CI18 / 'Migration Matrix (Extrapolated)'!$CH18)</f>
        <v>0</v>
      </c>
      <c r="BT18" s="141">
        <f>'Migration Matrix (Sample)'!BT18 * ('Migration Matrix (Extrapolated)'!$CI18 / 'Migration Matrix (Extrapolated)'!$CH18)</f>
        <v>0</v>
      </c>
      <c r="BU18" s="141">
        <f>'Migration Matrix (Sample)'!BU18 * ('Migration Matrix (Extrapolated)'!$CI18 / 'Migration Matrix (Extrapolated)'!$CH18)</f>
        <v>0</v>
      </c>
      <c r="BV18" s="141">
        <f>'Migration Matrix (Sample)'!BV18 * ('Migration Matrix (Extrapolated)'!$CI18 / 'Migration Matrix (Extrapolated)'!$CH18)</f>
        <v>0</v>
      </c>
      <c r="BW18" s="141">
        <f>'Migration Matrix (Sample)'!BW18 * ('Migration Matrix (Extrapolated)'!$CI18 / 'Migration Matrix (Extrapolated)'!$CH18)</f>
        <v>90.168918111177533</v>
      </c>
      <c r="BX18" s="141">
        <f>'Migration Matrix (Sample)'!BX18 * ('Migration Matrix (Extrapolated)'!$CI18 / 'Migration Matrix (Extrapolated)'!$CH18)</f>
        <v>50.093843395098631</v>
      </c>
      <c r="BY18" s="141">
        <f>'Migration Matrix (Sample)'!BY18 * ('Migration Matrix (Extrapolated)'!$CI18 / 'Migration Matrix (Extrapolated)'!$CH18)</f>
        <v>0</v>
      </c>
      <c r="BZ18" s="141">
        <f>'Migration Matrix (Sample)'!BZ18 * ('Migration Matrix (Extrapolated)'!$CI18 / 'Migration Matrix (Extrapolated)'!$CH18)</f>
        <v>20.037537358039451</v>
      </c>
      <c r="CA18" s="141">
        <f>'Migration Matrix (Sample)'!CA18 * ('Migration Matrix (Extrapolated)'!$CI18 / 'Migration Matrix (Extrapolated)'!$CH18)</f>
        <v>30.056306037059176</v>
      </c>
      <c r="CB18" s="141">
        <f>'Migration Matrix (Sample)'!CB18 * ('Migration Matrix (Extrapolated)'!$CI18 / 'Migration Matrix (Extrapolated)'!$CH18)</f>
        <v>0</v>
      </c>
      <c r="CC18" s="141">
        <f>'Migration Matrix (Sample)'!CC18 * ('Migration Matrix (Extrapolated)'!$CI18 / 'Migration Matrix (Extrapolated)'!$CH18)</f>
        <v>0</v>
      </c>
      <c r="CD18" s="141">
        <f>'Migration Matrix (Sample)'!CD18 * ('Migration Matrix (Extrapolated)'!$CI18 / 'Migration Matrix (Extrapolated)'!$CH18)</f>
        <v>0</v>
      </c>
      <c r="CE18" s="141">
        <f>'Migration Matrix (Sample)'!CE18 * ('Migration Matrix (Extrapolated)'!$CI18 / 'Migration Matrix (Extrapolated)'!$CH18)</f>
        <v>0</v>
      </c>
      <c r="CF18" s="142">
        <f>'Migration Matrix (Sample)'!CF18 * ('Migration Matrix (Extrapolated)'!$CI18 / 'Migration Matrix (Extrapolated)'!$CH18)</f>
        <v>140.26276150627615</v>
      </c>
      <c r="CG18" s="154">
        <f t="shared" si="0"/>
        <v>2634.936162582188</v>
      </c>
      <c r="CH18" s="150">
        <v>8365</v>
      </c>
      <c r="CI18" s="157">
        <v>83807</v>
      </c>
    </row>
    <row r="19" spans="1:87">
      <c r="A19" s="91" t="s">
        <v>332</v>
      </c>
      <c r="B19" s="140">
        <f>'Migration Matrix (Sample)'!B19 * ('Migration Matrix (Extrapolated)'!$CI19 / 'Migration Matrix (Extrapolated)'!$CH19)</f>
        <v>0</v>
      </c>
      <c r="C19" s="141">
        <f>'Migration Matrix (Sample)'!C19 * ('Migration Matrix (Extrapolated)'!$CI19 / 'Migration Matrix (Extrapolated)'!$CH19)</f>
        <v>9.9301138323559854</v>
      </c>
      <c r="D19" s="141">
        <f>'Migration Matrix (Sample)'!D19 * ('Migration Matrix (Extrapolated)'!$CI19 / 'Migration Matrix (Extrapolated)'!$CH19)</f>
        <v>9.9301138323559854</v>
      </c>
      <c r="E19" s="141">
        <f>'Migration Matrix (Sample)'!E19 * ('Migration Matrix (Extrapolated)'!$CI19 / 'Migration Matrix (Extrapolated)'!$CH19)</f>
        <v>317.76364263539153</v>
      </c>
      <c r="F19" s="141">
        <f>'Migration Matrix (Sample)'!F19 * ('Migration Matrix (Extrapolated)'!$CI19 / 'Migration Matrix (Extrapolated)'!$CH19)</f>
        <v>49.650569161779927</v>
      </c>
      <c r="G19" s="141">
        <f>'Migration Matrix (Sample)'!G19 * ('Migration Matrix (Extrapolated)'!$CI19 / 'Migration Matrix (Extrapolated)'!$CH19)</f>
        <v>89.371024491203869</v>
      </c>
      <c r="H19" s="141">
        <f>'Migration Matrix (Sample)'!H19 * ('Migration Matrix (Extrapolated)'!$CI19 / 'Migration Matrix (Extrapolated)'!$CH19)</f>
        <v>19.860227664711971</v>
      </c>
      <c r="I19" s="141">
        <f>'Migration Matrix (Sample)'!I19 * ('Migration Matrix (Extrapolated)'!$CI19 / 'Migration Matrix (Extrapolated)'!$CH19)</f>
        <v>19.860227664711971</v>
      </c>
      <c r="J19" s="141">
        <f>'Migration Matrix (Sample)'!J19 * ('Migration Matrix (Extrapolated)'!$CI19 / 'Migration Matrix (Extrapolated)'!$CH19)</f>
        <v>0</v>
      </c>
      <c r="K19" s="141">
        <f>'Migration Matrix (Sample)'!K19 * ('Migration Matrix (Extrapolated)'!$CI19 / 'Migration Matrix (Extrapolated)'!$CH19)</f>
        <v>9.9301138323559854</v>
      </c>
      <c r="L19" s="141">
        <f>'Migration Matrix (Sample)'!L19 * ('Migration Matrix (Extrapolated)'!$CI19 / 'Migration Matrix (Extrapolated)'!$CH19)</f>
        <v>0</v>
      </c>
      <c r="M19" s="141">
        <f>'Migration Matrix (Sample)'!M19 * ('Migration Matrix (Extrapolated)'!$CI19 / 'Migration Matrix (Extrapolated)'!$CH19)</f>
        <v>29.790341497067956</v>
      </c>
      <c r="N19" s="141">
        <f>'Migration Matrix (Sample)'!N19 * ('Migration Matrix (Extrapolated)'!$CI19 / 'Migration Matrix (Extrapolated)'!$CH19)</f>
        <v>0</v>
      </c>
      <c r="O19" s="141">
        <f>'Migration Matrix (Sample)'!O19 * ('Migration Matrix (Extrapolated)'!$CI19 / 'Migration Matrix (Extrapolated)'!$CH19)</f>
        <v>268.11307347361162</v>
      </c>
      <c r="P19" s="141">
        <f>'Migration Matrix (Sample)'!P19 * ('Migration Matrix (Extrapolated)'!$CI19 / 'Migration Matrix (Extrapolated)'!$CH19)</f>
        <v>0</v>
      </c>
      <c r="Q19" s="141">
        <f>'Migration Matrix (Sample)'!Q19 * ('Migration Matrix (Extrapolated)'!$CI19 / 'Migration Matrix (Extrapolated)'!$CH19)</f>
        <v>0</v>
      </c>
      <c r="R19" s="141">
        <f>'Migration Matrix (Sample)'!R19 * ('Migration Matrix (Extrapolated)'!$CI19 / 'Migration Matrix (Extrapolated)'!$CH19)</f>
        <v>0</v>
      </c>
      <c r="S19" s="141">
        <f>'Migration Matrix (Sample)'!S19 * ('Migration Matrix (Extrapolated)'!$CI19 / 'Migration Matrix (Extrapolated)'!$CH19)</f>
        <v>0</v>
      </c>
      <c r="T19" s="141">
        <f>'Migration Matrix (Sample)'!T19 * ('Migration Matrix (Extrapolated)'!$CI19 / 'Migration Matrix (Extrapolated)'!$CH19)</f>
        <v>3157.7761986892033</v>
      </c>
      <c r="U19" s="141">
        <f>'Migration Matrix (Sample)'!U19 * ('Migration Matrix (Extrapolated)'!$CI19 / 'Migration Matrix (Extrapolated)'!$CH19)</f>
        <v>0</v>
      </c>
      <c r="V19" s="141">
        <f>'Migration Matrix (Sample)'!V19 * ('Migration Matrix (Extrapolated)'!$CI19 / 'Migration Matrix (Extrapolated)'!$CH19)</f>
        <v>407.13466712659539</v>
      </c>
      <c r="W19" s="141">
        <f>'Migration Matrix (Sample)'!W19 * ('Migration Matrix (Extrapolated)'!$CI19 / 'Migration Matrix (Extrapolated)'!$CH19)</f>
        <v>119.16136598827183</v>
      </c>
      <c r="X19" s="141">
        <f>'Migration Matrix (Sample)'!X19 * ('Migration Matrix (Extrapolated)'!$CI19 / 'Migration Matrix (Extrapolated)'!$CH19)</f>
        <v>9.9301138323559854</v>
      </c>
      <c r="Y19" s="141">
        <f>'Migration Matrix (Sample)'!Y19 * ('Migration Matrix (Extrapolated)'!$CI19 / 'Migration Matrix (Extrapolated)'!$CH19)</f>
        <v>29.790341497067956</v>
      </c>
      <c r="Z19" s="141">
        <f>'Migration Matrix (Sample)'!Z19 * ('Migration Matrix (Extrapolated)'!$CI19 / 'Migration Matrix (Extrapolated)'!$CH19)</f>
        <v>0</v>
      </c>
      <c r="AA19" s="141">
        <f>'Migration Matrix (Sample)'!AA19 * ('Migration Matrix (Extrapolated)'!$CI19 / 'Migration Matrix (Extrapolated)'!$CH19)</f>
        <v>0</v>
      </c>
      <c r="AB19" s="141">
        <f>'Migration Matrix (Sample)'!AB19 * ('Migration Matrix (Extrapolated)'!$CI19 / 'Migration Matrix (Extrapolated)'!$CH19)</f>
        <v>0</v>
      </c>
      <c r="AC19" s="141">
        <f>'Migration Matrix (Sample)'!AC19 * ('Migration Matrix (Extrapolated)'!$CI19 / 'Migration Matrix (Extrapolated)'!$CH19)</f>
        <v>0</v>
      </c>
      <c r="AD19" s="141">
        <f>'Migration Matrix (Sample)'!AD19 * ('Migration Matrix (Extrapolated)'!$CI19 / 'Migration Matrix (Extrapolated)'!$CH19)</f>
        <v>0</v>
      </c>
      <c r="AE19" s="141">
        <f>'Migration Matrix (Sample)'!AE19 * ('Migration Matrix (Extrapolated)'!$CI19 / 'Migration Matrix (Extrapolated)'!$CH19)</f>
        <v>1757.6301483270095</v>
      </c>
      <c r="AF19" s="141">
        <f>'Migration Matrix (Sample)'!AF19 * ('Migration Matrix (Extrapolated)'!$CI19 / 'Migration Matrix (Extrapolated)'!$CH19)</f>
        <v>0</v>
      </c>
      <c r="AG19" s="141">
        <f>'Migration Matrix (Sample)'!AG19 * ('Migration Matrix (Extrapolated)'!$CI19 / 'Migration Matrix (Extrapolated)'!$CH19)</f>
        <v>0</v>
      </c>
      <c r="AH19" s="141">
        <f>'Migration Matrix (Sample)'!AH19 * ('Migration Matrix (Extrapolated)'!$CI19 / 'Migration Matrix (Extrapolated)'!$CH19)</f>
        <v>0</v>
      </c>
      <c r="AI19" s="141">
        <f>'Migration Matrix (Sample)'!AI19 * ('Migration Matrix (Extrapolated)'!$CI19 / 'Migration Matrix (Extrapolated)'!$CH19)</f>
        <v>198.60227664711971</v>
      </c>
      <c r="AJ19" s="141">
        <f>'Migration Matrix (Sample)'!AJ19 * ('Migration Matrix (Extrapolated)'!$CI19 / 'Migration Matrix (Extrapolated)'!$CH19)</f>
        <v>0</v>
      </c>
      <c r="AK19" s="141">
        <f>'Migration Matrix (Sample)'!AK19 * ('Migration Matrix (Extrapolated)'!$CI19 / 'Migration Matrix (Extrapolated)'!$CH19)</f>
        <v>0</v>
      </c>
      <c r="AL19" s="141">
        <f>'Migration Matrix (Sample)'!AL19 * ('Migration Matrix (Extrapolated)'!$CI19 / 'Migration Matrix (Extrapolated)'!$CH19)</f>
        <v>39.720455329423942</v>
      </c>
      <c r="AM19" s="141">
        <f>'Migration Matrix (Sample)'!AM19 * ('Migration Matrix (Extrapolated)'!$CI19 / 'Migration Matrix (Extrapolated)'!$CH19)</f>
        <v>0</v>
      </c>
      <c r="AN19" s="141">
        <f>'Migration Matrix (Sample)'!AN19 * ('Migration Matrix (Extrapolated)'!$CI19 / 'Migration Matrix (Extrapolated)'!$CH19)</f>
        <v>258.18295964125559</v>
      </c>
      <c r="AO19" s="141">
        <f>'Migration Matrix (Sample)'!AO19 * ('Migration Matrix (Extrapolated)'!$CI19 / 'Migration Matrix (Extrapolated)'!$CH19)</f>
        <v>0</v>
      </c>
      <c r="AP19" s="141">
        <f>'Migration Matrix (Sample)'!AP19 * ('Migration Matrix (Extrapolated)'!$CI19 / 'Migration Matrix (Extrapolated)'!$CH19)</f>
        <v>317.76364263539153</v>
      </c>
      <c r="AQ19" s="141">
        <f>'Migration Matrix (Sample)'!AQ19 * ('Migration Matrix (Extrapolated)'!$CI19 / 'Migration Matrix (Extrapolated)'!$CH19)</f>
        <v>0</v>
      </c>
      <c r="AR19" s="141">
        <f>'Migration Matrix (Sample)'!AR19 * ('Migration Matrix (Extrapolated)'!$CI19 / 'Migration Matrix (Extrapolated)'!$CH19)</f>
        <v>0</v>
      </c>
      <c r="AS19" s="141">
        <f>'Migration Matrix (Sample)'!AS19 * ('Migration Matrix (Extrapolated)'!$CI19 / 'Migration Matrix (Extrapolated)'!$CH19)</f>
        <v>0</v>
      </c>
      <c r="AT19" s="141">
        <f>'Migration Matrix (Sample)'!AT19 * ('Migration Matrix (Extrapolated)'!$CI19 / 'Migration Matrix (Extrapolated)'!$CH19)</f>
        <v>317.76364263539153</v>
      </c>
      <c r="AU19" s="141">
        <f>'Migration Matrix (Sample)'!AU19 * ('Migration Matrix (Extrapolated)'!$CI19 / 'Migration Matrix (Extrapolated)'!$CH19)</f>
        <v>49.650569161779927</v>
      </c>
      <c r="AV19" s="141">
        <f>'Migration Matrix (Sample)'!AV19 * ('Migration Matrix (Extrapolated)'!$CI19 / 'Migration Matrix (Extrapolated)'!$CH19)</f>
        <v>0</v>
      </c>
      <c r="AW19" s="141">
        <f>'Migration Matrix (Sample)'!AW19 * ('Migration Matrix (Extrapolated)'!$CI19 / 'Migration Matrix (Extrapolated)'!$CH19)</f>
        <v>0</v>
      </c>
      <c r="AX19" s="141">
        <f>'Migration Matrix (Sample)'!AX19 * ('Migration Matrix (Extrapolated)'!$CI19 / 'Migration Matrix (Extrapolated)'!$CH19)</f>
        <v>29.790341497067956</v>
      </c>
      <c r="AY19" s="141">
        <f>'Migration Matrix (Sample)'!AY19 * ('Migration Matrix (Extrapolated)'!$CI19 / 'Migration Matrix (Extrapolated)'!$CH19)</f>
        <v>0</v>
      </c>
      <c r="AZ19" s="141">
        <f>'Migration Matrix (Sample)'!AZ19 * ('Migration Matrix (Extrapolated)'!$CI19 / 'Migration Matrix (Extrapolated)'!$CH19)</f>
        <v>0</v>
      </c>
      <c r="BA19" s="141">
        <f>'Migration Matrix (Sample)'!BA19 * ('Migration Matrix (Extrapolated)'!$CI19 / 'Migration Matrix (Extrapolated)'!$CH19)</f>
        <v>0</v>
      </c>
      <c r="BB19" s="141">
        <f>'Migration Matrix (Sample)'!BB19 * ('Migration Matrix (Extrapolated)'!$CI19 / 'Migration Matrix (Extrapolated)'!$CH19)</f>
        <v>39.720455329423942</v>
      </c>
      <c r="BC19" s="141">
        <f>'Migration Matrix (Sample)'!BC19 * ('Migration Matrix (Extrapolated)'!$CI19 / 'Migration Matrix (Extrapolated)'!$CH19)</f>
        <v>59.580682994135913</v>
      </c>
      <c r="BD19" s="141">
        <f>'Migration Matrix (Sample)'!BD19 * ('Migration Matrix (Extrapolated)'!$CI19 / 'Migration Matrix (Extrapolated)'!$CH19)</f>
        <v>29.790341497067956</v>
      </c>
      <c r="BE19" s="141">
        <f>'Migration Matrix (Sample)'!BE19 * ('Migration Matrix (Extrapolated)'!$CI19 / 'Migration Matrix (Extrapolated)'!$CH19)</f>
        <v>238.32273197654365</v>
      </c>
      <c r="BF19" s="141">
        <f>'Migration Matrix (Sample)'!BF19 * ('Migration Matrix (Extrapolated)'!$CI19 / 'Migration Matrix (Extrapolated)'!$CH19)</f>
        <v>0</v>
      </c>
      <c r="BG19" s="141">
        <f>'Migration Matrix (Sample)'!BG19 * ('Migration Matrix (Extrapolated)'!$CI19 / 'Migration Matrix (Extrapolated)'!$CH19)</f>
        <v>119.16136598827183</v>
      </c>
      <c r="BH19" s="141">
        <f>'Migration Matrix (Sample)'!BH19 * ('Migration Matrix (Extrapolated)'!$CI19 / 'Migration Matrix (Extrapolated)'!$CH19)</f>
        <v>39.720455329423942</v>
      </c>
      <c r="BI19" s="141">
        <f>'Migration Matrix (Sample)'!BI19 * ('Migration Matrix (Extrapolated)'!$CI19 / 'Migration Matrix (Extrapolated)'!$CH19)</f>
        <v>39.720455329423942</v>
      </c>
      <c r="BJ19" s="141">
        <f>'Migration Matrix (Sample)'!BJ19 * ('Migration Matrix (Extrapolated)'!$CI19 / 'Migration Matrix (Extrapolated)'!$CH19)</f>
        <v>9.9301138323559854</v>
      </c>
      <c r="BK19" s="141">
        <f>'Migration Matrix (Sample)'!BK19 * ('Migration Matrix (Extrapolated)'!$CI19 / 'Migration Matrix (Extrapolated)'!$CH19)</f>
        <v>29.790341497067956</v>
      </c>
      <c r="BL19" s="141">
        <f>'Migration Matrix (Sample)'!BL19 * ('Migration Matrix (Extrapolated)'!$CI19 / 'Migration Matrix (Extrapolated)'!$CH19)</f>
        <v>99.301138323559854</v>
      </c>
      <c r="BM19" s="141">
        <f>'Migration Matrix (Sample)'!BM19 * ('Migration Matrix (Extrapolated)'!$CI19 / 'Migration Matrix (Extrapolated)'!$CH19)</f>
        <v>0</v>
      </c>
      <c r="BN19" s="141">
        <f>'Migration Matrix (Sample)'!BN19 * ('Migration Matrix (Extrapolated)'!$CI19 / 'Migration Matrix (Extrapolated)'!$CH19)</f>
        <v>9.9301138323559854</v>
      </c>
      <c r="BO19" s="141">
        <f>'Migration Matrix (Sample)'!BO19 * ('Migration Matrix (Extrapolated)'!$CI19 / 'Migration Matrix (Extrapolated)'!$CH19)</f>
        <v>0</v>
      </c>
      <c r="BP19" s="141">
        <f>'Migration Matrix (Sample)'!BP19 * ('Migration Matrix (Extrapolated)'!$CI19 / 'Migration Matrix (Extrapolated)'!$CH19)</f>
        <v>0</v>
      </c>
      <c r="BQ19" s="141">
        <f>'Migration Matrix (Sample)'!BQ19 * ('Migration Matrix (Extrapolated)'!$CI19 / 'Migration Matrix (Extrapolated)'!$CH19)</f>
        <v>39.720455329423942</v>
      </c>
      <c r="BR19" s="141">
        <f>'Migration Matrix (Sample)'!BR19 * ('Migration Matrix (Extrapolated)'!$CI19 / 'Migration Matrix (Extrapolated)'!$CH19)</f>
        <v>0</v>
      </c>
      <c r="BS19" s="141">
        <f>'Migration Matrix (Sample)'!BS19 * ('Migration Matrix (Extrapolated)'!$CI19 / 'Migration Matrix (Extrapolated)'!$CH19)</f>
        <v>0</v>
      </c>
      <c r="BT19" s="141">
        <f>'Migration Matrix (Sample)'!BT19 * ('Migration Matrix (Extrapolated)'!$CI19 / 'Migration Matrix (Extrapolated)'!$CH19)</f>
        <v>0</v>
      </c>
      <c r="BU19" s="141">
        <f>'Migration Matrix (Sample)'!BU19 * ('Migration Matrix (Extrapolated)'!$CI19 / 'Migration Matrix (Extrapolated)'!$CH19)</f>
        <v>0</v>
      </c>
      <c r="BV19" s="141">
        <f>'Migration Matrix (Sample)'!BV19 * ('Migration Matrix (Extrapolated)'!$CI19 / 'Migration Matrix (Extrapolated)'!$CH19)</f>
        <v>178.74204898240774</v>
      </c>
      <c r="BW19" s="141">
        <f>'Migration Matrix (Sample)'!BW19 * ('Migration Matrix (Extrapolated)'!$CI19 / 'Migration Matrix (Extrapolated)'!$CH19)</f>
        <v>496.50569161779924</v>
      </c>
      <c r="BX19" s="141">
        <f>'Migration Matrix (Sample)'!BX19 * ('Migration Matrix (Extrapolated)'!$CI19 / 'Migration Matrix (Extrapolated)'!$CH19)</f>
        <v>486.57557778544327</v>
      </c>
      <c r="BY19" s="141">
        <f>'Migration Matrix (Sample)'!BY19 * ('Migration Matrix (Extrapolated)'!$CI19 / 'Migration Matrix (Extrapolated)'!$CH19)</f>
        <v>496.50569161779924</v>
      </c>
      <c r="BZ19" s="141">
        <f>'Migration Matrix (Sample)'!BZ19 * ('Migration Matrix (Extrapolated)'!$CI19 / 'Migration Matrix (Extrapolated)'!$CH19)</f>
        <v>0</v>
      </c>
      <c r="CA19" s="141">
        <f>'Migration Matrix (Sample)'!CA19 * ('Migration Matrix (Extrapolated)'!$CI19 / 'Migration Matrix (Extrapolated)'!$CH19)</f>
        <v>0</v>
      </c>
      <c r="CB19" s="141">
        <f>'Migration Matrix (Sample)'!CB19 * ('Migration Matrix (Extrapolated)'!$CI19 / 'Migration Matrix (Extrapolated)'!$CH19)</f>
        <v>9.9301138323559854</v>
      </c>
      <c r="CC19" s="141">
        <f>'Migration Matrix (Sample)'!CC19 * ('Migration Matrix (Extrapolated)'!$CI19 / 'Migration Matrix (Extrapolated)'!$CH19)</f>
        <v>0</v>
      </c>
      <c r="CD19" s="141">
        <f>'Migration Matrix (Sample)'!CD19 * ('Migration Matrix (Extrapolated)'!$CI19 / 'Migration Matrix (Extrapolated)'!$CH19)</f>
        <v>0</v>
      </c>
      <c r="CE19" s="141">
        <f>'Migration Matrix (Sample)'!CE19 * ('Migration Matrix (Extrapolated)'!$CI19 / 'Migration Matrix (Extrapolated)'!$CH19)</f>
        <v>0</v>
      </c>
      <c r="CF19" s="142">
        <f>'Migration Matrix (Sample)'!CF19 * ('Migration Matrix (Extrapolated)'!$CI19 / 'Migration Matrix (Extrapolated)'!$CH19)</f>
        <v>148.9517074853398</v>
      </c>
      <c r="CG19" s="154">
        <f t="shared" si="0"/>
        <v>9940.0439461883398</v>
      </c>
      <c r="CH19" s="150">
        <v>72475</v>
      </c>
      <c r="CI19" s="157">
        <v>719685</v>
      </c>
    </row>
    <row r="20" spans="1:87">
      <c r="A20" s="91" t="s">
        <v>333</v>
      </c>
      <c r="B20" s="140">
        <f>'Migration Matrix (Sample)'!B20 * ('Migration Matrix (Extrapolated)'!$CI20 / 'Migration Matrix (Extrapolated)'!$CH20)</f>
        <v>9.9963472543528553</v>
      </c>
      <c r="C20" s="141">
        <f>'Migration Matrix (Sample)'!C20 * ('Migration Matrix (Extrapolated)'!$CI20 / 'Migration Matrix (Extrapolated)'!$CH20)</f>
        <v>0</v>
      </c>
      <c r="D20" s="141">
        <f>'Migration Matrix (Sample)'!D20 * ('Migration Matrix (Extrapolated)'!$CI20 / 'Migration Matrix (Extrapolated)'!$CH20)</f>
        <v>9.9963472543528553</v>
      </c>
      <c r="E20" s="141">
        <f>'Migration Matrix (Sample)'!E20 * ('Migration Matrix (Extrapolated)'!$CI20 / 'Migration Matrix (Extrapolated)'!$CH20)</f>
        <v>9.9963472543528553</v>
      </c>
      <c r="F20" s="141">
        <f>'Migration Matrix (Sample)'!F20 * ('Migration Matrix (Extrapolated)'!$CI20 / 'Migration Matrix (Extrapolated)'!$CH20)</f>
        <v>479.82466820893706</v>
      </c>
      <c r="G20" s="141">
        <f>'Migration Matrix (Sample)'!G20 * ('Migration Matrix (Extrapolated)'!$CI20 / 'Migration Matrix (Extrapolated)'!$CH20)</f>
        <v>0</v>
      </c>
      <c r="H20" s="141">
        <f>'Migration Matrix (Sample)'!H20 * ('Migration Matrix (Extrapolated)'!$CI20 / 'Migration Matrix (Extrapolated)'!$CH20)</f>
        <v>0</v>
      </c>
      <c r="I20" s="141">
        <f>'Migration Matrix (Sample)'!I20 * ('Migration Matrix (Extrapolated)'!$CI20 / 'Migration Matrix (Extrapolated)'!$CH20)</f>
        <v>9.9963472543528553</v>
      </c>
      <c r="J20" s="141">
        <f>'Migration Matrix (Sample)'!J20 * ('Migration Matrix (Extrapolated)'!$CI20 / 'Migration Matrix (Extrapolated)'!$CH20)</f>
        <v>0</v>
      </c>
      <c r="K20" s="141">
        <f>'Migration Matrix (Sample)'!K20 * ('Migration Matrix (Extrapolated)'!$CI20 / 'Migration Matrix (Extrapolated)'!$CH20)</f>
        <v>139.94886156093997</v>
      </c>
      <c r="L20" s="141">
        <f>'Migration Matrix (Sample)'!L20 * ('Migration Matrix (Extrapolated)'!$CI20 / 'Migration Matrix (Extrapolated)'!$CH20)</f>
        <v>29.989041763058566</v>
      </c>
      <c r="M20" s="141">
        <f>'Migration Matrix (Sample)'!M20 * ('Migration Matrix (Extrapolated)'!$CI20 / 'Migration Matrix (Extrapolated)'!$CH20)</f>
        <v>19.992694508705711</v>
      </c>
      <c r="N20" s="141">
        <f>'Migration Matrix (Sample)'!N20 * ('Migration Matrix (Extrapolated)'!$CI20 / 'Migration Matrix (Extrapolated)'!$CH20)</f>
        <v>0</v>
      </c>
      <c r="O20" s="141">
        <f>'Migration Matrix (Sample)'!O20 * ('Migration Matrix (Extrapolated)'!$CI20 / 'Migration Matrix (Extrapolated)'!$CH20)</f>
        <v>459.83197370023134</v>
      </c>
      <c r="P20" s="141">
        <f>'Migration Matrix (Sample)'!P20 * ('Migration Matrix (Extrapolated)'!$CI20 / 'Migration Matrix (Extrapolated)'!$CH20)</f>
        <v>119.95616705223426</v>
      </c>
      <c r="Q20" s="141">
        <f>'Migration Matrix (Sample)'!Q20 * ('Migration Matrix (Extrapolated)'!$CI20 / 'Migration Matrix (Extrapolated)'!$CH20)</f>
        <v>119.95616705223426</v>
      </c>
      <c r="R20" s="141">
        <f>'Migration Matrix (Sample)'!R20 * ('Migration Matrix (Extrapolated)'!$CI20 / 'Migration Matrix (Extrapolated)'!$CH20)</f>
        <v>329.8794593936442</v>
      </c>
      <c r="S20" s="141">
        <f>'Migration Matrix (Sample)'!S20 * ('Migration Matrix (Extrapolated)'!$CI20 / 'Migration Matrix (Extrapolated)'!$CH20)</f>
        <v>0</v>
      </c>
      <c r="T20" s="141">
        <f>'Migration Matrix (Sample)'!T20 * ('Migration Matrix (Extrapolated)'!$CI20 / 'Migration Matrix (Extrapolated)'!$CH20)</f>
        <v>0</v>
      </c>
      <c r="U20" s="141">
        <f>'Migration Matrix (Sample)'!U20 * ('Migration Matrix (Extrapolated)'!$CI20 / 'Migration Matrix (Extrapolated)'!$CH20)</f>
        <v>2399.1233410446853</v>
      </c>
      <c r="V20" s="141">
        <f>'Migration Matrix (Sample)'!V20 * ('Migration Matrix (Extrapolated)'!$CI20 / 'Migration Matrix (Extrapolated)'!$CH20)</f>
        <v>319.88311213929137</v>
      </c>
      <c r="W20" s="141">
        <f>'Migration Matrix (Sample)'!W20 * ('Migration Matrix (Extrapolated)'!$CI20 / 'Migration Matrix (Extrapolated)'!$CH20)</f>
        <v>109.95981979788141</v>
      </c>
      <c r="X20" s="141">
        <f>'Migration Matrix (Sample)'!X20 * ('Migration Matrix (Extrapolated)'!$CI20 / 'Migration Matrix (Extrapolated)'!$CH20)</f>
        <v>9.9963472543528553</v>
      </c>
      <c r="Y20" s="141">
        <f>'Migration Matrix (Sample)'!Y20 * ('Migration Matrix (Extrapolated)'!$CI20 / 'Migration Matrix (Extrapolated)'!$CH20)</f>
        <v>0</v>
      </c>
      <c r="Z20" s="141">
        <f>'Migration Matrix (Sample)'!Z20 * ('Migration Matrix (Extrapolated)'!$CI20 / 'Migration Matrix (Extrapolated)'!$CH20)</f>
        <v>0</v>
      </c>
      <c r="AA20" s="141">
        <f>'Migration Matrix (Sample)'!AA20 * ('Migration Matrix (Extrapolated)'!$CI20 / 'Migration Matrix (Extrapolated)'!$CH20)</f>
        <v>9.9963472543528553</v>
      </c>
      <c r="AB20" s="141">
        <f>'Migration Matrix (Sample)'!AB20 * ('Migration Matrix (Extrapolated)'!$CI20 / 'Migration Matrix (Extrapolated)'!$CH20)</f>
        <v>0</v>
      </c>
      <c r="AC20" s="141">
        <f>'Migration Matrix (Sample)'!AC20 * ('Migration Matrix (Extrapolated)'!$CI20 / 'Migration Matrix (Extrapolated)'!$CH20)</f>
        <v>59.978083526117132</v>
      </c>
      <c r="AD20" s="141">
        <f>'Migration Matrix (Sample)'!AD20 * ('Migration Matrix (Extrapolated)'!$CI20 / 'Migration Matrix (Extrapolated)'!$CH20)</f>
        <v>0</v>
      </c>
      <c r="AE20" s="141">
        <f>'Migration Matrix (Sample)'!AE20 * ('Migration Matrix (Extrapolated)'!$CI20 / 'Migration Matrix (Extrapolated)'!$CH20)</f>
        <v>0</v>
      </c>
      <c r="AF20" s="141">
        <f>'Migration Matrix (Sample)'!AF20 * ('Migration Matrix (Extrapolated)'!$CI20 / 'Migration Matrix (Extrapolated)'!$CH20)</f>
        <v>19.992694508705711</v>
      </c>
      <c r="AG20" s="141">
        <f>'Migration Matrix (Sample)'!AG20 * ('Migration Matrix (Extrapolated)'!$CI20 / 'Migration Matrix (Extrapolated)'!$CH20)</f>
        <v>0</v>
      </c>
      <c r="AH20" s="141">
        <f>'Migration Matrix (Sample)'!AH20 * ('Migration Matrix (Extrapolated)'!$CI20 / 'Migration Matrix (Extrapolated)'!$CH20)</f>
        <v>9.9963472543528553</v>
      </c>
      <c r="AI20" s="141">
        <f>'Migration Matrix (Sample)'!AI20 * ('Migration Matrix (Extrapolated)'!$CI20 / 'Migration Matrix (Extrapolated)'!$CH20)</f>
        <v>389.85754291976139</v>
      </c>
      <c r="AJ20" s="141">
        <f>'Migration Matrix (Sample)'!AJ20 * ('Migration Matrix (Extrapolated)'!$CI20 / 'Migration Matrix (Extrapolated)'!$CH20)</f>
        <v>0</v>
      </c>
      <c r="AK20" s="141">
        <f>'Migration Matrix (Sample)'!AK20 * ('Migration Matrix (Extrapolated)'!$CI20 / 'Migration Matrix (Extrapolated)'!$CH20)</f>
        <v>0</v>
      </c>
      <c r="AL20" s="141">
        <f>'Migration Matrix (Sample)'!AL20 * ('Migration Matrix (Extrapolated)'!$CI20 / 'Migration Matrix (Extrapolated)'!$CH20)</f>
        <v>49.981736271764277</v>
      </c>
      <c r="AM20" s="141">
        <f>'Migration Matrix (Sample)'!AM20 * ('Migration Matrix (Extrapolated)'!$CI20 / 'Migration Matrix (Extrapolated)'!$CH20)</f>
        <v>0</v>
      </c>
      <c r="AN20" s="141">
        <f>'Migration Matrix (Sample)'!AN20 * ('Migration Matrix (Extrapolated)'!$CI20 / 'Migration Matrix (Extrapolated)'!$CH20)</f>
        <v>349.87215390234996</v>
      </c>
      <c r="AO20" s="141">
        <f>'Migration Matrix (Sample)'!AO20 * ('Migration Matrix (Extrapolated)'!$CI20 / 'Migration Matrix (Extrapolated)'!$CH20)</f>
        <v>0</v>
      </c>
      <c r="AP20" s="141">
        <f>'Migration Matrix (Sample)'!AP20 * ('Migration Matrix (Extrapolated)'!$CI20 / 'Migration Matrix (Extrapolated)'!$CH20)</f>
        <v>29.989041763058566</v>
      </c>
      <c r="AQ20" s="141">
        <f>'Migration Matrix (Sample)'!AQ20 * ('Migration Matrix (Extrapolated)'!$CI20 / 'Migration Matrix (Extrapolated)'!$CH20)</f>
        <v>0</v>
      </c>
      <c r="AR20" s="141">
        <f>'Migration Matrix (Sample)'!AR20 * ('Migration Matrix (Extrapolated)'!$CI20 / 'Migration Matrix (Extrapolated)'!$CH20)</f>
        <v>0</v>
      </c>
      <c r="AS20" s="141">
        <f>'Migration Matrix (Sample)'!AS20 * ('Migration Matrix (Extrapolated)'!$CI20 / 'Migration Matrix (Extrapolated)'!$CH20)</f>
        <v>0</v>
      </c>
      <c r="AT20" s="141">
        <f>'Migration Matrix (Sample)'!AT20 * ('Migration Matrix (Extrapolated)'!$CI20 / 'Migration Matrix (Extrapolated)'!$CH20)</f>
        <v>0</v>
      </c>
      <c r="AU20" s="141">
        <f>'Migration Matrix (Sample)'!AU20 * ('Migration Matrix (Extrapolated)'!$CI20 / 'Migration Matrix (Extrapolated)'!$CH20)</f>
        <v>0</v>
      </c>
      <c r="AV20" s="141">
        <f>'Migration Matrix (Sample)'!AV20 * ('Migration Matrix (Extrapolated)'!$CI20 / 'Migration Matrix (Extrapolated)'!$CH20)</f>
        <v>9.9963472543528553</v>
      </c>
      <c r="AW20" s="141">
        <f>'Migration Matrix (Sample)'!AW20 * ('Migration Matrix (Extrapolated)'!$CI20 / 'Migration Matrix (Extrapolated)'!$CH20)</f>
        <v>39.985389017411421</v>
      </c>
      <c r="AX20" s="141">
        <f>'Migration Matrix (Sample)'!AX20 * ('Migration Matrix (Extrapolated)'!$CI20 / 'Migration Matrix (Extrapolated)'!$CH20)</f>
        <v>39.985389017411421</v>
      </c>
      <c r="AY20" s="141">
        <f>'Migration Matrix (Sample)'!AY20 * ('Migration Matrix (Extrapolated)'!$CI20 / 'Migration Matrix (Extrapolated)'!$CH20)</f>
        <v>0</v>
      </c>
      <c r="AZ20" s="141">
        <f>'Migration Matrix (Sample)'!AZ20 * ('Migration Matrix (Extrapolated)'!$CI20 / 'Migration Matrix (Extrapolated)'!$CH20)</f>
        <v>0</v>
      </c>
      <c r="BA20" s="141">
        <f>'Migration Matrix (Sample)'!BA20 * ('Migration Matrix (Extrapolated)'!$CI20 / 'Migration Matrix (Extrapolated)'!$CH20)</f>
        <v>0</v>
      </c>
      <c r="BB20" s="141">
        <f>'Migration Matrix (Sample)'!BB20 * ('Migration Matrix (Extrapolated)'!$CI20 / 'Migration Matrix (Extrapolated)'!$CH20)</f>
        <v>59.978083526117132</v>
      </c>
      <c r="BC20" s="141">
        <f>'Migration Matrix (Sample)'!BC20 * ('Migration Matrix (Extrapolated)'!$CI20 / 'Migration Matrix (Extrapolated)'!$CH20)</f>
        <v>39.985389017411421</v>
      </c>
      <c r="BD20" s="141">
        <f>'Migration Matrix (Sample)'!BD20 * ('Migration Matrix (Extrapolated)'!$CI20 / 'Migration Matrix (Extrapolated)'!$CH20)</f>
        <v>9.9963472543528553</v>
      </c>
      <c r="BE20" s="141">
        <f>'Migration Matrix (Sample)'!BE20 * ('Migration Matrix (Extrapolated)'!$CI20 / 'Migration Matrix (Extrapolated)'!$CH20)</f>
        <v>89.967125289175698</v>
      </c>
      <c r="BF20" s="141">
        <f>'Migration Matrix (Sample)'!BF20 * ('Migration Matrix (Extrapolated)'!$CI20 / 'Migration Matrix (Extrapolated)'!$CH20)</f>
        <v>0</v>
      </c>
      <c r="BG20" s="141">
        <f>'Migration Matrix (Sample)'!BG20 * ('Migration Matrix (Extrapolated)'!$CI20 / 'Migration Matrix (Extrapolated)'!$CH20)</f>
        <v>489.82101546328988</v>
      </c>
      <c r="BH20" s="141">
        <f>'Migration Matrix (Sample)'!BH20 * ('Migration Matrix (Extrapolated)'!$CI20 / 'Migration Matrix (Extrapolated)'!$CH20)</f>
        <v>0</v>
      </c>
      <c r="BI20" s="141">
        <f>'Migration Matrix (Sample)'!BI20 * ('Migration Matrix (Extrapolated)'!$CI20 / 'Migration Matrix (Extrapolated)'!$CH20)</f>
        <v>49.981736271764277</v>
      </c>
      <c r="BJ20" s="141">
        <f>'Migration Matrix (Sample)'!BJ20 * ('Migration Matrix (Extrapolated)'!$CI20 / 'Migration Matrix (Extrapolated)'!$CH20)</f>
        <v>0</v>
      </c>
      <c r="BK20" s="141">
        <f>'Migration Matrix (Sample)'!BK20 * ('Migration Matrix (Extrapolated)'!$CI20 / 'Migration Matrix (Extrapolated)'!$CH20)</f>
        <v>79.970778034822843</v>
      </c>
      <c r="BL20" s="141">
        <f>'Migration Matrix (Sample)'!BL20 * ('Migration Matrix (Extrapolated)'!$CI20 / 'Migration Matrix (Extrapolated)'!$CH20)</f>
        <v>0</v>
      </c>
      <c r="BM20" s="141">
        <f>'Migration Matrix (Sample)'!BM20 * ('Migration Matrix (Extrapolated)'!$CI20 / 'Migration Matrix (Extrapolated)'!$CH20)</f>
        <v>0</v>
      </c>
      <c r="BN20" s="141">
        <f>'Migration Matrix (Sample)'!BN20 * ('Migration Matrix (Extrapolated)'!$CI20 / 'Migration Matrix (Extrapolated)'!$CH20)</f>
        <v>0</v>
      </c>
      <c r="BO20" s="141">
        <f>'Migration Matrix (Sample)'!BO20 * ('Migration Matrix (Extrapolated)'!$CI20 / 'Migration Matrix (Extrapolated)'!$CH20)</f>
        <v>9.9963472543528553</v>
      </c>
      <c r="BP20" s="141">
        <f>'Migration Matrix (Sample)'!BP20 * ('Migration Matrix (Extrapolated)'!$CI20 / 'Migration Matrix (Extrapolated)'!$CH20)</f>
        <v>0</v>
      </c>
      <c r="BQ20" s="141">
        <f>'Migration Matrix (Sample)'!BQ20 * ('Migration Matrix (Extrapolated)'!$CI20 / 'Migration Matrix (Extrapolated)'!$CH20)</f>
        <v>19.992694508705711</v>
      </c>
      <c r="BR20" s="141">
        <f>'Migration Matrix (Sample)'!BR20 * ('Migration Matrix (Extrapolated)'!$CI20 / 'Migration Matrix (Extrapolated)'!$CH20)</f>
        <v>0</v>
      </c>
      <c r="BS20" s="141">
        <f>'Migration Matrix (Sample)'!BS20 * ('Migration Matrix (Extrapolated)'!$CI20 / 'Migration Matrix (Extrapolated)'!$CH20)</f>
        <v>0</v>
      </c>
      <c r="BT20" s="141">
        <f>'Migration Matrix (Sample)'!BT20 * ('Migration Matrix (Extrapolated)'!$CI20 / 'Migration Matrix (Extrapolated)'!$CH20)</f>
        <v>0</v>
      </c>
      <c r="BU20" s="141">
        <f>'Migration Matrix (Sample)'!BU20 * ('Migration Matrix (Extrapolated)'!$CI20 / 'Migration Matrix (Extrapolated)'!$CH20)</f>
        <v>0</v>
      </c>
      <c r="BV20" s="141">
        <f>'Migration Matrix (Sample)'!BV20 * ('Migration Matrix (Extrapolated)'!$CI20 / 'Migration Matrix (Extrapolated)'!$CH20)</f>
        <v>9.9963472543528553</v>
      </c>
      <c r="BW20" s="141">
        <f>'Migration Matrix (Sample)'!BW20 * ('Migration Matrix (Extrapolated)'!$CI20 / 'Migration Matrix (Extrapolated)'!$CH20)</f>
        <v>1029.623767198344</v>
      </c>
      <c r="BX20" s="141">
        <f>'Migration Matrix (Sample)'!BX20 * ('Migration Matrix (Extrapolated)'!$CI20 / 'Migration Matrix (Extrapolated)'!$CH20)</f>
        <v>439.83927919152563</v>
      </c>
      <c r="BY20" s="141">
        <f>'Migration Matrix (Sample)'!BY20 * ('Migration Matrix (Extrapolated)'!$CI20 / 'Migration Matrix (Extrapolated)'!$CH20)</f>
        <v>1159.5762815049311</v>
      </c>
      <c r="BZ20" s="141">
        <f>'Migration Matrix (Sample)'!BZ20 * ('Migration Matrix (Extrapolated)'!$CI20 / 'Migration Matrix (Extrapolated)'!$CH20)</f>
        <v>0</v>
      </c>
      <c r="CA20" s="141">
        <f>'Migration Matrix (Sample)'!CA20 * ('Migration Matrix (Extrapolated)'!$CI20 / 'Migration Matrix (Extrapolated)'!$CH20)</f>
        <v>0</v>
      </c>
      <c r="CB20" s="141">
        <f>'Migration Matrix (Sample)'!CB20 * ('Migration Matrix (Extrapolated)'!$CI20 / 'Migration Matrix (Extrapolated)'!$CH20)</f>
        <v>0</v>
      </c>
      <c r="CC20" s="141">
        <f>'Migration Matrix (Sample)'!CC20 * ('Migration Matrix (Extrapolated)'!$CI20 / 'Migration Matrix (Extrapolated)'!$CH20)</f>
        <v>0</v>
      </c>
      <c r="CD20" s="141">
        <f>'Migration Matrix (Sample)'!CD20 * ('Migration Matrix (Extrapolated)'!$CI20 / 'Migration Matrix (Extrapolated)'!$CH20)</f>
        <v>0</v>
      </c>
      <c r="CE20" s="141">
        <f>'Migration Matrix (Sample)'!CE20 * ('Migration Matrix (Extrapolated)'!$CI20 / 'Migration Matrix (Extrapolated)'!$CH20)</f>
        <v>0</v>
      </c>
      <c r="CF20" s="142">
        <f>'Migration Matrix (Sample)'!CF20 * ('Migration Matrix (Extrapolated)'!$CI20 / 'Migration Matrix (Extrapolated)'!$CH20)</f>
        <v>519.81005722634848</v>
      </c>
      <c r="CG20" s="154">
        <f t="shared" si="0"/>
        <v>9076.6833069523964</v>
      </c>
      <c r="CH20" s="150">
        <v>24639</v>
      </c>
      <c r="CI20" s="157">
        <v>246300</v>
      </c>
    </row>
    <row r="21" spans="1:87">
      <c r="A21" s="91" t="s">
        <v>334</v>
      </c>
      <c r="B21" s="140">
        <f>'Migration Matrix (Sample)'!B21 * ('Migration Matrix (Extrapolated)'!$CI21 / 'Migration Matrix (Extrapolated)'!$CH21)</f>
        <v>171.84882450677691</v>
      </c>
      <c r="C21" s="141">
        <f>'Migration Matrix (Sample)'!C21 * ('Migration Matrix (Extrapolated)'!$CI21 / 'Migration Matrix (Extrapolated)'!$CH21)</f>
        <v>525.65522790308228</v>
      </c>
      <c r="D21" s="141">
        <f>'Migration Matrix (Sample)'!D21 * ('Migration Matrix (Extrapolated)'!$CI21 / 'Migration Matrix (Extrapolated)'!$CH21)</f>
        <v>212.28384203778324</v>
      </c>
      <c r="E21" s="141">
        <f>'Migration Matrix (Sample)'!E21 * ('Migration Matrix (Extrapolated)'!$CI21 / 'Migration Matrix (Extrapolated)'!$CH21)</f>
        <v>454.89394722382121</v>
      </c>
      <c r="F21" s="141">
        <f>'Migration Matrix (Sample)'!F21 * ('Migration Matrix (Extrapolated)'!$CI21 / 'Migration Matrix (Extrapolated)'!$CH21)</f>
        <v>2153.1646835260872</v>
      </c>
      <c r="G21" s="141">
        <f>'Migration Matrix (Sample)'!G21 * ('Migration Matrix (Extrapolated)'!$CI21 / 'Migration Matrix (Extrapolated)'!$CH21)</f>
        <v>545.8727366685855</v>
      </c>
      <c r="H21" s="141">
        <f>'Migration Matrix (Sample)'!H21 * ('Migration Matrix (Extrapolated)'!$CI21 / 'Migration Matrix (Extrapolated)'!$CH21)</f>
        <v>10.108754382751583</v>
      </c>
      <c r="I21" s="141">
        <f>'Migration Matrix (Sample)'!I21 * ('Migration Matrix (Extrapolated)'!$CI21 / 'Migration Matrix (Extrapolated)'!$CH21)</f>
        <v>889.57038568213932</v>
      </c>
      <c r="J21" s="141">
        <f>'Migration Matrix (Sample)'!J21 * ('Migration Matrix (Extrapolated)'!$CI21 / 'Migration Matrix (Extrapolated)'!$CH21)</f>
        <v>20.217508765503165</v>
      </c>
      <c r="K21" s="141">
        <f>'Migration Matrix (Sample)'!K21 * ('Migration Matrix (Extrapolated)'!$CI21 / 'Migration Matrix (Extrapolated)'!$CH21)</f>
        <v>5034.1596826102877</v>
      </c>
      <c r="L21" s="141">
        <f>'Migration Matrix (Sample)'!L21 * ('Migration Matrix (Extrapolated)'!$CI21 / 'Migration Matrix (Extrapolated)'!$CH21)</f>
        <v>293.15387709979592</v>
      </c>
      <c r="M21" s="141">
        <f>'Migration Matrix (Sample)'!M21 * ('Migration Matrix (Extrapolated)'!$CI21 / 'Migration Matrix (Extrapolated)'!$CH21)</f>
        <v>768.2653330891203</v>
      </c>
      <c r="N21" s="141">
        <f>'Migration Matrix (Sample)'!N21 * ('Migration Matrix (Extrapolated)'!$CI21 / 'Migration Matrix (Extrapolated)'!$CH21)</f>
        <v>313.37138586529909</v>
      </c>
      <c r="O21" s="141">
        <f>'Migration Matrix (Sample)'!O21 * ('Migration Matrix (Extrapolated)'!$CI21 / 'Migration Matrix (Extrapolated)'!$CH21)</f>
        <v>3143.8226130357421</v>
      </c>
      <c r="P21" s="141">
        <f>'Migration Matrix (Sample)'!P21 * ('Migration Matrix (Extrapolated)'!$CI21 / 'Migration Matrix (Extrapolated)'!$CH21)</f>
        <v>1081.6367189544194</v>
      </c>
      <c r="Q21" s="141">
        <f>'Migration Matrix (Sample)'!Q21 * ('Migration Matrix (Extrapolated)'!$CI21 / 'Migration Matrix (Extrapolated)'!$CH21)</f>
        <v>1152.3979996336805</v>
      </c>
      <c r="R21" s="141">
        <f>'Migration Matrix (Sample)'!R21 * ('Migration Matrix (Extrapolated)'!$CI21 / 'Migration Matrix (Extrapolated)'!$CH21)</f>
        <v>2992.1912972944683</v>
      </c>
      <c r="S21" s="141">
        <f>'Migration Matrix (Sample)'!S21 * ('Migration Matrix (Extrapolated)'!$CI21 / 'Migration Matrix (Extrapolated)'!$CH21)</f>
        <v>40.435017531006331</v>
      </c>
      <c r="T21" s="141">
        <f>'Migration Matrix (Sample)'!T21 * ('Migration Matrix (Extrapolated)'!$CI21 / 'Migration Matrix (Extrapolated)'!$CH21)</f>
        <v>818.80910500287814</v>
      </c>
      <c r="U21" s="141">
        <f>'Migration Matrix (Sample)'!U21 * ('Migration Matrix (Extrapolated)'!$CI21 / 'Migration Matrix (Extrapolated)'!$CH21)</f>
        <v>283.04512271704431</v>
      </c>
      <c r="V21" s="141">
        <f>'Migration Matrix (Sample)'!V21 * ('Migration Matrix (Extrapolated)'!$CI21 / 'Migration Matrix (Extrapolated)'!$CH21)</f>
        <v>54374.989824820761</v>
      </c>
      <c r="W21" s="141">
        <f>'Migration Matrix (Sample)'!W21 * ('Migration Matrix (Extrapolated)'!$CI21 / 'Migration Matrix (Extrapolated)'!$CH21)</f>
        <v>1667.9444731540111</v>
      </c>
      <c r="X21" s="141">
        <f>'Migration Matrix (Sample)'!X21 * ('Migration Matrix (Extrapolated)'!$CI21 / 'Migration Matrix (Extrapolated)'!$CH21)</f>
        <v>252.71885956878955</v>
      </c>
      <c r="Y21" s="141">
        <f>'Migration Matrix (Sample)'!Y21 * ('Migration Matrix (Extrapolated)'!$CI21 / 'Migration Matrix (Extrapolated)'!$CH21)</f>
        <v>919.89664883039404</v>
      </c>
      <c r="Z21" s="141">
        <f>'Migration Matrix (Sample)'!Z21 * ('Migration Matrix (Extrapolated)'!$CI21 / 'Migration Matrix (Extrapolated)'!$CH21)</f>
        <v>171.84882450677691</v>
      </c>
      <c r="AA21" s="141">
        <f>'Migration Matrix (Sample)'!AA21 * ('Migration Matrix (Extrapolated)'!$CI21 / 'Migration Matrix (Extrapolated)'!$CH21)</f>
        <v>697.50405240985924</v>
      </c>
      <c r="AB21" s="141">
        <f>'Migration Matrix (Sample)'!AB21 * ('Migration Matrix (Extrapolated)'!$CI21 / 'Migration Matrix (Extrapolated)'!$CH21)</f>
        <v>70.761280679261077</v>
      </c>
      <c r="AC21" s="141">
        <f>'Migration Matrix (Sample)'!AC21 * ('Migration Matrix (Extrapolated)'!$CI21 / 'Migration Matrix (Extrapolated)'!$CH21)</f>
        <v>313.37138586529909</v>
      </c>
      <c r="AD21" s="141">
        <f>'Migration Matrix (Sample)'!AD21 * ('Migration Matrix (Extrapolated)'!$CI21 / 'Migration Matrix (Extrapolated)'!$CH21)</f>
        <v>252.71885956878955</v>
      </c>
      <c r="AE21" s="141">
        <f>'Migration Matrix (Sample)'!AE21 * ('Migration Matrix (Extrapolated)'!$CI21 / 'Migration Matrix (Extrapolated)'!$CH21)</f>
        <v>2365.4485255638701</v>
      </c>
      <c r="AF21" s="141">
        <f>'Migration Matrix (Sample)'!AF21 * ('Migration Matrix (Extrapolated)'!$CI21 / 'Migration Matrix (Extrapolated)'!$CH21)</f>
        <v>1111.962982102674</v>
      </c>
      <c r="AG21" s="141">
        <f>'Migration Matrix (Sample)'!AG21 * ('Migration Matrix (Extrapolated)'!$CI21 / 'Migration Matrix (Extrapolated)'!$CH21)</f>
        <v>10.108754382751583</v>
      </c>
      <c r="AH21" s="141">
        <f>'Migration Matrix (Sample)'!AH21 * ('Migration Matrix (Extrapolated)'!$CI21 / 'Migration Matrix (Extrapolated)'!$CH21)</f>
        <v>414.45892969281488</v>
      </c>
      <c r="AI21" s="141">
        <f>'Migration Matrix (Sample)'!AI21 * ('Migration Matrix (Extrapolated)'!$CI21 / 'Migration Matrix (Extrapolated)'!$CH21)</f>
        <v>7763.523365953215</v>
      </c>
      <c r="AJ21" s="141">
        <f>'Migration Matrix (Sample)'!AJ21 * ('Migration Matrix (Extrapolated)'!$CI21 / 'Migration Matrix (Extrapolated)'!$CH21)</f>
        <v>657.0690348788529</v>
      </c>
      <c r="AK21" s="141">
        <f>'Migration Matrix (Sample)'!AK21 * ('Migration Matrix (Extrapolated)'!$CI21 / 'Migration Matrix (Extrapolated)'!$CH21)</f>
        <v>535.76398228583389</v>
      </c>
      <c r="AL21" s="141">
        <f>'Migration Matrix (Sample)'!AL21 * ('Migration Matrix (Extrapolated)'!$CI21 / 'Migration Matrix (Extrapolated)'!$CH21)</f>
        <v>2921.4300166152075</v>
      </c>
      <c r="AM21" s="141">
        <f>'Migration Matrix (Sample)'!AM21 * ('Migration Matrix (Extrapolated)'!$CI21 / 'Migration Matrix (Extrapolated)'!$CH21)</f>
        <v>111.19629821026741</v>
      </c>
      <c r="AN21" s="141">
        <f>'Migration Matrix (Sample)'!AN21 * ('Migration Matrix (Extrapolated)'!$CI21 / 'Migration Matrix (Extrapolated)'!$CH21)</f>
        <v>19085.328274634987</v>
      </c>
      <c r="AO21" s="141">
        <f>'Migration Matrix (Sample)'!AO21 * ('Migration Matrix (Extrapolated)'!$CI21 / 'Migration Matrix (Extrapolated)'!$CH21)</f>
        <v>525.65522790308228</v>
      </c>
      <c r="AP21" s="141">
        <f>'Migration Matrix (Sample)'!AP21 * ('Migration Matrix (Extrapolated)'!$CI21 / 'Migration Matrix (Extrapolated)'!$CH21)</f>
        <v>1243.3767890784447</v>
      </c>
      <c r="AQ21" s="141">
        <f>'Migration Matrix (Sample)'!AQ21 * ('Migration Matrix (Extrapolated)'!$CI21 / 'Migration Matrix (Extrapolated)'!$CH21)</f>
        <v>242.61010518603797</v>
      </c>
      <c r="AR21" s="141">
        <f>'Migration Matrix (Sample)'!AR21 * ('Migration Matrix (Extrapolated)'!$CI21 / 'Migration Matrix (Extrapolated)'!$CH21)</f>
        <v>444.78519284106966</v>
      </c>
      <c r="AS21" s="141">
        <f>'Migration Matrix (Sample)'!AS21 * ('Migration Matrix (Extrapolated)'!$CI21 / 'Migration Matrix (Extrapolated)'!$CH21)</f>
        <v>0</v>
      </c>
      <c r="AT21" s="141">
        <f>'Migration Matrix (Sample)'!AT21 * ('Migration Matrix (Extrapolated)'!$CI21 / 'Migration Matrix (Extrapolated)'!$CH21)</f>
        <v>2618.16738513266</v>
      </c>
      <c r="AU21" s="141">
        <f>'Migration Matrix (Sample)'!AU21 * ('Migration Matrix (Extrapolated)'!$CI21 / 'Migration Matrix (Extrapolated)'!$CH21)</f>
        <v>828.91785938562975</v>
      </c>
      <c r="AV21" s="141">
        <f>'Migration Matrix (Sample)'!AV21 * ('Migration Matrix (Extrapolated)'!$CI21 / 'Migration Matrix (Extrapolated)'!$CH21)</f>
        <v>272.93636833429275</v>
      </c>
      <c r="AW21" s="141">
        <f>'Migration Matrix (Sample)'!AW21 * ('Migration Matrix (Extrapolated)'!$CI21 / 'Migration Matrix (Extrapolated)'!$CH21)</f>
        <v>424.56768407556649</v>
      </c>
      <c r="AX21" s="141">
        <f>'Migration Matrix (Sample)'!AX21 * ('Migration Matrix (Extrapolated)'!$CI21 / 'Migration Matrix (Extrapolated)'!$CH21)</f>
        <v>1688.1619819195143</v>
      </c>
      <c r="AY21" s="141">
        <f>'Migration Matrix (Sample)'!AY21 * ('Migration Matrix (Extrapolated)'!$CI21 / 'Migration Matrix (Extrapolated)'!$CH21)</f>
        <v>374.02391216180854</v>
      </c>
      <c r="AZ21" s="141">
        <f>'Migration Matrix (Sample)'!AZ21 * ('Migration Matrix (Extrapolated)'!$CI21 / 'Migration Matrix (Extrapolated)'!$CH21)</f>
        <v>758.15657870636869</v>
      </c>
      <c r="BA21" s="141">
        <f>'Migration Matrix (Sample)'!BA21 * ('Migration Matrix (Extrapolated)'!$CI21 / 'Migration Matrix (Extrapolated)'!$CH21)</f>
        <v>1435.4431223507247</v>
      </c>
      <c r="BB21" s="141">
        <f>'Migration Matrix (Sample)'!BB21 * ('Migration Matrix (Extrapolated)'!$CI21 / 'Migration Matrix (Extrapolated)'!$CH21)</f>
        <v>495.32896475482755</v>
      </c>
      <c r="BC21" s="141">
        <f>'Migration Matrix (Sample)'!BC21 * ('Migration Matrix (Extrapolated)'!$CI21 / 'Migration Matrix (Extrapolated)'!$CH21)</f>
        <v>1597.1831924747501</v>
      </c>
      <c r="BD21" s="141">
        <f>'Migration Matrix (Sample)'!BD21 * ('Migration Matrix (Extrapolated)'!$CI21 / 'Migration Matrix (Extrapolated)'!$CH21)</f>
        <v>2517.0798413051439</v>
      </c>
      <c r="BE21" s="141">
        <f>'Migration Matrix (Sample)'!BE21 * ('Migration Matrix (Extrapolated)'!$CI21 / 'Migration Matrix (Extrapolated)'!$CH21)</f>
        <v>4276.0031039039195</v>
      </c>
      <c r="BF21" s="141">
        <f>'Migration Matrix (Sample)'!BF21 * ('Migration Matrix (Extrapolated)'!$CI21 / 'Migration Matrix (Extrapolated)'!$CH21)</f>
        <v>30.326263148254746</v>
      </c>
      <c r="BG21" s="141">
        <f>'Migration Matrix (Sample)'!BG21 * ('Migration Matrix (Extrapolated)'!$CI21 / 'Migration Matrix (Extrapolated)'!$CH21)</f>
        <v>2709.1461745774241</v>
      </c>
      <c r="BH21" s="141">
        <f>'Migration Matrix (Sample)'!BH21 * ('Migration Matrix (Extrapolated)'!$CI21 / 'Migration Matrix (Extrapolated)'!$CH21)</f>
        <v>525.65522790308228</v>
      </c>
      <c r="BI21" s="141">
        <f>'Migration Matrix (Sample)'!BI21 * ('Migration Matrix (Extrapolated)'!$CI21 / 'Migration Matrix (Extrapolated)'!$CH21)</f>
        <v>1435.4431223507247</v>
      </c>
      <c r="BJ21" s="141">
        <f>'Migration Matrix (Sample)'!BJ21 * ('Migration Matrix (Extrapolated)'!$CI21 / 'Migration Matrix (Extrapolated)'!$CH21)</f>
        <v>10.108754382751583</v>
      </c>
      <c r="BK21" s="141">
        <f>'Migration Matrix (Sample)'!BK21 * ('Migration Matrix (Extrapolated)'!$CI21 / 'Migration Matrix (Extrapolated)'!$CH21)</f>
        <v>1243.3767890784447</v>
      </c>
      <c r="BL21" s="141">
        <f>'Migration Matrix (Sample)'!BL21 * ('Migration Matrix (Extrapolated)'!$CI21 / 'Migration Matrix (Extrapolated)'!$CH21)</f>
        <v>434.67643845831805</v>
      </c>
      <c r="BM21" s="141">
        <f>'Migration Matrix (Sample)'!BM21 * ('Migration Matrix (Extrapolated)'!$CI21 / 'Migration Matrix (Extrapolated)'!$CH21)</f>
        <v>343.69764901355381</v>
      </c>
      <c r="BN21" s="141">
        <f>'Migration Matrix (Sample)'!BN21 * ('Migration Matrix (Extrapolated)'!$CI21 / 'Migration Matrix (Extrapolated)'!$CH21)</f>
        <v>161.74007012402532</v>
      </c>
      <c r="BO21" s="141">
        <f>'Migration Matrix (Sample)'!BO21 * ('Migration Matrix (Extrapolated)'!$CI21 / 'Migration Matrix (Extrapolated)'!$CH21)</f>
        <v>50.543771913757915</v>
      </c>
      <c r="BP21" s="141">
        <f>'Migration Matrix (Sample)'!BP21 * ('Migration Matrix (Extrapolated)'!$CI21 / 'Migration Matrix (Extrapolated)'!$CH21)</f>
        <v>616.63401734784657</v>
      </c>
      <c r="BQ21" s="141">
        <f>'Migration Matrix (Sample)'!BQ21 * ('Migration Matrix (Extrapolated)'!$CI21 / 'Migration Matrix (Extrapolated)'!$CH21)</f>
        <v>424.56768407556649</v>
      </c>
      <c r="BR21" s="141">
        <f>'Migration Matrix (Sample)'!BR21 * ('Migration Matrix (Extrapolated)'!$CI21 / 'Migration Matrix (Extrapolated)'!$CH21)</f>
        <v>798.59159623737503</v>
      </c>
      <c r="BS21" s="141">
        <f>'Migration Matrix (Sample)'!BS21 * ('Migration Matrix (Extrapolated)'!$CI21 / 'Migration Matrix (Extrapolated)'!$CH21)</f>
        <v>131.41380697577057</v>
      </c>
      <c r="BT21" s="141">
        <f>'Migration Matrix (Sample)'!BT21 * ('Migration Matrix (Extrapolated)'!$CI21 / 'Migration Matrix (Extrapolated)'!$CH21)</f>
        <v>606.52526296509495</v>
      </c>
      <c r="BU21" s="141">
        <f>'Migration Matrix (Sample)'!BU21 * ('Migration Matrix (Extrapolated)'!$CI21 / 'Migration Matrix (Extrapolated)'!$CH21)</f>
        <v>384.13266654456015</v>
      </c>
      <c r="BV21" s="141">
        <f>'Migration Matrix (Sample)'!BV21 * ('Migration Matrix (Extrapolated)'!$CI21 / 'Migration Matrix (Extrapolated)'!$CH21)</f>
        <v>869.35287691663609</v>
      </c>
      <c r="BW21" s="141">
        <f>'Migration Matrix (Sample)'!BW21 * ('Migration Matrix (Extrapolated)'!$CI21 / 'Migration Matrix (Extrapolated)'!$CH21)</f>
        <v>14293.778697210739</v>
      </c>
      <c r="BX21" s="141">
        <f>'Migration Matrix (Sample)'!BX21 * ('Migration Matrix (Extrapolated)'!$CI21 / 'Migration Matrix (Extrapolated)'!$CH21)</f>
        <v>7177.2156117536233</v>
      </c>
      <c r="BY21" s="141">
        <f>'Migration Matrix (Sample)'!BY21 * ('Migration Matrix (Extrapolated)'!$CI21 / 'Migration Matrix (Extrapolated)'!$CH21)</f>
        <v>45004.174512010046</v>
      </c>
      <c r="BZ21" s="141">
        <f>'Migration Matrix (Sample)'!BZ21 * ('Migration Matrix (Extrapolated)'!$CI21 / 'Migration Matrix (Extrapolated)'!$CH21)</f>
        <v>90.978789444764246</v>
      </c>
      <c r="CA21" s="141">
        <f>'Migration Matrix (Sample)'!CA21 * ('Migration Matrix (Extrapolated)'!$CI21 / 'Migration Matrix (Extrapolated)'!$CH21)</f>
        <v>60.652526296509492</v>
      </c>
      <c r="CB21" s="141">
        <f>'Migration Matrix (Sample)'!CB21 * ('Migration Matrix (Extrapolated)'!$CI21 / 'Migration Matrix (Extrapolated)'!$CH21)</f>
        <v>101.08754382751583</v>
      </c>
      <c r="CC21" s="141">
        <f>'Migration Matrix (Sample)'!CC21 * ('Migration Matrix (Extrapolated)'!$CI21 / 'Migration Matrix (Extrapolated)'!$CH21)</f>
        <v>30.326263148254746</v>
      </c>
      <c r="CD21" s="141">
        <f>'Migration Matrix (Sample)'!CD21 * ('Migration Matrix (Extrapolated)'!$CI21 / 'Migration Matrix (Extrapolated)'!$CH21)</f>
        <v>0</v>
      </c>
      <c r="CE21" s="141">
        <f>'Migration Matrix (Sample)'!CE21 * ('Migration Matrix (Extrapolated)'!$CI21 / 'Migration Matrix (Extrapolated)'!$CH21)</f>
        <v>0</v>
      </c>
      <c r="CF21" s="142">
        <f>'Migration Matrix (Sample)'!CF21 * ('Migration Matrix (Extrapolated)'!$CI21 / 'Migration Matrix (Extrapolated)'!$CH21)</f>
        <v>5974.273840206185</v>
      </c>
      <c r="CG21" s="154">
        <f t="shared" si="0"/>
        <v>211879.49186247314</v>
      </c>
      <c r="CH21" s="150">
        <v>305744</v>
      </c>
      <c r="CI21" s="157">
        <v>3090691</v>
      </c>
    </row>
    <row r="22" spans="1:87">
      <c r="A22" s="91" t="s">
        <v>335</v>
      </c>
      <c r="B22" s="140">
        <f>'Migration Matrix (Sample)'!B22 * ('Migration Matrix (Extrapolated)'!$CI22 / 'Migration Matrix (Extrapolated)'!$CH22)</f>
        <v>0</v>
      </c>
      <c r="C22" s="141">
        <f>'Migration Matrix (Sample)'!C22 * ('Migration Matrix (Extrapolated)'!$CI22 / 'Migration Matrix (Extrapolated)'!$CH22)</f>
        <v>1245.9547699630457</v>
      </c>
      <c r="D22" s="141">
        <f>'Migration Matrix (Sample)'!D22 * ('Migration Matrix (Extrapolated)'!$CI22 / 'Migration Matrix (Extrapolated)'!$CH22)</f>
        <v>588.09065142255758</v>
      </c>
      <c r="E22" s="141">
        <f>'Migration Matrix (Sample)'!E22 * ('Migration Matrix (Extrapolated)'!$CI22 / 'Migration Matrix (Extrapolated)'!$CH22)</f>
        <v>49.838190798521829</v>
      </c>
      <c r="F22" s="141">
        <f>'Migration Matrix (Sample)'!F22 * ('Migration Matrix (Extrapolated)'!$CI22 / 'Migration Matrix (Extrapolated)'!$CH22)</f>
        <v>9.9676381597043662</v>
      </c>
      <c r="G22" s="141">
        <f>'Migration Matrix (Sample)'!G22 * ('Migration Matrix (Extrapolated)'!$CI22 / 'Migration Matrix (Extrapolated)'!$CH22)</f>
        <v>49.838190798521829</v>
      </c>
      <c r="H22" s="141">
        <f>'Migration Matrix (Sample)'!H22 * ('Migration Matrix (Extrapolated)'!$CI22 / 'Migration Matrix (Extrapolated)'!$CH22)</f>
        <v>39.870552638817465</v>
      </c>
      <c r="I22" s="141">
        <f>'Migration Matrix (Sample)'!I22 * ('Migration Matrix (Extrapolated)'!$CI22 / 'Migration Matrix (Extrapolated)'!$CH22)</f>
        <v>19.935276319408732</v>
      </c>
      <c r="J22" s="141">
        <f>'Migration Matrix (Sample)'!J22 * ('Migration Matrix (Extrapolated)'!$CI22 / 'Migration Matrix (Extrapolated)'!$CH22)</f>
        <v>0</v>
      </c>
      <c r="K22" s="141">
        <f>'Migration Matrix (Sample)'!K22 * ('Migration Matrix (Extrapolated)'!$CI22 / 'Migration Matrix (Extrapolated)'!$CH22)</f>
        <v>149.51457239556549</v>
      </c>
      <c r="L22" s="141">
        <f>'Migration Matrix (Sample)'!L22 * ('Migration Matrix (Extrapolated)'!$CI22 / 'Migration Matrix (Extrapolated)'!$CH22)</f>
        <v>89.708743437339294</v>
      </c>
      <c r="M22" s="141">
        <f>'Migration Matrix (Sample)'!M22 * ('Migration Matrix (Extrapolated)'!$CI22 / 'Migration Matrix (Extrapolated)'!$CH22)</f>
        <v>6309.5149550928636</v>
      </c>
      <c r="N22" s="141">
        <f>'Migration Matrix (Sample)'!N22 * ('Migration Matrix (Extrapolated)'!$CI22 / 'Migration Matrix (Extrapolated)'!$CH22)</f>
        <v>1325.6958752406806</v>
      </c>
      <c r="O22" s="141">
        <f>'Migration Matrix (Sample)'!O22 * ('Migration Matrix (Extrapolated)'!$CI22 / 'Migration Matrix (Extrapolated)'!$CH22)</f>
        <v>448.54371718669648</v>
      </c>
      <c r="P22" s="141">
        <f>'Migration Matrix (Sample)'!P22 * ('Migration Matrix (Extrapolated)'!$CI22 / 'Migration Matrix (Extrapolated)'!$CH22)</f>
        <v>598.05828958226198</v>
      </c>
      <c r="Q22" s="141">
        <f>'Migration Matrix (Sample)'!Q22 * ('Migration Matrix (Extrapolated)'!$CI22 / 'Migration Matrix (Extrapolated)'!$CH22)</f>
        <v>0</v>
      </c>
      <c r="R22" s="141">
        <f>'Migration Matrix (Sample)'!R22 * ('Migration Matrix (Extrapolated)'!$CI22 / 'Migration Matrix (Extrapolated)'!$CH22)</f>
        <v>9.9676381597043662</v>
      </c>
      <c r="S22" s="141">
        <f>'Migration Matrix (Sample)'!S22 * ('Migration Matrix (Extrapolated)'!$CI22 / 'Migration Matrix (Extrapolated)'!$CH22)</f>
        <v>119.6116579164524</v>
      </c>
      <c r="T22" s="141">
        <f>'Migration Matrix (Sample)'!T22 * ('Migration Matrix (Extrapolated)'!$CI22 / 'Migration Matrix (Extrapolated)'!$CH22)</f>
        <v>99.676381597043658</v>
      </c>
      <c r="U22" s="141">
        <f>'Migration Matrix (Sample)'!U22 * ('Migration Matrix (Extrapolated)'!$CI22 / 'Migration Matrix (Extrapolated)'!$CH22)</f>
        <v>9.9676381597043662</v>
      </c>
      <c r="V22" s="141">
        <f>'Migration Matrix (Sample)'!V22 * ('Migration Matrix (Extrapolated)'!$CI22 / 'Migration Matrix (Extrapolated)'!$CH22)</f>
        <v>946.92562517191482</v>
      </c>
      <c r="W22" s="141">
        <f>'Migration Matrix (Sample)'!W22 * ('Migration Matrix (Extrapolated)'!$CI22 / 'Migration Matrix (Extrapolated)'!$CH22)</f>
        <v>78923.758948539165</v>
      </c>
      <c r="X22" s="141">
        <f>'Migration Matrix (Sample)'!X22 * ('Migration Matrix (Extrapolated)'!$CI22 / 'Migration Matrix (Extrapolated)'!$CH22)</f>
        <v>388.7378882284703</v>
      </c>
      <c r="Y22" s="141">
        <f>'Migration Matrix (Sample)'!Y22 * ('Migration Matrix (Extrapolated)'!$CI22 / 'Migration Matrix (Extrapolated)'!$CH22)</f>
        <v>1385.501704198907</v>
      </c>
      <c r="Z22" s="141">
        <f>'Migration Matrix (Sample)'!Z22 * ('Migration Matrix (Extrapolated)'!$CI22 / 'Migration Matrix (Extrapolated)'!$CH22)</f>
        <v>348.86733558965284</v>
      </c>
      <c r="AA22" s="141">
        <f>'Migration Matrix (Sample)'!AA22 * ('Migration Matrix (Extrapolated)'!$CI22 / 'Migration Matrix (Extrapolated)'!$CH22)</f>
        <v>159.48221055526986</v>
      </c>
      <c r="AB22" s="141">
        <f>'Migration Matrix (Sample)'!AB22 * ('Migration Matrix (Extrapolated)'!$CI22 / 'Migration Matrix (Extrapolated)'!$CH22)</f>
        <v>0</v>
      </c>
      <c r="AC22" s="141">
        <f>'Migration Matrix (Sample)'!AC22 * ('Migration Matrix (Extrapolated)'!$CI22 / 'Migration Matrix (Extrapolated)'!$CH22)</f>
        <v>29.9029144791131</v>
      </c>
      <c r="AD22" s="141">
        <f>'Migration Matrix (Sample)'!AD22 * ('Migration Matrix (Extrapolated)'!$CI22 / 'Migration Matrix (Extrapolated)'!$CH22)</f>
        <v>9.9676381597043662</v>
      </c>
      <c r="AE22" s="141">
        <f>'Migration Matrix (Sample)'!AE22 * ('Migration Matrix (Extrapolated)'!$CI22 / 'Migration Matrix (Extrapolated)'!$CH22)</f>
        <v>568.15537510314891</v>
      </c>
      <c r="AF22" s="141">
        <f>'Migration Matrix (Sample)'!AF22 * ('Migration Matrix (Extrapolated)'!$CI22 / 'Migration Matrix (Extrapolated)'!$CH22)</f>
        <v>69.773467117930565</v>
      </c>
      <c r="AG22" s="141">
        <f>'Migration Matrix (Sample)'!AG22 * ('Migration Matrix (Extrapolated)'!$CI22 / 'Migration Matrix (Extrapolated)'!$CH22)</f>
        <v>0</v>
      </c>
      <c r="AH22" s="141">
        <f>'Migration Matrix (Sample)'!AH22 * ('Migration Matrix (Extrapolated)'!$CI22 / 'Migration Matrix (Extrapolated)'!$CH22)</f>
        <v>0</v>
      </c>
      <c r="AI22" s="141">
        <f>'Migration Matrix (Sample)'!AI22 * ('Migration Matrix (Extrapolated)'!$CI22 / 'Migration Matrix (Extrapolated)'!$CH22)</f>
        <v>448.54371718669648</v>
      </c>
      <c r="AJ22" s="141">
        <f>'Migration Matrix (Sample)'!AJ22 * ('Migration Matrix (Extrapolated)'!$CI22 / 'Migration Matrix (Extrapolated)'!$CH22)</f>
        <v>1634.6926581915161</v>
      </c>
      <c r="AK22" s="141">
        <f>'Migration Matrix (Sample)'!AK22 * ('Migration Matrix (Extrapolated)'!$CI22 / 'Migration Matrix (Extrapolated)'!$CH22)</f>
        <v>209.32040135379168</v>
      </c>
      <c r="AL22" s="141">
        <f>'Migration Matrix (Sample)'!AL22 * ('Migration Matrix (Extrapolated)'!$CI22 / 'Migration Matrix (Extrapolated)'!$CH22)</f>
        <v>5252.9453101642011</v>
      </c>
      <c r="AM22" s="141">
        <f>'Migration Matrix (Sample)'!AM22 * ('Migration Matrix (Extrapolated)'!$CI22 / 'Migration Matrix (Extrapolated)'!$CH22)</f>
        <v>89.708743437339294</v>
      </c>
      <c r="AN22" s="141">
        <f>'Migration Matrix (Sample)'!AN22 * ('Migration Matrix (Extrapolated)'!$CI22 / 'Migration Matrix (Extrapolated)'!$CH22)</f>
        <v>1624.7250200318117</v>
      </c>
      <c r="AO22" s="141">
        <f>'Migration Matrix (Sample)'!AO22 * ('Migration Matrix (Extrapolated)'!$CI22 / 'Migration Matrix (Extrapolated)'!$CH22)</f>
        <v>0</v>
      </c>
      <c r="AP22" s="141">
        <f>'Migration Matrix (Sample)'!AP22 * ('Migration Matrix (Extrapolated)'!$CI22 / 'Migration Matrix (Extrapolated)'!$CH22)</f>
        <v>966.86090149132349</v>
      </c>
      <c r="AQ22" s="141">
        <f>'Migration Matrix (Sample)'!AQ22 * ('Migration Matrix (Extrapolated)'!$CI22 / 'Migration Matrix (Extrapolated)'!$CH22)</f>
        <v>1275.8576844421589</v>
      </c>
      <c r="AR22" s="141">
        <f>'Migration Matrix (Sample)'!AR22 * ('Migration Matrix (Extrapolated)'!$CI22 / 'Migration Matrix (Extrapolated)'!$CH22)</f>
        <v>1046.6020067689585</v>
      </c>
      <c r="AS22" s="141">
        <f>'Migration Matrix (Sample)'!AS22 * ('Migration Matrix (Extrapolated)'!$CI22 / 'Migration Matrix (Extrapolated)'!$CH22)</f>
        <v>0</v>
      </c>
      <c r="AT22" s="141">
        <f>'Migration Matrix (Sample)'!AT22 * ('Migration Matrix (Extrapolated)'!$CI22 / 'Migration Matrix (Extrapolated)'!$CH22)</f>
        <v>4644.9193824222348</v>
      </c>
      <c r="AU22" s="141">
        <f>'Migration Matrix (Sample)'!AU22 * ('Migration Matrix (Extrapolated)'!$CI22 / 'Migration Matrix (Extrapolated)'!$CH22)</f>
        <v>4395.7284284296256</v>
      </c>
      <c r="AV22" s="141">
        <f>'Migration Matrix (Sample)'!AV22 * ('Migration Matrix (Extrapolated)'!$CI22 / 'Migration Matrix (Extrapolated)'!$CH22)</f>
        <v>338.89969742994845</v>
      </c>
      <c r="AW22" s="141">
        <f>'Migration Matrix (Sample)'!AW22 * ('Migration Matrix (Extrapolated)'!$CI22 / 'Migration Matrix (Extrapolated)'!$CH22)</f>
        <v>59.805828958226201</v>
      </c>
      <c r="AX22" s="141">
        <f>'Migration Matrix (Sample)'!AX22 * ('Migration Matrix (Extrapolated)'!$CI22 / 'Migration Matrix (Extrapolated)'!$CH22)</f>
        <v>179.41748687467859</v>
      </c>
      <c r="AY22" s="141">
        <f>'Migration Matrix (Sample)'!AY22 * ('Migration Matrix (Extrapolated)'!$CI22 / 'Migration Matrix (Extrapolated)'!$CH22)</f>
        <v>9.9676381597043662</v>
      </c>
      <c r="AZ22" s="141">
        <f>'Migration Matrix (Sample)'!AZ22 * ('Migration Matrix (Extrapolated)'!$CI22 / 'Migration Matrix (Extrapolated)'!$CH22)</f>
        <v>0</v>
      </c>
      <c r="BA22" s="141">
        <f>'Migration Matrix (Sample)'!BA22 * ('Migration Matrix (Extrapolated)'!$CI22 / 'Migration Matrix (Extrapolated)'!$CH22)</f>
        <v>0</v>
      </c>
      <c r="BB22" s="141">
        <f>'Migration Matrix (Sample)'!BB22 * ('Migration Matrix (Extrapolated)'!$CI22 / 'Migration Matrix (Extrapolated)'!$CH22)</f>
        <v>179.41748687467859</v>
      </c>
      <c r="BC22" s="141">
        <f>'Migration Matrix (Sample)'!BC22 * ('Migration Matrix (Extrapolated)'!$CI22 / 'Migration Matrix (Extrapolated)'!$CH22)</f>
        <v>418.64080270758336</v>
      </c>
      <c r="BD22" s="141">
        <f>'Migration Matrix (Sample)'!BD22 * ('Migration Matrix (Extrapolated)'!$CI22 / 'Migration Matrix (Extrapolated)'!$CH22)</f>
        <v>269.12623031201787</v>
      </c>
      <c r="BE22" s="141">
        <f>'Migration Matrix (Sample)'!BE22 * ('Migration Matrix (Extrapolated)'!$CI22 / 'Migration Matrix (Extrapolated)'!$CH22)</f>
        <v>667.8317567001925</v>
      </c>
      <c r="BF22" s="141">
        <f>'Migration Matrix (Sample)'!BF22 * ('Migration Matrix (Extrapolated)'!$CI22 / 'Migration Matrix (Extrapolated)'!$CH22)</f>
        <v>0</v>
      </c>
      <c r="BG22" s="141">
        <f>'Migration Matrix (Sample)'!BG22 * ('Migration Matrix (Extrapolated)'!$CI22 / 'Migration Matrix (Extrapolated)'!$CH22)</f>
        <v>707.70230933900996</v>
      </c>
      <c r="BH22" s="141">
        <f>'Migration Matrix (Sample)'!BH22 * ('Migration Matrix (Extrapolated)'!$CI22 / 'Migration Matrix (Extrapolated)'!$CH22)</f>
        <v>69.773467117930565</v>
      </c>
      <c r="BI22" s="141">
        <f>'Migration Matrix (Sample)'!BI22 * ('Migration Matrix (Extrapolated)'!$CI22 / 'Migration Matrix (Extrapolated)'!$CH22)</f>
        <v>588.09065142255758</v>
      </c>
      <c r="BJ22" s="141">
        <f>'Migration Matrix (Sample)'!BJ22 * ('Migration Matrix (Extrapolated)'!$CI22 / 'Migration Matrix (Extrapolated)'!$CH22)</f>
        <v>259.15859215231353</v>
      </c>
      <c r="BK22" s="141">
        <f>'Migration Matrix (Sample)'!BK22 * ('Migration Matrix (Extrapolated)'!$CI22 / 'Migration Matrix (Extrapolated)'!$CH22)</f>
        <v>149.51457239556549</v>
      </c>
      <c r="BL22" s="141">
        <f>'Migration Matrix (Sample)'!BL22 * ('Migration Matrix (Extrapolated)'!$CI22 / 'Migration Matrix (Extrapolated)'!$CH22)</f>
        <v>398.70552638817463</v>
      </c>
      <c r="BM22" s="141">
        <f>'Migration Matrix (Sample)'!BM22 * ('Migration Matrix (Extrapolated)'!$CI22 / 'Migration Matrix (Extrapolated)'!$CH22)</f>
        <v>458.51135534640082</v>
      </c>
      <c r="BN22" s="141">
        <f>'Migration Matrix (Sample)'!BN22 * ('Migration Matrix (Extrapolated)'!$CI22 / 'Migration Matrix (Extrapolated)'!$CH22)</f>
        <v>59.805828958226201</v>
      </c>
      <c r="BO22" s="141">
        <f>'Migration Matrix (Sample)'!BO22 * ('Migration Matrix (Extrapolated)'!$CI22 / 'Migration Matrix (Extrapolated)'!$CH22)</f>
        <v>29.9029144791131</v>
      </c>
      <c r="BP22" s="141">
        <f>'Migration Matrix (Sample)'!BP22 * ('Migration Matrix (Extrapolated)'!$CI22 / 'Migration Matrix (Extrapolated)'!$CH22)</f>
        <v>986.79617781073227</v>
      </c>
      <c r="BQ22" s="141">
        <f>'Migration Matrix (Sample)'!BQ22 * ('Migration Matrix (Extrapolated)'!$CI22 / 'Migration Matrix (Extrapolated)'!$CH22)</f>
        <v>657.86411854048822</v>
      </c>
      <c r="BR22" s="141">
        <f>'Migration Matrix (Sample)'!BR22 * ('Migration Matrix (Extrapolated)'!$CI22 / 'Migration Matrix (Extrapolated)'!$CH22)</f>
        <v>9.9676381597043662</v>
      </c>
      <c r="BS22" s="141">
        <f>'Migration Matrix (Sample)'!BS22 * ('Migration Matrix (Extrapolated)'!$CI22 / 'Migration Matrix (Extrapolated)'!$CH22)</f>
        <v>79.741105277634929</v>
      </c>
      <c r="BT22" s="141">
        <f>'Migration Matrix (Sample)'!BT22 * ('Migration Matrix (Extrapolated)'!$CI22 / 'Migration Matrix (Extrapolated)'!$CH22)</f>
        <v>29.9029144791131</v>
      </c>
      <c r="BU22" s="141">
        <f>'Migration Matrix (Sample)'!BU22 * ('Migration Matrix (Extrapolated)'!$CI22 / 'Migration Matrix (Extrapolated)'!$CH22)</f>
        <v>1564.9191910735856</v>
      </c>
      <c r="BV22" s="141">
        <f>'Migration Matrix (Sample)'!BV22 * ('Migration Matrix (Extrapolated)'!$CI22 / 'Migration Matrix (Extrapolated)'!$CH22)</f>
        <v>2551.7153688843177</v>
      </c>
      <c r="BW22" s="141">
        <f>'Migration Matrix (Sample)'!BW22 * ('Migration Matrix (Extrapolated)'!$CI22 / 'Migration Matrix (Extrapolated)'!$CH22)</f>
        <v>1166.2136646854108</v>
      </c>
      <c r="BX22" s="141">
        <f>'Migration Matrix (Sample)'!BX22 * ('Migration Matrix (Extrapolated)'!$CI22 / 'Migration Matrix (Extrapolated)'!$CH22)</f>
        <v>1255.9224081227501</v>
      </c>
      <c r="BY22" s="141">
        <f>'Migration Matrix (Sample)'!BY22 * ('Migration Matrix (Extrapolated)'!$CI22 / 'Migration Matrix (Extrapolated)'!$CH22)</f>
        <v>1106.4078357271846</v>
      </c>
      <c r="BZ22" s="141">
        <f>'Migration Matrix (Sample)'!BZ22 * ('Migration Matrix (Extrapolated)'!$CI22 / 'Migration Matrix (Extrapolated)'!$CH22)</f>
        <v>29.9029144791131</v>
      </c>
      <c r="CA22" s="141">
        <f>'Migration Matrix (Sample)'!CA22 * ('Migration Matrix (Extrapolated)'!$CI22 / 'Migration Matrix (Extrapolated)'!$CH22)</f>
        <v>199.35276319408732</v>
      </c>
      <c r="CB22" s="141">
        <f>'Migration Matrix (Sample)'!CB22 * ('Migration Matrix (Extrapolated)'!$CI22 / 'Migration Matrix (Extrapolated)'!$CH22)</f>
        <v>29.9029144791131</v>
      </c>
      <c r="CC22" s="141">
        <f>'Migration Matrix (Sample)'!CC22 * ('Migration Matrix (Extrapolated)'!$CI22 / 'Migration Matrix (Extrapolated)'!$CH22)</f>
        <v>29.9029144791131</v>
      </c>
      <c r="CD22" s="141">
        <f>'Migration Matrix (Sample)'!CD22 * ('Migration Matrix (Extrapolated)'!$CI22 / 'Migration Matrix (Extrapolated)'!$CH22)</f>
        <v>0</v>
      </c>
      <c r="CE22" s="141">
        <f>'Migration Matrix (Sample)'!CE22 * ('Migration Matrix (Extrapolated)'!$CI22 / 'Migration Matrix (Extrapolated)'!$CH22)</f>
        <v>9.9676381597043662</v>
      </c>
      <c r="CF22" s="142">
        <f>'Migration Matrix (Sample)'!CF22 * ('Migration Matrix (Extrapolated)'!$CI22 / 'Migration Matrix (Extrapolated)'!$CH22)</f>
        <v>877.15215805398418</v>
      </c>
      <c r="CG22" s="154">
        <f t="shared" si="0"/>
        <v>130137.48381310017</v>
      </c>
      <c r="CH22" s="150">
        <v>418085</v>
      </c>
      <c r="CI22" s="158">
        <v>4167320</v>
      </c>
    </row>
    <row r="23" spans="1:87">
      <c r="A23" s="91" t="s">
        <v>336</v>
      </c>
      <c r="B23" s="140">
        <f>'Migration Matrix (Sample)'!B23 * ('Migration Matrix (Extrapolated)'!$CI23 / 'Migration Matrix (Extrapolated)'!$CH23)</f>
        <v>0</v>
      </c>
      <c r="C23" s="141">
        <f>'Migration Matrix (Sample)'!C23 * ('Migration Matrix (Extrapolated)'!$CI23 / 'Migration Matrix (Extrapolated)'!$CH23)</f>
        <v>501.91590463749185</v>
      </c>
      <c r="D23" s="141">
        <f>'Migration Matrix (Sample)'!D23 * ('Migration Matrix (Extrapolated)'!$CI23 / 'Migration Matrix (Extrapolated)'!$CH23)</f>
        <v>1901.4891002612671</v>
      </c>
      <c r="E23" s="141">
        <f>'Migration Matrix (Sample)'!E23 * ('Migration Matrix (Extrapolated)'!$CI23 / 'Migration Matrix (Extrapolated)'!$CH23)</f>
        <v>0</v>
      </c>
      <c r="F23" s="141">
        <f>'Migration Matrix (Sample)'!F23 * ('Migration Matrix (Extrapolated)'!$CI23 / 'Migration Matrix (Extrapolated)'!$CH23)</f>
        <v>77.217831482691054</v>
      </c>
      <c r="G23" s="141">
        <f>'Migration Matrix (Sample)'!G23 * ('Migration Matrix (Extrapolated)'!$CI23 / 'Migration Matrix (Extrapolated)'!$CH23)</f>
        <v>48.261144676681909</v>
      </c>
      <c r="H23" s="141">
        <f>'Migration Matrix (Sample)'!H23 * ('Migration Matrix (Extrapolated)'!$CI23 / 'Migration Matrix (Extrapolated)'!$CH23)</f>
        <v>183.39234977139125</v>
      </c>
      <c r="I23" s="141">
        <f>'Migration Matrix (Sample)'!I23 * ('Migration Matrix (Extrapolated)'!$CI23 / 'Migration Matrix (Extrapolated)'!$CH23)</f>
        <v>0</v>
      </c>
      <c r="J23" s="141">
        <f>'Migration Matrix (Sample)'!J23 * ('Migration Matrix (Extrapolated)'!$CI23 / 'Migration Matrix (Extrapolated)'!$CH23)</f>
        <v>0</v>
      </c>
      <c r="K23" s="141">
        <f>'Migration Matrix (Sample)'!K23 * ('Migration Matrix (Extrapolated)'!$CI23 / 'Migration Matrix (Extrapolated)'!$CH23)</f>
        <v>67.565602547354672</v>
      </c>
      <c r="L23" s="141">
        <f>'Migration Matrix (Sample)'!L23 * ('Migration Matrix (Extrapolated)'!$CI23 / 'Migration Matrix (Extrapolated)'!$CH23)</f>
        <v>0</v>
      </c>
      <c r="M23" s="141">
        <f>'Migration Matrix (Sample)'!M23 * ('Migration Matrix (Extrapolated)'!$CI23 / 'Migration Matrix (Extrapolated)'!$CH23)</f>
        <v>260.61018125408231</v>
      </c>
      <c r="N23" s="141">
        <f>'Migration Matrix (Sample)'!N23 * ('Migration Matrix (Extrapolated)'!$CI23 / 'Migration Matrix (Extrapolated)'!$CH23)</f>
        <v>405.39361528412803</v>
      </c>
      <c r="O23" s="141">
        <f>'Migration Matrix (Sample)'!O23 * ('Migration Matrix (Extrapolated)'!$CI23 / 'Migration Matrix (Extrapolated)'!$CH23)</f>
        <v>231.65349444807316</v>
      </c>
      <c r="P23" s="141">
        <f>'Migration Matrix (Sample)'!P23 * ('Migration Matrix (Extrapolated)'!$CI23 / 'Migration Matrix (Extrapolated)'!$CH23)</f>
        <v>173.74012083605487</v>
      </c>
      <c r="Q23" s="141">
        <f>'Migration Matrix (Sample)'!Q23 * ('Migration Matrix (Extrapolated)'!$CI23 / 'Migration Matrix (Extrapolated)'!$CH23)</f>
        <v>19.304457870672763</v>
      </c>
      <c r="R23" s="141">
        <f>'Migration Matrix (Sample)'!R23 * ('Migration Matrix (Extrapolated)'!$CI23 / 'Migration Matrix (Extrapolated)'!$CH23)</f>
        <v>0</v>
      </c>
      <c r="S23" s="141">
        <f>'Migration Matrix (Sample)'!S23 * ('Migration Matrix (Extrapolated)'!$CI23 / 'Migration Matrix (Extrapolated)'!$CH23)</f>
        <v>67.565602547354672</v>
      </c>
      <c r="T23" s="141">
        <f>'Migration Matrix (Sample)'!T23 * ('Migration Matrix (Extrapolated)'!$CI23 / 'Migration Matrix (Extrapolated)'!$CH23)</f>
        <v>0</v>
      </c>
      <c r="U23" s="141">
        <f>'Migration Matrix (Sample)'!U23 * ('Migration Matrix (Extrapolated)'!$CI23 / 'Migration Matrix (Extrapolated)'!$CH23)</f>
        <v>0</v>
      </c>
      <c r="V23" s="141">
        <f>'Migration Matrix (Sample)'!V23 * ('Migration Matrix (Extrapolated)'!$CI23 / 'Migration Matrix (Extrapolated)'!$CH23)</f>
        <v>231.65349444807316</v>
      </c>
      <c r="W23" s="141">
        <f>'Migration Matrix (Sample)'!W23 * ('Migration Matrix (Extrapolated)'!$CI23 / 'Migration Matrix (Extrapolated)'!$CH23)</f>
        <v>444.00253102547356</v>
      </c>
      <c r="X23" s="141">
        <f>'Migration Matrix (Sample)'!X23 * ('Migration Matrix (Extrapolated)'!$CI23 / 'Migration Matrix (Extrapolated)'!$CH23)</f>
        <v>8503.6136920313529</v>
      </c>
      <c r="Y23" s="141">
        <f>'Migration Matrix (Sample)'!Y23 * ('Migration Matrix (Extrapolated)'!$CI23 / 'Migration Matrix (Extrapolated)'!$CH23)</f>
        <v>9169.6174885695618</v>
      </c>
      <c r="Z23" s="141">
        <f>'Migration Matrix (Sample)'!Z23 * ('Migration Matrix (Extrapolated)'!$CI23 / 'Migration Matrix (Extrapolated)'!$CH23)</f>
        <v>2191.0559683213587</v>
      </c>
      <c r="AA23" s="141">
        <f>'Migration Matrix (Sample)'!AA23 * ('Migration Matrix (Extrapolated)'!$CI23 / 'Migration Matrix (Extrapolated)'!$CH23)</f>
        <v>0</v>
      </c>
      <c r="AB23" s="141">
        <f>'Migration Matrix (Sample)'!AB23 * ('Migration Matrix (Extrapolated)'!$CI23 / 'Migration Matrix (Extrapolated)'!$CH23)</f>
        <v>0</v>
      </c>
      <c r="AC23" s="141">
        <f>'Migration Matrix (Sample)'!AC23 * ('Migration Matrix (Extrapolated)'!$CI23 / 'Migration Matrix (Extrapolated)'!$CH23)</f>
        <v>0</v>
      </c>
      <c r="AD23" s="141">
        <f>'Migration Matrix (Sample)'!AD23 * ('Migration Matrix (Extrapolated)'!$CI23 / 'Migration Matrix (Extrapolated)'!$CH23)</f>
        <v>0</v>
      </c>
      <c r="AE23" s="141">
        <f>'Migration Matrix (Sample)'!AE23 * ('Migration Matrix (Extrapolated)'!$CI23 / 'Migration Matrix (Extrapolated)'!$CH23)</f>
        <v>106.1745182887002</v>
      </c>
      <c r="AF23" s="141">
        <f>'Migration Matrix (Sample)'!AF23 * ('Migration Matrix (Extrapolated)'!$CI23 / 'Migration Matrix (Extrapolated)'!$CH23)</f>
        <v>38.608915741345527</v>
      </c>
      <c r="AG23" s="141">
        <f>'Migration Matrix (Sample)'!AG23 * ('Migration Matrix (Extrapolated)'!$CI23 / 'Migration Matrix (Extrapolated)'!$CH23)</f>
        <v>0</v>
      </c>
      <c r="AH23" s="141">
        <f>'Migration Matrix (Sample)'!AH23 * ('Migration Matrix (Extrapolated)'!$CI23 / 'Migration Matrix (Extrapolated)'!$CH23)</f>
        <v>28.956686806009145</v>
      </c>
      <c r="AI23" s="141">
        <f>'Migration Matrix (Sample)'!AI23 * ('Migration Matrix (Extrapolated)'!$CI23 / 'Migration Matrix (Extrapolated)'!$CH23)</f>
        <v>77.217831482691054</v>
      </c>
      <c r="AJ23" s="141">
        <f>'Migration Matrix (Sample)'!AJ23 * ('Migration Matrix (Extrapolated)'!$CI23 / 'Migration Matrix (Extrapolated)'!$CH23)</f>
        <v>48.261144676681909</v>
      </c>
      <c r="AK23" s="141">
        <f>'Migration Matrix (Sample)'!AK23 * ('Migration Matrix (Extrapolated)'!$CI23 / 'Migration Matrix (Extrapolated)'!$CH23)</f>
        <v>67.565602547354672</v>
      </c>
      <c r="AL23" s="141">
        <f>'Migration Matrix (Sample)'!AL23 * ('Migration Matrix (Extrapolated)'!$CI23 / 'Migration Matrix (Extrapolated)'!$CH23)</f>
        <v>144.78343403004573</v>
      </c>
      <c r="AM23" s="141">
        <f>'Migration Matrix (Sample)'!AM23 * ('Migration Matrix (Extrapolated)'!$CI23 / 'Migration Matrix (Extrapolated)'!$CH23)</f>
        <v>144.78343403004573</v>
      </c>
      <c r="AN23" s="141">
        <f>'Migration Matrix (Sample)'!AN23 * ('Migration Matrix (Extrapolated)'!$CI23 / 'Migration Matrix (Extrapolated)'!$CH23)</f>
        <v>617.74265186152843</v>
      </c>
      <c r="AO23" s="141">
        <f>'Migration Matrix (Sample)'!AO23 * ('Migration Matrix (Extrapolated)'!$CI23 / 'Migration Matrix (Extrapolated)'!$CH23)</f>
        <v>0</v>
      </c>
      <c r="AP23" s="141">
        <f>'Migration Matrix (Sample)'!AP23 * ('Migration Matrix (Extrapolated)'!$CI23 / 'Migration Matrix (Extrapolated)'!$CH23)</f>
        <v>0</v>
      </c>
      <c r="AQ23" s="141">
        <f>'Migration Matrix (Sample)'!AQ23 * ('Migration Matrix (Extrapolated)'!$CI23 / 'Migration Matrix (Extrapolated)'!$CH23)</f>
        <v>154.43566296538211</v>
      </c>
      <c r="AR23" s="141">
        <f>'Migration Matrix (Sample)'!AR23 * ('Migration Matrix (Extrapolated)'!$CI23 / 'Migration Matrix (Extrapolated)'!$CH23)</f>
        <v>357.13247060744612</v>
      </c>
      <c r="AS23" s="141">
        <f>'Migration Matrix (Sample)'!AS23 * ('Migration Matrix (Extrapolated)'!$CI23 / 'Migration Matrix (Extrapolated)'!$CH23)</f>
        <v>0</v>
      </c>
      <c r="AT23" s="141">
        <f>'Migration Matrix (Sample)'!AT23 * ('Migration Matrix (Extrapolated)'!$CI23 / 'Migration Matrix (Extrapolated)'!$CH23)</f>
        <v>86.870060418027435</v>
      </c>
      <c r="AU23" s="141">
        <f>'Migration Matrix (Sample)'!AU23 * ('Migration Matrix (Extrapolated)'!$CI23 / 'Migration Matrix (Extrapolated)'!$CH23)</f>
        <v>106.1745182887002</v>
      </c>
      <c r="AV23" s="141">
        <f>'Migration Matrix (Sample)'!AV23 * ('Migration Matrix (Extrapolated)'!$CI23 / 'Migration Matrix (Extrapolated)'!$CH23)</f>
        <v>1399.5731956237753</v>
      </c>
      <c r="AW23" s="141">
        <f>'Migration Matrix (Sample)'!AW23 * ('Migration Matrix (Extrapolated)'!$CI23 / 'Migration Matrix (Extrapolated)'!$CH23)</f>
        <v>0</v>
      </c>
      <c r="AX23" s="141">
        <f>'Migration Matrix (Sample)'!AX23 * ('Migration Matrix (Extrapolated)'!$CI23 / 'Migration Matrix (Extrapolated)'!$CH23)</f>
        <v>96.522289353363817</v>
      </c>
      <c r="AY23" s="141">
        <f>'Migration Matrix (Sample)'!AY23 * ('Migration Matrix (Extrapolated)'!$CI23 / 'Migration Matrix (Extrapolated)'!$CH23)</f>
        <v>28.956686806009145</v>
      </c>
      <c r="AZ23" s="141">
        <f>'Migration Matrix (Sample)'!AZ23 * ('Migration Matrix (Extrapolated)'!$CI23 / 'Migration Matrix (Extrapolated)'!$CH23)</f>
        <v>0</v>
      </c>
      <c r="BA23" s="141">
        <f>'Migration Matrix (Sample)'!BA23 * ('Migration Matrix (Extrapolated)'!$CI23 / 'Migration Matrix (Extrapolated)'!$CH23)</f>
        <v>28.956686806009145</v>
      </c>
      <c r="BB23" s="141">
        <f>'Migration Matrix (Sample)'!BB23 * ('Migration Matrix (Extrapolated)'!$CI23 / 'Migration Matrix (Extrapolated)'!$CH23)</f>
        <v>9.6522289353363817</v>
      </c>
      <c r="BC23" s="141">
        <f>'Migration Matrix (Sample)'!BC23 * ('Migration Matrix (Extrapolated)'!$CI23 / 'Migration Matrix (Extrapolated)'!$CH23)</f>
        <v>57.91337361201829</v>
      </c>
      <c r="BD23" s="141">
        <f>'Migration Matrix (Sample)'!BD23 * ('Migration Matrix (Extrapolated)'!$CI23 / 'Migration Matrix (Extrapolated)'!$CH23)</f>
        <v>38.608915741345527</v>
      </c>
      <c r="BE23" s="141">
        <f>'Migration Matrix (Sample)'!BE23 * ('Migration Matrix (Extrapolated)'!$CI23 / 'Migration Matrix (Extrapolated)'!$CH23)</f>
        <v>135.13120509470934</v>
      </c>
      <c r="BF23" s="141">
        <f>'Migration Matrix (Sample)'!BF23 * ('Migration Matrix (Extrapolated)'!$CI23 / 'Migration Matrix (Extrapolated)'!$CH23)</f>
        <v>0</v>
      </c>
      <c r="BG23" s="141">
        <f>'Migration Matrix (Sample)'!BG23 * ('Migration Matrix (Extrapolated)'!$CI23 / 'Migration Matrix (Extrapolated)'!$CH23)</f>
        <v>154.43566296538211</v>
      </c>
      <c r="BH23" s="141">
        <f>'Migration Matrix (Sample)'!BH23 * ('Migration Matrix (Extrapolated)'!$CI23 / 'Migration Matrix (Extrapolated)'!$CH23)</f>
        <v>67.565602547354672</v>
      </c>
      <c r="BI23" s="141">
        <f>'Migration Matrix (Sample)'!BI23 * ('Migration Matrix (Extrapolated)'!$CI23 / 'Migration Matrix (Extrapolated)'!$CH23)</f>
        <v>19.304457870672763</v>
      </c>
      <c r="BJ23" s="141">
        <f>'Migration Matrix (Sample)'!BJ23 * ('Migration Matrix (Extrapolated)'!$CI23 / 'Migration Matrix (Extrapolated)'!$CH23)</f>
        <v>28.956686806009145</v>
      </c>
      <c r="BK23" s="141">
        <f>'Migration Matrix (Sample)'!BK23 * ('Migration Matrix (Extrapolated)'!$CI23 / 'Migration Matrix (Extrapolated)'!$CH23)</f>
        <v>19.304457870672763</v>
      </c>
      <c r="BL23" s="141">
        <f>'Migration Matrix (Sample)'!BL23 * ('Migration Matrix (Extrapolated)'!$CI23 / 'Migration Matrix (Extrapolated)'!$CH23)</f>
        <v>849.39614630960159</v>
      </c>
      <c r="BM23" s="141">
        <f>'Migration Matrix (Sample)'!BM23 * ('Migration Matrix (Extrapolated)'!$CI23 / 'Migration Matrix (Extrapolated)'!$CH23)</f>
        <v>28.956686806009145</v>
      </c>
      <c r="BN23" s="141">
        <f>'Migration Matrix (Sample)'!BN23 * ('Migration Matrix (Extrapolated)'!$CI23 / 'Migration Matrix (Extrapolated)'!$CH23)</f>
        <v>164.08789190071849</v>
      </c>
      <c r="BO23" s="141">
        <f>'Migration Matrix (Sample)'!BO23 * ('Migration Matrix (Extrapolated)'!$CI23 / 'Migration Matrix (Extrapolated)'!$CH23)</f>
        <v>0</v>
      </c>
      <c r="BP23" s="141">
        <f>'Migration Matrix (Sample)'!BP23 * ('Migration Matrix (Extrapolated)'!$CI23 / 'Migration Matrix (Extrapolated)'!$CH23)</f>
        <v>347.48024167210974</v>
      </c>
      <c r="BQ23" s="141">
        <f>'Migration Matrix (Sample)'!BQ23 * ('Migration Matrix (Extrapolated)'!$CI23 / 'Migration Matrix (Extrapolated)'!$CH23)</f>
        <v>444.00253102547356</v>
      </c>
      <c r="BR23" s="141">
        <f>'Migration Matrix (Sample)'!BR23 * ('Migration Matrix (Extrapolated)'!$CI23 / 'Migration Matrix (Extrapolated)'!$CH23)</f>
        <v>38.608915741345527</v>
      </c>
      <c r="BS23" s="141">
        <f>'Migration Matrix (Sample)'!BS23 * ('Migration Matrix (Extrapolated)'!$CI23 / 'Migration Matrix (Extrapolated)'!$CH23)</f>
        <v>9.6522289353363817</v>
      </c>
      <c r="BT23" s="141">
        <f>'Migration Matrix (Sample)'!BT23 * ('Migration Matrix (Extrapolated)'!$CI23 / 'Migration Matrix (Extrapolated)'!$CH23)</f>
        <v>48.261144676681909</v>
      </c>
      <c r="BU23" s="141">
        <f>'Migration Matrix (Sample)'!BU23 * ('Migration Matrix (Extrapolated)'!$CI23 / 'Migration Matrix (Extrapolated)'!$CH23)</f>
        <v>38.608915741345527</v>
      </c>
      <c r="BV23" s="141">
        <f>'Migration Matrix (Sample)'!BV23 * ('Migration Matrix (Extrapolated)'!$CI23 / 'Migration Matrix (Extrapolated)'!$CH23)</f>
        <v>608.0904229261921</v>
      </c>
      <c r="BW23" s="141">
        <f>'Migration Matrix (Sample)'!BW23 * ('Migration Matrix (Extrapolated)'!$CI23 / 'Migration Matrix (Extrapolated)'!$CH23)</f>
        <v>270.26241018941869</v>
      </c>
      <c r="BX23" s="141">
        <f>'Migration Matrix (Sample)'!BX23 * ('Migration Matrix (Extrapolated)'!$CI23 / 'Migration Matrix (Extrapolated)'!$CH23)</f>
        <v>260.61018125408231</v>
      </c>
      <c r="BY23" s="141">
        <f>'Migration Matrix (Sample)'!BY23 * ('Migration Matrix (Extrapolated)'!$CI23 / 'Migration Matrix (Extrapolated)'!$CH23)</f>
        <v>299.21909699542783</v>
      </c>
      <c r="BZ23" s="141">
        <f>'Migration Matrix (Sample)'!BZ23 * ('Migration Matrix (Extrapolated)'!$CI23 / 'Migration Matrix (Extrapolated)'!$CH23)</f>
        <v>0</v>
      </c>
      <c r="CA23" s="141">
        <f>'Migration Matrix (Sample)'!CA23 * ('Migration Matrix (Extrapolated)'!$CI23 / 'Migration Matrix (Extrapolated)'!$CH23)</f>
        <v>0</v>
      </c>
      <c r="CB23" s="141">
        <f>'Migration Matrix (Sample)'!CB23 * ('Migration Matrix (Extrapolated)'!$CI23 / 'Migration Matrix (Extrapolated)'!$CH23)</f>
        <v>0</v>
      </c>
      <c r="CC23" s="141">
        <f>'Migration Matrix (Sample)'!CC23 * ('Migration Matrix (Extrapolated)'!$CI23 / 'Migration Matrix (Extrapolated)'!$CH23)</f>
        <v>135.13120509470934</v>
      </c>
      <c r="CD23" s="141">
        <f>'Migration Matrix (Sample)'!CD23 * ('Migration Matrix (Extrapolated)'!$CI23 / 'Migration Matrix (Extrapolated)'!$CH23)</f>
        <v>0</v>
      </c>
      <c r="CE23" s="141">
        <f>'Migration Matrix (Sample)'!CE23 * ('Migration Matrix (Extrapolated)'!$CI23 / 'Migration Matrix (Extrapolated)'!$CH23)</f>
        <v>5501.7704931417375</v>
      </c>
      <c r="CF23" s="142">
        <f>'Migration Matrix (Sample)'!CF23 * ('Migration Matrix (Extrapolated)'!$CI23 / 'Migration Matrix (Extrapolated)'!$CH23)</f>
        <v>627.39488079686475</v>
      </c>
      <c r="CG23" s="154">
        <f t="shared" si="0"/>
        <v>37585.779474199873</v>
      </c>
      <c r="CH23" s="150">
        <v>97984</v>
      </c>
      <c r="CI23" s="157">
        <v>945764</v>
      </c>
    </row>
    <row r="24" spans="1:87">
      <c r="A24" s="91" t="s">
        <v>337</v>
      </c>
      <c r="B24" s="140">
        <f>'Migration Matrix (Sample)'!B24 * ('Migration Matrix (Extrapolated)'!$CI24 / 'Migration Matrix (Extrapolated)'!$CH24)</f>
        <v>0</v>
      </c>
      <c r="C24" s="141">
        <f>'Migration Matrix (Sample)'!C24 * ('Migration Matrix (Extrapolated)'!$CI24 / 'Migration Matrix (Extrapolated)'!$CH24)</f>
        <v>177.23311575454312</v>
      </c>
      <c r="D24" s="141">
        <f>'Migration Matrix (Sample)'!D24 * ('Migration Matrix (Extrapolated)'!$CI24 / 'Migration Matrix (Extrapolated)'!$CH24)</f>
        <v>1453.3115491872534</v>
      </c>
      <c r="E24" s="141">
        <f>'Migration Matrix (Sample)'!E24 * ('Migration Matrix (Extrapolated)'!$CI24 / 'Migration Matrix (Extrapolated)'!$CH24)</f>
        <v>26.584967363181466</v>
      </c>
      <c r="F24" s="141">
        <f>'Migration Matrix (Sample)'!F24 * ('Migration Matrix (Extrapolated)'!$CI24 / 'Migration Matrix (Extrapolated)'!$CH24)</f>
        <v>70.893246301817243</v>
      </c>
      <c r="G24" s="141">
        <f>'Migration Matrix (Sample)'!G24 * ('Migration Matrix (Extrapolated)'!$CI24 / 'Migration Matrix (Extrapolated)'!$CH24)</f>
        <v>8.8616557877271553</v>
      </c>
      <c r="H24" s="141">
        <f>'Migration Matrix (Sample)'!H24 * ('Migration Matrix (Extrapolated)'!$CI24 / 'Migration Matrix (Extrapolated)'!$CH24)</f>
        <v>8.8616557877271553</v>
      </c>
      <c r="I24" s="141">
        <f>'Migration Matrix (Sample)'!I24 * ('Migration Matrix (Extrapolated)'!$CI24 / 'Migration Matrix (Extrapolated)'!$CH24)</f>
        <v>35.446623150908621</v>
      </c>
      <c r="J24" s="141">
        <f>'Migration Matrix (Sample)'!J24 * ('Migration Matrix (Extrapolated)'!$CI24 / 'Migration Matrix (Extrapolated)'!$CH24)</f>
        <v>0</v>
      </c>
      <c r="K24" s="141">
        <f>'Migration Matrix (Sample)'!K24 * ('Migration Matrix (Extrapolated)'!$CI24 / 'Migration Matrix (Extrapolated)'!$CH24)</f>
        <v>115.20152524045302</v>
      </c>
      <c r="L24" s="141">
        <f>'Migration Matrix (Sample)'!L24 * ('Migration Matrix (Extrapolated)'!$CI24 / 'Migration Matrix (Extrapolated)'!$CH24)</f>
        <v>35.446623150908621</v>
      </c>
      <c r="M24" s="141">
        <f>'Migration Matrix (Sample)'!M24 * ('Migration Matrix (Extrapolated)'!$CI24 / 'Migration Matrix (Extrapolated)'!$CH24)</f>
        <v>558.28431462681078</v>
      </c>
      <c r="N24" s="141">
        <f>'Migration Matrix (Sample)'!N24 * ('Migration Matrix (Extrapolated)'!$CI24 / 'Migration Matrix (Extrapolated)'!$CH24)</f>
        <v>1346.9716797345277</v>
      </c>
      <c r="O24" s="141">
        <f>'Migration Matrix (Sample)'!O24 * ('Migration Matrix (Extrapolated)'!$CI24 / 'Migration Matrix (Extrapolated)'!$CH24)</f>
        <v>327.88126414590477</v>
      </c>
      <c r="P24" s="141">
        <f>'Migration Matrix (Sample)'!P24 * ('Migration Matrix (Extrapolated)'!$CI24 / 'Migration Matrix (Extrapolated)'!$CH24)</f>
        <v>292.43464099499613</v>
      </c>
      <c r="Q24" s="141">
        <f>'Migration Matrix (Sample)'!Q24 * ('Migration Matrix (Extrapolated)'!$CI24 / 'Migration Matrix (Extrapolated)'!$CH24)</f>
        <v>0</v>
      </c>
      <c r="R24" s="141">
        <f>'Migration Matrix (Sample)'!R24 * ('Migration Matrix (Extrapolated)'!$CI24 / 'Migration Matrix (Extrapolated)'!$CH24)</f>
        <v>44.30827893863578</v>
      </c>
      <c r="S24" s="141">
        <f>'Migration Matrix (Sample)'!S24 * ('Migration Matrix (Extrapolated)'!$CI24 / 'Migration Matrix (Extrapolated)'!$CH24)</f>
        <v>62.031590514090084</v>
      </c>
      <c r="T24" s="141">
        <f>'Migration Matrix (Sample)'!T24 * ('Migration Matrix (Extrapolated)'!$CI24 / 'Migration Matrix (Extrapolated)'!$CH24)</f>
        <v>8.8616557877271553</v>
      </c>
      <c r="U24" s="141">
        <f>'Migration Matrix (Sample)'!U24 * ('Migration Matrix (Extrapolated)'!$CI24 / 'Migration Matrix (Extrapolated)'!$CH24)</f>
        <v>8.8616557877271553</v>
      </c>
      <c r="V24" s="141">
        <f>'Migration Matrix (Sample)'!V24 * ('Migration Matrix (Extrapolated)'!$CI24 / 'Migration Matrix (Extrapolated)'!$CH24)</f>
        <v>336.74291993363192</v>
      </c>
      <c r="W24" s="141">
        <f>'Migration Matrix (Sample)'!W24 * ('Migration Matrix (Extrapolated)'!$CI24 / 'Migration Matrix (Extrapolated)'!$CH24)</f>
        <v>1125.4302850413487</v>
      </c>
      <c r="X24" s="141">
        <f>'Migration Matrix (Sample)'!X24 * ('Migration Matrix (Extrapolated)'!$CI24 / 'Migration Matrix (Extrapolated)'!$CH24)</f>
        <v>6291.7756092862801</v>
      </c>
      <c r="Y24" s="141">
        <f>'Migration Matrix (Sample)'!Y24 * ('Migration Matrix (Extrapolated)'!$CI24 / 'Migration Matrix (Extrapolated)'!$CH24)</f>
        <v>14657.178672900714</v>
      </c>
      <c r="Z24" s="141">
        <f>'Migration Matrix (Sample)'!Z24 * ('Migration Matrix (Extrapolated)'!$CI24 / 'Migration Matrix (Extrapolated)'!$CH24)</f>
        <v>3952.2984813263115</v>
      </c>
      <c r="AA24" s="141">
        <f>'Migration Matrix (Sample)'!AA24 * ('Migration Matrix (Extrapolated)'!$CI24 / 'Migration Matrix (Extrapolated)'!$CH24)</f>
        <v>0</v>
      </c>
      <c r="AB24" s="141">
        <f>'Migration Matrix (Sample)'!AB24 * ('Migration Matrix (Extrapolated)'!$CI24 / 'Migration Matrix (Extrapolated)'!$CH24)</f>
        <v>0</v>
      </c>
      <c r="AC24" s="141">
        <f>'Migration Matrix (Sample)'!AC24 * ('Migration Matrix (Extrapolated)'!$CI24 / 'Migration Matrix (Extrapolated)'!$CH24)</f>
        <v>79.754902089544402</v>
      </c>
      <c r="AD24" s="141">
        <f>'Migration Matrix (Sample)'!AD24 * ('Migration Matrix (Extrapolated)'!$CI24 / 'Migration Matrix (Extrapolated)'!$CH24)</f>
        <v>88.616557877271561</v>
      </c>
      <c r="AE24" s="141">
        <f>'Migration Matrix (Sample)'!AE24 * ('Migration Matrix (Extrapolated)'!$CI24 / 'Migration Matrix (Extrapolated)'!$CH24)</f>
        <v>292.43464099499613</v>
      </c>
      <c r="AF24" s="141">
        <f>'Migration Matrix (Sample)'!AF24 * ('Migration Matrix (Extrapolated)'!$CI24 / 'Migration Matrix (Extrapolated)'!$CH24)</f>
        <v>17.723311575454311</v>
      </c>
      <c r="AG24" s="141">
        <f>'Migration Matrix (Sample)'!AG24 * ('Migration Matrix (Extrapolated)'!$CI24 / 'Migration Matrix (Extrapolated)'!$CH24)</f>
        <v>0</v>
      </c>
      <c r="AH24" s="141">
        <f>'Migration Matrix (Sample)'!AH24 * ('Migration Matrix (Extrapolated)'!$CI24 / 'Migration Matrix (Extrapolated)'!$CH24)</f>
        <v>8.8616557877271553</v>
      </c>
      <c r="AI24" s="141">
        <f>'Migration Matrix (Sample)'!AI24 * ('Migration Matrix (Extrapolated)'!$CI24 / 'Migration Matrix (Extrapolated)'!$CH24)</f>
        <v>460.80610096181209</v>
      </c>
      <c r="AJ24" s="141">
        <f>'Migration Matrix (Sample)'!AJ24 * ('Migration Matrix (Extrapolated)'!$CI24 / 'Migration Matrix (Extrapolated)'!$CH24)</f>
        <v>274.71132941954181</v>
      </c>
      <c r="AK24" s="141">
        <f>'Migration Matrix (Sample)'!AK24 * ('Migration Matrix (Extrapolated)'!$CI24 / 'Migration Matrix (Extrapolated)'!$CH24)</f>
        <v>425.35947781090346</v>
      </c>
      <c r="AL24" s="141">
        <f>'Migration Matrix (Sample)'!AL24 * ('Migration Matrix (Extrapolated)'!$CI24 / 'Migration Matrix (Extrapolated)'!$CH24)</f>
        <v>283.57298520726897</v>
      </c>
      <c r="AM24" s="141">
        <f>'Migration Matrix (Sample)'!AM24 * ('Migration Matrix (Extrapolated)'!$CI24 / 'Migration Matrix (Extrapolated)'!$CH24)</f>
        <v>425.35947781090346</v>
      </c>
      <c r="AN24" s="141">
        <f>'Migration Matrix (Sample)'!AN24 * ('Migration Matrix (Extrapolated)'!$CI24 / 'Migration Matrix (Extrapolated)'!$CH24)</f>
        <v>948.19716928680566</v>
      </c>
      <c r="AO24" s="141">
        <f>'Migration Matrix (Sample)'!AO24 * ('Migration Matrix (Extrapolated)'!$CI24 / 'Migration Matrix (Extrapolated)'!$CH24)</f>
        <v>0</v>
      </c>
      <c r="AP24" s="141">
        <f>'Migration Matrix (Sample)'!AP24 * ('Migration Matrix (Extrapolated)'!$CI24 / 'Migration Matrix (Extrapolated)'!$CH24)</f>
        <v>26.584967363181466</v>
      </c>
      <c r="AQ24" s="141">
        <f>'Migration Matrix (Sample)'!AQ24 * ('Migration Matrix (Extrapolated)'!$CI24 / 'Migration Matrix (Extrapolated)'!$CH24)</f>
        <v>239.2647062686332</v>
      </c>
      <c r="AR24" s="141">
        <f>'Migration Matrix (Sample)'!AR24 * ('Migration Matrix (Extrapolated)'!$CI24 / 'Migration Matrix (Extrapolated)'!$CH24)</f>
        <v>531.69934726362931</v>
      </c>
      <c r="AS24" s="141">
        <f>'Migration Matrix (Sample)'!AS24 * ('Migration Matrix (Extrapolated)'!$CI24 / 'Migration Matrix (Extrapolated)'!$CH24)</f>
        <v>0</v>
      </c>
      <c r="AT24" s="141">
        <f>'Migration Matrix (Sample)'!AT24 * ('Migration Matrix (Extrapolated)'!$CI24 / 'Migration Matrix (Extrapolated)'!$CH24)</f>
        <v>194.95642732999741</v>
      </c>
      <c r="AU24" s="141">
        <f>'Migration Matrix (Sample)'!AU24 * ('Migration Matrix (Extrapolated)'!$CI24 / 'Migration Matrix (Extrapolated)'!$CH24)</f>
        <v>97.478213664998705</v>
      </c>
      <c r="AV24" s="141">
        <f>'Migration Matrix (Sample)'!AV24 * ('Migration Matrix (Extrapolated)'!$CI24 / 'Migration Matrix (Extrapolated)'!$CH24)</f>
        <v>4377.6579591372147</v>
      </c>
      <c r="AW24" s="141">
        <f>'Migration Matrix (Sample)'!AW24 * ('Migration Matrix (Extrapolated)'!$CI24 / 'Migration Matrix (Extrapolated)'!$CH24)</f>
        <v>70.893246301817243</v>
      </c>
      <c r="AX24" s="141">
        <f>'Migration Matrix (Sample)'!AX24 * ('Migration Matrix (Extrapolated)'!$CI24 / 'Migration Matrix (Extrapolated)'!$CH24)</f>
        <v>141.78649260363449</v>
      </c>
      <c r="AY24" s="141">
        <f>'Migration Matrix (Sample)'!AY24 * ('Migration Matrix (Extrapolated)'!$CI24 / 'Migration Matrix (Extrapolated)'!$CH24)</f>
        <v>0</v>
      </c>
      <c r="AZ24" s="141">
        <f>'Migration Matrix (Sample)'!AZ24 * ('Migration Matrix (Extrapolated)'!$CI24 / 'Migration Matrix (Extrapolated)'!$CH24)</f>
        <v>8.8616557877271553</v>
      </c>
      <c r="BA24" s="141">
        <f>'Migration Matrix (Sample)'!BA24 * ('Migration Matrix (Extrapolated)'!$CI24 / 'Migration Matrix (Extrapolated)'!$CH24)</f>
        <v>0</v>
      </c>
      <c r="BB24" s="141">
        <f>'Migration Matrix (Sample)'!BB24 * ('Migration Matrix (Extrapolated)'!$CI24 / 'Migration Matrix (Extrapolated)'!$CH24)</f>
        <v>26.584967363181466</v>
      </c>
      <c r="BC24" s="141">
        <f>'Migration Matrix (Sample)'!BC24 * ('Migration Matrix (Extrapolated)'!$CI24 / 'Migration Matrix (Extrapolated)'!$CH24)</f>
        <v>115.20152524045302</v>
      </c>
      <c r="BD24" s="141">
        <f>'Migration Matrix (Sample)'!BD24 * ('Migration Matrix (Extrapolated)'!$CI24 / 'Migration Matrix (Extrapolated)'!$CH24)</f>
        <v>53.169934726362932</v>
      </c>
      <c r="BE24" s="141">
        <f>'Migration Matrix (Sample)'!BE24 * ('Migration Matrix (Extrapolated)'!$CI24 / 'Migration Matrix (Extrapolated)'!$CH24)</f>
        <v>389.91285465999482</v>
      </c>
      <c r="BF24" s="141">
        <f>'Migration Matrix (Sample)'!BF24 * ('Migration Matrix (Extrapolated)'!$CI24 / 'Migration Matrix (Extrapolated)'!$CH24)</f>
        <v>0</v>
      </c>
      <c r="BG24" s="141">
        <f>'Migration Matrix (Sample)'!BG24 * ('Migration Matrix (Extrapolated)'!$CI24 / 'Migration Matrix (Extrapolated)'!$CH24)</f>
        <v>141.78649260363449</v>
      </c>
      <c r="BH24" s="141">
        <f>'Migration Matrix (Sample)'!BH24 * ('Migration Matrix (Extrapolated)'!$CI24 / 'Migration Matrix (Extrapolated)'!$CH24)</f>
        <v>35.446623150908621</v>
      </c>
      <c r="BI24" s="141">
        <f>'Migration Matrix (Sample)'!BI24 * ('Migration Matrix (Extrapolated)'!$CI24 / 'Migration Matrix (Extrapolated)'!$CH24)</f>
        <v>132.92483681590733</v>
      </c>
      <c r="BJ24" s="141">
        <f>'Migration Matrix (Sample)'!BJ24 * ('Migration Matrix (Extrapolated)'!$CI24 / 'Migration Matrix (Extrapolated)'!$CH24)</f>
        <v>26.584967363181466</v>
      </c>
      <c r="BK24" s="141">
        <f>'Migration Matrix (Sample)'!BK24 * ('Migration Matrix (Extrapolated)'!$CI24 / 'Migration Matrix (Extrapolated)'!$CH24)</f>
        <v>53.169934726362932</v>
      </c>
      <c r="BL24" s="141">
        <f>'Migration Matrix (Sample)'!BL24 * ('Migration Matrix (Extrapolated)'!$CI24 / 'Migration Matrix (Extrapolated)'!$CH24)</f>
        <v>2888.8997867990524</v>
      </c>
      <c r="BM24" s="141">
        <f>'Migration Matrix (Sample)'!BM24 * ('Migration Matrix (Extrapolated)'!$CI24 / 'Migration Matrix (Extrapolated)'!$CH24)</f>
        <v>97.478213664998705</v>
      </c>
      <c r="BN24" s="141">
        <f>'Migration Matrix (Sample)'!BN24 * ('Migration Matrix (Extrapolated)'!$CI24 / 'Migration Matrix (Extrapolated)'!$CH24)</f>
        <v>930.47385771135134</v>
      </c>
      <c r="BO24" s="141">
        <f>'Migration Matrix (Sample)'!BO24 * ('Migration Matrix (Extrapolated)'!$CI24 / 'Migration Matrix (Extrapolated)'!$CH24)</f>
        <v>8.8616557877271553</v>
      </c>
      <c r="BP24" s="141">
        <f>'Migration Matrix (Sample)'!BP24 * ('Migration Matrix (Extrapolated)'!$CI24 / 'Migration Matrix (Extrapolated)'!$CH24)</f>
        <v>372.1895430845405</v>
      </c>
      <c r="BQ24" s="141">
        <f>'Migration Matrix (Sample)'!BQ24 * ('Migration Matrix (Extrapolated)'!$CI24 / 'Migration Matrix (Extrapolated)'!$CH24)</f>
        <v>1364.694991309982</v>
      </c>
      <c r="BR24" s="141">
        <f>'Migration Matrix (Sample)'!BR24 * ('Migration Matrix (Extrapolated)'!$CI24 / 'Migration Matrix (Extrapolated)'!$CH24)</f>
        <v>62.031590514090084</v>
      </c>
      <c r="BS24" s="141">
        <f>'Migration Matrix (Sample)'!BS24 * ('Migration Matrix (Extrapolated)'!$CI24 / 'Migration Matrix (Extrapolated)'!$CH24)</f>
        <v>106.33986945272586</v>
      </c>
      <c r="BT24" s="141">
        <f>'Migration Matrix (Sample)'!BT24 * ('Migration Matrix (Extrapolated)'!$CI24 / 'Migration Matrix (Extrapolated)'!$CH24)</f>
        <v>17.723311575454311</v>
      </c>
      <c r="BU24" s="141">
        <f>'Migration Matrix (Sample)'!BU24 * ('Migration Matrix (Extrapolated)'!$CI24 / 'Migration Matrix (Extrapolated)'!$CH24)</f>
        <v>203.81808311772457</v>
      </c>
      <c r="BV24" s="141">
        <f>'Migration Matrix (Sample)'!BV24 * ('Migration Matrix (Extrapolated)'!$CI24 / 'Migration Matrix (Extrapolated)'!$CH24)</f>
        <v>708.93246301817248</v>
      </c>
      <c r="BW24" s="141">
        <f>'Migration Matrix (Sample)'!BW24 * ('Migration Matrix (Extrapolated)'!$CI24 / 'Migration Matrix (Extrapolated)'!$CH24)</f>
        <v>664.62418407953669</v>
      </c>
      <c r="BX24" s="141">
        <f>'Migration Matrix (Sample)'!BX24 * ('Migration Matrix (Extrapolated)'!$CI24 / 'Migration Matrix (Extrapolated)'!$CH24)</f>
        <v>407.63616623544914</v>
      </c>
      <c r="BY24" s="141">
        <f>'Migration Matrix (Sample)'!BY24 * ('Migration Matrix (Extrapolated)'!$CI24 / 'Migration Matrix (Extrapolated)'!$CH24)</f>
        <v>611.45424935317374</v>
      </c>
      <c r="BZ24" s="141">
        <f>'Migration Matrix (Sample)'!BZ24 * ('Migration Matrix (Extrapolated)'!$CI24 / 'Migration Matrix (Extrapolated)'!$CH24)</f>
        <v>0</v>
      </c>
      <c r="CA24" s="141">
        <f>'Migration Matrix (Sample)'!CA24 * ('Migration Matrix (Extrapolated)'!$CI24 / 'Migration Matrix (Extrapolated)'!$CH24)</f>
        <v>26.584967363181466</v>
      </c>
      <c r="CB24" s="141">
        <f>'Migration Matrix (Sample)'!CB24 * ('Migration Matrix (Extrapolated)'!$CI24 / 'Migration Matrix (Extrapolated)'!$CH24)</f>
        <v>8.8616557877271553</v>
      </c>
      <c r="CC24" s="141">
        <f>'Migration Matrix (Sample)'!CC24 * ('Migration Matrix (Extrapolated)'!$CI24 / 'Migration Matrix (Extrapolated)'!$CH24)</f>
        <v>629.17756092862805</v>
      </c>
      <c r="CD24" s="141">
        <f>'Migration Matrix (Sample)'!CD24 * ('Migration Matrix (Extrapolated)'!$CI24 / 'Migration Matrix (Extrapolated)'!$CH24)</f>
        <v>8.8616557877271553</v>
      </c>
      <c r="CE24" s="141">
        <f>'Migration Matrix (Sample)'!CE24 * ('Migration Matrix (Extrapolated)'!$CI24 / 'Migration Matrix (Extrapolated)'!$CH24)</f>
        <v>2277.4455374458789</v>
      </c>
      <c r="CF24" s="142">
        <f>'Migration Matrix (Sample)'!CF24 * ('Migration Matrix (Extrapolated)'!$CI24 / 'Migration Matrix (Extrapolated)'!$CH24)</f>
        <v>3907.9902023876757</v>
      </c>
      <c r="CG24" s="154">
        <f t="shared" si="0"/>
        <v>52310.354114953378</v>
      </c>
      <c r="CH24" s="150">
        <v>228423</v>
      </c>
      <c r="CI24" s="158">
        <v>2024206</v>
      </c>
    </row>
    <row r="25" spans="1:87">
      <c r="A25" s="91" t="s">
        <v>338</v>
      </c>
      <c r="B25" s="140">
        <f>'Migration Matrix (Sample)'!B25 * ('Migration Matrix (Extrapolated)'!$CI25 / 'Migration Matrix (Extrapolated)'!$CH25)</f>
        <v>0</v>
      </c>
      <c r="C25" s="141">
        <f>'Migration Matrix (Sample)'!C25 * ('Migration Matrix (Extrapolated)'!$CI25 / 'Migration Matrix (Extrapolated)'!$CH25)</f>
        <v>20.260607483951777</v>
      </c>
      <c r="D25" s="141">
        <f>'Migration Matrix (Sample)'!D25 * ('Migration Matrix (Extrapolated)'!$CI25 / 'Migration Matrix (Extrapolated)'!$CH25)</f>
        <v>162.08485987161421</v>
      </c>
      <c r="E25" s="141">
        <f>'Migration Matrix (Sample)'!E25 * ('Migration Matrix (Extrapolated)'!$CI25 / 'Migration Matrix (Extrapolated)'!$CH25)</f>
        <v>10.130303741975888</v>
      </c>
      <c r="F25" s="141">
        <f>'Migration Matrix (Sample)'!F25 * ('Migration Matrix (Extrapolated)'!$CI25 / 'Migration Matrix (Extrapolated)'!$CH25)</f>
        <v>60.781822451855334</v>
      </c>
      <c r="G25" s="141">
        <f>'Migration Matrix (Sample)'!G25 * ('Migration Matrix (Extrapolated)'!$CI25 / 'Migration Matrix (Extrapolated)'!$CH25)</f>
        <v>0</v>
      </c>
      <c r="H25" s="141">
        <f>'Migration Matrix (Sample)'!H25 * ('Migration Matrix (Extrapolated)'!$CI25 / 'Migration Matrix (Extrapolated)'!$CH25)</f>
        <v>10.130303741975888</v>
      </c>
      <c r="I25" s="141">
        <f>'Migration Matrix (Sample)'!I25 * ('Migration Matrix (Extrapolated)'!$CI25 / 'Migration Matrix (Extrapolated)'!$CH25)</f>
        <v>0</v>
      </c>
      <c r="J25" s="141">
        <f>'Migration Matrix (Sample)'!J25 * ('Migration Matrix (Extrapolated)'!$CI25 / 'Migration Matrix (Extrapolated)'!$CH25)</f>
        <v>0</v>
      </c>
      <c r="K25" s="141">
        <f>'Migration Matrix (Sample)'!K25 * ('Migration Matrix (Extrapolated)'!$CI25 / 'Migration Matrix (Extrapolated)'!$CH25)</f>
        <v>40.521214967903553</v>
      </c>
      <c r="L25" s="141">
        <f>'Migration Matrix (Sample)'!L25 * ('Migration Matrix (Extrapolated)'!$CI25 / 'Migration Matrix (Extrapolated)'!$CH25)</f>
        <v>0</v>
      </c>
      <c r="M25" s="141">
        <f>'Migration Matrix (Sample)'!M25 * ('Migration Matrix (Extrapolated)'!$CI25 / 'Migration Matrix (Extrapolated)'!$CH25)</f>
        <v>141.82425238766243</v>
      </c>
      <c r="N25" s="141">
        <f>'Migration Matrix (Sample)'!N25 * ('Migration Matrix (Extrapolated)'!$CI25 / 'Migration Matrix (Extrapolated)'!$CH25)</f>
        <v>70.912126193831213</v>
      </c>
      <c r="O25" s="141">
        <f>'Migration Matrix (Sample)'!O25 * ('Migration Matrix (Extrapolated)'!$CI25 / 'Migration Matrix (Extrapolated)'!$CH25)</f>
        <v>30.390911225927667</v>
      </c>
      <c r="P25" s="141">
        <f>'Migration Matrix (Sample)'!P25 * ('Migration Matrix (Extrapolated)'!$CI25 / 'Migration Matrix (Extrapolated)'!$CH25)</f>
        <v>30.390911225927667</v>
      </c>
      <c r="Q25" s="141">
        <f>'Migration Matrix (Sample)'!Q25 * ('Migration Matrix (Extrapolated)'!$CI25 / 'Migration Matrix (Extrapolated)'!$CH25)</f>
        <v>0</v>
      </c>
      <c r="R25" s="141">
        <f>'Migration Matrix (Sample)'!R25 * ('Migration Matrix (Extrapolated)'!$CI25 / 'Migration Matrix (Extrapolated)'!$CH25)</f>
        <v>0</v>
      </c>
      <c r="S25" s="141">
        <f>'Migration Matrix (Sample)'!S25 * ('Migration Matrix (Extrapolated)'!$CI25 / 'Migration Matrix (Extrapolated)'!$CH25)</f>
        <v>0</v>
      </c>
      <c r="T25" s="141">
        <f>'Migration Matrix (Sample)'!T25 * ('Migration Matrix (Extrapolated)'!$CI25 / 'Migration Matrix (Extrapolated)'!$CH25)</f>
        <v>0</v>
      </c>
      <c r="U25" s="141">
        <f>'Migration Matrix (Sample)'!U25 * ('Migration Matrix (Extrapolated)'!$CI25 / 'Migration Matrix (Extrapolated)'!$CH25)</f>
        <v>10.130303741975888</v>
      </c>
      <c r="V25" s="141">
        <f>'Migration Matrix (Sample)'!V25 * ('Migration Matrix (Extrapolated)'!$CI25 / 'Migration Matrix (Extrapolated)'!$CH25)</f>
        <v>50.65151870987944</v>
      </c>
      <c r="W25" s="141">
        <f>'Migration Matrix (Sample)'!W25 * ('Migration Matrix (Extrapolated)'!$CI25 / 'Migration Matrix (Extrapolated)'!$CH25)</f>
        <v>162.08485987161421</v>
      </c>
      <c r="X25" s="141">
        <f>'Migration Matrix (Sample)'!X25 * ('Migration Matrix (Extrapolated)'!$CI25 / 'Migration Matrix (Extrapolated)'!$CH25)</f>
        <v>840.81521058399869</v>
      </c>
      <c r="Y25" s="141">
        <f>'Migration Matrix (Sample)'!Y25 * ('Migration Matrix (Extrapolated)'!$CI25 / 'Migration Matrix (Extrapolated)'!$CH25)</f>
        <v>1610.7182949741662</v>
      </c>
      <c r="Z25" s="141">
        <f>'Migration Matrix (Sample)'!Z25 * ('Migration Matrix (Extrapolated)'!$CI25 / 'Migration Matrix (Extrapolated)'!$CH25)</f>
        <v>2238.7971269766713</v>
      </c>
      <c r="AA25" s="141">
        <f>'Migration Matrix (Sample)'!AA25 * ('Migration Matrix (Extrapolated)'!$CI25 / 'Migration Matrix (Extrapolated)'!$CH25)</f>
        <v>0</v>
      </c>
      <c r="AB25" s="141">
        <f>'Migration Matrix (Sample)'!AB25 * ('Migration Matrix (Extrapolated)'!$CI25 / 'Migration Matrix (Extrapolated)'!$CH25)</f>
        <v>0</v>
      </c>
      <c r="AC25" s="141">
        <f>'Migration Matrix (Sample)'!AC25 * ('Migration Matrix (Extrapolated)'!$CI25 / 'Migration Matrix (Extrapolated)'!$CH25)</f>
        <v>20.260607483951777</v>
      </c>
      <c r="AD25" s="141">
        <f>'Migration Matrix (Sample)'!AD25 * ('Migration Matrix (Extrapolated)'!$CI25 / 'Migration Matrix (Extrapolated)'!$CH25)</f>
        <v>0</v>
      </c>
      <c r="AE25" s="141">
        <f>'Migration Matrix (Sample)'!AE25 * ('Migration Matrix (Extrapolated)'!$CI25 / 'Migration Matrix (Extrapolated)'!$CH25)</f>
        <v>0</v>
      </c>
      <c r="AF25" s="141">
        <f>'Migration Matrix (Sample)'!AF25 * ('Migration Matrix (Extrapolated)'!$CI25 / 'Migration Matrix (Extrapolated)'!$CH25)</f>
        <v>30.390911225927667</v>
      </c>
      <c r="AG25" s="141">
        <f>'Migration Matrix (Sample)'!AG25 * ('Migration Matrix (Extrapolated)'!$CI25 / 'Migration Matrix (Extrapolated)'!$CH25)</f>
        <v>0</v>
      </c>
      <c r="AH25" s="141">
        <f>'Migration Matrix (Sample)'!AH25 * ('Migration Matrix (Extrapolated)'!$CI25 / 'Migration Matrix (Extrapolated)'!$CH25)</f>
        <v>10.130303741975888</v>
      </c>
      <c r="AI25" s="141">
        <f>'Migration Matrix (Sample)'!AI25 * ('Migration Matrix (Extrapolated)'!$CI25 / 'Migration Matrix (Extrapolated)'!$CH25)</f>
        <v>141.82425238766243</v>
      </c>
      <c r="AJ25" s="141">
        <f>'Migration Matrix (Sample)'!AJ25 * ('Migration Matrix (Extrapolated)'!$CI25 / 'Migration Matrix (Extrapolated)'!$CH25)</f>
        <v>20.260607483951777</v>
      </c>
      <c r="AK25" s="141">
        <f>'Migration Matrix (Sample)'!AK25 * ('Migration Matrix (Extrapolated)'!$CI25 / 'Migration Matrix (Extrapolated)'!$CH25)</f>
        <v>30.390911225927667</v>
      </c>
      <c r="AL25" s="141">
        <f>'Migration Matrix (Sample)'!AL25 * ('Migration Matrix (Extrapolated)'!$CI25 / 'Migration Matrix (Extrapolated)'!$CH25)</f>
        <v>91.172733677783</v>
      </c>
      <c r="AM25" s="141">
        <f>'Migration Matrix (Sample)'!AM25 * ('Migration Matrix (Extrapolated)'!$CI25 / 'Migration Matrix (Extrapolated)'!$CH25)</f>
        <v>0</v>
      </c>
      <c r="AN25" s="141">
        <f>'Migration Matrix (Sample)'!AN25 * ('Migration Matrix (Extrapolated)'!$CI25 / 'Migration Matrix (Extrapolated)'!$CH25)</f>
        <v>91.172733677783</v>
      </c>
      <c r="AO25" s="141">
        <f>'Migration Matrix (Sample)'!AO25 * ('Migration Matrix (Extrapolated)'!$CI25 / 'Migration Matrix (Extrapolated)'!$CH25)</f>
        <v>0</v>
      </c>
      <c r="AP25" s="141">
        <f>'Migration Matrix (Sample)'!AP25 * ('Migration Matrix (Extrapolated)'!$CI25 / 'Migration Matrix (Extrapolated)'!$CH25)</f>
        <v>0</v>
      </c>
      <c r="AQ25" s="141">
        <f>'Migration Matrix (Sample)'!AQ25 * ('Migration Matrix (Extrapolated)'!$CI25 / 'Migration Matrix (Extrapolated)'!$CH25)</f>
        <v>20.260607483951777</v>
      </c>
      <c r="AR25" s="141">
        <f>'Migration Matrix (Sample)'!AR25 * ('Migration Matrix (Extrapolated)'!$CI25 / 'Migration Matrix (Extrapolated)'!$CH25)</f>
        <v>0</v>
      </c>
      <c r="AS25" s="141">
        <f>'Migration Matrix (Sample)'!AS25 * ('Migration Matrix (Extrapolated)'!$CI25 / 'Migration Matrix (Extrapolated)'!$CH25)</f>
        <v>0</v>
      </c>
      <c r="AT25" s="141">
        <f>'Migration Matrix (Sample)'!AT25 * ('Migration Matrix (Extrapolated)'!$CI25 / 'Migration Matrix (Extrapolated)'!$CH25)</f>
        <v>0</v>
      </c>
      <c r="AU25" s="141">
        <f>'Migration Matrix (Sample)'!AU25 * ('Migration Matrix (Extrapolated)'!$CI25 / 'Migration Matrix (Extrapolated)'!$CH25)</f>
        <v>40.521214967903553</v>
      </c>
      <c r="AV25" s="141">
        <f>'Migration Matrix (Sample)'!AV25 * ('Migration Matrix (Extrapolated)'!$CI25 / 'Migration Matrix (Extrapolated)'!$CH25)</f>
        <v>182.345467355566</v>
      </c>
      <c r="AW25" s="141">
        <f>'Migration Matrix (Sample)'!AW25 * ('Migration Matrix (Extrapolated)'!$CI25 / 'Migration Matrix (Extrapolated)'!$CH25)</f>
        <v>0</v>
      </c>
      <c r="AX25" s="141">
        <f>'Migration Matrix (Sample)'!AX25 * ('Migration Matrix (Extrapolated)'!$CI25 / 'Migration Matrix (Extrapolated)'!$CH25)</f>
        <v>0</v>
      </c>
      <c r="AY25" s="141">
        <f>'Migration Matrix (Sample)'!AY25 * ('Migration Matrix (Extrapolated)'!$CI25 / 'Migration Matrix (Extrapolated)'!$CH25)</f>
        <v>10.130303741975888</v>
      </c>
      <c r="AZ25" s="141">
        <f>'Migration Matrix (Sample)'!AZ25 * ('Migration Matrix (Extrapolated)'!$CI25 / 'Migration Matrix (Extrapolated)'!$CH25)</f>
        <v>0</v>
      </c>
      <c r="BA25" s="141">
        <f>'Migration Matrix (Sample)'!BA25 * ('Migration Matrix (Extrapolated)'!$CI25 / 'Migration Matrix (Extrapolated)'!$CH25)</f>
        <v>0</v>
      </c>
      <c r="BB25" s="141">
        <f>'Migration Matrix (Sample)'!BB25 * ('Migration Matrix (Extrapolated)'!$CI25 / 'Migration Matrix (Extrapolated)'!$CH25)</f>
        <v>0</v>
      </c>
      <c r="BC25" s="141">
        <f>'Migration Matrix (Sample)'!BC25 * ('Migration Matrix (Extrapolated)'!$CI25 / 'Migration Matrix (Extrapolated)'!$CH25)</f>
        <v>10.130303741975888</v>
      </c>
      <c r="BD25" s="141">
        <f>'Migration Matrix (Sample)'!BD25 * ('Migration Matrix (Extrapolated)'!$CI25 / 'Migration Matrix (Extrapolated)'!$CH25)</f>
        <v>10.130303741975888</v>
      </c>
      <c r="BE25" s="141">
        <f>'Migration Matrix (Sample)'!BE25 * ('Migration Matrix (Extrapolated)'!$CI25 / 'Migration Matrix (Extrapolated)'!$CH25)</f>
        <v>50.65151870987944</v>
      </c>
      <c r="BF25" s="141">
        <f>'Migration Matrix (Sample)'!BF25 * ('Migration Matrix (Extrapolated)'!$CI25 / 'Migration Matrix (Extrapolated)'!$CH25)</f>
        <v>0</v>
      </c>
      <c r="BG25" s="141">
        <f>'Migration Matrix (Sample)'!BG25 * ('Migration Matrix (Extrapolated)'!$CI25 / 'Migration Matrix (Extrapolated)'!$CH25)</f>
        <v>30.390911225927667</v>
      </c>
      <c r="BH25" s="141">
        <f>'Migration Matrix (Sample)'!BH25 * ('Migration Matrix (Extrapolated)'!$CI25 / 'Migration Matrix (Extrapolated)'!$CH25)</f>
        <v>0</v>
      </c>
      <c r="BI25" s="141">
        <f>'Migration Matrix (Sample)'!BI25 * ('Migration Matrix (Extrapolated)'!$CI25 / 'Migration Matrix (Extrapolated)'!$CH25)</f>
        <v>50.65151870987944</v>
      </c>
      <c r="BJ25" s="141">
        <f>'Migration Matrix (Sample)'!BJ25 * ('Migration Matrix (Extrapolated)'!$CI25 / 'Migration Matrix (Extrapolated)'!$CH25)</f>
        <v>0</v>
      </c>
      <c r="BK25" s="141">
        <f>'Migration Matrix (Sample)'!BK25 * ('Migration Matrix (Extrapolated)'!$CI25 / 'Migration Matrix (Extrapolated)'!$CH25)</f>
        <v>0</v>
      </c>
      <c r="BL25" s="141">
        <f>'Migration Matrix (Sample)'!BL25 * ('Migration Matrix (Extrapolated)'!$CI25 / 'Migration Matrix (Extrapolated)'!$CH25)</f>
        <v>324.16971974322843</v>
      </c>
      <c r="BM25" s="141">
        <f>'Migration Matrix (Sample)'!BM25 * ('Migration Matrix (Extrapolated)'!$CI25 / 'Migration Matrix (Extrapolated)'!$CH25)</f>
        <v>0</v>
      </c>
      <c r="BN25" s="141">
        <f>'Migration Matrix (Sample)'!BN25 * ('Migration Matrix (Extrapolated)'!$CI25 / 'Migration Matrix (Extrapolated)'!$CH25)</f>
        <v>50.65151870987944</v>
      </c>
      <c r="BO25" s="141">
        <f>'Migration Matrix (Sample)'!BO25 * ('Migration Matrix (Extrapolated)'!$CI25 / 'Migration Matrix (Extrapolated)'!$CH25)</f>
        <v>0</v>
      </c>
      <c r="BP25" s="141">
        <f>'Migration Matrix (Sample)'!BP25 * ('Migration Matrix (Extrapolated)'!$CI25 / 'Migration Matrix (Extrapolated)'!$CH25)</f>
        <v>50.65151870987944</v>
      </c>
      <c r="BQ25" s="141">
        <f>'Migration Matrix (Sample)'!BQ25 * ('Migration Matrix (Extrapolated)'!$CI25 / 'Migration Matrix (Extrapolated)'!$CH25)</f>
        <v>384.95154219508373</v>
      </c>
      <c r="BR25" s="141">
        <f>'Migration Matrix (Sample)'!BR25 * ('Migration Matrix (Extrapolated)'!$CI25 / 'Migration Matrix (Extrapolated)'!$CH25)</f>
        <v>0</v>
      </c>
      <c r="BS25" s="141">
        <f>'Migration Matrix (Sample)'!BS25 * ('Migration Matrix (Extrapolated)'!$CI25 / 'Migration Matrix (Extrapolated)'!$CH25)</f>
        <v>10.130303741975888</v>
      </c>
      <c r="BT25" s="141">
        <f>'Migration Matrix (Sample)'!BT25 * ('Migration Matrix (Extrapolated)'!$CI25 / 'Migration Matrix (Extrapolated)'!$CH25)</f>
        <v>0</v>
      </c>
      <c r="BU25" s="141">
        <f>'Migration Matrix (Sample)'!BU25 * ('Migration Matrix (Extrapolated)'!$CI25 / 'Migration Matrix (Extrapolated)'!$CH25)</f>
        <v>10.130303741975888</v>
      </c>
      <c r="BV25" s="141">
        <f>'Migration Matrix (Sample)'!BV25 * ('Migration Matrix (Extrapolated)'!$CI25 / 'Migration Matrix (Extrapolated)'!$CH25)</f>
        <v>151.95455612963832</v>
      </c>
      <c r="BW25" s="141">
        <f>'Migration Matrix (Sample)'!BW25 * ('Migration Matrix (Extrapolated)'!$CI25 / 'Migration Matrix (Extrapolated)'!$CH25)</f>
        <v>111.43334116173477</v>
      </c>
      <c r="BX25" s="141">
        <f>'Migration Matrix (Sample)'!BX25 * ('Migration Matrix (Extrapolated)'!$CI25 / 'Migration Matrix (Extrapolated)'!$CH25)</f>
        <v>141.82425238766243</v>
      </c>
      <c r="BY25" s="141">
        <f>'Migration Matrix (Sample)'!BY25 * ('Migration Matrix (Extrapolated)'!$CI25 / 'Migration Matrix (Extrapolated)'!$CH25)</f>
        <v>60.781822451855334</v>
      </c>
      <c r="BZ25" s="141">
        <f>'Migration Matrix (Sample)'!BZ25 * ('Migration Matrix (Extrapolated)'!$CI25 / 'Migration Matrix (Extrapolated)'!$CH25)</f>
        <v>0</v>
      </c>
      <c r="CA25" s="141">
        <f>'Migration Matrix (Sample)'!CA25 * ('Migration Matrix (Extrapolated)'!$CI25 / 'Migration Matrix (Extrapolated)'!$CH25)</f>
        <v>0</v>
      </c>
      <c r="CB25" s="141">
        <f>'Migration Matrix (Sample)'!CB25 * ('Migration Matrix (Extrapolated)'!$CI25 / 'Migration Matrix (Extrapolated)'!$CH25)</f>
        <v>0</v>
      </c>
      <c r="CC25" s="141">
        <f>'Migration Matrix (Sample)'!CC25 * ('Migration Matrix (Extrapolated)'!$CI25 / 'Migration Matrix (Extrapolated)'!$CH25)</f>
        <v>131.69394864568656</v>
      </c>
      <c r="CD25" s="141">
        <f>'Migration Matrix (Sample)'!CD25 * ('Migration Matrix (Extrapolated)'!$CI25 / 'Migration Matrix (Extrapolated)'!$CH25)</f>
        <v>0</v>
      </c>
      <c r="CE25" s="141">
        <f>'Migration Matrix (Sample)'!CE25 * ('Migration Matrix (Extrapolated)'!$CI25 / 'Migration Matrix (Extrapolated)'!$CH25)</f>
        <v>577.42731329262563</v>
      </c>
      <c r="CF25" s="142">
        <f>'Migration Matrix (Sample)'!CF25 * ('Migration Matrix (Extrapolated)'!$CI25 / 'Migration Matrix (Extrapolated)'!$CH25)</f>
        <v>769.90308439016746</v>
      </c>
      <c r="CG25" s="154">
        <f t="shared" si="0"/>
        <v>8337.2399796461541</v>
      </c>
      <c r="CH25" s="150">
        <v>51096</v>
      </c>
      <c r="CI25" s="157">
        <v>517618</v>
      </c>
    </row>
    <row r="26" spans="1:87">
      <c r="A26" s="91" t="s">
        <v>339</v>
      </c>
      <c r="B26" s="140">
        <f>'Migration Matrix (Sample)'!B26 * ('Migration Matrix (Extrapolated)'!$CI26 / 'Migration Matrix (Extrapolated)'!$CH26)</f>
        <v>0</v>
      </c>
      <c r="C26" s="141">
        <f>'Migration Matrix (Sample)'!C26 * ('Migration Matrix (Extrapolated)'!$CI26 / 'Migration Matrix (Extrapolated)'!$CH26)</f>
        <v>0</v>
      </c>
      <c r="D26" s="141">
        <f>'Migration Matrix (Sample)'!D26 * ('Migration Matrix (Extrapolated)'!$CI26 / 'Migration Matrix (Extrapolated)'!$CH26)</f>
        <v>0</v>
      </c>
      <c r="E26" s="141">
        <f>'Migration Matrix (Sample)'!E26 * ('Migration Matrix (Extrapolated)'!$CI26 / 'Migration Matrix (Extrapolated)'!$CH26)</f>
        <v>9.9778284438033644</v>
      </c>
      <c r="F26" s="141">
        <f>'Migration Matrix (Sample)'!F26 * ('Migration Matrix (Extrapolated)'!$CI26 / 'Migration Matrix (Extrapolated)'!$CH26)</f>
        <v>0</v>
      </c>
      <c r="G26" s="141">
        <f>'Migration Matrix (Sample)'!G26 * ('Migration Matrix (Extrapolated)'!$CI26 / 'Migration Matrix (Extrapolated)'!$CH26)</f>
        <v>0</v>
      </c>
      <c r="H26" s="141">
        <f>'Migration Matrix (Sample)'!H26 * ('Migration Matrix (Extrapolated)'!$CI26 / 'Migration Matrix (Extrapolated)'!$CH26)</f>
        <v>0</v>
      </c>
      <c r="I26" s="141">
        <f>'Migration Matrix (Sample)'!I26 * ('Migration Matrix (Extrapolated)'!$CI26 / 'Migration Matrix (Extrapolated)'!$CH26)</f>
        <v>59.866970662820187</v>
      </c>
      <c r="J26" s="141">
        <f>'Migration Matrix (Sample)'!J26 * ('Migration Matrix (Extrapolated)'!$CI26 / 'Migration Matrix (Extrapolated)'!$CH26)</f>
        <v>0</v>
      </c>
      <c r="K26" s="141">
        <f>'Migration Matrix (Sample)'!K26 * ('Migration Matrix (Extrapolated)'!$CI26 / 'Migration Matrix (Extrapolated)'!$CH26)</f>
        <v>59.866970662820187</v>
      </c>
      <c r="L26" s="141">
        <f>'Migration Matrix (Sample)'!L26 * ('Migration Matrix (Extrapolated)'!$CI26 / 'Migration Matrix (Extrapolated)'!$CH26)</f>
        <v>0</v>
      </c>
      <c r="M26" s="141">
        <f>'Migration Matrix (Sample)'!M26 * ('Migration Matrix (Extrapolated)'!$CI26 / 'Migration Matrix (Extrapolated)'!$CH26)</f>
        <v>59.866970662820187</v>
      </c>
      <c r="N26" s="141">
        <f>'Migration Matrix (Sample)'!N26 * ('Migration Matrix (Extrapolated)'!$CI26 / 'Migration Matrix (Extrapolated)'!$CH26)</f>
        <v>0</v>
      </c>
      <c r="O26" s="141">
        <f>'Migration Matrix (Sample)'!O26 * ('Migration Matrix (Extrapolated)'!$CI26 / 'Migration Matrix (Extrapolated)'!$CH26)</f>
        <v>369.17965242072449</v>
      </c>
      <c r="P26" s="141">
        <f>'Migration Matrix (Sample)'!P26 * ('Migration Matrix (Extrapolated)'!$CI26 / 'Migration Matrix (Extrapolated)'!$CH26)</f>
        <v>9.9778284438033644</v>
      </c>
      <c r="Q26" s="141">
        <f>'Migration Matrix (Sample)'!Q26 * ('Migration Matrix (Extrapolated)'!$CI26 / 'Migration Matrix (Extrapolated)'!$CH26)</f>
        <v>0</v>
      </c>
      <c r="R26" s="141">
        <f>'Migration Matrix (Sample)'!R26 * ('Migration Matrix (Extrapolated)'!$CI26 / 'Migration Matrix (Extrapolated)'!$CH26)</f>
        <v>0</v>
      </c>
      <c r="S26" s="141">
        <f>'Migration Matrix (Sample)'!S26 * ('Migration Matrix (Extrapolated)'!$CI26 / 'Migration Matrix (Extrapolated)'!$CH26)</f>
        <v>0</v>
      </c>
      <c r="T26" s="141">
        <f>'Migration Matrix (Sample)'!T26 * ('Migration Matrix (Extrapolated)'!$CI26 / 'Migration Matrix (Extrapolated)'!$CH26)</f>
        <v>0</v>
      </c>
      <c r="U26" s="141">
        <f>'Migration Matrix (Sample)'!U26 * ('Migration Matrix (Extrapolated)'!$CI26 / 'Migration Matrix (Extrapolated)'!$CH26)</f>
        <v>39.911313775213458</v>
      </c>
      <c r="V26" s="141">
        <f>'Migration Matrix (Sample)'!V26 * ('Migration Matrix (Extrapolated)'!$CI26 / 'Migration Matrix (Extrapolated)'!$CH26)</f>
        <v>518.84707907777499</v>
      </c>
      <c r="W26" s="141">
        <f>'Migration Matrix (Sample)'!W26 * ('Migration Matrix (Extrapolated)'!$CI26 / 'Migration Matrix (Extrapolated)'!$CH26)</f>
        <v>99.778284438033637</v>
      </c>
      <c r="X26" s="141">
        <f>'Migration Matrix (Sample)'!X26 * ('Migration Matrix (Extrapolated)'!$CI26 / 'Migration Matrix (Extrapolated)'!$CH26)</f>
        <v>0</v>
      </c>
      <c r="Y26" s="141">
        <f>'Migration Matrix (Sample)'!Y26 * ('Migration Matrix (Extrapolated)'!$CI26 / 'Migration Matrix (Extrapolated)'!$CH26)</f>
        <v>9.9778284438033644</v>
      </c>
      <c r="Z26" s="141">
        <f>'Migration Matrix (Sample)'!Z26 * ('Migration Matrix (Extrapolated)'!$CI26 / 'Migration Matrix (Extrapolated)'!$CH26)</f>
        <v>0</v>
      </c>
      <c r="AA26" s="141">
        <f>'Migration Matrix (Sample)'!AA26 * ('Migration Matrix (Extrapolated)'!$CI26 / 'Migration Matrix (Extrapolated)'!$CH26)</f>
        <v>2235.0335714119537</v>
      </c>
      <c r="AB26" s="141">
        <f>'Migration Matrix (Sample)'!AB26 * ('Migration Matrix (Extrapolated)'!$CI26 / 'Migration Matrix (Extrapolated)'!$CH26)</f>
        <v>0</v>
      </c>
      <c r="AC26" s="141">
        <f>'Migration Matrix (Sample)'!AC26 * ('Migration Matrix (Extrapolated)'!$CI26 / 'Migration Matrix (Extrapolated)'!$CH26)</f>
        <v>19.955656887606729</v>
      </c>
      <c r="AD26" s="141">
        <f>'Migration Matrix (Sample)'!AD26 * ('Migration Matrix (Extrapolated)'!$CI26 / 'Migration Matrix (Extrapolated)'!$CH26)</f>
        <v>0</v>
      </c>
      <c r="AE26" s="141">
        <f>'Migration Matrix (Sample)'!AE26 * ('Migration Matrix (Extrapolated)'!$CI26 / 'Migration Matrix (Extrapolated)'!$CH26)</f>
        <v>29.933485331410093</v>
      </c>
      <c r="AF26" s="141">
        <f>'Migration Matrix (Sample)'!AF26 * ('Migration Matrix (Extrapolated)'!$CI26 / 'Migration Matrix (Extrapolated)'!$CH26)</f>
        <v>0</v>
      </c>
      <c r="AG26" s="141">
        <f>'Migration Matrix (Sample)'!AG26 * ('Migration Matrix (Extrapolated)'!$CI26 / 'Migration Matrix (Extrapolated)'!$CH26)</f>
        <v>0</v>
      </c>
      <c r="AH26" s="141">
        <f>'Migration Matrix (Sample)'!AH26 * ('Migration Matrix (Extrapolated)'!$CI26 / 'Migration Matrix (Extrapolated)'!$CH26)</f>
        <v>9.9778284438033644</v>
      </c>
      <c r="AI26" s="141">
        <f>'Migration Matrix (Sample)'!AI26 * ('Migration Matrix (Extrapolated)'!$CI26 / 'Migration Matrix (Extrapolated)'!$CH26)</f>
        <v>139.68959821324711</v>
      </c>
      <c r="AJ26" s="141">
        <f>'Migration Matrix (Sample)'!AJ26 * ('Migration Matrix (Extrapolated)'!$CI26 / 'Migration Matrix (Extrapolated)'!$CH26)</f>
        <v>29.933485331410093</v>
      </c>
      <c r="AK26" s="141">
        <f>'Migration Matrix (Sample)'!AK26 * ('Migration Matrix (Extrapolated)'!$CI26 / 'Migration Matrix (Extrapolated)'!$CH26)</f>
        <v>9.9778284438033644</v>
      </c>
      <c r="AL26" s="141">
        <f>'Migration Matrix (Sample)'!AL26 * ('Migration Matrix (Extrapolated)'!$CI26 / 'Migration Matrix (Extrapolated)'!$CH26)</f>
        <v>798.2262755042691</v>
      </c>
      <c r="AM26" s="141">
        <f>'Migration Matrix (Sample)'!AM26 * ('Migration Matrix (Extrapolated)'!$CI26 / 'Migration Matrix (Extrapolated)'!$CH26)</f>
        <v>0</v>
      </c>
      <c r="AN26" s="141">
        <f>'Migration Matrix (Sample)'!AN26 * ('Migration Matrix (Extrapolated)'!$CI26 / 'Migration Matrix (Extrapolated)'!$CH26)</f>
        <v>538.80273596538166</v>
      </c>
      <c r="AO26" s="141">
        <f>'Migration Matrix (Sample)'!AO26 * ('Migration Matrix (Extrapolated)'!$CI26 / 'Migration Matrix (Extrapolated)'!$CH26)</f>
        <v>0</v>
      </c>
      <c r="AP26" s="141">
        <f>'Migration Matrix (Sample)'!AP26 * ('Migration Matrix (Extrapolated)'!$CI26 / 'Migration Matrix (Extrapolated)'!$CH26)</f>
        <v>49.889142219016819</v>
      </c>
      <c r="AQ26" s="141">
        <f>'Migration Matrix (Sample)'!AQ26 * ('Migration Matrix (Extrapolated)'!$CI26 / 'Migration Matrix (Extrapolated)'!$CH26)</f>
        <v>29.933485331410093</v>
      </c>
      <c r="AR26" s="141">
        <f>'Migration Matrix (Sample)'!AR26 * ('Migration Matrix (Extrapolated)'!$CI26 / 'Migration Matrix (Extrapolated)'!$CH26)</f>
        <v>49.889142219016819</v>
      </c>
      <c r="AS26" s="141">
        <f>'Migration Matrix (Sample)'!AS26 * ('Migration Matrix (Extrapolated)'!$CI26 / 'Migration Matrix (Extrapolated)'!$CH26)</f>
        <v>0</v>
      </c>
      <c r="AT26" s="141">
        <f>'Migration Matrix (Sample)'!AT26 * ('Migration Matrix (Extrapolated)'!$CI26 / 'Migration Matrix (Extrapolated)'!$CH26)</f>
        <v>79.822627550426915</v>
      </c>
      <c r="AU26" s="141">
        <f>'Migration Matrix (Sample)'!AU26 * ('Migration Matrix (Extrapolated)'!$CI26 / 'Migration Matrix (Extrapolated)'!$CH26)</f>
        <v>19.955656887606729</v>
      </c>
      <c r="AV26" s="141">
        <f>'Migration Matrix (Sample)'!AV26 * ('Migration Matrix (Extrapolated)'!$CI26 / 'Migration Matrix (Extrapolated)'!$CH26)</f>
        <v>0</v>
      </c>
      <c r="AW26" s="141">
        <f>'Migration Matrix (Sample)'!AW26 * ('Migration Matrix (Extrapolated)'!$CI26 / 'Migration Matrix (Extrapolated)'!$CH26)</f>
        <v>209.53439731987066</v>
      </c>
      <c r="AX26" s="141">
        <f>'Migration Matrix (Sample)'!AX26 * ('Migration Matrix (Extrapolated)'!$CI26 / 'Migration Matrix (Extrapolated)'!$CH26)</f>
        <v>0</v>
      </c>
      <c r="AY26" s="141">
        <f>'Migration Matrix (Sample)'!AY26 * ('Migration Matrix (Extrapolated)'!$CI26 / 'Migration Matrix (Extrapolated)'!$CH26)</f>
        <v>0</v>
      </c>
      <c r="AZ26" s="141">
        <f>'Migration Matrix (Sample)'!AZ26 * ('Migration Matrix (Extrapolated)'!$CI26 / 'Migration Matrix (Extrapolated)'!$CH26)</f>
        <v>29.933485331410093</v>
      </c>
      <c r="BA26" s="141">
        <f>'Migration Matrix (Sample)'!BA26 * ('Migration Matrix (Extrapolated)'!$CI26 / 'Migration Matrix (Extrapolated)'!$CH26)</f>
        <v>29.933485331410093</v>
      </c>
      <c r="BB26" s="141">
        <f>'Migration Matrix (Sample)'!BB26 * ('Migration Matrix (Extrapolated)'!$CI26 / 'Migration Matrix (Extrapolated)'!$CH26)</f>
        <v>0</v>
      </c>
      <c r="BC26" s="141">
        <f>'Migration Matrix (Sample)'!BC26 * ('Migration Matrix (Extrapolated)'!$CI26 / 'Migration Matrix (Extrapolated)'!$CH26)</f>
        <v>159.64525510085383</v>
      </c>
      <c r="BD26" s="141">
        <f>'Migration Matrix (Sample)'!BD26 * ('Migration Matrix (Extrapolated)'!$CI26 / 'Migration Matrix (Extrapolated)'!$CH26)</f>
        <v>29.933485331410093</v>
      </c>
      <c r="BE26" s="141">
        <f>'Migration Matrix (Sample)'!BE26 * ('Migration Matrix (Extrapolated)'!$CI26 / 'Migration Matrix (Extrapolated)'!$CH26)</f>
        <v>159.64525510085383</v>
      </c>
      <c r="BF26" s="141">
        <f>'Migration Matrix (Sample)'!BF26 * ('Migration Matrix (Extrapolated)'!$CI26 / 'Migration Matrix (Extrapolated)'!$CH26)</f>
        <v>9.9778284438033644</v>
      </c>
      <c r="BG26" s="141">
        <f>'Migration Matrix (Sample)'!BG26 * ('Migration Matrix (Extrapolated)'!$CI26 / 'Migration Matrix (Extrapolated)'!$CH26)</f>
        <v>618.62536351580854</v>
      </c>
      <c r="BH26" s="141">
        <f>'Migration Matrix (Sample)'!BH26 * ('Migration Matrix (Extrapolated)'!$CI26 / 'Migration Matrix (Extrapolated)'!$CH26)</f>
        <v>0</v>
      </c>
      <c r="BI26" s="141">
        <f>'Migration Matrix (Sample)'!BI26 * ('Migration Matrix (Extrapolated)'!$CI26 / 'Migration Matrix (Extrapolated)'!$CH26)</f>
        <v>548.78056440918499</v>
      </c>
      <c r="BJ26" s="141">
        <f>'Migration Matrix (Sample)'!BJ26 * ('Migration Matrix (Extrapolated)'!$CI26 / 'Migration Matrix (Extrapolated)'!$CH26)</f>
        <v>0</v>
      </c>
      <c r="BK26" s="141">
        <f>'Migration Matrix (Sample)'!BK26 * ('Migration Matrix (Extrapolated)'!$CI26 / 'Migration Matrix (Extrapolated)'!$CH26)</f>
        <v>39.911313775213458</v>
      </c>
      <c r="BL26" s="141">
        <f>'Migration Matrix (Sample)'!BL26 * ('Migration Matrix (Extrapolated)'!$CI26 / 'Migration Matrix (Extrapolated)'!$CH26)</f>
        <v>9.9778284438033644</v>
      </c>
      <c r="BM26" s="141">
        <f>'Migration Matrix (Sample)'!BM26 * ('Migration Matrix (Extrapolated)'!$CI26 / 'Migration Matrix (Extrapolated)'!$CH26)</f>
        <v>39.911313775213458</v>
      </c>
      <c r="BN26" s="141">
        <f>'Migration Matrix (Sample)'!BN26 * ('Migration Matrix (Extrapolated)'!$CI26 / 'Migration Matrix (Extrapolated)'!$CH26)</f>
        <v>9.9778284438033644</v>
      </c>
      <c r="BO26" s="141">
        <f>'Migration Matrix (Sample)'!BO26 * ('Migration Matrix (Extrapolated)'!$CI26 / 'Migration Matrix (Extrapolated)'!$CH26)</f>
        <v>0</v>
      </c>
      <c r="BP26" s="141">
        <f>'Migration Matrix (Sample)'!BP26 * ('Migration Matrix (Extrapolated)'!$CI26 / 'Migration Matrix (Extrapolated)'!$CH26)</f>
        <v>19.955656887606729</v>
      </c>
      <c r="BQ26" s="141">
        <f>'Migration Matrix (Sample)'!BQ26 * ('Migration Matrix (Extrapolated)'!$CI26 / 'Migration Matrix (Extrapolated)'!$CH26)</f>
        <v>39.911313775213458</v>
      </c>
      <c r="BR26" s="141">
        <f>'Migration Matrix (Sample)'!BR26 * ('Migration Matrix (Extrapolated)'!$CI26 / 'Migration Matrix (Extrapolated)'!$CH26)</f>
        <v>39.911313775213458</v>
      </c>
      <c r="BS26" s="141">
        <f>'Migration Matrix (Sample)'!BS26 * ('Migration Matrix (Extrapolated)'!$CI26 / 'Migration Matrix (Extrapolated)'!$CH26)</f>
        <v>0</v>
      </c>
      <c r="BT26" s="141">
        <f>'Migration Matrix (Sample)'!BT26 * ('Migration Matrix (Extrapolated)'!$CI26 / 'Migration Matrix (Extrapolated)'!$CH26)</f>
        <v>129.71176976944375</v>
      </c>
      <c r="BU26" s="141">
        <f>'Migration Matrix (Sample)'!BU26 * ('Migration Matrix (Extrapolated)'!$CI26 / 'Migration Matrix (Extrapolated)'!$CH26)</f>
        <v>59.866970662820187</v>
      </c>
      <c r="BV26" s="141">
        <f>'Migration Matrix (Sample)'!BV26 * ('Migration Matrix (Extrapolated)'!$CI26 / 'Migration Matrix (Extrapolated)'!$CH26)</f>
        <v>69.844799106623555</v>
      </c>
      <c r="BW26" s="141">
        <f>'Migration Matrix (Sample)'!BW26 * ('Migration Matrix (Extrapolated)'!$CI26 / 'Migration Matrix (Extrapolated)'!$CH26)</f>
        <v>1017.7385012679432</v>
      </c>
      <c r="BX26" s="141">
        <f>'Migration Matrix (Sample)'!BX26 * ('Migration Matrix (Extrapolated)'!$CI26 / 'Migration Matrix (Extrapolated)'!$CH26)</f>
        <v>578.7140497405951</v>
      </c>
      <c r="BY26" s="141">
        <f>'Migration Matrix (Sample)'!BY26 * ('Migration Matrix (Extrapolated)'!$CI26 / 'Migration Matrix (Extrapolated)'!$CH26)</f>
        <v>538.80273596538166</v>
      </c>
      <c r="BZ26" s="141">
        <f>'Migration Matrix (Sample)'!BZ26 * ('Migration Matrix (Extrapolated)'!$CI26 / 'Migration Matrix (Extrapolated)'!$CH26)</f>
        <v>0</v>
      </c>
      <c r="CA26" s="141">
        <f>'Migration Matrix (Sample)'!CA26 * ('Migration Matrix (Extrapolated)'!$CI26 / 'Migration Matrix (Extrapolated)'!$CH26)</f>
        <v>59.866970662820187</v>
      </c>
      <c r="CB26" s="141">
        <f>'Migration Matrix (Sample)'!CB26 * ('Migration Matrix (Extrapolated)'!$CI26 / 'Migration Matrix (Extrapolated)'!$CH26)</f>
        <v>0</v>
      </c>
      <c r="CC26" s="141">
        <f>'Migration Matrix (Sample)'!CC26 * ('Migration Matrix (Extrapolated)'!$CI26 / 'Migration Matrix (Extrapolated)'!$CH26)</f>
        <v>0</v>
      </c>
      <c r="CD26" s="141">
        <f>'Migration Matrix (Sample)'!CD26 * ('Migration Matrix (Extrapolated)'!$CI26 / 'Migration Matrix (Extrapolated)'!$CH26)</f>
        <v>0</v>
      </c>
      <c r="CE26" s="141">
        <f>'Migration Matrix (Sample)'!CE26 * ('Migration Matrix (Extrapolated)'!$CI26 / 'Migration Matrix (Extrapolated)'!$CH26)</f>
        <v>0</v>
      </c>
      <c r="CF26" s="142">
        <f>'Migration Matrix (Sample)'!CF26 * ('Migration Matrix (Extrapolated)'!$CI26 / 'Migration Matrix (Extrapolated)'!$CH26)</f>
        <v>329.26833864551105</v>
      </c>
      <c r="CG26" s="154">
        <f t="shared" si="0"/>
        <v>9728.3827327082836</v>
      </c>
      <c r="CH26" s="150">
        <v>42983</v>
      </c>
      <c r="CI26" s="157">
        <v>428877</v>
      </c>
    </row>
    <row r="27" spans="1:87">
      <c r="A27" s="91" t="s">
        <v>340</v>
      </c>
      <c r="B27" s="140">
        <f>'Migration Matrix (Sample)'!B27 * ('Migration Matrix (Extrapolated)'!$CI27 / 'Migration Matrix (Extrapolated)'!$CH27)</f>
        <v>0</v>
      </c>
      <c r="C27" s="141">
        <f>'Migration Matrix (Sample)'!C27 * ('Migration Matrix (Extrapolated)'!$CI27 / 'Migration Matrix (Extrapolated)'!$CH27)</f>
        <v>0</v>
      </c>
      <c r="D27" s="141">
        <f>'Migration Matrix (Sample)'!D27 * ('Migration Matrix (Extrapolated)'!$CI27 / 'Migration Matrix (Extrapolated)'!$CH27)</f>
        <v>0</v>
      </c>
      <c r="E27" s="141">
        <f>'Migration Matrix (Sample)'!E27 * ('Migration Matrix (Extrapolated)'!$CI27 / 'Migration Matrix (Extrapolated)'!$CH27)</f>
        <v>0</v>
      </c>
      <c r="F27" s="141">
        <f>'Migration Matrix (Sample)'!F27 * ('Migration Matrix (Extrapolated)'!$CI27 / 'Migration Matrix (Extrapolated)'!$CH27)</f>
        <v>0</v>
      </c>
      <c r="G27" s="141">
        <f>'Migration Matrix (Sample)'!G27 * ('Migration Matrix (Extrapolated)'!$CI27 / 'Migration Matrix (Extrapolated)'!$CH27)</f>
        <v>0</v>
      </c>
      <c r="H27" s="141">
        <f>'Migration Matrix (Sample)'!H27 * ('Migration Matrix (Extrapolated)'!$CI27 / 'Migration Matrix (Extrapolated)'!$CH27)</f>
        <v>0</v>
      </c>
      <c r="I27" s="141">
        <f>'Migration Matrix (Sample)'!I27 * ('Migration Matrix (Extrapolated)'!$CI27 / 'Migration Matrix (Extrapolated)'!$CH27)</f>
        <v>0</v>
      </c>
      <c r="J27" s="141">
        <f>'Migration Matrix (Sample)'!J27 * ('Migration Matrix (Extrapolated)'!$CI27 / 'Migration Matrix (Extrapolated)'!$CH27)</f>
        <v>0</v>
      </c>
      <c r="K27" s="141">
        <f>'Migration Matrix (Sample)'!K27 * ('Migration Matrix (Extrapolated)'!$CI27 / 'Migration Matrix (Extrapolated)'!$CH27)</f>
        <v>10.261976369495166</v>
      </c>
      <c r="L27" s="141">
        <f>'Migration Matrix (Sample)'!L27 * ('Migration Matrix (Extrapolated)'!$CI27 / 'Migration Matrix (Extrapolated)'!$CH27)</f>
        <v>266.8113856068743</v>
      </c>
      <c r="M27" s="141">
        <f>'Migration Matrix (Sample)'!M27 * ('Migration Matrix (Extrapolated)'!$CI27 / 'Migration Matrix (Extrapolated)'!$CH27)</f>
        <v>0</v>
      </c>
      <c r="N27" s="141">
        <f>'Migration Matrix (Sample)'!N27 * ('Migration Matrix (Extrapolated)'!$CI27 / 'Migration Matrix (Extrapolated)'!$CH27)</f>
        <v>0</v>
      </c>
      <c r="O27" s="141">
        <f>'Migration Matrix (Sample)'!O27 * ('Migration Matrix (Extrapolated)'!$CI27 / 'Migration Matrix (Extrapolated)'!$CH27)</f>
        <v>10.261976369495166</v>
      </c>
      <c r="P27" s="141">
        <f>'Migration Matrix (Sample)'!P27 * ('Migration Matrix (Extrapolated)'!$CI27 / 'Migration Matrix (Extrapolated)'!$CH27)</f>
        <v>82.095810955961326</v>
      </c>
      <c r="Q27" s="141">
        <f>'Migration Matrix (Sample)'!Q27 * ('Migration Matrix (Extrapolated)'!$CI27 / 'Migration Matrix (Extrapolated)'!$CH27)</f>
        <v>0</v>
      </c>
      <c r="R27" s="141">
        <f>'Migration Matrix (Sample)'!R27 * ('Migration Matrix (Extrapolated)'!$CI27 / 'Migration Matrix (Extrapolated)'!$CH27)</f>
        <v>0</v>
      </c>
      <c r="S27" s="141">
        <f>'Migration Matrix (Sample)'!S27 * ('Migration Matrix (Extrapolated)'!$CI27 / 'Migration Matrix (Extrapolated)'!$CH27)</f>
        <v>0</v>
      </c>
      <c r="T27" s="141">
        <f>'Migration Matrix (Sample)'!T27 * ('Migration Matrix (Extrapolated)'!$CI27 / 'Migration Matrix (Extrapolated)'!$CH27)</f>
        <v>0</v>
      </c>
      <c r="U27" s="141">
        <f>'Migration Matrix (Sample)'!U27 * ('Migration Matrix (Extrapolated)'!$CI27 / 'Migration Matrix (Extrapolated)'!$CH27)</f>
        <v>10.261976369495166</v>
      </c>
      <c r="V27" s="141">
        <f>'Migration Matrix (Sample)'!V27 * ('Migration Matrix (Extrapolated)'!$CI27 / 'Migration Matrix (Extrapolated)'!$CH27)</f>
        <v>71.833834586466168</v>
      </c>
      <c r="W27" s="141">
        <f>'Migration Matrix (Sample)'!W27 * ('Migration Matrix (Extrapolated)'!$CI27 / 'Migration Matrix (Extrapolated)'!$CH27)</f>
        <v>0</v>
      </c>
      <c r="X27" s="141">
        <f>'Migration Matrix (Sample)'!X27 * ('Migration Matrix (Extrapolated)'!$CI27 / 'Migration Matrix (Extrapolated)'!$CH27)</f>
        <v>0</v>
      </c>
      <c r="Y27" s="141">
        <f>'Migration Matrix (Sample)'!Y27 * ('Migration Matrix (Extrapolated)'!$CI27 / 'Migration Matrix (Extrapolated)'!$CH27)</f>
        <v>0</v>
      </c>
      <c r="Z27" s="141">
        <f>'Migration Matrix (Sample)'!Z27 * ('Migration Matrix (Extrapolated)'!$CI27 / 'Migration Matrix (Extrapolated)'!$CH27)</f>
        <v>0</v>
      </c>
      <c r="AA27" s="141">
        <f>'Migration Matrix (Sample)'!AA27 * ('Migration Matrix (Extrapolated)'!$CI27 / 'Migration Matrix (Extrapolated)'!$CH27)</f>
        <v>0</v>
      </c>
      <c r="AB27" s="141">
        <f>'Migration Matrix (Sample)'!AB27 * ('Migration Matrix (Extrapolated)'!$CI27 / 'Migration Matrix (Extrapolated)'!$CH27)</f>
        <v>1026.1976369495167</v>
      </c>
      <c r="AC27" s="141">
        <f>'Migration Matrix (Sample)'!AC27 * ('Migration Matrix (Extrapolated)'!$CI27 / 'Migration Matrix (Extrapolated)'!$CH27)</f>
        <v>10.261976369495166</v>
      </c>
      <c r="AD27" s="141">
        <f>'Migration Matrix (Sample)'!AD27 * ('Migration Matrix (Extrapolated)'!$CI27 / 'Migration Matrix (Extrapolated)'!$CH27)</f>
        <v>10.261976369495166</v>
      </c>
      <c r="AE27" s="141">
        <f>'Migration Matrix (Sample)'!AE27 * ('Migration Matrix (Extrapolated)'!$CI27 / 'Migration Matrix (Extrapolated)'!$CH27)</f>
        <v>10.261976369495166</v>
      </c>
      <c r="AF27" s="141">
        <f>'Migration Matrix (Sample)'!AF27 * ('Migration Matrix (Extrapolated)'!$CI27 / 'Migration Matrix (Extrapolated)'!$CH27)</f>
        <v>554.14672395273897</v>
      </c>
      <c r="AG27" s="141">
        <f>'Migration Matrix (Sample)'!AG27 * ('Migration Matrix (Extrapolated)'!$CI27 / 'Migration Matrix (Extrapolated)'!$CH27)</f>
        <v>51.309881847475829</v>
      </c>
      <c r="AH27" s="141">
        <f>'Migration Matrix (Sample)'!AH27 * ('Migration Matrix (Extrapolated)'!$CI27 / 'Migration Matrix (Extrapolated)'!$CH27)</f>
        <v>10.261976369495166</v>
      </c>
      <c r="AI27" s="141">
        <f>'Migration Matrix (Sample)'!AI27 * ('Migration Matrix (Extrapolated)'!$CI27 / 'Migration Matrix (Extrapolated)'!$CH27)</f>
        <v>0</v>
      </c>
      <c r="AJ27" s="141">
        <f>'Migration Matrix (Sample)'!AJ27 * ('Migration Matrix (Extrapolated)'!$CI27 / 'Migration Matrix (Extrapolated)'!$CH27)</f>
        <v>0</v>
      </c>
      <c r="AK27" s="141">
        <f>'Migration Matrix (Sample)'!AK27 * ('Migration Matrix (Extrapolated)'!$CI27 / 'Migration Matrix (Extrapolated)'!$CH27)</f>
        <v>0</v>
      </c>
      <c r="AL27" s="141">
        <f>'Migration Matrix (Sample)'!AL27 * ('Migration Matrix (Extrapolated)'!$CI27 / 'Migration Matrix (Extrapolated)'!$CH27)</f>
        <v>0</v>
      </c>
      <c r="AM27" s="141">
        <f>'Migration Matrix (Sample)'!AM27 * ('Migration Matrix (Extrapolated)'!$CI27 / 'Migration Matrix (Extrapolated)'!$CH27)</f>
        <v>0</v>
      </c>
      <c r="AN27" s="141">
        <f>'Migration Matrix (Sample)'!AN27 * ('Migration Matrix (Extrapolated)'!$CI27 / 'Migration Matrix (Extrapolated)'!$CH27)</f>
        <v>30.785929108485497</v>
      </c>
      <c r="AO27" s="141">
        <f>'Migration Matrix (Sample)'!AO27 * ('Migration Matrix (Extrapolated)'!$CI27 / 'Migration Matrix (Extrapolated)'!$CH27)</f>
        <v>0</v>
      </c>
      <c r="AP27" s="141">
        <f>'Migration Matrix (Sample)'!AP27 * ('Migration Matrix (Extrapolated)'!$CI27 / 'Migration Matrix (Extrapolated)'!$CH27)</f>
        <v>0</v>
      </c>
      <c r="AQ27" s="141">
        <f>'Migration Matrix (Sample)'!AQ27 * ('Migration Matrix (Extrapolated)'!$CI27 / 'Migration Matrix (Extrapolated)'!$CH27)</f>
        <v>0</v>
      </c>
      <c r="AR27" s="141">
        <f>'Migration Matrix (Sample)'!AR27 * ('Migration Matrix (Extrapolated)'!$CI27 / 'Migration Matrix (Extrapolated)'!$CH27)</f>
        <v>0</v>
      </c>
      <c r="AS27" s="141">
        <f>'Migration Matrix (Sample)'!AS27 * ('Migration Matrix (Extrapolated)'!$CI27 / 'Migration Matrix (Extrapolated)'!$CH27)</f>
        <v>92.357787325456485</v>
      </c>
      <c r="AT27" s="141">
        <f>'Migration Matrix (Sample)'!AT27 * ('Migration Matrix (Extrapolated)'!$CI27 / 'Migration Matrix (Extrapolated)'!$CH27)</f>
        <v>10.261976369495166</v>
      </c>
      <c r="AU27" s="141">
        <f>'Migration Matrix (Sample)'!AU27 * ('Migration Matrix (Extrapolated)'!$CI27 / 'Migration Matrix (Extrapolated)'!$CH27)</f>
        <v>0</v>
      </c>
      <c r="AV27" s="141">
        <f>'Migration Matrix (Sample)'!AV27 * ('Migration Matrix (Extrapolated)'!$CI27 / 'Migration Matrix (Extrapolated)'!$CH27)</f>
        <v>0</v>
      </c>
      <c r="AW27" s="141">
        <f>'Migration Matrix (Sample)'!AW27 * ('Migration Matrix (Extrapolated)'!$CI27 / 'Migration Matrix (Extrapolated)'!$CH27)</f>
        <v>0</v>
      </c>
      <c r="AX27" s="141">
        <f>'Migration Matrix (Sample)'!AX27 * ('Migration Matrix (Extrapolated)'!$CI27 / 'Migration Matrix (Extrapolated)'!$CH27)</f>
        <v>30.785929108485497</v>
      </c>
      <c r="AY27" s="141">
        <f>'Migration Matrix (Sample)'!AY27 * ('Migration Matrix (Extrapolated)'!$CI27 / 'Migration Matrix (Extrapolated)'!$CH27)</f>
        <v>410.47905477980663</v>
      </c>
      <c r="AZ27" s="141">
        <f>'Migration Matrix (Sample)'!AZ27 * ('Migration Matrix (Extrapolated)'!$CI27 / 'Migration Matrix (Extrapolated)'!$CH27)</f>
        <v>0</v>
      </c>
      <c r="BA27" s="141">
        <f>'Migration Matrix (Sample)'!BA27 * ('Migration Matrix (Extrapolated)'!$CI27 / 'Migration Matrix (Extrapolated)'!$CH27)</f>
        <v>0</v>
      </c>
      <c r="BB27" s="141">
        <f>'Migration Matrix (Sample)'!BB27 * ('Migration Matrix (Extrapolated)'!$CI27 / 'Migration Matrix (Extrapolated)'!$CH27)</f>
        <v>20.523952738990332</v>
      </c>
      <c r="BC27" s="141">
        <f>'Migration Matrix (Sample)'!BC27 * ('Migration Matrix (Extrapolated)'!$CI27 / 'Migration Matrix (Extrapolated)'!$CH27)</f>
        <v>0</v>
      </c>
      <c r="BD27" s="141">
        <f>'Migration Matrix (Sample)'!BD27 * ('Migration Matrix (Extrapolated)'!$CI27 / 'Migration Matrix (Extrapolated)'!$CH27)</f>
        <v>123.14371643394199</v>
      </c>
      <c r="BE27" s="141">
        <f>'Migration Matrix (Sample)'!BE27 * ('Migration Matrix (Extrapolated)'!$CI27 / 'Migration Matrix (Extrapolated)'!$CH27)</f>
        <v>0</v>
      </c>
      <c r="BF27" s="141">
        <f>'Migration Matrix (Sample)'!BF27 * ('Migration Matrix (Extrapolated)'!$CI27 / 'Migration Matrix (Extrapolated)'!$CH27)</f>
        <v>143.66766917293234</v>
      </c>
      <c r="BG27" s="141">
        <f>'Migration Matrix (Sample)'!BG27 * ('Migration Matrix (Extrapolated)'!$CI27 / 'Migration Matrix (Extrapolated)'!$CH27)</f>
        <v>30.785929108485497</v>
      </c>
      <c r="BH27" s="141">
        <f>'Migration Matrix (Sample)'!BH27 * ('Migration Matrix (Extrapolated)'!$CI27 / 'Migration Matrix (Extrapolated)'!$CH27)</f>
        <v>0</v>
      </c>
      <c r="BI27" s="141">
        <f>'Migration Matrix (Sample)'!BI27 * ('Migration Matrix (Extrapolated)'!$CI27 / 'Migration Matrix (Extrapolated)'!$CH27)</f>
        <v>10.261976369495166</v>
      </c>
      <c r="BJ27" s="141">
        <f>'Migration Matrix (Sample)'!BJ27 * ('Migration Matrix (Extrapolated)'!$CI27 / 'Migration Matrix (Extrapolated)'!$CH27)</f>
        <v>0</v>
      </c>
      <c r="BK27" s="141">
        <f>'Migration Matrix (Sample)'!BK27 * ('Migration Matrix (Extrapolated)'!$CI27 / 'Migration Matrix (Extrapolated)'!$CH27)</f>
        <v>0</v>
      </c>
      <c r="BL27" s="141">
        <f>'Migration Matrix (Sample)'!BL27 * ('Migration Matrix (Extrapolated)'!$CI27 / 'Migration Matrix (Extrapolated)'!$CH27)</f>
        <v>0</v>
      </c>
      <c r="BM27" s="141">
        <f>'Migration Matrix (Sample)'!BM27 * ('Migration Matrix (Extrapolated)'!$CI27 / 'Migration Matrix (Extrapolated)'!$CH27)</f>
        <v>0</v>
      </c>
      <c r="BN27" s="141">
        <f>'Migration Matrix (Sample)'!BN27 * ('Migration Matrix (Extrapolated)'!$CI27 / 'Migration Matrix (Extrapolated)'!$CH27)</f>
        <v>0</v>
      </c>
      <c r="BO27" s="141">
        <f>'Migration Matrix (Sample)'!BO27 * ('Migration Matrix (Extrapolated)'!$CI27 / 'Migration Matrix (Extrapolated)'!$CH27)</f>
        <v>0</v>
      </c>
      <c r="BP27" s="141">
        <f>'Migration Matrix (Sample)'!BP27 * ('Migration Matrix (Extrapolated)'!$CI27 / 'Migration Matrix (Extrapolated)'!$CH27)</f>
        <v>0</v>
      </c>
      <c r="BQ27" s="141">
        <f>'Migration Matrix (Sample)'!BQ27 * ('Migration Matrix (Extrapolated)'!$CI27 / 'Migration Matrix (Extrapolated)'!$CH27)</f>
        <v>0</v>
      </c>
      <c r="BR27" s="141">
        <f>'Migration Matrix (Sample)'!BR27 * ('Migration Matrix (Extrapolated)'!$CI27 / 'Migration Matrix (Extrapolated)'!$CH27)</f>
        <v>0</v>
      </c>
      <c r="BS27" s="141">
        <f>'Migration Matrix (Sample)'!BS27 * ('Migration Matrix (Extrapolated)'!$CI27 / 'Migration Matrix (Extrapolated)'!$CH27)</f>
        <v>0</v>
      </c>
      <c r="BT27" s="141">
        <f>'Migration Matrix (Sample)'!BT27 * ('Migration Matrix (Extrapolated)'!$CI27 / 'Migration Matrix (Extrapolated)'!$CH27)</f>
        <v>0</v>
      </c>
      <c r="BU27" s="141">
        <f>'Migration Matrix (Sample)'!BU27 * ('Migration Matrix (Extrapolated)'!$CI27 / 'Migration Matrix (Extrapolated)'!$CH27)</f>
        <v>0</v>
      </c>
      <c r="BV27" s="141">
        <f>'Migration Matrix (Sample)'!BV27 * ('Migration Matrix (Extrapolated)'!$CI27 / 'Migration Matrix (Extrapolated)'!$CH27)</f>
        <v>0</v>
      </c>
      <c r="BW27" s="141">
        <f>'Migration Matrix (Sample)'!BW27 * ('Migration Matrix (Extrapolated)'!$CI27 / 'Migration Matrix (Extrapolated)'!$CH27)</f>
        <v>30.785929108485497</v>
      </c>
      <c r="BX27" s="141">
        <f>'Migration Matrix (Sample)'!BX27 * ('Migration Matrix (Extrapolated)'!$CI27 / 'Migration Matrix (Extrapolated)'!$CH27)</f>
        <v>0</v>
      </c>
      <c r="BY27" s="141">
        <f>'Migration Matrix (Sample)'!BY27 * ('Migration Matrix (Extrapolated)'!$CI27 / 'Migration Matrix (Extrapolated)'!$CH27)</f>
        <v>20.523952738990332</v>
      </c>
      <c r="BZ27" s="141">
        <f>'Migration Matrix (Sample)'!BZ27 * ('Migration Matrix (Extrapolated)'!$CI27 / 'Migration Matrix (Extrapolated)'!$CH27)</f>
        <v>0</v>
      </c>
      <c r="CA27" s="141">
        <f>'Migration Matrix (Sample)'!CA27 * ('Migration Matrix (Extrapolated)'!$CI27 / 'Migration Matrix (Extrapolated)'!$CH27)</f>
        <v>0</v>
      </c>
      <c r="CB27" s="141">
        <f>'Migration Matrix (Sample)'!CB27 * ('Migration Matrix (Extrapolated)'!$CI27 / 'Migration Matrix (Extrapolated)'!$CH27)</f>
        <v>0</v>
      </c>
      <c r="CC27" s="141">
        <f>'Migration Matrix (Sample)'!CC27 * ('Migration Matrix (Extrapolated)'!$CI27 / 'Migration Matrix (Extrapolated)'!$CH27)</f>
        <v>0</v>
      </c>
      <c r="CD27" s="141">
        <f>'Migration Matrix (Sample)'!CD27 * ('Migration Matrix (Extrapolated)'!$CI27 / 'Migration Matrix (Extrapolated)'!$CH27)</f>
        <v>0</v>
      </c>
      <c r="CE27" s="141">
        <f>'Migration Matrix (Sample)'!CE27 * ('Migration Matrix (Extrapolated)'!$CI27 / 'Migration Matrix (Extrapolated)'!$CH27)</f>
        <v>0</v>
      </c>
      <c r="CF27" s="142">
        <f>'Migration Matrix (Sample)'!CF27 * ('Migration Matrix (Extrapolated)'!$CI27 / 'Migration Matrix (Extrapolated)'!$CH27)</f>
        <v>184.71557465091297</v>
      </c>
      <c r="CG27" s="154">
        <f t="shared" si="0"/>
        <v>3078.5929108485502</v>
      </c>
      <c r="CH27" s="150">
        <v>18620</v>
      </c>
      <c r="CI27" s="157">
        <v>191078</v>
      </c>
    </row>
    <row r="28" spans="1:87">
      <c r="A28" s="91" t="s">
        <v>341</v>
      </c>
      <c r="B28" s="140">
        <f>'Migration Matrix (Sample)'!B28 * ('Migration Matrix (Extrapolated)'!$CI28 / 'Migration Matrix (Extrapolated)'!$CH28)</f>
        <v>146.22026771923802</v>
      </c>
      <c r="C28" s="141">
        <f>'Migration Matrix (Sample)'!C28 * ('Migration Matrix (Extrapolated)'!$CI28 / 'Migration Matrix (Extrapolated)'!$CH28)</f>
        <v>9.7480178479492015</v>
      </c>
      <c r="D28" s="141">
        <f>'Migration Matrix (Sample)'!D28 * ('Migration Matrix (Extrapolated)'!$CI28 / 'Migration Matrix (Extrapolated)'!$CH28)</f>
        <v>0</v>
      </c>
      <c r="E28" s="141">
        <f>'Migration Matrix (Sample)'!E28 * ('Migration Matrix (Extrapolated)'!$CI28 / 'Migration Matrix (Extrapolated)'!$CH28)</f>
        <v>29.244053543847606</v>
      </c>
      <c r="F28" s="141">
        <f>'Migration Matrix (Sample)'!F28 * ('Migration Matrix (Extrapolated)'!$CI28 / 'Migration Matrix (Extrapolated)'!$CH28)</f>
        <v>19.496035695898403</v>
      </c>
      <c r="G28" s="141">
        <f>'Migration Matrix (Sample)'!G28 * ('Migration Matrix (Extrapolated)'!$CI28 / 'Migration Matrix (Extrapolated)'!$CH28)</f>
        <v>0</v>
      </c>
      <c r="H28" s="141">
        <f>'Migration Matrix (Sample)'!H28 * ('Migration Matrix (Extrapolated)'!$CI28 / 'Migration Matrix (Extrapolated)'!$CH28)</f>
        <v>0</v>
      </c>
      <c r="I28" s="141">
        <f>'Migration Matrix (Sample)'!I28 * ('Migration Matrix (Extrapolated)'!$CI28 / 'Migration Matrix (Extrapolated)'!$CH28)</f>
        <v>9.7480178479492015</v>
      </c>
      <c r="J28" s="141">
        <f>'Migration Matrix (Sample)'!J28 * ('Migration Matrix (Extrapolated)'!$CI28 / 'Migration Matrix (Extrapolated)'!$CH28)</f>
        <v>9.7480178479492015</v>
      </c>
      <c r="K28" s="141">
        <f>'Migration Matrix (Sample)'!K28 * ('Migration Matrix (Extrapolated)'!$CI28 / 'Migration Matrix (Extrapolated)'!$CH28)</f>
        <v>58.488107087695212</v>
      </c>
      <c r="L28" s="141">
        <f>'Migration Matrix (Sample)'!L28 * ('Migration Matrix (Extrapolated)'!$CI28 / 'Migration Matrix (Extrapolated)'!$CH28)</f>
        <v>97.480178479492011</v>
      </c>
      <c r="M28" s="141">
        <f>'Migration Matrix (Sample)'!M28 * ('Migration Matrix (Extrapolated)'!$CI28 / 'Migration Matrix (Extrapolated)'!$CH28)</f>
        <v>0</v>
      </c>
      <c r="N28" s="141">
        <f>'Migration Matrix (Sample)'!N28 * ('Migration Matrix (Extrapolated)'!$CI28 / 'Migration Matrix (Extrapolated)'!$CH28)</f>
        <v>9.7480178479492015</v>
      </c>
      <c r="O28" s="141">
        <f>'Migration Matrix (Sample)'!O28 * ('Migration Matrix (Extrapolated)'!$CI28 / 'Migration Matrix (Extrapolated)'!$CH28)</f>
        <v>97.480178479492011</v>
      </c>
      <c r="P28" s="141">
        <f>'Migration Matrix (Sample)'!P28 * ('Migration Matrix (Extrapolated)'!$CI28 / 'Migration Matrix (Extrapolated)'!$CH28)</f>
        <v>731.10133859619009</v>
      </c>
      <c r="Q28" s="141">
        <f>'Migration Matrix (Sample)'!Q28 * ('Migration Matrix (Extrapolated)'!$CI28 / 'Migration Matrix (Extrapolated)'!$CH28)</f>
        <v>0</v>
      </c>
      <c r="R28" s="141">
        <f>'Migration Matrix (Sample)'!R28 * ('Migration Matrix (Extrapolated)'!$CI28 / 'Migration Matrix (Extrapolated)'!$CH28)</f>
        <v>68.236124935644412</v>
      </c>
      <c r="S28" s="141">
        <f>'Migration Matrix (Sample)'!S28 * ('Migration Matrix (Extrapolated)'!$CI28 / 'Migration Matrix (Extrapolated)'!$CH28)</f>
        <v>0</v>
      </c>
      <c r="T28" s="141">
        <f>'Migration Matrix (Sample)'!T28 * ('Migration Matrix (Extrapolated)'!$CI28 / 'Migration Matrix (Extrapolated)'!$CH28)</f>
        <v>0</v>
      </c>
      <c r="U28" s="141">
        <f>'Migration Matrix (Sample)'!U28 * ('Migration Matrix (Extrapolated)'!$CI28 / 'Migration Matrix (Extrapolated)'!$CH28)</f>
        <v>0</v>
      </c>
      <c r="V28" s="141">
        <f>'Migration Matrix (Sample)'!V28 * ('Migration Matrix (Extrapolated)'!$CI28 / 'Migration Matrix (Extrapolated)'!$CH28)</f>
        <v>185.21233911103482</v>
      </c>
      <c r="W28" s="141">
        <f>'Migration Matrix (Sample)'!W28 * ('Migration Matrix (Extrapolated)'!$CI28 / 'Migration Matrix (Extrapolated)'!$CH28)</f>
        <v>9.7480178479492015</v>
      </c>
      <c r="X28" s="141">
        <f>'Migration Matrix (Sample)'!X28 * ('Migration Matrix (Extrapolated)'!$CI28 / 'Migration Matrix (Extrapolated)'!$CH28)</f>
        <v>9.7480178479492015</v>
      </c>
      <c r="Y28" s="141">
        <f>'Migration Matrix (Sample)'!Y28 * ('Migration Matrix (Extrapolated)'!$CI28 / 'Migration Matrix (Extrapolated)'!$CH28)</f>
        <v>0</v>
      </c>
      <c r="Z28" s="141">
        <f>'Migration Matrix (Sample)'!Z28 * ('Migration Matrix (Extrapolated)'!$CI28 / 'Migration Matrix (Extrapolated)'!$CH28)</f>
        <v>9.7480178479492015</v>
      </c>
      <c r="AA28" s="141">
        <f>'Migration Matrix (Sample)'!AA28 * ('Migration Matrix (Extrapolated)'!$CI28 / 'Migration Matrix (Extrapolated)'!$CH28)</f>
        <v>9.7480178479492015</v>
      </c>
      <c r="AB28" s="141">
        <f>'Migration Matrix (Sample)'!AB28 * ('Migration Matrix (Extrapolated)'!$CI28 / 'Migration Matrix (Extrapolated)'!$CH28)</f>
        <v>0</v>
      </c>
      <c r="AC28" s="141">
        <f>'Migration Matrix (Sample)'!AC28 * ('Migration Matrix (Extrapolated)'!$CI28 / 'Migration Matrix (Extrapolated)'!$CH28)</f>
        <v>3869.9630856358331</v>
      </c>
      <c r="AD28" s="141">
        <f>'Migration Matrix (Sample)'!AD28 * ('Migration Matrix (Extrapolated)'!$CI28 / 'Migration Matrix (Extrapolated)'!$CH28)</f>
        <v>419.16476746181564</v>
      </c>
      <c r="AE28" s="141">
        <f>'Migration Matrix (Sample)'!AE28 * ('Migration Matrix (Extrapolated)'!$CI28 / 'Migration Matrix (Extrapolated)'!$CH28)</f>
        <v>0</v>
      </c>
      <c r="AF28" s="141">
        <f>'Migration Matrix (Sample)'!AF28 * ('Migration Matrix (Extrapolated)'!$CI28 / 'Migration Matrix (Extrapolated)'!$CH28)</f>
        <v>263.19648189462845</v>
      </c>
      <c r="AG28" s="141">
        <f>'Migration Matrix (Sample)'!AG28 * ('Migration Matrix (Extrapolated)'!$CI28 / 'Migration Matrix (Extrapolated)'!$CH28)</f>
        <v>9.7480178479492015</v>
      </c>
      <c r="AH28" s="141">
        <f>'Migration Matrix (Sample)'!AH28 * ('Migration Matrix (Extrapolated)'!$CI28 / 'Migration Matrix (Extrapolated)'!$CH28)</f>
        <v>165.71630341513642</v>
      </c>
      <c r="AI28" s="141">
        <f>'Migration Matrix (Sample)'!AI28 * ('Migration Matrix (Extrapolated)'!$CI28 / 'Migration Matrix (Extrapolated)'!$CH28)</f>
        <v>116.97621417539042</v>
      </c>
      <c r="AJ28" s="141">
        <f>'Migration Matrix (Sample)'!AJ28 * ('Migration Matrix (Extrapolated)'!$CI28 / 'Migration Matrix (Extrapolated)'!$CH28)</f>
        <v>9.7480178479492015</v>
      </c>
      <c r="AK28" s="141">
        <f>'Migration Matrix (Sample)'!AK28 * ('Migration Matrix (Extrapolated)'!$CI28 / 'Migration Matrix (Extrapolated)'!$CH28)</f>
        <v>0</v>
      </c>
      <c r="AL28" s="141">
        <f>'Migration Matrix (Sample)'!AL28 * ('Migration Matrix (Extrapolated)'!$CI28 / 'Migration Matrix (Extrapolated)'!$CH28)</f>
        <v>38.992071391796806</v>
      </c>
      <c r="AM28" s="141">
        <f>'Migration Matrix (Sample)'!AM28 * ('Migration Matrix (Extrapolated)'!$CI28 / 'Migration Matrix (Extrapolated)'!$CH28)</f>
        <v>0</v>
      </c>
      <c r="AN28" s="141">
        <f>'Migration Matrix (Sample)'!AN28 * ('Migration Matrix (Extrapolated)'!$CI28 / 'Migration Matrix (Extrapolated)'!$CH28)</f>
        <v>448.40882100566324</v>
      </c>
      <c r="AO28" s="141">
        <f>'Migration Matrix (Sample)'!AO28 * ('Migration Matrix (Extrapolated)'!$CI28 / 'Migration Matrix (Extrapolated)'!$CH28)</f>
        <v>0</v>
      </c>
      <c r="AP28" s="141">
        <f>'Migration Matrix (Sample)'!AP28 * ('Migration Matrix (Extrapolated)'!$CI28 / 'Migration Matrix (Extrapolated)'!$CH28)</f>
        <v>19.496035695898403</v>
      </c>
      <c r="AQ28" s="141">
        <f>'Migration Matrix (Sample)'!AQ28 * ('Migration Matrix (Extrapolated)'!$CI28 / 'Migration Matrix (Extrapolated)'!$CH28)</f>
        <v>0</v>
      </c>
      <c r="AR28" s="141">
        <f>'Migration Matrix (Sample)'!AR28 * ('Migration Matrix (Extrapolated)'!$CI28 / 'Migration Matrix (Extrapolated)'!$CH28)</f>
        <v>0</v>
      </c>
      <c r="AS28" s="141">
        <f>'Migration Matrix (Sample)'!AS28 * ('Migration Matrix (Extrapolated)'!$CI28 / 'Migration Matrix (Extrapolated)'!$CH28)</f>
        <v>19.496035695898403</v>
      </c>
      <c r="AT28" s="141">
        <f>'Migration Matrix (Sample)'!AT28 * ('Migration Matrix (Extrapolated)'!$CI28 / 'Migration Matrix (Extrapolated)'!$CH28)</f>
        <v>9.7480178479492015</v>
      </c>
      <c r="AU28" s="141">
        <f>'Migration Matrix (Sample)'!AU28 * ('Migration Matrix (Extrapolated)'!$CI28 / 'Migration Matrix (Extrapolated)'!$CH28)</f>
        <v>38.992071391796806</v>
      </c>
      <c r="AV28" s="141">
        <f>'Migration Matrix (Sample)'!AV28 * ('Migration Matrix (Extrapolated)'!$CI28 / 'Migration Matrix (Extrapolated)'!$CH28)</f>
        <v>0</v>
      </c>
      <c r="AW28" s="141">
        <f>'Migration Matrix (Sample)'!AW28 * ('Migration Matrix (Extrapolated)'!$CI28 / 'Migration Matrix (Extrapolated)'!$CH28)</f>
        <v>9.7480178479492015</v>
      </c>
      <c r="AX28" s="141">
        <f>'Migration Matrix (Sample)'!AX28 * ('Migration Matrix (Extrapolated)'!$CI28 / 'Migration Matrix (Extrapolated)'!$CH28)</f>
        <v>107.22819632744121</v>
      </c>
      <c r="AY28" s="141">
        <f>'Migration Matrix (Sample)'!AY28 * ('Migration Matrix (Extrapolated)'!$CI28 / 'Migration Matrix (Extrapolated)'!$CH28)</f>
        <v>77.984142783593612</v>
      </c>
      <c r="AZ28" s="141">
        <f>'Migration Matrix (Sample)'!AZ28 * ('Migration Matrix (Extrapolated)'!$CI28 / 'Migration Matrix (Extrapolated)'!$CH28)</f>
        <v>9.7480178479492015</v>
      </c>
      <c r="BA28" s="141">
        <f>'Migration Matrix (Sample)'!BA28 * ('Migration Matrix (Extrapolated)'!$CI28 / 'Migration Matrix (Extrapolated)'!$CH28)</f>
        <v>38.992071391796806</v>
      </c>
      <c r="BB28" s="141">
        <f>'Migration Matrix (Sample)'!BB28 * ('Migration Matrix (Extrapolated)'!$CI28 / 'Migration Matrix (Extrapolated)'!$CH28)</f>
        <v>19.496035695898403</v>
      </c>
      <c r="BC28" s="141">
        <f>'Migration Matrix (Sample)'!BC28 * ('Migration Matrix (Extrapolated)'!$CI28 / 'Migration Matrix (Extrapolated)'!$CH28)</f>
        <v>146.22026771923802</v>
      </c>
      <c r="BD28" s="141">
        <f>'Migration Matrix (Sample)'!BD28 * ('Migration Matrix (Extrapolated)'!$CI28 / 'Migration Matrix (Extrapolated)'!$CH28)</f>
        <v>331.43260683027285</v>
      </c>
      <c r="BE28" s="141">
        <f>'Migration Matrix (Sample)'!BE28 * ('Migration Matrix (Extrapolated)'!$CI28 / 'Migration Matrix (Extrapolated)'!$CH28)</f>
        <v>107.22819632744121</v>
      </c>
      <c r="BF28" s="141">
        <f>'Migration Matrix (Sample)'!BF28 * ('Migration Matrix (Extrapolated)'!$CI28 / 'Migration Matrix (Extrapolated)'!$CH28)</f>
        <v>0</v>
      </c>
      <c r="BG28" s="141">
        <f>'Migration Matrix (Sample)'!BG28 * ('Migration Matrix (Extrapolated)'!$CI28 / 'Migration Matrix (Extrapolated)'!$CH28)</f>
        <v>136.47224987128882</v>
      </c>
      <c r="BH28" s="141">
        <f>'Migration Matrix (Sample)'!BH28 * ('Migration Matrix (Extrapolated)'!$CI28 / 'Migration Matrix (Extrapolated)'!$CH28)</f>
        <v>0</v>
      </c>
      <c r="BI28" s="141">
        <f>'Migration Matrix (Sample)'!BI28 * ('Migration Matrix (Extrapolated)'!$CI28 / 'Migration Matrix (Extrapolated)'!$CH28)</f>
        <v>38.992071391796806</v>
      </c>
      <c r="BJ28" s="141">
        <f>'Migration Matrix (Sample)'!BJ28 * ('Migration Matrix (Extrapolated)'!$CI28 / 'Migration Matrix (Extrapolated)'!$CH28)</f>
        <v>0</v>
      </c>
      <c r="BK28" s="141">
        <f>'Migration Matrix (Sample)'!BK28 * ('Migration Matrix (Extrapolated)'!$CI28 / 'Migration Matrix (Extrapolated)'!$CH28)</f>
        <v>0</v>
      </c>
      <c r="BL28" s="141">
        <f>'Migration Matrix (Sample)'!BL28 * ('Migration Matrix (Extrapolated)'!$CI28 / 'Migration Matrix (Extrapolated)'!$CH28)</f>
        <v>0</v>
      </c>
      <c r="BM28" s="141">
        <f>'Migration Matrix (Sample)'!BM28 * ('Migration Matrix (Extrapolated)'!$CI28 / 'Migration Matrix (Extrapolated)'!$CH28)</f>
        <v>0</v>
      </c>
      <c r="BN28" s="141">
        <f>'Migration Matrix (Sample)'!BN28 * ('Migration Matrix (Extrapolated)'!$CI28 / 'Migration Matrix (Extrapolated)'!$CH28)</f>
        <v>0</v>
      </c>
      <c r="BO28" s="141">
        <f>'Migration Matrix (Sample)'!BO28 * ('Migration Matrix (Extrapolated)'!$CI28 / 'Migration Matrix (Extrapolated)'!$CH28)</f>
        <v>0</v>
      </c>
      <c r="BP28" s="141">
        <f>'Migration Matrix (Sample)'!BP28 * ('Migration Matrix (Extrapolated)'!$CI28 / 'Migration Matrix (Extrapolated)'!$CH28)</f>
        <v>0</v>
      </c>
      <c r="BQ28" s="141">
        <f>'Migration Matrix (Sample)'!BQ28 * ('Migration Matrix (Extrapolated)'!$CI28 / 'Migration Matrix (Extrapolated)'!$CH28)</f>
        <v>0</v>
      </c>
      <c r="BR28" s="141">
        <f>'Migration Matrix (Sample)'!BR28 * ('Migration Matrix (Extrapolated)'!$CI28 / 'Migration Matrix (Extrapolated)'!$CH28)</f>
        <v>155.96828556718722</v>
      </c>
      <c r="BS28" s="141">
        <f>'Migration Matrix (Sample)'!BS28 * ('Migration Matrix (Extrapolated)'!$CI28 / 'Migration Matrix (Extrapolated)'!$CH28)</f>
        <v>0</v>
      </c>
      <c r="BT28" s="141">
        <f>'Migration Matrix (Sample)'!BT28 * ('Migration Matrix (Extrapolated)'!$CI28 / 'Migration Matrix (Extrapolated)'!$CH28)</f>
        <v>29.244053543847606</v>
      </c>
      <c r="BU28" s="141">
        <f>'Migration Matrix (Sample)'!BU28 * ('Migration Matrix (Extrapolated)'!$CI28 / 'Migration Matrix (Extrapolated)'!$CH28)</f>
        <v>9.7480178479492015</v>
      </c>
      <c r="BV28" s="141">
        <f>'Migration Matrix (Sample)'!BV28 * ('Migration Matrix (Extrapolated)'!$CI28 / 'Migration Matrix (Extrapolated)'!$CH28)</f>
        <v>19.496035695898403</v>
      </c>
      <c r="BW28" s="141">
        <f>'Migration Matrix (Sample)'!BW28 * ('Migration Matrix (Extrapolated)'!$CI28 / 'Migration Matrix (Extrapolated)'!$CH28)</f>
        <v>341.18062467822205</v>
      </c>
      <c r="BX28" s="141">
        <f>'Migration Matrix (Sample)'!BX28 * ('Migration Matrix (Extrapolated)'!$CI28 / 'Migration Matrix (Extrapolated)'!$CH28)</f>
        <v>253.44846404667925</v>
      </c>
      <c r="BY28" s="141">
        <f>'Migration Matrix (Sample)'!BY28 * ('Migration Matrix (Extrapolated)'!$CI28 / 'Migration Matrix (Extrapolated)'!$CH28)</f>
        <v>185.21233911103482</v>
      </c>
      <c r="BZ28" s="141">
        <f>'Migration Matrix (Sample)'!BZ28 * ('Migration Matrix (Extrapolated)'!$CI28 / 'Migration Matrix (Extrapolated)'!$CH28)</f>
        <v>9.7480178479492015</v>
      </c>
      <c r="CA28" s="141">
        <f>'Migration Matrix (Sample)'!CA28 * ('Migration Matrix (Extrapolated)'!$CI28 / 'Migration Matrix (Extrapolated)'!$CH28)</f>
        <v>0</v>
      </c>
      <c r="CB28" s="141">
        <f>'Migration Matrix (Sample)'!CB28 * ('Migration Matrix (Extrapolated)'!$CI28 / 'Migration Matrix (Extrapolated)'!$CH28)</f>
        <v>0</v>
      </c>
      <c r="CC28" s="141">
        <f>'Migration Matrix (Sample)'!CC28 * ('Migration Matrix (Extrapolated)'!$CI28 / 'Migration Matrix (Extrapolated)'!$CH28)</f>
        <v>0</v>
      </c>
      <c r="CD28" s="141">
        <f>'Migration Matrix (Sample)'!CD28 * ('Migration Matrix (Extrapolated)'!$CI28 / 'Migration Matrix (Extrapolated)'!$CH28)</f>
        <v>77.984142783593612</v>
      </c>
      <c r="CE28" s="141">
        <f>'Migration Matrix (Sample)'!CE28 * ('Migration Matrix (Extrapolated)'!$CI28 / 'Migration Matrix (Extrapolated)'!$CH28)</f>
        <v>0</v>
      </c>
      <c r="CF28" s="142">
        <f>'Migration Matrix (Sample)'!CF28 * ('Migration Matrix (Extrapolated)'!$CI28 / 'Migration Matrix (Extrapolated)'!$CH28)</f>
        <v>243.70044619873005</v>
      </c>
      <c r="CG28" s="154">
        <f t="shared" si="0"/>
        <v>9046.1605628968591</v>
      </c>
      <c r="CH28" s="150">
        <v>58270</v>
      </c>
      <c r="CI28" s="157">
        <v>568017</v>
      </c>
    </row>
    <row r="29" spans="1:87">
      <c r="A29" s="91" t="s">
        <v>342</v>
      </c>
      <c r="B29" s="140">
        <f>'Migration Matrix (Sample)'!B29 * ('Migration Matrix (Extrapolated)'!$CI29 / 'Migration Matrix (Extrapolated)'!$CH29)</f>
        <v>543.56800924397487</v>
      </c>
      <c r="C29" s="141">
        <f>'Migration Matrix (Sample)'!C29 * ('Migration Matrix (Extrapolated)'!$CI29 / 'Migration Matrix (Extrapolated)'!$CH29)</f>
        <v>9.8830547135268159</v>
      </c>
      <c r="D29" s="141">
        <f>'Migration Matrix (Sample)'!D29 * ('Migration Matrix (Extrapolated)'!$CI29 / 'Migration Matrix (Extrapolated)'!$CH29)</f>
        <v>0</v>
      </c>
      <c r="E29" s="141">
        <f>'Migration Matrix (Sample)'!E29 * ('Migration Matrix (Extrapolated)'!$CI29 / 'Migration Matrix (Extrapolated)'!$CH29)</f>
        <v>79.064437708214527</v>
      </c>
      <c r="F29" s="141">
        <f>'Migration Matrix (Sample)'!F29 * ('Migration Matrix (Extrapolated)'!$CI29 / 'Migration Matrix (Extrapolated)'!$CH29)</f>
        <v>69.181382994687709</v>
      </c>
      <c r="G29" s="141">
        <f>'Migration Matrix (Sample)'!G29 * ('Migration Matrix (Extrapolated)'!$CI29 / 'Migration Matrix (Extrapolated)'!$CH29)</f>
        <v>39.532218854107263</v>
      </c>
      <c r="H29" s="141">
        <f>'Migration Matrix (Sample)'!H29 * ('Migration Matrix (Extrapolated)'!$CI29 / 'Migration Matrix (Extrapolated)'!$CH29)</f>
        <v>0</v>
      </c>
      <c r="I29" s="141">
        <f>'Migration Matrix (Sample)'!I29 * ('Migration Matrix (Extrapolated)'!$CI29 / 'Migration Matrix (Extrapolated)'!$CH29)</f>
        <v>9.8830547135268159</v>
      </c>
      <c r="J29" s="141">
        <f>'Migration Matrix (Sample)'!J29 * ('Migration Matrix (Extrapolated)'!$CI29 / 'Migration Matrix (Extrapolated)'!$CH29)</f>
        <v>0</v>
      </c>
      <c r="K29" s="141">
        <f>'Migration Matrix (Sample)'!K29 * ('Migration Matrix (Extrapolated)'!$CI29 / 'Migration Matrix (Extrapolated)'!$CH29)</f>
        <v>88.947492421741345</v>
      </c>
      <c r="L29" s="141">
        <f>'Migration Matrix (Sample)'!L29 * ('Migration Matrix (Extrapolated)'!$CI29 / 'Migration Matrix (Extrapolated)'!$CH29)</f>
        <v>849.94270536330612</v>
      </c>
      <c r="M29" s="141">
        <f>'Migration Matrix (Sample)'!M29 * ('Migration Matrix (Extrapolated)'!$CI29 / 'Migration Matrix (Extrapolated)'!$CH29)</f>
        <v>59.298328281160892</v>
      </c>
      <c r="N29" s="141">
        <f>'Migration Matrix (Sample)'!N29 * ('Migration Matrix (Extrapolated)'!$CI29 / 'Migration Matrix (Extrapolated)'!$CH29)</f>
        <v>0</v>
      </c>
      <c r="O29" s="141">
        <f>'Migration Matrix (Sample)'!O29 * ('Migration Matrix (Extrapolated)'!$CI29 / 'Migration Matrix (Extrapolated)'!$CH29)</f>
        <v>217.42720369758996</v>
      </c>
      <c r="P29" s="141">
        <f>'Migration Matrix (Sample)'!P29 * ('Migration Matrix (Extrapolated)'!$CI29 / 'Migration Matrix (Extrapolated)'!$CH29)</f>
        <v>306.3746961193313</v>
      </c>
      <c r="Q29" s="141">
        <f>'Migration Matrix (Sample)'!Q29 * ('Migration Matrix (Extrapolated)'!$CI29 / 'Migration Matrix (Extrapolated)'!$CH29)</f>
        <v>0</v>
      </c>
      <c r="R29" s="141">
        <f>'Migration Matrix (Sample)'!R29 * ('Migration Matrix (Extrapolated)'!$CI29 / 'Migration Matrix (Extrapolated)'!$CH29)</f>
        <v>49.415273567634081</v>
      </c>
      <c r="S29" s="141">
        <f>'Migration Matrix (Sample)'!S29 * ('Migration Matrix (Extrapolated)'!$CI29 / 'Migration Matrix (Extrapolated)'!$CH29)</f>
        <v>0</v>
      </c>
      <c r="T29" s="141">
        <f>'Migration Matrix (Sample)'!T29 * ('Migration Matrix (Extrapolated)'!$CI29 / 'Migration Matrix (Extrapolated)'!$CH29)</f>
        <v>9.8830547135268159</v>
      </c>
      <c r="U29" s="141">
        <f>'Migration Matrix (Sample)'!U29 * ('Migration Matrix (Extrapolated)'!$CI29 / 'Migration Matrix (Extrapolated)'!$CH29)</f>
        <v>0</v>
      </c>
      <c r="V29" s="141">
        <f>'Migration Matrix (Sample)'!V29 * ('Migration Matrix (Extrapolated)'!$CI29 / 'Migration Matrix (Extrapolated)'!$CH29)</f>
        <v>148.24582070290225</v>
      </c>
      <c r="W29" s="141">
        <f>'Migration Matrix (Sample)'!W29 * ('Migration Matrix (Extrapolated)'!$CI29 / 'Migration Matrix (Extrapolated)'!$CH29)</f>
        <v>9.8830547135268159</v>
      </c>
      <c r="X29" s="141">
        <f>'Migration Matrix (Sample)'!X29 * ('Migration Matrix (Extrapolated)'!$CI29 / 'Migration Matrix (Extrapolated)'!$CH29)</f>
        <v>0</v>
      </c>
      <c r="Y29" s="141">
        <f>'Migration Matrix (Sample)'!Y29 * ('Migration Matrix (Extrapolated)'!$CI29 / 'Migration Matrix (Extrapolated)'!$CH29)</f>
        <v>29.649164140580446</v>
      </c>
      <c r="Z29" s="141">
        <f>'Migration Matrix (Sample)'!Z29 * ('Migration Matrix (Extrapolated)'!$CI29 / 'Migration Matrix (Extrapolated)'!$CH29)</f>
        <v>0</v>
      </c>
      <c r="AA29" s="141">
        <f>'Migration Matrix (Sample)'!AA29 * ('Migration Matrix (Extrapolated)'!$CI29 / 'Migration Matrix (Extrapolated)'!$CH29)</f>
        <v>0</v>
      </c>
      <c r="AB29" s="141">
        <f>'Migration Matrix (Sample)'!AB29 * ('Migration Matrix (Extrapolated)'!$CI29 / 'Migration Matrix (Extrapolated)'!$CH29)</f>
        <v>9.8830547135268159</v>
      </c>
      <c r="AC29" s="141">
        <f>'Migration Matrix (Sample)'!AC29 * ('Migration Matrix (Extrapolated)'!$CI29 / 'Migration Matrix (Extrapolated)'!$CH29)</f>
        <v>187.77803955700949</v>
      </c>
      <c r="AD29" s="141">
        <f>'Migration Matrix (Sample)'!AD29 * ('Migration Matrix (Extrapolated)'!$CI29 / 'Migration Matrix (Extrapolated)'!$CH29)</f>
        <v>4091.5846514001018</v>
      </c>
      <c r="AE29" s="141">
        <f>'Migration Matrix (Sample)'!AE29 * ('Migration Matrix (Extrapolated)'!$CI29 / 'Migration Matrix (Extrapolated)'!$CH29)</f>
        <v>39.532218854107263</v>
      </c>
      <c r="AF29" s="141">
        <f>'Migration Matrix (Sample)'!AF29 * ('Migration Matrix (Extrapolated)'!$CI29 / 'Migration Matrix (Extrapolated)'!$CH29)</f>
        <v>276.72553197875084</v>
      </c>
      <c r="AG29" s="141">
        <f>'Migration Matrix (Sample)'!AG29 * ('Migration Matrix (Extrapolated)'!$CI29 / 'Migration Matrix (Extrapolated)'!$CH29)</f>
        <v>19.766109427053632</v>
      </c>
      <c r="AH29" s="141">
        <f>'Migration Matrix (Sample)'!AH29 * ('Migration Matrix (Extrapolated)'!$CI29 / 'Migration Matrix (Extrapolated)'!$CH29)</f>
        <v>701.69688466040395</v>
      </c>
      <c r="AI29" s="141">
        <f>'Migration Matrix (Sample)'!AI29 * ('Migration Matrix (Extrapolated)'!$CI29 / 'Migration Matrix (Extrapolated)'!$CH29)</f>
        <v>118.59665656232178</v>
      </c>
      <c r="AJ29" s="141">
        <f>'Migration Matrix (Sample)'!AJ29 * ('Migration Matrix (Extrapolated)'!$CI29 / 'Migration Matrix (Extrapolated)'!$CH29)</f>
        <v>9.8830547135268159</v>
      </c>
      <c r="AK29" s="141">
        <f>'Migration Matrix (Sample)'!AK29 * ('Migration Matrix (Extrapolated)'!$CI29 / 'Migration Matrix (Extrapolated)'!$CH29)</f>
        <v>0</v>
      </c>
      <c r="AL29" s="141">
        <f>'Migration Matrix (Sample)'!AL29 * ('Migration Matrix (Extrapolated)'!$CI29 / 'Migration Matrix (Extrapolated)'!$CH29)</f>
        <v>39.532218854107263</v>
      </c>
      <c r="AM29" s="141">
        <f>'Migration Matrix (Sample)'!AM29 * ('Migration Matrix (Extrapolated)'!$CI29 / 'Migration Matrix (Extrapolated)'!$CH29)</f>
        <v>0</v>
      </c>
      <c r="AN29" s="141">
        <f>'Migration Matrix (Sample)'!AN29 * ('Migration Matrix (Extrapolated)'!$CI29 / 'Migration Matrix (Extrapolated)'!$CH29)</f>
        <v>424.97135268165306</v>
      </c>
      <c r="AO29" s="141">
        <f>'Migration Matrix (Sample)'!AO29 * ('Migration Matrix (Extrapolated)'!$CI29 / 'Migration Matrix (Extrapolated)'!$CH29)</f>
        <v>0</v>
      </c>
      <c r="AP29" s="141">
        <f>'Migration Matrix (Sample)'!AP29 * ('Migration Matrix (Extrapolated)'!$CI29 / 'Migration Matrix (Extrapolated)'!$CH29)</f>
        <v>19.766109427053632</v>
      </c>
      <c r="AQ29" s="141">
        <f>'Migration Matrix (Sample)'!AQ29 * ('Migration Matrix (Extrapolated)'!$CI29 / 'Migration Matrix (Extrapolated)'!$CH29)</f>
        <v>0</v>
      </c>
      <c r="AR29" s="141">
        <f>'Migration Matrix (Sample)'!AR29 * ('Migration Matrix (Extrapolated)'!$CI29 / 'Migration Matrix (Extrapolated)'!$CH29)</f>
        <v>19.766109427053632</v>
      </c>
      <c r="AS29" s="141">
        <f>'Migration Matrix (Sample)'!AS29 * ('Migration Matrix (Extrapolated)'!$CI29 / 'Migration Matrix (Extrapolated)'!$CH29)</f>
        <v>29.649164140580446</v>
      </c>
      <c r="AT29" s="141">
        <f>'Migration Matrix (Sample)'!AT29 * ('Migration Matrix (Extrapolated)'!$CI29 / 'Migration Matrix (Extrapolated)'!$CH29)</f>
        <v>19.766109427053632</v>
      </c>
      <c r="AU29" s="141">
        <f>'Migration Matrix (Sample)'!AU29 * ('Migration Matrix (Extrapolated)'!$CI29 / 'Migration Matrix (Extrapolated)'!$CH29)</f>
        <v>29.649164140580446</v>
      </c>
      <c r="AV29" s="141">
        <f>'Migration Matrix (Sample)'!AV29 * ('Migration Matrix (Extrapolated)'!$CI29 / 'Migration Matrix (Extrapolated)'!$CH29)</f>
        <v>19.766109427053632</v>
      </c>
      <c r="AW29" s="141">
        <f>'Migration Matrix (Sample)'!AW29 * ('Migration Matrix (Extrapolated)'!$CI29 / 'Migration Matrix (Extrapolated)'!$CH29)</f>
        <v>9.8830547135268159</v>
      </c>
      <c r="AX29" s="141">
        <f>'Migration Matrix (Sample)'!AX29 * ('Migration Matrix (Extrapolated)'!$CI29 / 'Migration Matrix (Extrapolated)'!$CH29)</f>
        <v>187.77803955700949</v>
      </c>
      <c r="AY29" s="141">
        <f>'Migration Matrix (Sample)'!AY29 * ('Migration Matrix (Extrapolated)'!$CI29 / 'Migration Matrix (Extrapolated)'!$CH29)</f>
        <v>49.415273567634081</v>
      </c>
      <c r="AZ29" s="141">
        <f>'Migration Matrix (Sample)'!AZ29 * ('Migration Matrix (Extrapolated)'!$CI29 / 'Migration Matrix (Extrapolated)'!$CH29)</f>
        <v>9.8830547135268159</v>
      </c>
      <c r="BA29" s="141">
        <f>'Migration Matrix (Sample)'!BA29 * ('Migration Matrix (Extrapolated)'!$CI29 / 'Migration Matrix (Extrapolated)'!$CH29)</f>
        <v>49.415273567634081</v>
      </c>
      <c r="BB29" s="141">
        <f>'Migration Matrix (Sample)'!BB29 * ('Migration Matrix (Extrapolated)'!$CI29 / 'Migration Matrix (Extrapolated)'!$CH29)</f>
        <v>98.830547135268162</v>
      </c>
      <c r="BC29" s="141">
        <f>'Migration Matrix (Sample)'!BC29 * ('Migration Matrix (Extrapolated)'!$CI29 / 'Migration Matrix (Extrapolated)'!$CH29)</f>
        <v>128.47971127584862</v>
      </c>
      <c r="BD29" s="141">
        <f>'Migration Matrix (Sample)'!BD29 * ('Migration Matrix (Extrapolated)'!$CI29 / 'Migration Matrix (Extrapolated)'!$CH29)</f>
        <v>553.45106395750167</v>
      </c>
      <c r="BE29" s="141">
        <f>'Migration Matrix (Sample)'!BE29 * ('Migration Matrix (Extrapolated)'!$CI29 / 'Migration Matrix (Extrapolated)'!$CH29)</f>
        <v>49.415273567634081</v>
      </c>
      <c r="BF29" s="141">
        <f>'Migration Matrix (Sample)'!BF29 * ('Migration Matrix (Extrapolated)'!$CI29 / 'Migration Matrix (Extrapolated)'!$CH29)</f>
        <v>0</v>
      </c>
      <c r="BG29" s="141">
        <f>'Migration Matrix (Sample)'!BG29 * ('Migration Matrix (Extrapolated)'!$CI29 / 'Migration Matrix (Extrapolated)'!$CH29)</f>
        <v>227.31025841111676</v>
      </c>
      <c r="BH29" s="141">
        <f>'Migration Matrix (Sample)'!BH29 * ('Migration Matrix (Extrapolated)'!$CI29 / 'Migration Matrix (Extrapolated)'!$CH29)</f>
        <v>0</v>
      </c>
      <c r="BI29" s="141">
        <f>'Migration Matrix (Sample)'!BI29 * ('Migration Matrix (Extrapolated)'!$CI29 / 'Migration Matrix (Extrapolated)'!$CH29)</f>
        <v>19.766109427053632</v>
      </c>
      <c r="BJ29" s="141">
        <f>'Migration Matrix (Sample)'!BJ29 * ('Migration Matrix (Extrapolated)'!$CI29 / 'Migration Matrix (Extrapolated)'!$CH29)</f>
        <v>0</v>
      </c>
      <c r="BK29" s="141">
        <f>'Migration Matrix (Sample)'!BK29 * ('Migration Matrix (Extrapolated)'!$CI29 / 'Migration Matrix (Extrapolated)'!$CH29)</f>
        <v>0</v>
      </c>
      <c r="BL29" s="141">
        <f>'Migration Matrix (Sample)'!BL29 * ('Migration Matrix (Extrapolated)'!$CI29 / 'Migration Matrix (Extrapolated)'!$CH29)</f>
        <v>9.8830547135268159</v>
      </c>
      <c r="BM29" s="141">
        <f>'Migration Matrix (Sample)'!BM29 * ('Migration Matrix (Extrapolated)'!$CI29 / 'Migration Matrix (Extrapolated)'!$CH29)</f>
        <v>0</v>
      </c>
      <c r="BN29" s="141">
        <f>'Migration Matrix (Sample)'!BN29 * ('Migration Matrix (Extrapolated)'!$CI29 / 'Migration Matrix (Extrapolated)'!$CH29)</f>
        <v>9.8830547135268159</v>
      </c>
      <c r="BO29" s="141">
        <f>'Migration Matrix (Sample)'!BO29 * ('Migration Matrix (Extrapolated)'!$CI29 / 'Migration Matrix (Extrapolated)'!$CH29)</f>
        <v>0</v>
      </c>
      <c r="BP29" s="141">
        <f>'Migration Matrix (Sample)'!BP29 * ('Migration Matrix (Extrapolated)'!$CI29 / 'Migration Matrix (Extrapolated)'!$CH29)</f>
        <v>19.766109427053632</v>
      </c>
      <c r="BQ29" s="141">
        <f>'Migration Matrix (Sample)'!BQ29 * ('Migration Matrix (Extrapolated)'!$CI29 / 'Migration Matrix (Extrapolated)'!$CH29)</f>
        <v>9.8830547135268159</v>
      </c>
      <c r="BR29" s="141">
        <f>'Migration Matrix (Sample)'!BR29 * ('Migration Matrix (Extrapolated)'!$CI29 / 'Migration Matrix (Extrapolated)'!$CH29)</f>
        <v>316.25775083285811</v>
      </c>
      <c r="BS29" s="141">
        <f>'Migration Matrix (Sample)'!BS29 * ('Migration Matrix (Extrapolated)'!$CI29 / 'Migration Matrix (Extrapolated)'!$CH29)</f>
        <v>0</v>
      </c>
      <c r="BT29" s="141">
        <f>'Migration Matrix (Sample)'!BT29 * ('Migration Matrix (Extrapolated)'!$CI29 / 'Migration Matrix (Extrapolated)'!$CH29)</f>
        <v>9.8830547135268159</v>
      </c>
      <c r="BU29" s="141">
        <f>'Migration Matrix (Sample)'!BU29 * ('Migration Matrix (Extrapolated)'!$CI29 / 'Migration Matrix (Extrapolated)'!$CH29)</f>
        <v>9.8830547135268159</v>
      </c>
      <c r="BV29" s="141">
        <f>'Migration Matrix (Sample)'!BV29 * ('Migration Matrix (Extrapolated)'!$CI29 / 'Migration Matrix (Extrapolated)'!$CH29)</f>
        <v>19.766109427053632</v>
      </c>
      <c r="BW29" s="141">
        <f>'Migration Matrix (Sample)'!BW29 * ('Migration Matrix (Extrapolated)'!$CI29 / 'Migration Matrix (Extrapolated)'!$CH29)</f>
        <v>741.22910351451117</v>
      </c>
      <c r="BX29" s="141">
        <f>'Migration Matrix (Sample)'!BX29 * ('Migration Matrix (Extrapolated)'!$CI29 / 'Migration Matrix (Extrapolated)'!$CH29)</f>
        <v>336.02386025991171</v>
      </c>
      <c r="BY29" s="141">
        <f>'Migration Matrix (Sample)'!BY29 * ('Migration Matrix (Extrapolated)'!$CI29 / 'Migration Matrix (Extrapolated)'!$CH29)</f>
        <v>326.14080554638491</v>
      </c>
      <c r="BZ29" s="141">
        <f>'Migration Matrix (Sample)'!BZ29 * ('Migration Matrix (Extrapolated)'!$CI29 / 'Migration Matrix (Extrapolated)'!$CH29)</f>
        <v>0</v>
      </c>
      <c r="CA29" s="141">
        <f>'Migration Matrix (Sample)'!CA29 * ('Migration Matrix (Extrapolated)'!$CI29 / 'Migration Matrix (Extrapolated)'!$CH29)</f>
        <v>0</v>
      </c>
      <c r="CB29" s="141">
        <f>'Migration Matrix (Sample)'!CB29 * ('Migration Matrix (Extrapolated)'!$CI29 / 'Migration Matrix (Extrapolated)'!$CH29)</f>
        <v>0</v>
      </c>
      <c r="CC29" s="141">
        <f>'Migration Matrix (Sample)'!CC29 * ('Migration Matrix (Extrapolated)'!$CI29 / 'Migration Matrix (Extrapolated)'!$CH29)</f>
        <v>9.8830547135268159</v>
      </c>
      <c r="CD29" s="141">
        <f>'Migration Matrix (Sample)'!CD29 * ('Migration Matrix (Extrapolated)'!$CI29 / 'Migration Matrix (Extrapolated)'!$CH29)</f>
        <v>49.415273567634081</v>
      </c>
      <c r="CE29" s="141">
        <f>'Migration Matrix (Sample)'!CE29 * ('Migration Matrix (Extrapolated)'!$CI29 / 'Migration Matrix (Extrapolated)'!$CH29)</f>
        <v>0</v>
      </c>
      <c r="CF29" s="142">
        <f>'Migration Matrix (Sample)'!CF29 * ('Migration Matrix (Extrapolated)'!$CI29 / 'Migration Matrix (Extrapolated)'!$CH29)</f>
        <v>237.19331312464357</v>
      </c>
      <c r="CG29" s="154">
        <f t="shared" si="0"/>
        <v>11830.016492091605</v>
      </c>
      <c r="CH29" s="150">
        <v>66638</v>
      </c>
      <c r="CI29" s="157">
        <v>658587</v>
      </c>
    </row>
    <row r="30" spans="1:87">
      <c r="A30" s="91" t="s">
        <v>343</v>
      </c>
      <c r="B30" s="140">
        <f>'Migration Matrix (Sample)'!B30 * ('Migration Matrix (Extrapolated)'!$CI30 / 'Migration Matrix (Extrapolated)'!$CH30)</f>
        <v>36.91592699710781</v>
      </c>
      <c r="C30" s="141">
        <f>'Migration Matrix (Sample)'!C30 * ('Migration Matrix (Extrapolated)'!$CI30 / 'Migration Matrix (Extrapolated)'!$CH30)</f>
        <v>101.51879924204648</v>
      </c>
      <c r="D30" s="141">
        <f>'Migration Matrix (Sample)'!D30 * ('Migration Matrix (Extrapolated)'!$CI30 / 'Migration Matrix (Extrapolated)'!$CH30)</f>
        <v>36.91592699710781</v>
      </c>
      <c r="E30" s="141">
        <f>'Migration Matrix (Sample)'!E30 * ('Migration Matrix (Extrapolated)'!$CI30 / 'Migration Matrix (Extrapolated)'!$CH30)</f>
        <v>396.84621521890898</v>
      </c>
      <c r="F30" s="141">
        <f>'Migration Matrix (Sample)'!F30 * ('Migration Matrix (Extrapolated)'!$CI30 / 'Migration Matrix (Extrapolated)'!$CH30)</f>
        <v>110.74778099132342</v>
      </c>
      <c r="G30" s="141">
        <f>'Migration Matrix (Sample)'!G30 * ('Migration Matrix (Extrapolated)'!$CI30 / 'Migration Matrix (Extrapolated)'!$CH30)</f>
        <v>1199.7676274060038</v>
      </c>
      <c r="H30" s="141">
        <f>'Migration Matrix (Sample)'!H30 * ('Migration Matrix (Extrapolated)'!$CI30 / 'Migration Matrix (Extrapolated)'!$CH30)</f>
        <v>27.686945247830856</v>
      </c>
      <c r="I30" s="141">
        <f>'Migration Matrix (Sample)'!I30 * ('Migration Matrix (Extrapolated)'!$CI30 / 'Migration Matrix (Extrapolated)'!$CH30)</f>
        <v>64.602872244938666</v>
      </c>
      <c r="J30" s="141">
        <f>'Migration Matrix (Sample)'!J30 * ('Migration Matrix (Extrapolated)'!$CI30 / 'Migration Matrix (Extrapolated)'!$CH30)</f>
        <v>36.91592699710781</v>
      </c>
      <c r="K30" s="141">
        <f>'Migration Matrix (Sample)'!K30 * ('Migration Matrix (Extrapolated)'!$CI30 / 'Migration Matrix (Extrapolated)'!$CH30)</f>
        <v>46.144908746384765</v>
      </c>
      <c r="L30" s="141">
        <f>'Migration Matrix (Sample)'!L30 * ('Migration Matrix (Extrapolated)'!$CI30 / 'Migration Matrix (Extrapolated)'!$CH30)</f>
        <v>119.97676274060038</v>
      </c>
      <c r="M30" s="141">
        <f>'Migration Matrix (Sample)'!M30 * ('Migration Matrix (Extrapolated)'!$CI30 / 'Migration Matrix (Extrapolated)'!$CH30)</f>
        <v>73.831853994215621</v>
      </c>
      <c r="N30" s="141">
        <f>'Migration Matrix (Sample)'!N30 * ('Migration Matrix (Extrapolated)'!$CI30 / 'Migration Matrix (Extrapolated)'!$CH30)</f>
        <v>55.373890495661712</v>
      </c>
      <c r="O30" s="141">
        <f>'Migration Matrix (Sample)'!O30 * ('Migration Matrix (Extrapolated)'!$CI30 / 'Migration Matrix (Extrapolated)'!$CH30)</f>
        <v>627.57075895083278</v>
      </c>
      <c r="P30" s="141">
        <f>'Migration Matrix (Sample)'!P30 * ('Migration Matrix (Extrapolated)'!$CI30 / 'Migration Matrix (Extrapolated)'!$CH30)</f>
        <v>83.060835743492575</v>
      </c>
      <c r="Q30" s="141">
        <f>'Migration Matrix (Sample)'!Q30 * ('Migration Matrix (Extrapolated)'!$CI30 / 'Migration Matrix (Extrapolated)'!$CH30)</f>
        <v>92.289817492769529</v>
      </c>
      <c r="R30" s="141">
        <f>'Migration Matrix (Sample)'!R30 * ('Migration Matrix (Extrapolated)'!$CI30 / 'Migration Matrix (Extrapolated)'!$CH30)</f>
        <v>119.97676274060038</v>
      </c>
      <c r="S30" s="141">
        <f>'Migration Matrix (Sample)'!S30 * ('Migration Matrix (Extrapolated)'!$CI30 / 'Migration Matrix (Extrapolated)'!$CH30)</f>
        <v>9.2289817492769526</v>
      </c>
      <c r="T30" s="141">
        <f>'Migration Matrix (Sample)'!T30 * ('Migration Matrix (Extrapolated)'!$CI30 / 'Migration Matrix (Extrapolated)'!$CH30)</f>
        <v>2814.8394335294706</v>
      </c>
      <c r="U30" s="141">
        <f>'Migration Matrix (Sample)'!U30 * ('Migration Matrix (Extrapolated)'!$CI30 / 'Migration Matrix (Extrapolated)'!$CH30)</f>
        <v>0</v>
      </c>
      <c r="V30" s="141">
        <f>'Migration Matrix (Sample)'!V30 * ('Migration Matrix (Extrapolated)'!$CI30 / 'Migration Matrix (Extrapolated)'!$CH30)</f>
        <v>756.77650344071014</v>
      </c>
      <c r="W30" s="141">
        <f>'Migration Matrix (Sample)'!W30 * ('Migration Matrix (Extrapolated)'!$CI30 / 'Migration Matrix (Extrapolated)'!$CH30)</f>
        <v>479.90705096240151</v>
      </c>
      <c r="X30" s="141">
        <f>'Migration Matrix (Sample)'!X30 * ('Migration Matrix (Extrapolated)'!$CI30 / 'Migration Matrix (Extrapolated)'!$CH30)</f>
        <v>101.51879924204648</v>
      </c>
      <c r="Y30" s="141">
        <f>'Migration Matrix (Sample)'!Y30 * ('Migration Matrix (Extrapolated)'!$CI30 / 'Migration Matrix (Extrapolated)'!$CH30)</f>
        <v>313.78537947541639</v>
      </c>
      <c r="Z30" s="141">
        <f>'Migration Matrix (Sample)'!Z30 * ('Migration Matrix (Extrapolated)'!$CI30 / 'Migration Matrix (Extrapolated)'!$CH30)</f>
        <v>9.2289817492769526</v>
      </c>
      <c r="AA30" s="141">
        <f>'Migration Matrix (Sample)'!AA30 * ('Migration Matrix (Extrapolated)'!$CI30 / 'Migration Matrix (Extrapolated)'!$CH30)</f>
        <v>27.686945247830856</v>
      </c>
      <c r="AB30" s="141">
        <f>'Migration Matrix (Sample)'!AB30 * ('Migration Matrix (Extrapolated)'!$CI30 / 'Migration Matrix (Extrapolated)'!$CH30)</f>
        <v>0</v>
      </c>
      <c r="AC30" s="141">
        <f>'Migration Matrix (Sample)'!AC30 * ('Migration Matrix (Extrapolated)'!$CI30 / 'Migration Matrix (Extrapolated)'!$CH30)</f>
        <v>9.2289817492769526</v>
      </c>
      <c r="AD30" s="141">
        <f>'Migration Matrix (Sample)'!AD30 * ('Migration Matrix (Extrapolated)'!$CI30 / 'Migration Matrix (Extrapolated)'!$CH30)</f>
        <v>9.2289817492769526</v>
      </c>
      <c r="AE30" s="141">
        <f>'Migration Matrix (Sample)'!AE30 * ('Migration Matrix (Extrapolated)'!$CI30 / 'Migration Matrix (Extrapolated)'!$CH30)</f>
        <v>21485.069512316746</v>
      </c>
      <c r="AF30" s="141">
        <f>'Migration Matrix (Sample)'!AF30 * ('Migration Matrix (Extrapolated)'!$CI30 / 'Migration Matrix (Extrapolated)'!$CH30)</f>
        <v>9.2289817492769526</v>
      </c>
      <c r="AG30" s="141">
        <f>'Migration Matrix (Sample)'!AG30 * ('Migration Matrix (Extrapolated)'!$CI30 / 'Migration Matrix (Extrapolated)'!$CH30)</f>
        <v>0</v>
      </c>
      <c r="AH30" s="141">
        <f>'Migration Matrix (Sample)'!AH30 * ('Migration Matrix (Extrapolated)'!$CI30 / 'Migration Matrix (Extrapolated)'!$CH30)</f>
        <v>9.2289817492769526</v>
      </c>
      <c r="AI30" s="141">
        <f>'Migration Matrix (Sample)'!AI30 * ('Migration Matrix (Extrapolated)'!$CI30 / 'Migration Matrix (Extrapolated)'!$CH30)</f>
        <v>507.59399621023238</v>
      </c>
      <c r="AJ30" s="141">
        <f>'Migration Matrix (Sample)'!AJ30 * ('Migration Matrix (Extrapolated)'!$CI30 / 'Migration Matrix (Extrapolated)'!$CH30)</f>
        <v>175.3506532362621</v>
      </c>
      <c r="AK30" s="141">
        <f>'Migration Matrix (Sample)'!AK30 * ('Migration Matrix (Extrapolated)'!$CI30 / 'Migration Matrix (Extrapolated)'!$CH30)</f>
        <v>9.2289817492769526</v>
      </c>
      <c r="AL30" s="141">
        <f>'Migration Matrix (Sample)'!AL30 * ('Migration Matrix (Extrapolated)'!$CI30 / 'Migration Matrix (Extrapolated)'!$CH30)</f>
        <v>212.26658023336992</v>
      </c>
      <c r="AM30" s="141">
        <f>'Migration Matrix (Sample)'!AM30 * ('Migration Matrix (Extrapolated)'!$CI30 / 'Migration Matrix (Extrapolated)'!$CH30)</f>
        <v>92.289817492769529</v>
      </c>
      <c r="AN30" s="141">
        <f>'Migration Matrix (Sample)'!AN30 * ('Migration Matrix (Extrapolated)'!$CI30 / 'Migration Matrix (Extrapolated)'!$CH30)</f>
        <v>793.69243043781796</v>
      </c>
      <c r="AO30" s="141">
        <f>'Migration Matrix (Sample)'!AO30 * ('Migration Matrix (Extrapolated)'!$CI30 / 'Migration Matrix (Extrapolated)'!$CH30)</f>
        <v>9.2289817492769526</v>
      </c>
      <c r="AP30" s="141">
        <f>'Migration Matrix (Sample)'!AP30 * ('Migration Matrix (Extrapolated)'!$CI30 / 'Migration Matrix (Extrapolated)'!$CH30)</f>
        <v>83.060835743492575</v>
      </c>
      <c r="AQ30" s="141">
        <f>'Migration Matrix (Sample)'!AQ30 * ('Migration Matrix (Extrapolated)'!$CI30 / 'Migration Matrix (Extrapolated)'!$CH30)</f>
        <v>18.457963498553905</v>
      </c>
      <c r="AR30" s="141">
        <f>'Migration Matrix (Sample)'!AR30 * ('Migration Matrix (Extrapolated)'!$CI30 / 'Migration Matrix (Extrapolated)'!$CH30)</f>
        <v>18.457963498553905</v>
      </c>
      <c r="AS30" s="141">
        <f>'Migration Matrix (Sample)'!AS30 * ('Migration Matrix (Extrapolated)'!$CI30 / 'Migration Matrix (Extrapolated)'!$CH30)</f>
        <v>0</v>
      </c>
      <c r="AT30" s="141">
        <f>'Migration Matrix (Sample)'!AT30 * ('Migration Matrix (Extrapolated)'!$CI30 / 'Migration Matrix (Extrapolated)'!$CH30)</f>
        <v>3507.0130647252422</v>
      </c>
      <c r="AU30" s="141">
        <f>'Migration Matrix (Sample)'!AU30 * ('Migration Matrix (Extrapolated)'!$CI30 / 'Migration Matrix (Extrapolated)'!$CH30)</f>
        <v>369.15926997107812</v>
      </c>
      <c r="AV30" s="141">
        <f>'Migration Matrix (Sample)'!AV30 * ('Migration Matrix (Extrapolated)'!$CI30 / 'Migration Matrix (Extrapolated)'!$CH30)</f>
        <v>138.43472623915429</v>
      </c>
      <c r="AW30" s="141">
        <f>'Migration Matrix (Sample)'!AW30 * ('Migration Matrix (Extrapolated)'!$CI30 / 'Migration Matrix (Extrapolated)'!$CH30)</f>
        <v>36.91592699710781</v>
      </c>
      <c r="AX30" s="141">
        <f>'Migration Matrix (Sample)'!AX30 * ('Migration Matrix (Extrapolated)'!$CI30 / 'Migration Matrix (Extrapolated)'!$CH30)</f>
        <v>64.602872244938666</v>
      </c>
      <c r="AY30" s="141">
        <f>'Migration Matrix (Sample)'!AY30 * ('Migration Matrix (Extrapolated)'!$CI30 / 'Migration Matrix (Extrapolated)'!$CH30)</f>
        <v>46.144908746384765</v>
      </c>
      <c r="AZ30" s="141">
        <f>'Migration Matrix (Sample)'!AZ30 * ('Migration Matrix (Extrapolated)'!$CI30 / 'Migration Matrix (Extrapolated)'!$CH30)</f>
        <v>0</v>
      </c>
      <c r="BA30" s="141">
        <f>'Migration Matrix (Sample)'!BA30 * ('Migration Matrix (Extrapolated)'!$CI30 / 'Migration Matrix (Extrapolated)'!$CH30)</f>
        <v>64.602872244938666</v>
      </c>
      <c r="BB30" s="141">
        <f>'Migration Matrix (Sample)'!BB30 * ('Migration Matrix (Extrapolated)'!$CI30 / 'Migration Matrix (Extrapolated)'!$CH30)</f>
        <v>276.86945247830857</v>
      </c>
      <c r="BC30" s="141">
        <f>'Migration Matrix (Sample)'!BC30 * ('Migration Matrix (Extrapolated)'!$CI30 / 'Migration Matrix (Extrapolated)'!$CH30)</f>
        <v>221.49556198264685</v>
      </c>
      <c r="BD30" s="141">
        <f>'Migration Matrix (Sample)'!BD30 * ('Migration Matrix (Extrapolated)'!$CI30 / 'Migration Matrix (Extrapolated)'!$CH30)</f>
        <v>258.41148897975467</v>
      </c>
      <c r="BE30" s="141">
        <f>'Migration Matrix (Sample)'!BE30 * ('Migration Matrix (Extrapolated)'!$CI30 / 'Migration Matrix (Extrapolated)'!$CH30)</f>
        <v>378.38825172035507</v>
      </c>
      <c r="BF30" s="141">
        <f>'Migration Matrix (Sample)'!BF30 * ('Migration Matrix (Extrapolated)'!$CI30 / 'Migration Matrix (Extrapolated)'!$CH30)</f>
        <v>46.144908746384765</v>
      </c>
      <c r="BG30" s="141">
        <f>'Migration Matrix (Sample)'!BG30 * ('Migration Matrix (Extrapolated)'!$CI30 / 'Migration Matrix (Extrapolated)'!$CH30)</f>
        <v>535.28094145806324</v>
      </c>
      <c r="BH30" s="141">
        <f>'Migration Matrix (Sample)'!BH30 * ('Migration Matrix (Extrapolated)'!$CI30 / 'Migration Matrix (Extrapolated)'!$CH30)</f>
        <v>101.51879924204648</v>
      </c>
      <c r="BI30" s="141">
        <f>'Migration Matrix (Sample)'!BI30 * ('Migration Matrix (Extrapolated)'!$CI30 / 'Migration Matrix (Extrapolated)'!$CH30)</f>
        <v>110.74778099132342</v>
      </c>
      <c r="BJ30" s="141">
        <f>'Migration Matrix (Sample)'!BJ30 * ('Migration Matrix (Extrapolated)'!$CI30 / 'Migration Matrix (Extrapolated)'!$CH30)</f>
        <v>9.2289817492769526</v>
      </c>
      <c r="BK30" s="141">
        <f>'Migration Matrix (Sample)'!BK30 * ('Migration Matrix (Extrapolated)'!$CI30 / 'Migration Matrix (Extrapolated)'!$CH30)</f>
        <v>55.373890495661712</v>
      </c>
      <c r="BL30" s="141">
        <f>'Migration Matrix (Sample)'!BL30 * ('Migration Matrix (Extrapolated)'!$CI30 / 'Migration Matrix (Extrapolated)'!$CH30)</f>
        <v>369.15926997107812</v>
      </c>
      <c r="BM30" s="141">
        <f>'Migration Matrix (Sample)'!BM30 * ('Migration Matrix (Extrapolated)'!$CI30 / 'Migration Matrix (Extrapolated)'!$CH30)</f>
        <v>0</v>
      </c>
      <c r="BN30" s="141">
        <f>'Migration Matrix (Sample)'!BN30 * ('Migration Matrix (Extrapolated)'!$CI30 / 'Migration Matrix (Extrapolated)'!$CH30)</f>
        <v>92.289817492769529</v>
      </c>
      <c r="BO30" s="141">
        <f>'Migration Matrix (Sample)'!BO30 * ('Migration Matrix (Extrapolated)'!$CI30 / 'Migration Matrix (Extrapolated)'!$CH30)</f>
        <v>27.686945247830856</v>
      </c>
      <c r="BP30" s="141">
        <f>'Migration Matrix (Sample)'!BP30 * ('Migration Matrix (Extrapolated)'!$CI30 / 'Migration Matrix (Extrapolated)'!$CH30)</f>
        <v>9.2289817492769526</v>
      </c>
      <c r="BQ30" s="141">
        <f>'Migration Matrix (Sample)'!BQ30 * ('Migration Matrix (Extrapolated)'!$CI30 / 'Migration Matrix (Extrapolated)'!$CH30)</f>
        <v>110.74778099132342</v>
      </c>
      <c r="BR30" s="141">
        <f>'Migration Matrix (Sample)'!BR30 * ('Migration Matrix (Extrapolated)'!$CI30 / 'Migration Matrix (Extrapolated)'!$CH30)</f>
        <v>36.91592699710781</v>
      </c>
      <c r="BS30" s="141">
        <f>'Migration Matrix (Sample)'!BS30 * ('Migration Matrix (Extrapolated)'!$CI30 / 'Migration Matrix (Extrapolated)'!$CH30)</f>
        <v>0</v>
      </c>
      <c r="BT30" s="141">
        <f>'Migration Matrix (Sample)'!BT30 * ('Migration Matrix (Extrapolated)'!$CI30 / 'Migration Matrix (Extrapolated)'!$CH30)</f>
        <v>46.144908746384765</v>
      </c>
      <c r="BU30" s="141">
        <f>'Migration Matrix (Sample)'!BU30 * ('Migration Matrix (Extrapolated)'!$CI30 / 'Migration Matrix (Extrapolated)'!$CH30)</f>
        <v>119.97676274060038</v>
      </c>
      <c r="BV30" s="141">
        <f>'Migration Matrix (Sample)'!BV30 * ('Migration Matrix (Extrapolated)'!$CI30 / 'Migration Matrix (Extrapolated)'!$CH30)</f>
        <v>147.66370798843124</v>
      </c>
      <c r="BW30" s="141">
        <f>'Migration Matrix (Sample)'!BW30 * ('Migration Matrix (Extrapolated)'!$CI30 / 'Migration Matrix (Extrapolated)'!$CH30)</f>
        <v>1199.7676274060038</v>
      </c>
      <c r="BX30" s="141">
        <f>'Migration Matrix (Sample)'!BX30 * ('Migration Matrix (Extrapolated)'!$CI30 / 'Migration Matrix (Extrapolated)'!$CH30)</f>
        <v>978.27206542335693</v>
      </c>
      <c r="BY30" s="141">
        <f>'Migration Matrix (Sample)'!BY30 * ('Migration Matrix (Extrapolated)'!$CI30 / 'Migration Matrix (Extrapolated)'!$CH30)</f>
        <v>1402.8052258900968</v>
      </c>
      <c r="BZ30" s="141">
        <f>'Migration Matrix (Sample)'!BZ30 * ('Migration Matrix (Extrapolated)'!$CI30 / 'Migration Matrix (Extrapolated)'!$CH30)</f>
        <v>0</v>
      </c>
      <c r="CA30" s="141">
        <f>'Migration Matrix (Sample)'!CA30 * ('Migration Matrix (Extrapolated)'!$CI30 / 'Migration Matrix (Extrapolated)'!$CH30)</f>
        <v>0</v>
      </c>
      <c r="CB30" s="141">
        <f>'Migration Matrix (Sample)'!CB30 * ('Migration Matrix (Extrapolated)'!$CI30 / 'Migration Matrix (Extrapolated)'!$CH30)</f>
        <v>1015.1879924204648</v>
      </c>
      <c r="CC30" s="141">
        <f>'Migration Matrix (Sample)'!CC30 * ('Migration Matrix (Extrapolated)'!$CI30 / 'Migration Matrix (Extrapolated)'!$CH30)</f>
        <v>0</v>
      </c>
      <c r="CD30" s="141">
        <f>'Migration Matrix (Sample)'!CD30 * ('Migration Matrix (Extrapolated)'!$CI30 / 'Migration Matrix (Extrapolated)'!$CH30)</f>
        <v>0</v>
      </c>
      <c r="CE30" s="141">
        <f>'Migration Matrix (Sample)'!CE30 * ('Migration Matrix (Extrapolated)'!$CI30 / 'Migration Matrix (Extrapolated)'!$CH30)</f>
        <v>0</v>
      </c>
      <c r="CF30" s="142">
        <f>'Migration Matrix (Sample)'!CF30 * ('Migration Matrix (Extrapolated)'!$CI30 / 'Migration Matrix (Extrapolated)'!$CH30)</f>
        <v>239.95352548120076</v>
      </c>
      <c r="CG30" s="154">
        <f t="shared" si="0"/>
        <v>42960.910042884207</v>
      </c>
      <c r="CH30" s="150">
        <v>230621</v>
      </c>
      <c r="CI30" s="158">
        <v>2128397</v>
      </c>
    </row>
    <row r="31" spans="1:87">
      <c r="A31" s="91" t="s">
        <v>344</v>
      </c>
      <c r="B31" s="140">
        <f>'Migration Matrix (Sample)'!B31 * ('Migration Matrix (Extrapolated)'!$CI31 / 'Migration Matrix (Extrapolated)'!$CH31)</f>
        <v>100.25945793147081</v>
      </c>
      <c r="C31" s="141">
        <f>'Migration Matrix (Sample)'!C31 * ('Migration Matrix (Extrapolated)'!$CI31 / 'Migration Matrix (Extrapolated)'!$CH31)</f>
        <v>20.051891586294161</v>
      </c>
      <c r="D31" s="141">
        <f>'Migration Matrix (Sample)'!D31 * ('Migration Matrix (Extrapolated)'!$CI31 / 'Migration Matrix (Extrapolated)'!$CH31)</f>
        <v>30.077837379441242</v>
      </c>
      <c r="E31" s="141">
        <f>'Migration Matrix (Sample)'!E31 * ('Migration Matrix (Extrapolated)'!$CI31 / 'Migration Matrix (Extrapolated)'!$CH31)</f>
        <v>30.077837379441242</v>
      </c>
      <c r="F31" s="141">
        <f>'Migration Matrix (Sample)'!F31 * ('Migration Matrix (Extrapolated)'!$CI31 / 'Migration Matrix (Extrapolated)'!$CH31)</f>
        <v>60.155674758882483</v>
      </c>
      <c r="G31" s="141">
        <f>'Migration Matrix (Sample)'!G31 * ('Migration Matrix (Extrapolated)'!$CI31 / 'Migration Matrix (Extrapolated)'!$CH31)</f>
        <v>30.077837379441242</v>
      </c>
      <c r="H31" s="141">
        <f>'Migration Matrix (Sample)'!H31 * ('Migration Matrix (Extrapolated)'!$CI31 / 'Migration Matrix (Extrapolated)'!$CH31)</f>
        <v>20.051891586294161</v>
      </c>
      <c r="I31" s="141">
        <f>'Migration Matrix (Sample)'!I31 * ('Migration Matrix (Extrapolated)'!$CI31 / 'Migration Matrix (Extrapolated)'!$CH31)</f>
        <v>110.28540372461788</v>
      </c>
      <c r="J31" s="141">
        <f>'Migration Matrix (Sample)'!J31 * ('Migration Matrix (Extrapolated)'!$CI31 / 'Migration Matrix (Extrapolated)'!$CH31)</f>
        <v>0</v>
      </c>
      <c r="K31" s="141">
        <f>'Migration Matrix (Sample)'!K31 * ('Migration Matrix (Extrapolated)'!$CI31 / 'Migration Matrix (Extrapolated)'!$CH31)</f>
        <v>100.25945793147081</v>
      </c>
      <c r="L31" s="141">
        <f>'Migration Matrix (Sample)'!L31 * ('Migration Matrix (Extrapolated)'!$CI31 / 'Migration Matrix (Extrapolated)'!$CH31)</f>
        <v>240.62269903552993</v>
      </c>
      <c r="M31" s="141">
        <f>'Migration Matrix (Sample)'!M31 * ('Migration Matrix (Extrapolated)'!$CI31 / 'Migration Matrix (Extrapolated)'!$CH31)</f>
        <v>10.025945793147081</v>
      </c>
      <c r="N31" s="141">
        <f>'Migration Matrix (Sample)'!N31 * ('Migration Matrix (Extrapolated)'!$CI31 / 'Migration Matrix (Extrapolated)'!$CH31)</f>
        <v>10.025945793147081</v>
      </c>
      <c r="O31" s="141">
        <f>'Migration Matrix (Sample)'!O31 * ('Migration Matrix (Extrapolated)'!$CI31 / 'Migration Matrix (Extrapolated)'!$CH31)</f>
        <v>340.88215696700075</v>
      </c>
      <c r="P31" s="141">
        <f>'Migration Matrix (Sample)'!P31 * ('Migration Matrix (Extrapolated)'!$CI31 / 'Migration Matrix (Extrapolated)'!$CH31)</f>
        <v>701.81620552029563</v>
      </c>
      <c r="Q31" s="141">
        <f>'Migration Matrix (Sample)'!Q31 * ('Migration Matrix (Extrapolated)'!$CI31 / 'Migration Matrix (Extrapolated)'!$CH31)</f>
        <v>30.077837379441242</v>
      </c>
      <c r="R31" s="141">
        <f>'Migration Matrix (Sample)'!R31 * ('Migration Matrix (Extrapolated)'!$CI31 / 'Migration Matrix (Extrapolated)'!$CH31)</f>
        <v>90.233512138323732</v>
      </c>
      <c r="S31" s="141">
        <f>'Migration Matrix (Sample)'!S31 * ('Migration Matrix (Extrapolated)'!$CI31 / 'Migration Matrix (Extrapolated)'!$CH31)</f>
        <v>0</v>
      </c>
      <c r="T31" s="141">
        <f>'Migration Matrix (Sample)'!T31 * ('Migration Matrix (Extrapolated)'!$CI31 / 'Migration Matrix (Extrapolated)'!$CH31)</f>
        <v>0</v>
      </c>
      <c r="U31" s="141">
        <f>'Migration Matrix (Sample)'!U31 * ('Migration Matrix (Extrapolated)'!$CI31 / 'Migration Matrix (Extrapolated)'!$CH31)</f>
        <v>40.103783172588322</v>
      </c>
      <c r="V31" s="141">
        <f>'Migration Matrix (Sample)'!V31 * ('Migration Matrix (Extrapolated)'!$CI31 / 'Migration Matrix (Extrapolated)'!$CH31)</f>
        <v>571.47891020938357</v>
      </c>
      <c r="W31" s="141">
        <f>'Migration Matrix (Sample)'!W31 * ('Migration Matrix (Extrapolated)'!$CI31 / 'Migration Matrix (Extrapolated)'!$CH31)</f>
        <v>70.181620552029557</v>
      </c>
      <c r="X31" s="141">
        <f>'Migration Matrix (Sample)'!X31 * ('Migration Matrix (Extrapolated)'!$CI31 / 'Migration Matrix (Extrapolated)'!$CH31)</f>
        <v>80.207566345176645</v>
      </c>
      <c r="Y31" s="141">
        <f>'Migration Matrix (Sample)'!Y31 * ('Migration Matrix (Extrapolated)'!$CI31 / 'Migration Matrix (Extrapolated)'!$CH31)</f>
        <v>80.207566345176645</v>
      </c>
      <c r="Z31" s="141">
        <f>'Migration Matrix (Sample)'!Z31 * ('Migration Matrix (Extrapolated)'!$CI31 / 'Migration Matrix (Extrapolated)'!$CH31)</f>
        <v>0</v>
      </c>
      <c r="AA31" s="141">
        <f>'Migration Matrix (Sample)'!AA31 * ('Migration Matrix (Extrapolated)'!$CI31 / 'Migration Matrix (Extrapolated)'!$CH31)</f>
        <v>10.025945793147081</v>
      </c>
      <c r="AB31" s="141">
        <f>'Migration Matrix (Sample)'!AB31 * ('Migration Matrix (Extrapolated)'!$CI31 / 'Migration Matrix (Extrapolated)'!$CH31)</f>
        <v>491.27134386420693</v>
      </c>
      <c r="AC31" s="141">
        <f>'Migration Matrix (Sample)'!AC31 * ('Migration Matrix (Extrapolated)'!$CI31 / 'Migration Matrix (Extrapolated)'!$CH31)</f>
        <v>150.3891868972062</v>
      </c>
      <c r="AD31" s="141">
        <f>'Migration Matrix (Sample)'!AD31 * ('Migration Matrix (Extrapolated)'!$CI31 / 'Migration Matrix (Extrapolated)'!$CH31)</f>
        <v>200.51891586294161</v>
      </c>
      <c r="AE31" s="141">
        <f>'Migration Matrix (Sample)'!AE31 * ('Migration Matrix (Extrapolated)'!$CI31 / 'Migration Matrix (Extrapolated)'!$CH31)</f>
        <v>70.181620552029557</v>
      </c>
      <c r="AF31" s="141">
        <f>'Migration Matrix (Sample)'!AF31 * ('Migration Matrix (Extrapolated)'!$CI31 / 'Migration Matrix (Extrapolated)'!$CH31)</f>
        <v>9785.3230941115507</v>
      </c>
      <c r="AG31" s="141">
        <f>'Migration Matrix (Sample)'!AG31 * ('Migration Matrix (Extrapolated)'!$CI31 / 'Migration Matrix (Extrapolated)'!$CH31)</f>
        <v>290.75242800126534</v>
      </c>
      <c r="AH31" s="141">
        <f>'Migration Matrix (Sample)'!AH31 * ('Migration Matrix (Extrapolated)'!$CI31 / 'Migration Matrix (Extrapolated)'!$CH31)</f>
        <v>140.36324110405911</v>
      </c>
      <c r="AI31" s="141">
        <f>'Migration Matrix (Sample)'!AI31 * ('Migration Matrix (Extrapolated)'!$CI31 / 'Migration Matrix (Extrapolated)'!$CH31)</f>
        <v>250.64864482867702</v>
      </c>
      <c r="AJ31" s="141">
        <f>'Migration Matrix (Sample)'!AJ31 * ('Migration Matrix (Extrapolated)'!$CI31 / 'Migration Matrix (Extrapolated)'!$CH31)</f>
        <v>30.077837379441242</v>
      </c>
      <c r="AK31" s="141">
        <f>'Migration Matrix (Sample)'!AK31 * ('Migration Matrix (Extrapolated)'!$CI31 / 'Migration Matrix (Extrapolated)'!$CH31)</f>
        <v>0</v>
      </c>
      <c r="AL31" s="141">
        <f>'Migration Matrix (Sample)'!AL31 * ('Migration Matrix (Extrapolated)'!$CI31 / 'Migration Matrix (Extrapolated)'!$CH31)</f>
        <v>40.103783172588322</v>
      </c>
      <c r="AM31" s="141">
        <f>'Migration Matrix (Sample)'!AM31 * ('Migration Matrix (Extrapolated)'!$CI31 / 'Migration Matrix (Extrapolated)'!$CH31)</f>
        <v>20.051891586294161</v>
      </c>
      <c r="AN31" s="141">
        <f>'Migration Matrix (Sample)'!AN31 * ('Migration Matrix (Extrapolated)'!$CI31 / 'Migration Matrix (Extrapolated)'!$CH31)</f>
        <v>380.98594013958905</v>
      </c>
      <c r="AO31" s="141">
        <f>'Migration Matrix (Sample)'!AO31 * ('Migration Matrix (Extrapolated)'!$CI31 / 'Migration Matrix (Extrapolated)'!$CH31)</f>
        <v>20.051891586294161</v>
      </c>
      <c r="AP31" s="141">
        <f>'Migration Matrix (Sample)'!AP31 * ('Migration Matrix (Extrapolated)'!$CI31 / 'Migration Matrix (Extrapolated)'!$CH31)</f>
        <v>80.207566345176645</v>
      </c>
      <c r="AQ31" s="141">
        <f>'Migration Matrix (Sample)'!AQ31 * ('Migration Matrix (Extrapolated)'!$CI31 / 'Migration Matrix (Extrapolated)'!$CH31)</f>
        <v>10.025945793147081</v>
      </c>
      <c r="AR31" s="141">
        <f>'Migration Matrix (Sample)'!AR31 * ('Migration Matrix (Extrapolated)'!$CI31 / 'Migration Matrix (Extrapolated)'!$CH31)</f>
        <v>0</v>
      </c>
      <c r="AS31" s="141">
        <f>'Migration Matrix (Sample)'!AS31 * ('Migration Matrix (Extrapolated)'!$CI31 / 'Migration Matrix (Extrapolated)'!$CH31)</f>
        <v>60.155674758882483</v>
      </c>
      <c r="AT31" s="141">
        <f>'Migration Matrix (Sample)'!AT31 * ('Migration Matrix (Extrapolated)'!$CI31 / 'Migration Matrix (Extrapolated)'!$CH31)</f>
        <v>30.077837379441242</v>
      </c>
      <c r="AU31" s="141">
        <f>'Migration Matrix (Sample)'!AU31 * ('Migration Matrix (Extrapolated)'!$CI31 / 'Migration Matrix (Extrapolated)'!$CH31)</f>
        <v>50.129728965735403</v>
      </c>
      <c r="AV31" s="141">
        <f>'Migration Matrix (Sample)'!AV31 * ('Migration Matrix (Extrapolated)'!$CI31 / 'Migration Matrix (Extrapolated)'!$CH31)</f>
        <v>30.077837379441242</v>
      </c>
      <c r="AW31" s="141">
        <f>'Migration Matrix (Sample)'!AW31 * ('Migration Matrix (Extrapolated)'!$CI31 / 'Migration Matrix (Extrapolated)'!$CH31)</f>
        <v>0</v>
      </c>
      <c r="AX31" s="141">
        <f>'Migration Matrix (Sample)'!AX31 * ('Migration Matrix (Extrapolated)'!$CI31 / 'Migration Matrix (Extrapolated)'!$CH31)</f>
        <v>862.23133821064891</v>
      </c>
      <c r="AY31" s="141">
        <f>'Migration Matrix (Sample)'!AY31 * ('Migration Matrix (Extrapolated)'!$CI31 / 'Migration Matrix (Extrapolated)'!$CH31)</f>
        <v>571.47891020938357</v>
      </c>
      <c r="AZ31" s="141">
        <f>'Migration Matrix (Sample)'!AZ31 * ('Migration Matrix (Extrapolated)'!$CI31 / 'Migration Matrix (Extrapolated)'!$CH31)</f>
        <v>150.3891868972062</v>
      </c>
      <c r="BA31" s="141">
        <f>'Migration Matrix (Sample)'!BA31 * ('Migration Matrix (Extrapolated)'!$CI31 / 'Migration Matrix (Extrapolated)'!$CH31)</f>
        <v>30.077837379441242</v>
      </c>
      <c r="BB31" s="141">
        <f>'Migration Matrix (Sample)'!BB31 * ('Migration Matrix (Extrapolated)'!$CI31 / 'Migration Matrix (Extrapolated)'!$CH31)</f>
        <v>10.025945793147081</v>
      </c>
      <c r="BC31" s="141">
        <f>'Migration Matrix (Sample)'!BC31 * ('Migration Matrix (Extrapolated)'!$CI31 / 'Migration Matrix (Extrapolated)'!$CH31)</f>
        <v>170.44107848350038</v>
      </c>
      <c r="BD31" s="141">
        <f>'Migration Matrix (Sample)'!BD31 * ('Migration Matrix (Extrapolated)'!$CI31 / 'Migration Matrix (Extrapolated)'!$CH31)</f>
        <v>952.46485034897262</v>
      </c>
      <c r="BE31" s="141">
        <f>'Migration Matrix (Sample)'!BE31 * ('Migration Matrix (Extrapolated)'!$CI31 / 'Migration Matrix (Extrapolated)'!$CH31)</f>
        <v>150.3891868972062</v>
      </c>
      <c r="BF31" s="141">
        <f>'Migration Matrix (Sample)'!BF31 * ('Migration Matrix (Extrapolated)'!$CI31 / 'Migration Matrix (Extrapolated)'!$CH31)</f>
        <v>1022.6464709010022</v>
      </c>
      <c r="BG31" s="141">
        <f>'Migration Matrix (Sample)'!BG31 * ('Migration Matrix (Extrapolated)'!$CI31 / 'Migration Matrix (Extrapolated)'!$CH31)</f>
        <v>90.233512138323732</v>
      </c>
      <c r="BH31" s="141">
        <f>'Migration Matrix (Sample)'!BH31 * ('Migration Matrix (Extrapolated)'!$CI31 / 'Migration Matrix (Extrapolated)'!$CH31)</f>
        <v>10.025945793147081</v>
      </c>
      <c r="BI31" s="141">
        <f>'Migration Matrix (Sample)'!BI31 * ('Migration Matrix (Extrapolated)'!$CI31 / 'Migration Matrix (Extrapolated)'!$CH31)</f>
        <v>10.025945793147081</v>
      </c>
      <c r="BJ31" s="141">
        <f>'Migration Matrix (Sample)'!BJ31 * ('Migration Matrix (Extrapolated)'!$CI31 / 'Migration Matrix (Extrapolated)'!$CH31)</f>
        <v>0</v>
      </c>
      <c r="BK31" s="141">
        <f>'Migration Matrix (Sample)'!BK31 * ('Migration Matrix (Extrapolated)'!$CI31 / 'Migration Matrix (Extrapolated)'!$CH31)</f>
        <v>20.051891586294161</v>
      </c>
      <c r="BL31" s="141">
        <f>'Migration Matrix (Sample)'!BL31 * ('Migration Matrix (Extrapolated)'!$CI31 / 'Migration Matrix (Extrapolated)'!$CH31)</f>
        <v>10.025945793147081</v>
      </c>
      <c r="BM31" s="141">
        <f>'Migration Matrix (Sample)'!BM31 * ('Migration Matrix (Extrapolated)'!$CI31 / 'Migration Matrix (Extrapolated)'!$CH31)</f>
        <v>0</v>
      </c>
      <c r="BN31" s="141">
        <f>'Migration Matrix (Sample)'!BN31 * ('Migration Matrix (Extrapolated)'!$CI31 / 'Migration Matrix (Extrapolated)'!$CH31)</f>
        <v>0</v>
      </c>
      <c r="BO31" s="141">
        <f>'Migration Matrix (Sample)'!BO31 * ('Migration Matrix (Extrapolated)'!$CI31 / 'Migration Matrix (Extrapolated)'!$CH31)</f>
        <v>0</v>
      </c>
      <c r="BP31" s="141">
        <f>'Migration Matrix (Sample)'!BP31 * ('Migration Matrix (Extrapolated)'!$CI31 / 'Migration Matrix (Extrapolated)'!$CH31)</f>
        <v>0</v>
      </c>
      <c r="BQ31" s="141">
        <f>'Migration Matrix (Sample)'!BQ31 * ('Migration Matrix (Extrapolated)'!$CI31 / 'Migration Matrix (Extrapolated)'!$CH31)</f>
        <v>0</v>
      </c>
      <c r="BR31" s="141">
        <f>'Migration Matrix (Sample)'!BR31 * ('Migration Matrix (Extrapolated)'!$CI31 / 'Migration Matrix (Extrapolated)'!$CH31)</f>
        <v>220.57080744923576</v>
      </c>
      <c r="BS31" s="141">
        <f>'Migration Matrix (Sample)'!BS31 * ('Migration Matrix (Extrapolated)'!$CI31 / 'Migration Matrix (Extrapolated)'!$CH31)</f>
        <v>0</v>
      </c>
      <c r="BT31" s="141">
        <f>'Migration Matrix (Sample)'!BT31 * ('Migration Matrix (Extrapolated)'!$CI31 / 'Migration Matrix (Extrapolated)'!$CH31)</f>
        <v>30.077837379441242</v>
      </c>
      <c r="BU31" s="141">
        <f>'Migration Matrix (Sample)'!BU31 * ('Migration Matrix (Extrapolated)'!$CI31 / 'Migration Matrix (Extrapolated)'!$CH31)</f>
        <v>10.025945793147081</v>
      </c>
      <c r="BV31" s="141">
        <f>'Migration Matrix (Sample)'!BV31 * ('Migration Matrix (Extrapolated)'!$CI31 / 'Migration Matrix (Extrapolated)'!$CH31)</f>
        <v>50.129728965735403</v>
      </c>
      <c r="BW31" s="141">
        <f>'Migration Matrix (Sample)'!BW31 * ('Migration Matrix (Extrapolated)'!$CI31 / 'Migration Matrix (Extrapolated)'!$CH31)</f>
        <v>741.91998869288398</v>
      </c>
      <c r="BX31" s="141">
        <f>'Migration Matrix (Sample)'!BX31 * ('Migration Matrix (Extrapolated)'!$CI31 / 'Migration Matrix (Extrapolated)'!$CH31)</f>
        <v>350.90810276014781</v>
      </c>
      <c r="BY31" s="141">
        <f>'Migration Matrix (Sample)'!BY31 * ('Migration Matrix (Extrapolated)'!$CI31 / 'Migration Matrix (Extrapolated)'!$CH31)</f>
        <v>671.73836814085439</v>
      </c>
      <c r="BZ31" s="141">
        <f>'Migration Matrix (Sample)'!BZ31 * ('Migration Matrix (Extrapolated)'!$CI31 / 'Migration Matrix (Extrapolated)'!$CH31)</f>
        <v>130.33729531091205</v>
      </c>
      <c r="CA31" s="141">
        <f>'Migration Matrix (Sample)'!CA31 * ('Migration Matrix (Extrapolated)'!$CI31 / 'Migration Matrix (Extrapolated)'!$CH31)</f>
        <v>0</v>
      </c>
      <c r="CB31" s="141">
        <f>'Migration Matrix (Sample)'!CB31 * ('Migration Matrix (Extrapolated)'!$CI31 / 'Migration Matrix (Extrapolated)'!$CH31)</f>
        <v>0</v>
      </c>
      <c r="CC31" s="141">
        <f>'Migration Matrix (Sample)'!CC31 * ('Migration Matrix (Extrapolated)'!$CI31 / 'Migration Matrix (Extrapolated)'!$CH31)</f>
        <v>0</v>
      </c>
      <c r="CD31" s="141">
        <f>'Migration Matrix (Sample)'!CD31 * ('Migration Matrix (Extrapolated)'!$CI31 / 'Migration Matrix (Extrapolated)'!$CH31)</f>
        <v>90.233512138323732</v>
      </c>
      <c r="CE31" s="141">
        <f>'Migration Matrix (Sample)'!CE31 * ('Migration Matrix (Extrapolated)'!$CI31 / 'Migration Matrix (Extrapolated)'!$CH31)</f>
        <v>0</v>
      </c>
      <c r="CF31" s="142">
        <f>'Migration Matrix (Sample)'!CF31 * ('Migration Matrix (Extrapolated)'!$CI31 / 'Migration Matrix (Extrapolated)'!$CH31)</f>
        <v>591.5308017956778</v>
      </c>
      <c r="CG31" s="154">
        <f t="shared" si="0"/>
        <v>21265.031027264959</v>
      </c>
      <c r="CH31" s="150">
        <v>148579</v>
      </c>
      <c r="CI31" s="157">
        <v>1489645</v>
      </c>
    </row>
    <row r="32" spans="1:87">
      <c r="A32" s="91" t="s">
        <v>345</v>
      </c>
      <c r="B32" s="140">
        <f>'Migration Matrix (Sample)'!B32 * ('Migration Matrix (Extrapolated)'!$CI32 / 'Migration Matrix (Extrapolated)'!$CH32)</f>
        <v>20.284018310780219</v>
      </c>
      <c r="C32" s="141">
        <f>'Migration Matrix (Sample)'!C32 * ('Migration Matrix (Extrapolated)'!$CI32 / 'Migration Matrix (Extrapolated)'!$CH32)</f>
        <v>0</v>
      </c>
      <c r="D32" s="141">
        <f>'Migration Matrix (Sample)'!D32 * ('Migration Matrix (Extrapolated)'!$CI32 / 'Migration Matrix (Extrapolated)'!$CH32)</f>
        <v>0</v>
      </c>
      <c r="E32" s="141">
        <f>'Migration Matrix (Sample)'!E32 * ('Migration Matrix (Extrapolated)'!$CI32 / 'Migration Matrix (Extrapolated)'!$CH32)</f>
        <v>0</v>
      </c>
      <c r="F32" s="141">
        <f>'Migration Matrix (Sample)'!F32 * ('Migration Matrix (Extrapolated)'!$CI32 / 'Migration Matrix (Extrapolated)'!$CH32)</f>
        <v>0</v>
      </c>
      <c r="G32" s="141">
        <f>'Migration Matrix (Sample)'!G32 * ('Migration Matrix (Extrapolated)'!$CI32 / 'Migration Matrix (Extrapolated)'!$CH32)</f>
        <v>20.284018310780219</v>
      </c>
      <c r="H32" s="141">
        <f>'Migration Matrix (Sample)'!H32 * ('Migration Matrix (Extrapolated)'!$CI32 / 'Migration Matrix (Extrapolated)'!$CH32)</f>
        <v>0</v>
      </c>
      <c r="I32" s="141">
        <f>'Migration Matrix (Sample)'!I32 * ('Migration Matrix (Extrapolated)'!$CI32 / 'Migration Matrix (Extrapolated)'!$CH32)</f>
        <v>0</v>
      </c>
      <c r="J32" s="141">
        <f>'Migration Matrix (Sample)'!J32 * ('Migration Matrix (Extrapolated)'!$CI32 / 'Migration Matrix (Extrapolated)'!$CH32)</f>
        <v>0</v>
      </c>
      <c r="K32" s="141">
        <f>'Migration Matrix (Sample)'!K32 * ('Migration Matrix (Extrapolated)'!$CI32 / 'Migration Matrix (Extrapolated)'!$CH32)</f>
        <v>0</v>
      </c>
      <c r="L32" s="141">
        <f>'Migration Matrix (Sample)'!L32 * ('Migration Matrix (Extrapolated)'!$CI32 / 'Migration Matrix (Extrapolated)'!$CH32)</f>
        <v>233.26621057397253</v>
      </c>
      <c r="M32" s="141">
        <f>'Migration Matrix (Sample)'!M32 * ('Migration Matrix (Extrapolated)'!$CI32 / 'Migration Matrix (Extrapolated)'!$CH32)</f>
        <v>10.142009155390109</v>
      </c>
      <c r="N32" s="141">
        <f>'Migration Matrix (Sample)'!N32 * ('Migration Matrix (Extrapolated)'!$CI32 / 'Migration Matrix (Extrapolated)'!$CH32)</f>
        <v>10.142009155390109</v>
      </c>
      <c r="O32" s="141">
        <f>'Migration Matrix (Sample)'!O32 * ('Migration Matrix (Extrapolated)'!$CI32 / 'Migration Matrix (Extrapolated)'!$CH32)</f>
        <v>10.142009155390109</v>
      </c>
      <c r="P32" s="141">
        <f>'Migration Matrix (Sample)'!P32 * ('Migration Matrix (Extrapolated)'!$CI32 / 'Migration Matrix (Extrapolated)'!$CH32)</f>
        <v>192.69817395241208</v>
      </c>
      <c r="Q32" s="141">
        <f>'Migration Matrix (Sample)'!Q32 * ('Migration Matrix (Extrapolated)'!$CI32 / 'Migration Matrix (Extrapolated)'!$CH32)</f>
        <v>0</v>
      </c>
      <c r="R32" s="141">
        <f>'Migration Matrix (Sample)'!R32 * ('Migration Matrix (Extrapolated)'!$CI32 / 'Migration Matrix (Extrapolated)'!$CH32)</f>
        <v>50.710045776950551</v>
      </c>
      <c r="S32" s="141">
        <f>'Migration Matrix (Sample)'!S32 * ('Migration Matrix (Extrapolated)'!$CI32 / 'Migration Matrix (Extrapolated)'!$CH32)</f>
        <v>0</v>
      </c>
      <c r="T32" s="141">
        <f>'Migration Matrix (Sample)'!T32 * ('Migration Matrix (Extrapolated)'!$CI32 / 'Migration Matrix (Extrapolated)'!$CH32)</f>
        <v>0</v>
      </c>
      <c r="U32" s="141">
        <f>'Migration Matrix (Sample)'!U32 * ('Migration Matrix (Extrapolated)'!$CI32 / 'Migration Matrix (Extrapolated)'!$CH32)</f>
        <v>0</v>
      </c>
      <c r="V32" s="141">
        <f>'Migration Matrix (Sample)'!V32 * ('Migration Matrix (Extrapolated)'!$CI32 / 'Migration Matrix (Extrapolated)'!$CH32)</f>
        <v>70.994064087730763</v>
      </c>
      <c r="W32" s="141">
        <f>'Migration Matrix (Sample)'!W32 * ('Migration Matrix (Extrapolated)'!$CI32 / 'Migration Matrix (Extrapolated)'!$CH32)</f>
        <v>0</v>
      </c>
      <c r="X32" s="141">
        <f>'Migration Matrix (Sample)'!X32 * ('Migration Matrix (Extrapolated)'!$CI32 / 'Migration Matrix (Extrapolated)'!$CH32)</f>
        <v>0</v>
      </c>
      <c r="Y32" s="141">
        <f>'Migration Matrix (Sample)'!Y32 * ('Migration Matrix (Extrapolated)'!$CI32 / 'Migration Matrix (Extrapolated)'!$CH32)</f>
        <v>0</v>
      </c>
      <c r="Z32" s="141">
        <f>'Migration Matrix (Sample)'!Z32 * ('Migration Matrix (Extrapolated)'!$CI32 / 'Migration Matrix (Extrapolated)'!$CH32)</f>
        <v>0</v>
      </c>
      <c r="AA32" s="141">
        <f>'Migration Matrix (Sample)'!AA32 * ('Migration Matrix (Extrapolated)'!$CI32 / 'Migration Matrix (Extrapolated)'!$CH32)</f>
        <v>0</v>
      </c>
      <c r="AB32" s="141">
        <f>'Migration Matrix (Sample)'!AB32 * ('Migration Matrix (Extrapolated)'!$CI32 / 'Migration Matrix (Extrapolated)'!$CH32)</f>
        <v>30.426027466170328</v>
      </c>
      <c r="AC32" s="141">
        <f>'Migration Matrix (Sample)'!AC32 * ('Migration Matrix (Extrapolated)'!$CI32 / 'Migration Matrix (Extrapolated)'!$CH32)</f>
        <v>0</v>
      </c>
      <c r="AD32" s="141">
        <f>'Migration Matrix (Sample)'!AD32 * ('Migration Matrix (Extrapolated)'!$CI32 / 'Migration Matrix (Extrapolated)'!$CH32)</f>
        <v>10.142009155390109</v>
      </c>
      <c r="AE32" s="141">
        <f>'Migration Matrix (Sample)'!AE32 * ('Migration Matrix (Extrapolated)'!$CI32 / 'Migration Matrix (Extrapolated)'!$CH32)</f>
        <v>50.710045776950551</v>
      </c>
      <c r="AF32" s="141">
        <f>'Migration Matrix (Sample)'!AF32 * ('Migration Matrix (Extrapolated)'!$CI32 / 'Migration Matrix (Extrapolated)'!$CH32)</f>
        <v>354.97032043865386</v>
      </c>
      <c r="AG32" s="141">
        <f>'Migration Matrix (Sample)'!AG32 * ('Migration Matrix (Extrapolated)'!$CI32 / 'Migration Matrix (Extrapolated)'!$CH32)</f>
        <v>922.92283314049996</v>
      </c>
      <c r="AH32" s="141">
        <f>'Migration Matrix (Sample)'!AH32 * ('Migration Matrix (Extrapolated)'!$CI32 / 'Migration Matrix (Extrapolated)'!$CH32)</f>
        <v>0</v>
      </c>
      <c r="AI32" s="141">
        <f>'Migration Matrix (Sample)'!AI32 * ('Migration Matrix (Extrapolated)'!$CI32 / 'Migration Matrix (Extrapolated)'!$CH32)</f>
        <v>20.284018310780219</v>
      </c>
      <c r="AJ32" s="141">
        <f>'Migration Matrix (Sample)'!AJ32 * ('Migration Matrix (Extrapolated)'!$CI32 / 'Migration Matrix (Extrapolated)'!$CH32)</f>
        <v>0</v>
      </c>
      <c r="AK32" s="141">
        <f>'Migration Matrix (Sample)'!AK32 * ('Migration Matrix (Extrapolated)'!$CI32 / 'Migration Matrix (Extrapolated)'!$CH32)</f>
        <v>0</v>
      </c>
      <c r="AL32" s="141">
        <f>'Migration Matrix (Sample)'!AL32 * ('Migration Matrix (Extrapolated)'!$CI32 / 'Migration Matrix (Extrapolated)'!$CH32)</f>
        <v>0</v>
      </c>
      <c r="AM32" s="141">
        <f>'Migration Matrix (Sample)'!AM32 * ('Migration Matrix (Extrapolated)'!$CI32 / 'Migration Matrix (Extrapolated)'!$CH32)</f>
        <v>10.142009155390109</v>
      </c>
      <c r="AN32" s="141">
        <f>'Migration Matrix (Sample)'!AN32 * ('Migration Matrix (Extrapolated)'!$CI32 / 'Migration Matrix (Extrapolated)'!$CH32)</f>
        <v>40.568036621560438</v>
      </c>
      <c r="AO32" s="141">
        <f>'Migration Matrix (Sample)'!AO32 * ('Migration Matrix (Extrapolated)'!$CI32 / 'Migration Matrix (Extrapolated)'!$CH32)</f>
        <v>0</v>
      </c>
      <c r="AP32" s="141">
        <f>'Migration Matrix (Sample)'!AP32 * ('Migration Matrix (Extrapolated)'!$CI32 / 'Migration Matrix (Extrapolated)'!$CH32)</f>
        <v>0</v>
      </c>
      <c r="AQ32" s="141">
        <f>'Migration Matrix (Sample)'!AQ32 * ('Migration Matrix (Extrapolated)'!$CI32 / 'Migration Matrix (Extrapolated)'!$CH32)</f>
        <v>0</v>
      </c>
      <c r="AR32" s="141">
        <f>'Migration Matrix (Sample)'!AR32 * ('Migration Matrix (Extrapolated)'!$CI32 / 'Migration Matrix (Extrapolated)'!$CH32)</f>
        <v>0</v>
      </c>
      <c r="AS32" s="141">
        <f>'Migration Matrix (Sample)'!AS32 * ('Migration Matrix (Extrapolated)'!$CI32 / 'Migration Matrix (Extrapolated)'!$CH32)</f>
        <v>81.136073243120876</v>
      </c>
      <c r="AT32" s="141">
        <f>'Migration Matrix (Sample)'!AT32 * ('Migration Matrix (Extrapolated)'!$CI32 / 'Migration Matrix (Extrapolated)'!$CH32)</f>
        <v>0</v>
      </c>
      <c r="AU32" s="141">
        <f>'Migration Matrix (Sample)'!AU32 * ('Migration Matrix (Extrapolated)'!$CI32 / 'Migration Matrix (Extrapolated)'!$CH32)</f>
        <v>0</v>
      </c>
      <c r="AV32" s="141">
        <f>'Migration Matrix (Sample)'!AV32 * ('Migration Matrix (Extrapolated)'!$CI32 / 'Migration Matrix (Extrapolated)'!$CH32)</f>
        <v>0</v>
      </c>
      <c r="AW32" s="141">
        <f>'Migration Matrix (Sample)'!AW32 * ('Migration Matrix (Extrapolated)'!$CI32 / 'Migration Matrix (Extrapolated)'!$CH32)</f>
        <v>0</v>
      </c>
      <c r="AX32" s="141">
        <f>'Migration Matrix (Sample)'!AX32 * ('Migration Matrix (Extrapolated)'!$CI32 / 'Migration Matrix (Extrapolated)'!$CH32)</f>
        <v>20.284018310780219</v>
      </c>
      <c r="AY32" s="141">
        <f>'Migration Matrix (Sample)'!AY32 * ('Migration Matrix (Extrapolated)'!$CI32 / 'Migration Matrix (Extrapolated)'!$CH32)</f>
        <v>30.426027466170328</v>
      </c>
      <c r="AZ32" s="141">
        <f>'Migration Matrix (Sample)'!AZ32 * ('Migration Matrix (Extrapolated)'!$CI32 / 'Migration Matrix (Extrapolated)'!$CH32)</f>
        <v>10.142009155390109</v>
      </c>
      <c r="BA32" s="141">
        <f>'Migration Matrix (Sample)'!BA32 * ('Migration Matrix (Extrapolated)'!$CI32 / 'Migration Matrix (Extrapolated)'!$CH32)</f>
        <v>30.426027466170328</v>
      </c>
      <c r="BB32" s="141">
        <f>'Migration Matrix (Sample)'!BB32 * ('Migration Matrix (Extrapolated)'!$CI32 / 'Migration Matrix (Extrapolated)'!$CH32)</f>
        <v>10.142009155390109</v>
      </c>
      <c r="BC32" s="141">
        <f>'Migration Matrix (Sample)'!BC32 * ('Migration Matrix (Extrapolated)'!$CI32 / 'Migration Matrix (Extrapolated)'!$CH32)</f>
        <v>0</v>
      </c>
      <c r="BD32" s="141">
        <f>'Migration Matrix (Sample)'!BD32 * ('Migration Matrix (Extrapolated)'!$CI32 / 'Migration Matrix (Extrapolated)'!$CH32)</f>
        <v>50.710045776950551</v>
      </c>
      <c r="BE32" s="141">
        <f>'Migration Matrix (Sample)'!BE32 * ('Migration Matrix (Extrapolated)'!$CI32 / 'Migration Matrix (Extrapolated)'!$CH32)</f>
        <v>81.136073243120876</v>
      </c>
      <c r="BF32" s="141">
        <f>'Migration Matrix (Sample)'!BF32 * ('Migration Matrix (Extrapolated)'!$CI32 / 'Migration Matrix (Extrapolated)'!$CH32)</f>
        <v>0</v>
      </c>
      <c r="BG32" s="141">
        <f>'Migration Matrix (Sample)'!BG32 * ('Migration Matrix (Extrapolated)'!$CI32 / 'Migration Matrix (Extrapolated)'!$CH32)</f>
        <v>0</v>
      </c>
      <c r="BH32" s="141">
        <f>'Migration Matrix (Sample)'!BH32 * ('Migration Matrix (Extrapolated)'!$CI32 / 'Migration Matrix (Extrapolated)'!$CH32)</f>
        <v>0</v>
      </c>
      <c r="BI32" s="141">
        <f>'Migration Matrix (Sample)'!BI32 * ('Migration Matrix (Extrapolated)'!$CI32 / 'Migration Matrix (Extrapolated)'!$CH32)</f>
        <v>0</v>
      </c>
      <c r="BJ32" s="141">
        <f>'Migration Matrix (Sample)'!BJ32 * ('Migration Matrix (Extrapolated)'!$CI32 / 'Migration Matrix (Extrapolated)'!$CH32)</f>
        <v>0</v>
      </c>
      <c r="BK32" s="141">
        <f>'Migration Matrix (Sample)'!BK32 * ('Migration Matrix (Extrapolated)'!$CI32 / 'Migration Matrix (Extrapolated)'!$CH32)</f>
        <v>10.142009155390109</v>
      </c>
      <c r="BL32" s="141">
        <f>'Migration Matrix (Sample)'!BL32 * ('Migration Matrix (Extrapolated)'!$CI32 / 'Migration Matrix (Extrapolated)'!$CH32)</f>
        <v>0</v>
      </c>
      <c r="BM32" s="141">
        <f>'Migration Matrix (Sample)'!BM32 * ('Migration Matrix (Extrapolated)'!$CI32 / 'Migration Matrix (Extrapolated)'!$CH32)</f>
        <v>0</v>
      </c>
      <c r="BN32" s="141">
        <f>'Migration Matrix (Sample)'!BN32 * ('Migration Matrix (Extrapolated)'!$CI32 / 'Migration Matrix (Extrapolated)'!$CH32)</f>
        <v>0</v>
      </c>
      <c r="BO32" s="141">
        <f>'Migration Matrix (Sample)'!BO32 * ('Migration Matrix (Extrapolated)'!$CI32 / 'Migration Matrix (Extrapolated)'!$CH32)</f>
        <v>0</v>
      </c>
      <c r="BP32" s="141">
        <f>'Migration Matrix (Sample)'!BP32 * ('Migration Matrix (Extrapolated)'!$CI32 / 'Migration Matrix (Extrapolated)'!$CH32)</f>
        <v>0</v>
      </c>
      <c r="BQ32" s="141">
        <f>'Migration Matrix (Sample)'!BQ32 * ('Migration Matrix (Extrapolated)'!$CI32 / 'Migration Matrix (Extrapolated)'!$CH32)</f>
        <v>0</v>
      </c>
      <c r="BR32" s="141">
        <f>'Migration Matrix (Sample)'!BR32 * ('Migration Matrix (Extrapolated)'!$CI32 / 'Migration Matrix (Extrapolated)'!$CH32)</f>
        <v>0</v>
      </c>
      <c r="BS32" s="141">
        <f>'Migration Matrix (Sample)'!BS32 * ('Migration Matrix (Extrapolated)'!$CI32 / 'Migration Matrix (Extrapolated)'!$CH32)</f>
        <v>0</v>
      </c>
      <c r="BT32" s="141">
        <f>'Migration Matrix (Sample)'!BT32 * ('Migration Matrix (Extrapolated)'!$CI32 / 'Migration Matrix (Extrapolated)'!$CH32)</f>
        <v>0</v>
      </c>
      <c r="BU32" s="141">
        <f>'Migration Matrix (Sample)'!BU32 * ('Migration Matrix (Extrapolated)'!$CI32 / 'Migration Matrix (Extrapolated)'!$CH32)</f>
        <v>0</v>
      </c>
      <c r="BV32" s="141">
        <f>'Migration Matrix (Sample)'!BV32 * ('Migration Matrix (Extrapolated)'!$CI32 / 'Migration Matrix (Extrapolated)'!$CH32)</f>
        <v>0</v>
      </c>
      <c r="BW32" s="141">
        <f>'Migration Matrix (Sample)'!BW32 * ('Migration Matrix (Extrapolated)'!$CI32 / 'Migration Matrix (Extrapolated)'!$CH32)</f>
        <v>60.852054932340657</v>
      </c>
      <c r="BX32" s="141">
        <f>'Migration Matrix (Sample)'!BX32 * ('Migration Matrix (Extrapolated)'!$CI32 / 'Migration Matrix (Extrapolated)'!$CH32)</f>
        <v>0</v>
      </c>
      <c r="BY32" s="141">
        <f>'Migration Matrix (Sample)'!BY32 * ('Migration Matrix (Extrapolated)'!$CI32 / 'Migration Matrix (Extrapolated)'!$CH32)</f>
        <v>30.426027466170328</v>
      </c>
      <c r="BZ32" s="141">
        <f>'Migration Matrix (Sample)'!BZ32 * ('Migration Matrix (Extrapolated)'!$CI32 / 'Migration Matrix (Extrapolated)'!$CH32)</f>
        <v>0</v>
      </c>
      <c r="CA32" s="141">
        <f>'Migration Matrix (Sample)'!CA32 * ('Migration Matrix (Extrapolated)'!$CI32 / 'Migration Matrix (Extrapolated)'!$CH32)</f>
        <v>0</v>
      </c>
      <c r="CB32" s="141">
        <f>'Migration Matrix (Sample)'!CB32 * ('Migration Matrix (Extrapolated)'!$CI32 / 'Migration Matrix (Extrapolated)'!$CH32)</f>
        <v>0</v>
      </c>
      <c r="CC32" s="141">
        <f>'Migration Matrix (Sample)'!CC32 * ('Migration Matrix (Extrapolated)'!$CI32 / 'Migration Matrix (Extrapolated)'!$CH32)</f>
        <v>0</v>
      </c>
      <c r="CD32" s="141">
        <f>'Migration Matrix (Sample)'!CD32 * ('Migration Matrix (Extrapolated)'!$CI32 / 'Migration Matrix (Extrapolated)'!$CH32)</f>
        <v>50.710045776950551</v>
      </c>
      <c r="CE32" s="141">
        <f>'Migration Matrix (Sample)'!CE32 * ('Migration Matrix (Extrapolated)'!$CI32 / 'Migration Matrix (Extrapolated)'!$CH32)</f>
        <v>0</v>
      </c>
      <c r="CF32" s="142">
        <f>'Migration Matrix (Sample)'!CF32 * ('Migration Matrix (Extrapolated)'!$CI32 / 'Migration Matrix (Extrapolated)'!$CH32)</f>
        <v>111.5621007092912</v>
      </c>
      <c r="CG32" s="154">
        <f t="shared" si="0"/>
        <v>2525.3602796921368</v>
      </c>
      <c r="CH32" s="150">
        <v>19879</v>
      </c>
      <c r="CI32" s="157">
        <v>201613</v>
      </c>
    </row>
    <row r="33" spans="1:87">
      <c r="A33" s="91" t="s">
        <v>346</v>
      </c>
      <c r="B33" s="140">
        <f>'Migration Matrix (Sample)'!B33 * ('Migration Matrix (Extrapolated)'!$CI33 / 'Migration Matrix (Extrapolated)'!$CH33)</f>
        <v>209.97905603924636</v>
      </c>
      <c r="C33" s="141">
        <f>'Migration Matrix (Sample)'!C33 * ('Migration Matrix (Extrapolated)'!$CI33 / 'Migration Matrix (Extrapolated)'!$CH33)</f>
        <v>0</v>
      </c>
      <c r="D33" s="141">
        <f>'Migration Matrix (Sample)'!D33 * ('Migration Matrix (Extrapolated)'!$CI33 / 'Migration Matrix (Extrapolated)'!$CH33)</f>
        <v>9.9990026685355406</v>
      </c>
      <c r="E33" s="141">
        <f>'Migration Matrix (Sample)'!E33 * ('Migration Matrix (Extrapolated)'!$CI33 / 'Migration Matrix (Extrapolated)'!$CH33)</f>
        <v>9.9990026685355406</v>
      </c>
      <c r="F33" s="141">
        <f>'Migration Matrix (Sample)'!F33 * ('Migration Matrix (Extrapolated)'!$CI33 / 'Migration Matrix (Extrapolated)'!$CH33)</f>
        <v>199.98005337071081</v>
      </c>
      <c r="G33" s="141">
        <f>'Migration Matrix (Sample)'!G33 * ('Migration Matrix (Extrapolated)'!$CI33 / 'Migration Matrix (Extrapolated)'!$CH33)</f>
        <v>9.9990026685355406</v>
      </c>
      <c r="H33" s="141">
        <f>'Migration Matrix (Sample)'!H33 * ('Migration Matrix (Extrapolated)'!$CI33 / 'Migration Matrix (Extrapolated)'!$CH33)</f>
        <v>39.996010674142163</v>
      </c>
      <c r="I33" s="141">
        <f>'Migration Matrix (Sample)'!I33 * ('Migration Matrix (Extrapolated)'!$CI33 / 'Migration Matrix (Extrapolated)'!$CH33)</f>
        <v>39.996010674142163</v>
      </c>
      <c r="J33" s="141">
        <f>'Migration Matrix (Sample)'!J33 * ('Migration Matrix (Extrapolated)'!$CI33 / 'Migration Matrix (Extrapolated)'!$CH33)</f>
        <v>0</v>
      </c>
      <c r="K33" s="141">
        <f>'Migration Matrix (Sample)'!K33 * ('Migration Matrix (Extrapolated)'!$CI33 / 'Migration Matrix (Extrapolated)'!$CH33)</f>
        <v>69.993018679748786</v>
      </c>
      <c r="L33" s="141">
        <f>'Migration Matrix (Sample)'!L33 * ('Migration Matrix (Extrapolated)'!$CI33 / 'Migration Matrix (Extrapolated)'!$CH33)</f>
        <v>1899.8105070217528</v>
      </c>
      <c r="M33" s="141">
        <f>'Migration Matrix (Sample)'!M33 * ('Migration Matrix (Extrapolated)'!$CI33 / 'Migration Matrix (Extrapolated)'!$CH33)</f>
        <v>29.997008005606624</v>
      </c>
      <c r="N33" s="141">
        <f>'Migration Matrix (Sample)'!N33 * ('Migration Matrix (Extrapolated)'!$CI33 / 'Migration Matrix (Extrapolated)'!$CH33)</f>
        <v>29.997008005606624</v>
      </c>
      <c r="O33" s="141">
        <f>'Migration Matrix (Sample)'!O33 * ('Migration Matrix (Extrapolated)'!$CI33 / 'Migration Matrix (Extrapolated)'!$CH33)</f>
        <v>379.96210140435056</v>
      </c>
      <c r="P33" s="141">
        <f>'Migration Matrix (Sample)'!P33 * ('Migration Matrix (Extrapolated)'!$CI33 / 'Migration Matrix (Extrapolated)'!$CH33)</f>
        <v>169.9830453651042</v>
      </c>
      <c r="Q33" s="141">
        <f>'Migration Matrix (Sample)'!Q33 * ('Migration Matrix (Extrapolated)'!$CI33 / 'Migration Matrix (Extrapolated)'!$CH33)</f>
        <v>0</v>
      </c>
      <c r="R33" s="141">
        <f>'Migration Matrix (Sample)'!R33 * ('Migration Matrix (Extrapolated)'!$CI33 / 'Migration Matrix (Extrapolated)'!$CH33)</f>
        <v>19.998005337071081</v>
      </c>
      <c r="S33" s="141">
        <f>'Migration Matrix (Sample)'!S33 * ('Migration Matrix (Extrapolated)'!$CI33 / 'Migration Matrix (Extrapolated)'!$CH33)</f>
        <v>0</v>
      </c>
      <c r="T33" s="141">
        <f>'Migration Matrix (Sample)'!T33 * ('Migration Matrix (Extrapolated)'!$CI33 / 'Migration Matrix (Extrapolated)'!$CH33)</f>
        <v>0</v>
      </c>
      <c r="U33" s="141">
        <f>'Migration Matrix (Sample)'!U33 * ('Migration Matrix (Extrapolated)'!$CI33 / 'Migration Matrix (Extrapolated)'!$CH33)</f>
        <v>0</v>
      </c>
      <c r="V33" s="141">
        <f>'Migration Matrix (Sample)'!V33 * ('Migration Matrix (Extrapolated)'!$CI33 / 'Migration Matrix (Extrapolated)'!$CH33)</f>
        <v>379.96210140435056</v>
      </c>
      <c r="W33" s="141">
        <f>'Migration Matrix (Sample)'!W33 * ('Migration Matrix (Extrapolated)'!$CI33 / 'Migration Matrix (Extrapolated)'!$CH33)</f>
        <v>49.995013342677701</v>
      </c>
      <c r="X33" s="141">
        <f>'Migration Matrix (Sample)'!X33 * ('Migration Matrix (Extrapolated)'!$CI33 / 'Migration Matrix (Extrapolated)'!$CH33)</f>
        <v>39.996010674142163</v>
      </c>
      <c r="Y33" s="141">
        <f>'Migration Matrix (Sample)'!Y33 * ('Migration Matrix (Extrapolated)'!$CI33 / 'Migration Matrix (Extrapolated)'!$CH33)</f>
        <v>0</v>
      </c>
      <c r="Z33" s="141">
        <f>'Migration Matrix (Sample)'!Z33 * ('Migration Matrix (Extrapolated)'!$CI33 / 'Migration Matrix (Extrapolated)'!$CH33)</f>
        <v>0</v>
      </c>
      <c r="AA33" s="141">
        <f>'Migration Matrix (Sample)'!AA33 * ('Migration Matrix (Extrapolated)'!$CI33 / 'Migration Matrix (Extrapolated)'!$CH33)</f>
        <v>9.9990026685355406</v>
      </c>
      <c r="AB33" s="141">
        <f>'Migration Matrix (Sample)'!AB33 * ('Migration Matrix (Extrapolated)'!$CI33 / 'Migration Matrix (Extrapolated)'!$CH33)</f>
        <v>19.998005337071081</v>
      </c>
      <c r="AC33" s="141">
        <f>'Migration Matrix (Sample)'!AC33 * ('Migration Matrix (Extrapolated)'!$CI33 / 'Migration Matrix (Extrapolated)'!$CH33)</f>
        <v>119.98803202242649</v>
      </c>
      <c r="AD33" s="141">
        <f>'Migration Matrix (Sample)'!AD33 * ('Migration Matrix (Extrapolated)'!$CI33 / 'Migration Matrix (Extrapolated)'!$CH33)</f>
        <v>639.9361707862746</v>
      </c>
      <c r="AE33" s="141">
        <f>'Migration Matrix (Sample)'!AE33 * ('Migration Matrix (Extrapolated)'!$CI33 / 'Migration Matrix (Extrapolated)'!$CH33)</f>
        <v>69.993018679748786</v>
      </c>
      <c r="AF33" s="141">
        <f>'Migration Matrix (Sample)'!AF33 * ('Migration Matrix (Extrapolated)'!$CI33 / 'Migration Matrix (Extrapolated)'!$CH33)</f>
        <v>269.97307205045962</v>
      </c>
      <c r="AG33" s="141">
        <f>'Migration Matrix (Sample)'!AG33 * ('Migration Matrix (Extrapolated)'!$CI33 / 'Migration Matrix (Extrapolated)'!$CH33)</f>
        <v>79.992021348284325</v>
      </c>
      <c r="AH33" s="141">
        <f>'Migration Matrix (Sample)'!AH33 * ('Migration Matrix (Extrapolated)'!$CI33 / 'Migration Matrix (Extrapolated)'!$CH33)</f>
        <v>5199.4813876384815</v>
      </c>
      <c r="AI33" s="141">
        <f>'Migration Matrix (Sample)'!AI33 * ('Migration Matrix (Extrapolated)'!$CI33 / 'Migration Matrix (Extrapolated)'!$CH33)</f>
        <v>229.97706137631744</v>
      </c>
      <c r="AJ33" s="141">
        <f>'Migration Matrix (Sample)'!AJ33 * ('Migration Matrix (Extrapolated)'!$CI33 / 'Migration Matrix (Extrapolated)'!$CH33)</f>
        <v>19.998005337071081</v>
      </c>
      <c r="AK33" s="141">
        <f>'Migration Matrix (Sample)'!AK33 * ('Migration Matrix (Extrapolated)'!$CI33 / 'Migration Matrix (Extrapolated)'!$CH33)</f>
        <v>0</v>
      </c>
      <c r="AL33" s="141">
        <f>'Migration Matrix (Sample)'!AL33 * ('Migration Matrix (Extrapolated)'!$CI33 / 'Migration Matrix (Extrapolated)'!$CH33)</f>
        <v>89.991024016819864</v>
      </c>
      <c r="AM33" s="141">
        <f>'Migration Matrix (Sample)'!AM33 * ('Migration Matrix (Extrapolated)'!$CI33 / 'Migration Matrix (Extrapolated)'!$CH33)</f>
        <v>0</v>
      </c>
      <c r="AN33" s="141">
        <f>'Migration Matrix (Sample)'!AN33 * ('Migration Matrix (Extrapolated)'!$CI33 / 'Migration Matrix (Extrapolated)'!$CH33)</f>
        <v>399.96010674142161</v>
      </c>
      <c r="AO33" s="141">
        <f>'Migration Matrix (Sample)'!AO33 * ('Migration Matrix (Extrapolated)'!$CI33 / 'Migration Matrix (Extrapolated)'!$CH33)</f>
        <v>9.9990026685355406</v>
      </c>
      <c r="AP33" s="141">
        <f>'Migration Matrix (Sample)'!AP33 * ('Migration Matrix (Extrapolated)'!$CI33 / 'Migration Matrix (Extrapolated)'!$CH33)</f>
        <v>109.98902935389094</v>
      </c>
      <c r="AQ33" s="141">
        <f>'Migration Matrix (Sample)'!AQ33 * ('Migration Matrix (Extrapolated)'!$CI33 / 'Migration Matrix (Extrapolated)'!$CH33)</f>
        <v>9.9990026685355406</v>
      </c>
      <c r="AR33" s="141">
        <f>'Migration Matrix (Sample)'!AR33 * ('Migration Matrix (Extrapolated)'!$CI33 / 'Migration Matrix (Extrapolated)'!$CH33)</f>
        <v>19.998005337071081</v>
      </c>
      <c r="AS33" s="141">
        <f>'Migration Matrix (Sample)'!AS33 * ('Migration Matrix (Extrapolated)'!$CI33 / 'Migration Matrix (Extrapolated)'!$CH33)</f>
        <v>59.994016011213247</v>
      </c>
      <c r="AT33" s="141">
        <f>'Migration Matrix (Sample)'!AT33 * ('Migration Matrix (Extrapolated)'!$CI33 / 'Migration Matrix (Extrapolated)'!$CH33)</f>
        <v>109.98902935389094</v>
      </c>
      <c r="AU33" s="141">
        <f>'Migration Matrix (Sample)'!AU33 * ('Migration Matrix (Extrapolated)'!$CI33 / 'Migration Matrix (Extrapolated)'!$CH33)</f>
        <v>19.998005337071081</v>
      </c>
      <c r="AV33" s="141">
        <f>'Migration Matrix (Sample)'!AV33 * ('Migration Matrix (Extrapolated)'!$CI33 / 'Migration Matrix (Extrapolated)'!$CH33)</f>
        <v>29.997008005606624</v>
      </c>
      <c r="AW33" s="141">
        <f>'Migration Matrix (Sample)'!AW33 * ('Migration Matrix (Extrapolated)'!$CI33 / 'Migration Matrix (Extrapolated)'!$CH33)</f>
        <v>19.998005337071081</v>
      </c>
      <c r="AX33" s="141">
        <f>'Migration Matrix (Sample)'!AX33 * ('Migration Matrix (Extrapolated)'!$CI33 / 'Migration Matrix (Extrapolated)'!$CH33)</f>
        <v>309.96908272460178</v>
      </c>
      <c r="AY33" s="141">
        <f>'Migration Matrix (Sample)'!AY33 * ('Migration Matrix (Extrapolated)'!$CI33 / 'Migration Matrix (Extrapolated)'!$CH33)</f>
        <v>59.994016011213247</v>
      </c>
      <c r="AZ33" s="141">
        <f>'Migration Matrix (Sample)'!AZ33 * ('Migration Matrix (Extrapolated)'!$CI33 / 'Migration Matrix (Extrapolated)'!$CH33)</f>
        <v>0</v>
      </c>
      <c r="BA33" s="141">
        <f>'Migration Matrix (Sample)'!BA33 * ('Migration Matrix (Extrapolated)'!$CI33 / 'Migration Matrix (Extrapolated)'!$CH33)</f>
        <v>19.998005337071081</v>
      </c>
      <c r="BB33" s="141">
        <f>'Migration Matrix (Sample)'!BB33 * ('Migration Matrix (Extrapolated)'!$CI33 / 'Migration Matrix (Extrapolated)'!$CH33)</f>
        <v>19.998005337071081</v>
      </c>
      <c r="BC33" s="141">
        <f>'Migration Matrix (Sample)'!BC33 * ('Migration Matrix (Extrapolated)'!$CI33 / 'Migration Matrix (Extrapolated)'!$CH33)</f>
        <v>259.97406938192404</v>
      </c>
      <c r="BD33" s="141">
        <f>'Migration Matrix (Sample)'!BD33 * ('Migration Matrix (Extrapolated)'!$CI33 / 'Migration Matrix (Extrapolated)'!$CH33)</f>
        <v>1909.8095096902882</v>
      </c>
      <c r="BE33" s="141">
        <f>'Migration Matrix (Sample)'!BE33 * ('Migration Matrix (Extrapolated)'!$CI33 / 'Migration Matrix (Extrapolated)'!$CH33)</f>
        <v>89.991024016819864</v>
      </c>
      <c r="BF33" s="141">
        <f>'Migration Matrix (Sample)'!BF33 * ('Migration Matrix (Extrapolated)'!$CI33 / 'Migration Matrix (Extrapolated)'!$CH33)</f>
        <v>29.997008005606624</v>
      </c>
      <c r="BG33" s="141">
        <f>'Migration Matrix (Sample)'!BG33 * ('Migration Matrix (Extrapolated)'!$CI33 / 'Migration Matrix (Extrapolated)'!$CH33)</f>
        <v>249.97506671338851</v>
      </c>
      <c r="BH33" s="141">
        <f>'Migration Matrix (Sample)'!BH33 * ('Migration Matrix (Extrapolated)'!$CI33 / 'Migration Matrix (Extrapolated)'!$CH33)</f>
        <v>0</v>
      </c>
      <c r="BI33" s="141">
        <f>'Migration Matrix (Sample)'!BI33 * ('Migration Matrix (Extrapolated)'!$CI33 / 'Migration Matrix (Extrapolated)'!$CH33)</f>
        <v>29.997008005606624</v>
      </c>
      <c r="BJ33" s="141">
        <f>'Migration Matrix (Sample)'!BJ33 * ('Migration Matrix (Extrapolated)'!$CI33 / 'Migration Matrix (Extrapolated)'!$CH33)</f>
        <v>0</v>
      </c>
      <c r="BK33" s="141">
        <f>'Migration Matrix (Sample)'!BK33 * ('Migration Matrix (Extrapolated)'!$CI33 / 'Migration Matrix (Extrapolated)'!$CH33)</f>
        <v>19.998005337071081</v>
      </c>
      <c r="BL33" s="141">
        <f>'Migration Matrix (Sample)'!BL33 * ('Migration Matrix (Extrapolated)'!$CI33 / 'Migration Matrix (Extrapolated)'!$CH33)</f>
        <v>9.9990026685355406</v>
      </c>
      <c r="BM33" s="141">
        <f>'Migration Matrix (Sample)'!BM33 * ('Migration Matrix (Extrapolated)'!$CI33 / 'Migration Matrix (Extrapolated)'!$CH33)</f>
        <v>0</v>
      </c>
      <c r="BN33" s="141">
        <f>'Migration Matrix (Sample)'!BN33 * ('Migration Matrix (Extrapolated)'!$CI33 / 'Migration Matrix (Extrapolated)'!$CH33)</f>
        <v>9.9990026685355406</v>
      </c>
      <c r="BO33" s="141">
        <f>'Migration Matrix (Sample)'!BO33 * ('Migration Matrix (Extrapolated)'!$CI33 / 'Migration Matrix (Extrapolated)'!$CH33)</f>
        <v>0</v>
      </c>
      <c r="BP33" s="141">
        <f>'Migration Matrix (Sample)'!BP33 * ('Migration Matrix (Extrapolated)'!$CI33 / 'Migration Matrix (Extrapolated)'!$CH33)</f>
        <v>9.9990026685355406</v>
      </c>
      <c r="BQ33" s="141">
        <f>'Migration Matrix (Sample)'!BQ33 * ('Migration Matrix (Extrapolated)'!$CI33 / 'Migration Matrix (Extrapolated)'!$CH33)</f>
        <v>19.998005337071081</v>
      </c>
      <c r="BR33" s="141">
        <f>'Migration Matrix (Sample)'!BR33 * ('Migration Matrix (Extrapolated)'!$CI33 / 'Migration Matrix (Extrapolated)'!$CH33)</f>
        <v>129.98703469096202</v>
      </c>
      <c r="BS33" s="141">
        <f>'Migration Matrix (Sample)'!BS33 * ('Migration Matrix (Extrapolated)'!$CI33 / 'Migration Matrix (Extrapolated)'!$CH33)</f>
        <v>0</v>
      </c>
      <c r="BT33" s="141">
        <f>'Migration Matrix (Sample)'!BT33 * ('Migration Matrix (Extrapolated)'!$CI33 / 'Migration Matrix (Extrapolated)'!$CH33)</f>
        <v>39.996010674142163</v>
      </c>
      <c r="BU33" s="141">
        <f>'Migration Matrix (Sample)'!BU33 * ('Migration Matrix (Extrapolated)'!$CI33 / 'Migration Matrix (Extrapolated)'!$CH33)</f>
        <v>19.998005337071081</v>
      </c>
      <c r="BV33" s="141">
        <f>'Migration Matrix (Sample)'!BV33 * ('Migration Matrix (Extrapolated)'!$CI33 / 'Migration Matrix (Extrapolated)'!$CH33)</f>
        <v>19.998005337071081</v>
      </c>
      <c r="BW33" s="141">
        <f>'Migration Matrix (Sample)'!BW33 * ('Migration Matrix (Extrapolated)'!$CI33 / 'Migration Matrix (Extrapolated)'!$CH33)</f>
        <v>659.93417612334565</v>
      </c>
      <c r="BX33" s="141">
        <f>'Migration Matrix (Sample)'!BX33 * ('Migration Matrix (Extrapolated)'!$CI33 / 'Migration Matrix (Extrapolated)'!$CH33)</f>
        <v>309.96908272460178</v>
      </c>
      <c r="BY33" s="141">
        <f>'Migration Matrix (Sample)'!BY33 * ('Migration Matrix (Extrapolated)'!$CI33 / 'Migration Matrix (Extrapolated)'!$CH33)</f>
        <v>549.94514676945471</v>
      </c>
      <c r="BZ33" s="141">
        <f>'Migration Matrix (Sample)'!BZ33 * ('Migration Matrix (Extrapolated)'!$CI33 / 'Migration Matrix (Extrapolated)'!$CH33)</f>
        <v>59.994016011213247</v>
      </c>
      <c r="CA33" s="141">
        <f>'Migration Matrix (Sample)'!CA33 * ('Migration Matrix (Extrapolated)'!$CI33 / 'Migration Matrix (Extrapolated)'!$CH33)</f>
        <v>0</v>
      </c>
      <c r="CB33" s="141">
        <f>'Migration Matrix (Sample)'!CB33 * ('Migration Matrix (Extrapolated)'!$CI33 / 'Migration Matrix (Extrapolated)'!$CH33)</f>
        <v>9.9990026685355406</v>
      </c>
      <c r="CC33" s="141">
        <f>'Migration Matrix (Sample)'!CC33 * ('Migration Matrix (Extrapolated)'!$CI33 / 'Migration Matrix (Extrapolated)'!$CH33)</f>
        <v>0</v>
      </c>
      <c r="CD33" s="141">
        <f>'Migration Matrix (Sample)'!CD33 * ('Migration Matrix (Extrapolated)'!$CI33 / 'Migration Matrix (Extrapolated)'!$CH33)</f>
        <v>9.9990026685355406</v>
      </c>
      <c r="CE33" s="141">
        <f>'Migration Matrix (Sample)'!CE33 * ('Migration Matrix (Extrapolated)'!$CI33 / 'Migration Matrix (Extrapolated)'!$CH33)</f>
        <v>0</v>
      </c>
      <c r="CF33" s="142">
        <f>'Migration Matrix (Sample)'!CF33 * ('Migration Matrix (Extrapolated)'!$CI33 / 'Migration Matrix (Extrapolated)'!$CH33)</f>
        <v>579.94215477506134</v>
      </c>
      <c r="CG33" s="154">
        <f t="shared" si="0"/>
        <v>15988.405266988324</v>
      </c>
      <c r="CH33" s="150">
        <v>74198</v>
      </c>
      <c r="CI33" s="157">
        <v>741906</v>
      </c>
    </row>
    <row r="34" spans="1:87">
      <c r="A34" s="91" t="s">
        <v>347</v>
      </c>
      <c r="B34" s="140">
        <f>'Migration Matrix (Sample)'!B34 * ('Migration Matrix (Extrapolated)'!$CI34 / 'Migration Matrix (Extrapolated)'!$CH34)</f>
        <v>120.87820558773038</v>
      </c>
      <c r="C34" s="141">
        <f>'Migration Matrix (Sample)'!C34 * ('Migration Matrix (Extrapolated)'!$CI34 / 'Migration Matrix (Extrapolated)'!$CH34)</f>
        <v>402.92735195910126</v>
      </c>
      <c r="D34" s="141">
        <f>'Migration Matrix (Sample)'!D34 * ('Migration Matrix (Extrapolated)'!$CI34 / 'Migration Matrix (Extrapolated)'!$CH34)</f>
        <v>120.87820558773038</v>
      </c>
      <c r="E34" s="141">
        <f>'Migration Matrix (Sample)'!E34 * ('Migration Matrix (Extrapolated)'!$CI34 / 'Migration Matrix (Extrapolated)'!$CH34)</f>
        <v>221.61004357750568</v>
      </c>
      <c r="F34" s="141">
        <f>'Migration Matrix (Sample)'!F34 * ('Migration Matrix (Extrapolated)'!$CI34 / 'Migration Matrix (Extrapolated)'!$CH34)</f>
        <v>2669.3937067290458</v>
      </c>
      <c r="G34" s="141">
        <f>'Migration Matrix (Sample)'!G34 * ('Migration Matrix (Extrapolated)'!$CI34 / 'Migration Matrix (Extrapolated)'!$CH34)</f>
        <v>110.80502178875284</v>
      </c>
      <c r="H34" s="141">
        <f>'Migration Matrix (Sample)'!H34 * ('Migration Matrix (Extrapolated)'!$CI34 / 'Migration Matrix (Extrapolated)'!$CH34)</f>
        <v>30.219551396932594</v>
      </c>
      <c r="I34" s="141">
        <f>'Migration Matrix (Sample)'!I34 * ('Migration Matrix (Extrapolated)'!$CI34 / 'Migration Matrix (Extrapolated)'!$CH34)</f>
        <v>342.48824916523608</v>
      </c>
      <c r="J34" s="141">
        <f>'Migration Matrix (Sample)'!J34 * ('Migration Matrix (Extrapolated)'!$CI34 / 'Migration Matrix (Extrapolated)'!$CH34)</f>
        <v>0</v>
      </c>
      <c r="K34" s="141">
        <f>'Migration Matrix (Sample)'!K34 * ('Migration Matrix (Extrapolated)'!$CI34 / 'Migration Matrix (Extrapolated)'!$CH34)</f>
        <v>5802.1538682110586</v>
      </c>
      <c r="L34" s="141">
        <f>'Migration Matrix (Sample)'!L34 * ('Migration Matrix (Extrapolated)'!$CI34 / 'Migration Matrix (Extrapolated)'!$CH34)</f>
        <v>352.56143296421362</v>
      </c>
      <c r="M34" s="141">
        <f>'Migration Matrix (Sample)'!M34 * ('Migration Matrix (Extrapolated)'!$CI34 / 'Migration Matrix (Extrapolated)'!$CH34)</f>
        <v>332.41506536625855</v>
      </c>
      <c r="N34" s="141">
        <f>'Migration Matrix (Sample)'!N34 * ('Migration Matrix (Extrapolated)'!$CI34 / 'Migration Matrix (Extrapolated)'!$CH34)</f>
        <v>130.95138938670792</v>
      </c>
      <c r="O34" s="141">
        <f>'Migration Matrix (Sample)'!O34 * ('Migration Matrix (Extrapolated)'!$CI34 / 'Migration Matrix (Extrapolated)'!$CH34)</f>
        <v>2095.2222301873267</v>
      </c>
      <c r="P34" s="141">
        <f>'Migration Matrix (Sample)'!P34 * ('Migration Matrix (Extrapolated)'!$CI34 / 'Migration Matrix (Extrapolated)'!$CH34)</f>
        <v>423.07371955705634</v>
      </c>
      <c r="Q34" s="141">
        <f>'Migration Matrix (Sample)'!Q34 * ('Migration Matrix (Extrapolated)'!$CI34 / 'Migration Matrix (Extrapolated)'!$CH34)</f>
        <v>846.14743911411267</v>
      </c>
      <c r="R34" s="141">
        <f>'Migration Matrix (Sample)'!R34 * ('Migration Matrix (Extrapolated)'!$CI34 / 'Migration Matrix (Extrapolated)'!$CH34)</f>
        <v>3606.1998000339563</v>
      </c>
      <c r="S34" s="141">
        <f>'Migration Matrix (Sample)'!S34 * ('Migration Matrix (Extrapolated)'!$CI34 / 'Migration Matrix (Extrapolated)'!$CH34)</f>
        <v>0</v>
      </c>
      <c r="T34" s="141">
        <f>'Migration Matrix (Sample)'!T34 * ('Migration Matrix (Extrapolated)'!$CI34 / 'Migration Matrix (Extrapolated)'!$CH34)</f>
        <v>312.26869776830347</v>
      </c>
      <c r="U34" s="141">
        <f>'Migration Matrix (Sample)'!U34 * ('Migration Matrix (Extrapolated)'!$CI34 / 'Migration Matrix (Extrapolated)'!$CH34)</f>
        <v>120.87820558773038</v>
      </c>
      <c r="V34" s="141">
        <f>'Migration Matrix (Sample)'!V34 * ('Migration Matrix (Extrapolated)'!$CI34 / 'Migration Matrix (Extrapolated)'!$CH34)</f>
        <v>4704.176834122507</v>
      </c>
      <c r="W34" s="141">
        <f>'Migration Matrix (Sample)'!W34 * ('Migration Matrix (Extrapolated)'!$CI34 / 'Migration Matrix (Extrapolated)'!$CH34)</f>
        <v>533.8787413458092</v>
      </c>
      <c r="X34" s="141">
        <f>'Migration Matrix (Sample)'!X34 * ('Migration Matrix (Extrapolated)'!$CI34 / 'Migration Matrix (Extrapolated)'!$CH34)</f>
        <v>261.90277877341583</v>
      </c>
      <c r="Y34" s="141">
        <f>'Migration Matrix (Sample)'!Y34 * ('Migration Matrix (Extrapolated)'!$CI34 / 'Migration Matrix (Extrapolated)'!$CH34)</f>
        <v>342.48824916523608</v>
      </c>
      <c r="Z34" s="141">
        <f>'Migration Matrix (Sample)'!Z34 * ('Migration Matrix (Extrapolated)'!$CI34 / 'Migration Matrix (Extrapolated)'!$CH34)</f>
        <v>10.073183798977531</v>
      </c>
      <c r="AA34" s="141">
        <f>'Migration Matrix (Sample)'!AA34 * ('Migration Matrix (Extrapolated)'!$CI34 / 'Migration Matrix (Extrapolated)'!$CH34)</f>
        <v>0</v>
      </c>
      <c r="AB34" s="141">
        <f>'Migration Matrix (Sample)'!AB34 * ('Migration Matrix (Extrapolated)'!$CI34 / 'Migration Matrix (Extrapolated)'!$CH34)</f>
        <v>20.146367597955063</v>
      </c>
      <c r="AC34" s="141">
        <f>'Migration Matrix (Sample)'!AC34 * ('Migration Matrix (Extrapolated)'!$CI34 / 'Migration Matrix (Extrapolated)'!$CH34)</f>
        <v>80.585470391820252</v>
      </c>
      <c r="AD34" s="141">
        <f>'Migration Matrix (Sample)'!AD34 * ('Migration Matrix (Extrapolated)'!$CI34 / 'Migration Matrix (Extrapolated)'!$CH34)</f>
        <v>120.87820558773038</v>
      </c>
      <c r="AE34" s="141">
        <f>'Migration Matrix (Sample)'!AE34 * ('Migration Matrix (Extrapolated)'!$CI34 / 'Migration Matrix (Extrapolated)'!$CH34)</f>
        <v>1017.3915636967307</v>
      </c>
      <c r="AF34" s="141">
        <f>'Migration Matrix (Sample)'!AF34 * ('Migration Matrix (Extrapolated)'!$CI34 / 'Migration Matrix (Extrapolated)'!$CH34)</f>
        <v>463.36645475296643</v>
      </c>
      <c r="AG34" s="141">
        <f>'Migration Matrix (Sample)'!AG34 * ('Migration Matrix (Extrapolated)'!$CI34 / 'Migration Matrix (Extrapolated)'!$CH34)</f>
        <v>50.365918994887657</v>
      </c>
      <c r="AH34" s="141">
        <f>'Migration Matrix (Sample)'!AH34 * ('Migration Matrix (Extrapolated)'!$CI34 / 'Migration Matrix (Extrapolated)'!$CH34)</f>
        <v>443.22008715501136</v>
      </c>
      <c r="AI34" s="141">
        <f>'Migration Matrix (Sample)'!AI34 * ('Migration Matrix (Extrapolated)'!$CI34 / 'Migration Matrix (Extrapolated)'!$CH34)</f>
        <v>31478.699371804785</v>
      </c>
      <c r="AJ34" s="141">
        <f>'Migration Matrix (Sample)'!AJ34 * ('Migration Matrix (Extrapolated)'!$CI34 / 'Migration Matrix (Extrapolated)'!$CH34)</f>
        <v>342.48824916523608</v>
      </c>
      <c r="AK34" s="141">
        <f>'Migration Matrix (Sample)'!AK34 * ('Migration Matrix (Extrapolated)'!$CI34 / 'Migration Matrix (Extrapolated)'!$CH34)</f>
        <v>201.46367597955063</v>
      </c>
      <c r="AL34" s="141">
        <f>'Migration Matrix (Sample)'!AL34 * ('Migration Matrix (Extrapolated)'!$CI34 / 'Migration Matrix (Extrapolated)'!$CH34)</f>
        <v>1349.8066290629893</v>
      </c>
      <c r="AM34" s="141">
        <f>'Migration Matrix (Sample)'!AM34 * ('Migration Matrix (Extrapolated)'!$CI34 / 'Migration Matrix (Extrapolated)'!$CH34)</f>
        <v>120.87820558773038</v>
      </c>
      <c r="AN34" s="141">
        <f>'Migration Matrix (Sample)'!AN34 * ('Migration Matrix (Extrapolated)'!$CI34 / 'Migration Matrix (Extrapolated)'!$CH34)</f>
        <v>17829.53532419023</v>
      </c>
      <c r="AO34" s="141">
        <f>'Migration Matrix (Sample)'!AO34 * ('Migration Matrix (Extrapolated)'!$CI34 / 'Migration Matrix (Extrapolated)'!$CH34)</f>
        <v>352.56143296421362</v>
      </c>
      <c r="AP34" s="141">
        <f>'Migration Matrix (Sample)'!AP34 * ('Migration Matrix (Extrapolated)'!$CI34 / 'Migration Matrix (Extrapolated)'!$CH34)</f>
        <v>715.19604972740478</v>
      </c>
      <c r="AQ34" s="141">
        <f>'Migration Matrix (Sample)'!AQ34 * ('Migration Matrix (Extrapolated)'!$CI34 / 'Migration Matrix (Extrapolated)'!$CH34)</f>
        <v>120.87820558773038</v>
      </c>
      <c r="AR34" s="141">
        <f>'Migration Matrix (Sample)'!AR34 * ('Migration Matrix (Extrapolated)'!$CI34 / 'Migration Matrix (Extrapolated)'!$CH34)</f>
        <v>100.73183798977531</v>
      </c>
      <c r="AS34" s="141">
        <f>'Migration Matrix (Sample)'!AS34 * ('Migration Matrix (Extrapolated)'!$CI34 / 'Migration Matrix (Extrapolated)'!$CH34)</f>
        <v>30.219551396932594</v>
      </c>
      <c r="AT34" s="141">
        <f>'Migration Matrix (Sample)'!AT34 * ('Migration Matrix (Extrapolated)'!$CI34 / 'Migration Matrix (Extrapolated)'!$CH34)</f>
        <v>1662.0753268312926</v>
      </c>
      <c r="AU34" s="141">
        <f>'Migration Matrix (Sample)'!AU34 * ('Migration Matrix (Extrapolated)'!$CI34 / 'Migration Matrix (Extrapolated)'!$CH34)</f>
        <v>443.22008715501136</v>
      </c>
      <c r="AV34" s="141">
        <f>'Migration Matrix (Sample)'!AV34 * ('Migration Matrix (Extrapolated)'!$CI34 / 'Migration Matrix (Extrapolated)'!$CH34)</f>
        <v>231.68322737648322</v>
      </c>
      <c r="AW34" s="141">
        <f>'Migration Matrix (Sample)'!AW34 * ('Migration Matrix (Extrapolated)'!$CI34 / 'Migration Matrix (Extrapolated)'!$CH34)</f>
        <v>211.53685977852817</v>
      </c>
      <c r="AX34" s="141">
        <f>'Migration Matrix (Sample)'!AX34 * ('Migration Matrix (Extrapolated)'!$CI34 / 'Migration Matrix (Extrapolated)'!$CH34)</f>
        <v>1067.7574826916184</v>
      </c>
      <c r="AY34" s="141">
        <f>'Migration Matrix (Sample)'!AY34 * ('Migration Matrix (Extrapolated)'!$CI34 / 'Migration Matrix (Extrapolated)'!$CH34)</f>
        <v>130.95138938670792</v>
      </c>
      <c r="AZ34" s="141">
        <f>'Migration Matrix (Sample)'!AZ34 * ('Migration Matrix (Extrapolated)'!$CI34 / 'Migration Matrix (Extrapolated)'!$CH34)</f>
        <v>463.36645475296643</v>
      </c>
      <c r="BA34" s="141">
        <f>'Migration Matrix (Sample)'!BA34 * ('Migration Matrix (Extrapolated)'!$CI34 / 'Migration Matrix (Extrapolated)'!$CH34)</f>
        <v>1037.5379312946857</v>
      </c>
      <c r="BB34" s="141">
        <f>'Migration Matrix (Sample)'!BB34 * ('Migration Matrix (Extrapolated)'!$CI34 / 'Migration Matrix (Extrapolated)'!$CH34)</f>
        <v>191.39049218057309</v>
      </c>
      <c r="BC34" s="141">
        <f>'Migration Matrix (Sample)'!BC34 * ('Migration Matrix (Extrapolated)'!$CI34 / 'Migration Matrix (Extrapolated)'!$CH34)</f>
        <v>765.56196872229236</v>
      </c>
      <c r="BD34" s="141">
        <f>'Migration Matrix (Sample)'!BD34 * ('Migration Matrix (Extrapolated)'!$CI34 / 'Migration Matrix (Extrapolated)'!$CH34)</f>
        <v>1450.5384670527646</v>
      </c>
      <c r="BE34" s="141">
        <f>'Migration Matrix (Sample)'!BE34 * ('Migration Matrix (Extrapolated)'!$CI34 / 'Migration Matrix (Extrapolated)'!$CH34)</f>
        <v>7977.9615687902051</v>
      </c>
      <c r="BF34" s="141">
        <f>'Migration Matrix (Sample)'!BF34 * ('Migration Matrix (Extrapolated)'!$CI34 / 'Migration Matrix (Extrapolated)'!$CH34)</f>
        <v>10.073183798977531</v>
      </c>
      <c r="BG34" s="141">
        <f>'Migration Matrix (Sample)'!BG34 * ('Migration Matrix (Extrapolated)'!$CI34 / 'Migration Matrix (Extrapolated)'!$CH34)</f>
        <v>2185.8808843781244</v>
      </c>
      <c r="BH34" s="141">
        <f>'Migration Matrix (Sample)'!BH34 * ('Migration Matrix (Extrapolated)'!$CI34 / 'Migration Matrix (Extrapolated)'!$CH34)</f>
        <v>231.68322737648322</v>
      </c>
      <c r="BI34" s="141">
        <f>'Migration Matrix (Sample)'!BI34 * ('Migration Matrix (Extrapolated)'!$CI34 / 'Migration Matrix (Extrapolated)'!$CH34)</f>
        <v>282.04914637137085</v>
      </c>
      <c r="BJ34" s="141">
        <f>'Migration Matrix (Sample)'!BJ34 * ('Migration Matrix (Extrapolated)'!$CI34 / 'Migration Matrix (Extrapolated)'!$CH34)</f>
        <v>20.146367597955063</v>
      </c>
      <c r="BK34" s="141">
        <f>'Migration Matrix (Sample)'!BK34 * ('Migration Matrix (Extrapolated)'!$CI34 / 'Migration Matrix (Extrapolated)'!$CH34)</f>
        <v>1249.0747910732139</v>
      </c>
      <c r="BL34" s="141">
        <f>'Migration Matrix (Sample)'!BL34 * ('Migration Matrix (Extrapolated)'!$CI34 / 'Migration Matrix (Extrapolated)'!$CH34)</f>
        <v>110.80502178875284</v>
      </c>
      <c r="BM34" s="141">
        <f>'Migration Matrix (Sample)'!BM34 * ('Migration Matrix (Extrapolated)'!$CI34 / 'Migration Matrix (Extrapolated)'!$CH34)</f>
        <v>60.439102793865189</v>
      </c>
      <c r="BN34" s="141">
        <f>'Migration Matrix (Sample)'!BN34 * ('Migration Matrix (Extrapolated)'!$CI34 / 'Migration Matrix (Extrapolated)'!$CH34)</f>
        <v>60.439102793865189</v>
      </c>
      <c r="BO34" s="141">
        <f>'Migration Matrix (Sample)'!BO34 * ('Migration Matrix (Extrapolated)'!$CI34 / 'Migration Matrix (Extrapolated)'!$CH34)</f>
        <v>10.073183798977531</v>
      </c>
      <c r="BP34" s="141">
        <f>'Migration Matrix (Sample)'!BP34 * ('Migration Matrix (Extrapolated)'!$CI34 / 'Migration Matrix (Extrapolated)'!$CH34)</f>
        <v>161.1709407836405</v>
      </c>
      <c r="BQ34" s="141">
        <f>'Migration Matrix (Sample)'!BQ34 * ('Migration Matrix (Extrapolated)'!$CI34 / 'Migration Matrix (Extrapolated)'!$CH34)</f>
        <v>302.19551396932593</v>
      </c>
      <c r="BR34" s="141">
        <f>'Migration Matrix (Sample)'!BR34 * ('Migration Matrix (Extrapolated)'!$CI34 / 'Migration Matrix (Extrapolated)'!$CH34)</f>
        <v>564.09829274274171</v>
      </c>
      <c r="BS34" s="141">
        <f>'Migration Matrix (Sample)'!BS34 * ('Migration Matrix (Extrapolated)'!$CI34 / 'Migration Matrix (Extrapolated)'!$CH34)</f>
        <v>0</v>
      </c>
      <c r="BT34" s="141">
        <f>'Migration Matrix (Sample)'!BT34 * ('Migration Matrix (Extrapolated)'!$CI34 / 'Migration Matrix (Extrapolated)'!$CH34)</f>
        <v>533.8787413458092</v>
      </c>
      <c r="BU34" s="141">
        <f>'Migration Matrix (Sample)'!BU34 * ('Migration Matrix (Extrapolated)'!$CI34 / 'Migration Matrix (Extrapolated)'!$CH34)</f>
        <v>402.92735195910126</v>
      </c>
      <c r="BV34" s="141">
        <f>'Migration Matrix (Sample)'!BV34 * ('Migration Matrix (Extrapolated)'!$CI34 / 'Migration Matrix (Extrapolated)'!$CH34)</f>
        <v>654.75694693353955</v>
      </c>
      <c r="BW34" s="141">
        <f>'Migration Matrix (Sample)'!BW34 * ('Migration Matrix (Extrapolated)'!$CI34 / 'Migration Matrix (Extrapolated)'!$CH34)</f>
        <v>18202.2431247524</v>
      </c>
      <c r="BX34" s="141">
        <f>'Migration Matrix (Sample)'!BX34 * ('Migration Matrix (Extrapolated)'!$CI34 / 'Migration Matrix (Extrapolated)'!$CH34)</f>
        <v>2649.2473391310909</v>
      </c>
      <c r="BY34" s="141">
        <f>'Migration Matrix (Sample)'!BY34 * ('Migration Matrix (Extrapolated)'!$CI34 / 'Migration Matrix (Extrapolated)'!$CH34)</f>
        <v>32133.456318738325</v>
      </c>
      <c r="BZ34" s="141">
        <f>'Migration Matrix (Sample)'!BZ34 * ('Migration Matrix (Extrapolated)'!$CI34 / 'Migration Matrix (Extrapolated)'!$CH34)</f>
        <v>70.512286592842713</v>
      </c>
      <c r="CA34" s="141">
        <f>'Migration Matrix (Sample)'!CA34 * ('Migration Matrix (Extrapolated)'!$CI34 / 'Migration Matrix (Extrapolated)'!$CH34)</f>
        <v>0</v>
      </c>
      <c r="CB34" s="141">
        <f>'Migration Matrix (Sample)'!CB34 * ('Migration Matrix (Extrapolated)'!$CI34 / 'Migration Matrix (Extrapolated)'!$CH34)</f>
        <v>10.073183798977531</v>
      </c>
      <c r="CC34" s="141">
        <f>'Migration Matrix (Sample)'!CC34 * ('Migration Matrix (Extrapolated)'!$CI34 / 'Migration Matrix (Extrapolated)'!$CH34)</f>
        <v>30.219551396932594</v>
      </c>
      <c r="CD34" s="141">
        <f>'Migration Matrix (Sample)'!CD34 * ('Migration Matrix (Extrapolated)'!$CI34 / 'Migration Matrix (Extrapolated)'!$CH34)</f>
        <v>20.146367597955063</v>
      </c>
      <c r="CE34" s="141">
        <f>'Migration Matrix (Sample)'!CE34 * ('Migration Matrix (Extrapolated)'!$CI34 / 'Migration Matrix (Extrapolated)'!$CH34)</f>
        <v>30.219551396932594</v>
      </c>
      <c r="CF34" s="142">
        <f>'Migration Matrix (Sample)'!CF34 * ('Migration Matrix (Extrapolated)'!$CI34 / 'Migration Matrix (Extrapolated)'!$CH34)</f>
        <v>4573.2254447357991</v>
      </c>
      <c r="CG34" s="154">
        <f t="shared" si="0"/>
        <v>154351.39535173279</v>
      </c>
      <c r="CH34" s="150">
        <v>265045</v>
      </c>
      <c r="CI34" s="157">
        <v>2669847</v>
      </c>
    </row>
    <row r="35" spans="1:87">
      <c r="A35" s="91" t="s">
        <v>348</v>
      </c>
      <c r="B35" s="140">
        <f>'Migration Matrix (Sample)'!B35 * ('Migration Matrix (Extrapolated)'!$CI35 / 'Migration Matrix (Extrapolated)'!$CH35)</f>
        <v>13.272282685820953</v>
      </c>
      <c r="C35" s="141">
        <f>'Migration Matrix (Sample)'!C35 * ('Migration Matrix (Extrapolated)'!$CI35 / 'Migration Matrix (Extrapolated)'!$CH35)</f>
        <v>79.633696114925712</v>
      </c>
      <c r="D35" s="141">
        <f>'Migration Matrix (Sample)'!D35 * ('Migration Matrix (Extrapolated)'!$CI35 / 'Migration Matrix (Extrapolated)'!$CH35)</f>
        <v>99.542120143657144</v>
      </c>
      <c r="E35" s="141">
        <f>'Migration Matrix (Sample)'!E35 * ('Migration Matrix (Extrapolated)'!$CI35 / 'Migration Matrix (Extrapolated)'!$CH35)</f>
        <v>0</v>
      </c>
      <c r="F35" s="141">
        <f>'Migration Matrix (Sample)'!F35 * ('Migration Matrix (Extrapolated)'!$CI35 / 'Migration Matrix (Extrapolated)'!$CH35)</f>
        <v>13.272282685820953</v>
      </c>
      <c r="G35" s="141">
        <f>'Migration Matrix (Sample)'!G35 * ('Migration Matrix (Extrapolated)'!$CI35 / 'Migration Matrix (Extrapolated)'!$CH35)</f>
        <v>0</v>
      </c>
      <c r="H35" s="141">
        <f>'Migration Matrix (Sample)'!H35 * ('Migration Matrix (Extrapolated)'!$CI35 / 'Migration Matrix (Extrapolated)'!$CH35)</f>
        <v>0</v>
      </c>
      <c r="I35" s="141">
        <f>'Migration Matrix (Sample)'!I35 * ('Migration Matrix (Extrapolated)'!$CI35 / 'Migration Matrix (Extrapolated)'!$CH35)</f>
        <v>0</v>
      </c>
      <c r="J35" s="141">
        <f>'Migration Matrix (Sample)'!J35 * ('Migration Matrix (Extrapolated)'!$CI35 / 'Migration Matrix (Extrapolated)'!$CH35)</f>
        <v>0</v>
      </c>
      <c r="K35" s="141">
        <f>'Migration Matrix (Sample)'!K35 * ('Migration Matrix (Extrapolated)'!$CI35 / 'Migration Matrix (Extrapolated)'!$CH35)</f>
        <v>0</v>
      </c>
      <c r="L35" s="141">
        <f>'Migration Matrix (Sample)'!L35 * ('Migration Matrix (Extrapolated)'!$CI35 / 'Migration Matrix (Extrapolated)'!$CH35)</f>
        <v>0</v>
      </c>
      <c r="M35" s="141">
        <f>'Migration Matrix (Sample)'!M35 * ('Migration Matrix (Extrapolated)'!$CI35 / 'Migration Matrix (Extrapolated)'!$CH35)</f>
        <v>39.816848057462856</v>
      </c>
      <c r="N35" s="141">
        <f>'Migration Matrix (Sample)'!N35 * ('Migration Matrix (Extrapolated)'!$CI35 / 'Migration Matrix (Extrapolated)'!$CH35)</f>
        <v>424.71304594627048</v>
      </c>
      <c r="O35" s="141">
        <f>'Migration Matrix (Sample)'!O35 * ('Migration Matrix (Extrapolated)'!$CI35 / 'Migration Matrix (Extrapolated)'!$CH35)</f>
        <v>126.08668551529905</v>
      </c>
      <c r="P35" s="141">
        <f>'Migration Matrix (Sample)'!P35 * ('Migration Matrix (Extrapolated)'!$CI35 / 'Migration Matrix (Extrapolated)'!$CH35)</f>
        <v>13.272282685820953</v>
      </c>
      <c r="Q35" s="141">
        <f>'Migration Matrix (Sample)'!Q35 * ('Migration Matrix (Extrapolated)'!$CI35 / 'Migration Matrix (Extrapolated)'!$CH35)</f>
        <v>0</v>
      </c>
      <c r="R35" s="141">
        <f>'Migration Matrix (Sample)'!R35 * ('Migration Matrix (Extrapolated)'!$CI35 / 'Migration Matrix (Extrapolated)'!$CH35)</f>
        <v>0</v>
      </c>
      <c r="S35" s="141">
        <f>'Migration Matrix (Sample)'!S35 * ('Migration Matrix (Extrapolated)'!$CI35 / 'Migration Matrix (Extrapolated)'!$CH35)</f>
        <v>0</v>
      </c>
      <c r="T35" s="141">
        <f>'Migration Matrix (Sample)'!T35 * ('Migration Matrix (Extrapolated)'!$CI35 / 'Migration Matrix (Extrapolated)'!$CH35)</f>
        <v>0</v>
      </c>
      <c r="U35" s="141">
        <f>'Migration Matrix (Sample)'!U35 * ('Migration Matrix (Extrapolated)'!$CI35 / 'Migration Matrix (Extrapolated)'!$CH35)</f>
        <v>0</v>
      </c>
      <c r="V35" s="141">
        <f>'Migration Matrix (Sample)'!V35 * ('Migration Matrix (Extrapolated)'!$CI35 / 'Migration Matrix (Extrapolated)'!$CH35)</f>
        <v>126.08668551529905</v>
      </c>
      <c r="W35" s="141">
        <f>'Migration Matrix (Sample)'!W35 * ('Migration Matrix (Extrapolated)'!$CI35 / 'Migration Matrix (Extrapolated)'!$CH35)</f>
        <v>583.98043817612188</v>
      </c>
      <c r="X35" s="141">
        <f>'Migration Matrix (Sample)'!X35 * ('Migration Matrix (Extrapolated)'!$CI35 / 'Migration Matrix (Extrapolated)'!$CH35)</f>
        <v>6.6361413429104763</v>
      </c>
      <c r="Y35" s="141">
        <f>'Migration Matrix (Sample)'!Y35 * ('Migration Matrix (Extrapolated)'!$CI35 / 'Migration Matrix (Extrapolated)'!$CH35)</f>
        <v>79.633696114925712</v>
      </c>
      <c r="Z35" s="141">
        <f>'Migration Matrix (Sample)'!Z35 * ('Migration Matrix (Extrapolated)'!$CI35 / 'Migration Matrix (Extrapolated)'!$CH35)</f>
        <v>59.725272086194288</v>
      </c>
      <c r="AA35" s="141">
        <f>'Migration Matrix (Sample)'!AA35 * ('Migration Matrix (Extrapolated)'!$CI35 / 'Migration Matrix (Extrapolated)'!$CH35)</f>
        <v>0</v>
      </c>
      <c r="AB35" s="141">
        <f>'Migration Matrix (Sample)'!AB35 * ('Migration Matrix (Extrapolated)'!$CI35 / 'Migration Matrix (Extrapolated)'!$CH35)</f>
        <v>0</v>
      </c>
      <c r="AC35" s="141">
        <f>'Migration Matrix (Sample)'!AC35 * ('Migration Matrix (Extrapolated)'!$CI35 / 'Migration Matrix (Extrapolated)'!$CH35)</f>
        <v>0</v>
      </c>
      <c r="AD35" s="141">
        <f>'Migration Matrix (Sample)'!AD35 * ('Migration Matrix (Extrapolated)'!$CI35 / 'Migration Matrix (Extrapolated)'!$CH35)</f>
        <v>0</v>
      </c>
      <c r="AE35" s="141">
        <f>'Migration Matrix (Sample)'!AE35 * ('Migration Matrix (Extrapolated)'!$CI35 / 'Migration Matrix (Extrapolated)'!$CH35)</f>
        <v>46.452989400373333</v>
      </c>
      <c r="AF35" s="141">
        <f>'Migration Matrix (Sample)'!AF35 * ('Migration Matrix (Extrapolated)'!$CI35 / 'Migration Matrix (Extrapolated)'!$CH35)</f>
        <v>0</v>
      </c>
      <c r="AG35" s="141">
        <f>'Migration Matrix (Sample)'!AG35 * ('Migration Matrix (Extrapolated)'!$CI35 / 'Migration Matrix (Extrapolated)'!$CH35)</f>
        <v>0</v>
      </c>
      <c r="AH35" s="141">
        <f>'Migration Matrix (Sample)'!AH35 * ('Migration Matrix (Extrapolated)'!$CI35 / 'Migration Matrix (Extrapolated)'!$CH35)</f>
        <v>0</v>
      </c>
      <c r="AI35" s="141">
        <f>'Migration Matrix (Sample)'!AI35 * ('Migration Matrix (Extrapolated)'!$CI35 / 'Migration Matrix (Extrapolated)'!$CH35)</f>
        <v>39.816848057462856</v>
      </c>
      <c r="AJ35" s="141">
        <f>'Migration Matrix (Sample)'!AJ35 * ('Migration Matrix (Extrapolated)'!$CI35 / 'Migration Matrix (Extrapolated)'!$CH35)</f>
        <v>3264.9815407119545</v>
      </c>
      <c r="AK35" s="141">
        <f>'Migration Matrix (Sample)'!AK35 * ('Migration Matrix (Extrapolated)'!$CI35 / 'Migration Matrix (Extrapolated)'!$CH35)</f>
        <v>1433.406530068663</v>
      </c>
      <c r="AL35" s="141">
        <f>'Migration Matrix (Sample)'!AL35 * ('Migration Matrix (Extrapolated)'!$CI35 / 'Migration Matrix (Extrapolated)'!$CH35)</f>
        <v>26.544565371641905</v>
      </c>
      <c r="AM35" s="141">
        <f>'Migration Matrix (Sample)'!AM35 * ('Migration Matrix (Extrapolated)'!$CI35 / 'Migration Matrix (Extrapolated)'!$CH35)</f>
        <v>33.180706714552379</v>
      </c>
      <c r="AN35" s="141">
        <f>'Migration Matrix (Sample)'!AN35 * ('Migration Matrix (Extrapolated)'!$CI35 / 'Migration Matrix (Extrapolated)'!$CH35)</f>
        <v>265.44565371641903</v>
      </c>
      <c r="AO35" s="141">
        <f>'Migration Matrix (Sample)'!AO35 * ('Migration Matrix (Extrapolated)'!$CI35 / 'Migration Matrix (Extrapolated)'!$CH35)</f>
        <v>6.6361413429104763</v>
      </c>
      <c r="AP35" s="141">
        <f>'Migration Matrix (Sample)'!AP35 * ('Migration Matrix (Extrapolated)'!$CI35 / 'Migration Matrix (Extrapolated)'!$CH35)</f>
        <v>26.544565371641905</v>
      </c>
      <c r="AQ35" s="141">
        <f>'Migration Matrix (Sample)'!AQ35 * ('Migration Matrix (Extrapolated)'!$CI35 / 'Migration Matrix (Extrapolated)'!$CH35)</f>
        <v>583.98043817612188</v>
      </c>
      <c r="AR35" s="141">
        <f>'Migration Matrix (Sample)'!AR35 * ('Migration Matrix (Extrapolated)'!$CI35 / 'Migration Matrix (Extrapolated)'!$CH35)</f>
        <v>935.69592935037713</v>
      </c>
      <c r="AS35" s="141">
        <f>'Migration Matrix (Sample)'!AS35 * ('Migration Matrix (Extrapolated)'!$CI35 / 'Migration Matrix (Extrapolated)'!$CH35)</f>
        <v>0</v>
      </c>
      <c r="AT35" s="141">
        <f>'Migration Matrix (Sample)'!AT35 * ('Migration Matrix (Extrapolated)'!$CI35 / 'Migration Matrix (Extrapolated)'!$CH35)</f>
        <v>53.08913074328381</v>
      </c>
      <c r="AU35" s="141">
        <f>'Migration Matrix (Sample)'!AU35 * ('Migration Matrix (Extrapolated)'!$CI35 / 'Migration Matrix (Extrapolated)'!$CH35)</f>
        <v>159.26739222985142</v>
      </c>
      <c r="AV35" s="141">
        <f>'Migration Matrix (Sample)'!AV35 * ('Migration Matrix (Extrapolated)'!$CI35 / 'Migration Matrix (Extrapolated)'!$CH35)</f>
        <v>145.99510954403047</v>
      </c>
      <c r="AW35" s="141">
        <f>'Migration Matrix (Sample)'!AW35 * ('Migration Matrix (Extrapolated)'!$CI35 / 'Migration Matrix (Extrapolated)'!$CH35)</f>
        <v>0</v>
      </c>
      <c r="AX35" s="141">
        <f>'Migration Matrix (Sample)'!AX35 * ('Migration Matrix (Extrapolated)'!$CI35 / 'Migration Matrix (Extrapolated)'!$CH35)</f>
        <v>19.908424028731428</v>
      </c>
      <c r="AY35" s="141">
        <f>'Migration Matrix (Sample)'!AY35 * ('Migration Matrix (Extrapolated)'!$CI35 / 'Migration Matrix (Extrapolated)'!$CH35)</f>
        <v>0</v>
      </c>
      <c r="AZ35" s="141">
        <f>'Migration Matrix (Sample)'!AZ35 * ('Migration Matrix (Extrapolated)'!$CI35 / 'Migration Matrix (Extrapolated)'!$CH35)</f>
        <v>0</v>
      </c>
      <c r="BA35" s="141">
        <f>'Migration Matrix (Sample)'!BA35 * ('Migration Matrix (Extrapolated)'!$CI35 / 'Migration Matrix (Extrapolated)'!$CH35)</f>
        <v>0</v>
      </c>
      <c r="BB35" s="141">
        <f>'Migration Matrix (Sample)'!BB35 * ('Migration Matrix (Extrapolated)'!$CI35 / 'Migration Matrix (Extrapolated)'!$CH35)</f>
        <v>13.272282685820953</v>
      </c>
      <c r="BC35" s="141">
        <f>'Migration Matrix (Sample)'!BC35 * ('Migration Matrix (Extrapolated)'!$CI35 / 'Migration Matrix (Extrapolated)'!$CH35)</f>
        <v>19.908424028731428</v>
      </c>
      <c r="BD35" s="141">
        <f>'Migration Matrix (Sample)'!BD35 * ('Migration Matrix (Extrapolated)'!$CI35 / 'Migration Matrix (Extrapolated)'!$CH35)</f>
        <v>6.6361413429104763</v>
      </c>
      <c r="BE35" s="141">
        <f>'Migration Matrix (Sample)'!BE35 * ('Migration Matrix (Extrapolated)'!$CI35 / 'Migration Matrix (Extrapolated)'!$CH35)</f>
        <v>39.816848057462856</v>
      </c>
      <c r="BF35" s="141">
        <f>'Migration Matrix (Sample)'!BF35 * ('Migration Matrix (Extrapolated)'!$CI35 / 'Migration Matrix (Extrapolated)'!$CH35)</f>
        <v>0</v>
      </c>
      <c r="BG35" s="141">
        <f>'Migration Matrix (Sample)'!BG35 * ('Migration Matrix (Extrapolated)'!$CI35 / 'Migration Matrix (Extrapolated)'!$CH35)</f>
        <v>13.272282685820953</v>
      </c>
      <c r="BH35" s="141">
        <f>'Migration Matrix (Sample)'!BH35 * ('Migration Matrix (Extrapolated)'!$CI35 / 'Migration Matrix (Extrapolated)'!$CH35)</f>
        <v>0</v>
      </c>
      <c r="BI35" s="141">
        <f>'Migration Matrix (Sample)'!BI35 * ('Migration Matrix (Extrapolated)'!$CI35 / 'Migration Matrix (Extrapolated)'!$CH35)</f>
        <v>0</v>
      </c>
      <c r="BJ35" s="141">
        <f>'Migration Matrix (Sample)'!BJ35 * ('Migration Matrix (Extrapolated)'!$CI35 / 'Migration Matrix (Extrapolated)'!$CH35)</f>
        <v>132.72282685820952</v>
      </c>
      <c r="BK35" s="141">
        <f>'Migration Matrix (Sample)'!BK35 * ('Migration Matrix (Extrapolated)'!$CI35 / 'Migration Matrix (Extrapolated)'!$CH35)</f>
        <v>0</v>
      </c>
      <c r="BL35" s="141">
        <f>'Migration Matrix (Sample)'!BL35 * ('Migration Matrix (Extrapolated)'!$CI35 / 'Migration Matrix (Extrapolated)'!$CH35)</f>
        <v>33.180706714552379</v>
      </c>
      <c r="BM35" s="141">
        <f>'Migration Matrix (Sample)'!BM35 * ('Migration Matrix (Extrapolated)'!$CI35 / 'Migration Matrix (Extrapolated)'!$CH35)</f>
        <v>6.6361413429104763</v>
      </c>
      <c r="BN35" s="141">
        <f>'Migration Matrix (Sample)'!BN35 * ('Migration Matrix (Extrapolated)'!$CI35 / 'Migration Matrix (Extrapolated)'!$CH35)</f>
        <v>13.272282685820953</v>
      </c>
      <c r="BO35" s="141">
        <f>'Migration Matrix (Sample)'!BO35 * ('Migration Matrix (Extrapolated)'!$CI35 / 'Migration Matrix (Extrapolated)'!$CH35)</f>
        <v>6.6361413429104763</v>
      </c>
      <c r="BP35" s="141">
        <f>'Migration Matrix (Sample)'!BP35 * ('Migration Matrix (Extrapolated)'!$CI35 / 'Migration Matrix (Extrapolated)'!$CH35)</f>
        <v>119.45054417238858</v>
      </c>
      <c r="BQ35" s="141">
        <f>'Migration Matrix (Sample)'!BQ35 * ('Migration Matrix (Extrapolated)'!$CI35 / 'Migration Matrix (Extrapolated)'!$CH35)</f>
        <v>19.908424028731428</v>
      </c>
      <c r="BR35" s="141">
        <f>'Migration Matrix (Sample)'!BR35 * ('Migration Matrix (Extrapolated)'!$CI35 / 'Migration Matrix (Extrapolated)'!$CH35)</f>
        <v>0</v>
      </c>
      <c r="BS35" s="141">
        <f>'Migration Matrix (Sample)'!BS35 * ('Migration Matrix (Extrapolated)'!$CI35 / 'Migration Matrix (Extrapolated)'!$CH35)</f>
        <v>6.6361413429104763</v>
      </c>
      <c r="BT35" s="141">
        <f>'Migration Matrix (Sample)'!BT35 * ('Migration Matrix (Extrapolated)'!$CI35 / 'Migration Matrix (Extrapolated)'!$CH35)</f>
        <v>13.272282685820953</v>
      </c>
      <c r="BU35" s="141">
        <f>'Migration Matrix (Sample)'!BU35 * ('Migration Matrix (Extrapolated)'!$CI35 / 'Migration Matrix (Extrapolated)'!$CH35)</f>
        <v>258.8095123735086</v>
      </c>
      <c r="BV35" s="141">
        <f>'Migration Matrix (Sample)'!BV35 * ('Migration Matrix (Extrapolated)'!$CI35 / 'Migration Matrix (Extrapolated)'!$CH35)</f>
        <v>1028.6019081511238</v>
      </c>
      <c r="BW35" s="141">
        <f>'Migration Matrix (Sample)'!BW35 * ('Migration Matrix (Extrapolated)'!$CI35 / 'Migration Matrix (Extrapolated)'!$CH35)</f>
        <v>53.08913074328381</v>
      </c>
      <c r="BX35" s="141">
        <f>'Migration Matrix (Sample)'!BX35 * ('Migration Matrix (Extrapolated)'!$CI35 / 'Migration Matrix (Extrapolated)'!$CH35)</f>
        <v>59.725272086194288</v>
      </c>
      <c r="BY35" s="141">
        <f>'Migration Matrix (Sample)'!BY35 * ('Migration Matrix (Extrapolated)'!$CI35 / 'Migration Matrix (Extrapolated)'!$CH35)</f>
        <v>205.72038163022478</v>
      </c>
      <c r="BZ35" s="141">
        <f>'Migration Matrix (Sample)'!BZ35 * ('Migration Matrix (Extrapolated)'!$CI35 / 'Migration Matrix (Extrapolated)'!$CH35)</f>
        <v>0</v>
      </c>
      <c r="CA35" s="141">
        <f>'Migration Matrix (Sample)'!CA35 * ('Migration Matrix (Extrapolated)'!$CI35 / 'Migration Matrix (Extrapolated)'!$CH35)</f>
        <v>0</v>
      </c>
      <c r="CB35" s="141">
        <f>'Migration Matrix (Sample)'!CB35 * ('Migration Matrix (Extrapolated)'!$CI35 / 'Migration Matrix (Extrapolated)'!$CH35)</f>
        <v>0</v>
      </c>
      <c r="CC35" s="141">
        <f>'Migration Matrix (Sample)'!CC35 * ('Migration Matrix (Extrapolated)'!$CI35 / 'Migration Matrix (Extrapolated)'!$CH35)</f>
        <v>6.6361413429104763</v>
      </c>
      <c r="CD35" s="141">
        <f>'Migration Matrix (Sample)'!CD35 * ('Migration Matrix (Extrapolated)'!$CI35 / 'Migration Matrix (Extrapolated)'!$CH35)</f>
        <v>0</v>
      </c>
      <c r="CE35" s="141">
        <f>'Migration Matrix (Sample)'!CE35 * ('Migration Matrix (Extrapolated)'!$CI35 / 'Migration Matrix (Extrapolated)'!$CH35)</f>
        <v>0</v>
      </c>
      <c r="CF35" s="142">
        <f>'Migration Matrix (Sample)'!CF35 * ('Migration Matrix (Extrapolated)'!$CI35 / 'Migration Matrix (Extrapolated)'!$CH35)</f>
        <v>285.35407774515051</v>
      </c>
      <c r="CG35" s="154">
        <f t="shared" si="0"/>
        <v>10763.821258200795</v>
      </c>
      <c r="CH35" s="150">
        <v>91607</v>
      </c>
      <c r="CI35" s="157">
        <v>607917</v>
      </c>
    </row>
    <row r="36" spans="1:87">
      <c r="A36" s="93" t="s">
        <v>313</v>
      </c>
      <c r="B36" s="140">
        <f>'Migration Matrix (Sample)'!B36 * ('Migration Matrix (Extrapolated)'!$CI36 / 'Migration Matrix (Extrapolated)'!$CH36)</f>
        <v>8.1502440898809674</v>
      </c>
      <c r="C36" s="141">
        <f>'Migration Matrix (Sample)'!C36 * ('Migration Matrix (Extrapolated)'!$CI36 / 'Migration Matrix (Extrapolated)'!$CH36)</f>
        <v>8.1502440898809674</v>
      </c>
      <c r="D36" s="141">
        <f>'Migration Matrix (Sample)'!D36 * ('Migration Matrix (Extrapolated)'!$CI36 / 'Migration Matrix (Extrapolated)'!$CH36)</f>
        <v>8.1502440898809674</v>
      </c>
      <c r="E36" s="141">
        <f>'Migration Matrix (Sample)'!E36 * ('Migration Matrix (Extrapolated)'!$CI36 / 'Migration Matrix (Extrapolated)'!$CH36)</f>
        <v>0</v>
      </c>
      <c r="F36" s="141">
        <f>'Migration Matrix (Sample)'!F36 * ('Migration Matrix (Extrapolated)'!$CI36 / 'Migration Matrix (Extrapolated)'!$CH36)</f>
        <v>0</v>
      </c>
      <c r="G36" s="141">
        <f>'Migration Matrix (Sample)'!G36 * ('Migration Matrix (Extrapolated)'!$CI36 / 'Migration Matrix (Extrapolated)'!$CH36)</f>
        <v>0</v>
      </c>
      <c r="H36" s="141">
        <f>'Migration Matrix (Sample)'!H36 * ('Migration Matrix (Extrapolated)'!$CI36 / 'Migration Matrix (Extrapolated)'!$CH36)</f>
        <v>0</v>
      </c>
      <c r="I36" s="141">
        <f>'Migration Matrix (Sample)'!I36 * ('Migration Matrix (Extrapolated)'!$CI36 / 'Migration Matrix (Extrapolated)'!$CH36)</f>
        <v>0</v>
      </c>
      <c r="J36" s="141">
        <f>'Migration Matrix (Sample)'!J36 * ('Migration Matrix (Extrapolated)'!$CI36 / 'Migration Matrix (Extrapolated)'!$CH36)</f>
        <v>0</v>
      </c>
      <c r="K36" s="141">
        <f>'Migration Matrix (Sample)'!K36 * ('Migration Matrix (Extrapolated)'!$CI36 / 'Migration Matrix (Extrapolated)'!$CH36)</f>
        <v>8.1502440898809674</v>
      </c>
      <c r="L36" s="141">
        <f>'Migration Matrix (Sample)'!L36 * ('Migration Matrix (Extrapolated)'!$CI36 / 'Migration Matrix (Extrapolated)'!$CH36)</f>
        <v>0</v>
      </c>
      <c r="M36" s="141">
        <f>'Migration Matrix (Sample)'!M36 * ('Migration Matrix (Extrapolated)'!$CI36 / 'Migration Matrix (Extrapolated)'!$CH36)</f>
        <v>8.1502440898809674</v>
      </c>
      <c r="N36" s="141">
        <f>'Migration Matrix (Sample)'!N36 * ('Migration Matrix (Extrapolated)'!$CI36 / 'Migration Matrix (Extrapolated)'!$CH36)</f>
        <v>122.25366134821451</v>
      </c>
      <c r="O36" s="141">
        <f>'Migration Matrix (Sample)'!O36 * ('Migration Matrix (Extrapolated)'!$CI36 / 'Migration Matrix (Extrapolated)'!$CH36)</f>
        <v>0</v>
      </c>
      <c r="P36" s="141">
        <f>'Migration Matrix (Sample)'!P36 * ('Migration Matrix (Extrapolated)'!$CI36 / 'Migration Matrix (Extrapolated)'!$CH36)</f>
        <v>0</v>
      </c>
      <c r="Q36" s="141">
        <f>'Migration Matrix (Sample)'!Q36 * ('Migration Matrix (Extrapolated)'!$CI36 / 'Migration Matrix (Extrapolated)'!$CH36)</f>
        <v>0</v>
      </c>
      <c r="R36" s="141">
        <f>'Migration Matrix (Sample)'!R36 * ('Migration Matrix (Extrapolated)'!$CI36 / 'Migration Matrix (Extrapolated)'!$CH36)</f>
        <v>16.300488179761935</v>
      </c>
      <c r="S36" s="141">
        <f>'Migration Matrix (Sample)'!S36 * ('Migration Matrix (Extrapolated)'!$CI36 / 'Migration Matrix (Extrapolated)'!$CH36)</f>
        <v>0</v>
      </c>
      <c r="T36" s="141">
        <f>'Migration Matrix (Sample)'!T36 * ('Migration Matrix (Extrapolated)'!$CI36 / 'Migration Matrix (Extrapolated)'!$CH36)</f>
        <v>0</v>
      </c>
      <c r="U36" s="141">
        <f>'Migration Matrix (Sample)'!U36 * ('Migration Matrix (Extrapolated)'!$CI36 / 'Migration Matrix (Extrapolated)'!$CH36)</f>
        <v>0</v>
      </c>
      <c r="V36" s="141">
        <f>'Migration Matrix (Sample)'!V36 * ('Migration Matrix (Extrapolated)'!$CI36 / 'Migration Matrix (Extrapolated)'!$CH36)</f>
        <v>0</v>
      </c>
      <c r="W36" s="141">
        <f>'Migration Matrix (Sample)'!W36 * ('Migration Matrix (Extrapolated)'!$CI36 / 'Migration Matrix (Extrapolated)'!$CH36)</f>
        <v>16.300488179761935</v>
      </c>
      <c r="X36" s="141">
        <f>'Migration Matrix (Sample)'!X36 * ('Migration Matrix (Extrapolated)'!$CI36 / 'Migration Matrix (Extrapolated)'!$CH36)</f>
        <v>0</v>
      </c>
      <c r="Y36" s="141">
        <f>'Migration Matrix (Sample)'!Y36 * ('Migration Matrix (Extrapolated)'!$CI36 / 'Migration Matrix (Extrapolated)'!$CH36)</f>
        <v>65.201952719047739</v>
      </c>
      <c r="Z36" s="141">
        <f>'Migration Matrix (Sample)'!Z36 * ('Migration Matrix (Extrapolated)'!$CI36 / 'Migration Matrix (Extrapolated)'!$CH36)</f>
        <v>0</v>
      </c>
      <c r="AA36" s="141">
        <f>'Migration Matrix (Sample)'!AA36 * ('Migration Matrix (Extrapolated)'!$CI36 / 'Migration Matrix (Extrapolated)'!$CH36)</f>
        <v>0</v>
      </c>
      <c r="AB36" s="141">
        <f>'Migration Matrix (Sample)'!AB36 * ('Migration Matrix (Extrapolated)'!$CI36 / 'Migration Matrix (Extrapolated)'!$CH36)</f>
        <v>0</v>
      </c>
      <c r="AC36" s="141">
        <f>'Migration Matrix (Sample)'!AC36 * ('Migration Matrix (Extrapolated)'!$CI36 / 'Migration Matrix (Extrapolated)'!$CH36)</f>
        <v>0</v>
      </c>
      <c r="AD36" s="141">
        <f>'Migration Matrix (Sample)'!AD36 * ('Migration Matrix (Extrapolated)'!$CI36 / 'Migration Matrix (Extrapolated)'!$CH36)</f>
        <v>0</v>
      </c>
      <c r="AE36" s="141">
        <f>'Migration Matrix (Sample)'!AE36 * ('Migration Matrix (Extrapolated)'!$CI36 / 'Migration Matrix (Extrapolated)'!$CH36)</f>
        <v>16.300488179761935</v>
      </c>
      <c r="AF36" s="141">
        <f>'Migration Matrix (Sample)'!AF36 * ('Migration Matrix (Extrapolated)'!$CI36 / 'Migration Matrix (Extrapolated)'!$CH36)</f>
        <v>0</v>
      </c>
      <c r="AG36" s="141">
        <f>'Migration Matrix (Sample)'!AG36 * ('Migration Matrix (Extrapolated)'!$CI36 / 'Migration Matrix (Extrapolated)'!$CH36)</f>
        <v>0</v>
      </c>
      <c r="AH36" s="141">
        <f>'Migration Matrix (Sample)'!AH36 * ('Migration Matrix (Extrapolated)'!$CI36 / 'Migration Matrix (Extrapolated)'!$CH36)</f>
        <v>8.1502440898809674</v>
      </c>
      <c r="AI36" s="141">
        <f>'Migration Matrix (Sample)'!AI36 * ('Migration Matrix (Extrapolated)'!$CI36 / 'Migration Matrix (Extrapolated)'!$CH36)</f>
        <v>0</v>
      </c>
      <c r="AJ36" s="141">
        <f>'Migration Matrix (Sample)'!AJ36 * ('Migration Matrix (Extrapolated)'!$CI36 / 'Migration Matrix (Extrapolated)'!$CH36)</f>
        <v>464.56391312321512</v>
      </c>
      <c r="AK36" s="141">
        <f>'Migration Matrix (Sample)'!AK36 * ('Migration Matrix (Extrapolated)'!$CI36 / 'Migration Matrix (Extrapolated)'!$CH36)</f>
        <v>1646.3493061559554</v>
      </c>
      <c r="AL36" s="141">
        <f>'Migration Matrix (Sample)'!AL36 * ('Migration Matrix (Extrapolated)'!$CI36 / 'Migration Matrix (Extrapolated)'!$CH36)</f>
        <v>32.60097635952387</v>
      </c>
      <c r="AM36" s="141">
        <f>'Migration Matrix (Sample)'!AM36 * ('Migration Matrix (Extrapolated)'!$CI36 / 'Migration Matrix (Extrapolated)'!$CH36)</f>
        <v>138.55414952797645</v>
      </c>
      <c r="AN36" s="141">
        <f>'Migration Matrix (Sample)'!AN36 * ('Migration Matrix (Extrapolated)'!$CI36 / 'Migration Matrix (Extrapolated)'!$CH36)</f>
        <v>16.300488179761935</v>
      </c>
      <c r="AO36" s="141">
        <f>'Migration Matrix (Sample)'!AO36 * ('Migration Matrix (Extrapolated)'!$CI36 / 'Migration Matrix (Extrapolated)'!$CH36)</f>
        <v>0</v>
      </c>
      <c r="AP36" s="141">
        <f>'Migration Matrix (Sample)'!AP36 * ('Migration Matrix (Extrapolated)'!$CI36 / 'Migration Matrix (Extrapolated)'!$CH36)</f>
        <v>0</v>
      </c>
      <c r="AQ36" s="141">
        <f>'Migration Matrix (Sample)'!AQ36 * ('Migration Matrix (Extrapolated)'!$CI36 / 'Migration Matrix (Extrapolated)'!$CH36)</f>
        <v>24.450732269642902</v>
      </c>
      <c r="AR36" s="141">
        <f>'Migration Matrix (Sample)'!AR36 * ('Migration Matrix (Extrapolated)'!$CI36 / 'Migration Matrix (Extrapolated)'!$CH36)</f>
        <v>122.25366134821451</v>
      </c>
      <c r="AS36" s="141">
        <f>'Migration Matrix (Sample)'!AS36 * ('Migration Matrix (Extrapolated)'!$CI36 / 'Migration Matrix (Extrapolated)'!$CH36)</f>
        <v>0</v>
      </c>
      <c r="AT36" s="141">
        <f>'Migration Matrix (Sample)'!AT36 * ('Migration Matrix (Extrapolated)'!$CI36 / 'Migration Matrix (Extrapolated)'!$CH36)</f>
        <v>0</v>
      </c>
      <c r="AU36" s="141">
        <f>'Migration Matrix (Sample)'!AU36 * ('Migration Matrix (Extrapolated)'!$CI36 / 'Migration Matrix (Extrapolated)'!$CH36)</f>
        <v>8.1502440898809674</v>
      </c>
      <c r="AV36" s="141">
        <f>'Migration Matrix (Sample)'!AV36 * ('Migration Matrix (Extrapolated)'!$CI36 / 'Migration Matrix (Extrapolated)'!$CH36)</f>
        <v>89.652684988690638</v>
      </c>
      <c r="AW36" s="141">
        <f>'Migration Matrix (Sample)'!AW36 * ('Migration Matrix (Extrapolated)'!$CI36 / 'Migration Matrix (Extrapolated)'!$CH36)</f>
        <v>0</v>
      </c>
      <c r="AX36" s="141">
        <f>'Migration Matrix (Sample)'!AX36 * ('Migration Matrix (Extrapolated)'!$CI36 / 'Migration Matrix (Extrapolated)'!$CH36)</f>
        <v>0</v>
      </c>
      <c r="AY36" s="141">
        <f>'Migration Matrix (Sample)'!AY36 * ('Migration Matrix (Extrapolated)'!$CI36 / 'Migration Matrix (Extrapolated)'!$CH36)</f>
        <v>0</v>
      </c>
      <c r="AZ36" s="141">
        <f>'Migration Matrix (Sample)'!AZ36 * ('Migration Matrix (Extrapolated)'!$CI36 / 'Migration Matrix (Extrapolated)'!$CH36)</f>
        <v>0</v>
      </c>
      <c r="BA36" s="141">
        <f>'Migration Matrix (Sample)'!BA36 * ('Migration Matrix (Extrapolated)'!$CI36 / 'Migration Matrix (Extrapolated)'!$CH36)</f>
        <v>0</v>
      </c>
      <c r="BB36" s="141">
        <f>'Migration Matrix (Sample)'!BB36 * ('Migration Matrix (Extrapolated)'!$CI36 / 'Migration Matrix (Extrapolated)'!$CH36)</f>
        <v>0</v>
      </c>
      <c r="BC36" s="141">
        <f>'Migration Matrix (Sample)'!BC36 * ('Migration Matrix (Extrapolated)'!$CI36 / 'Migration Matrix (Extrapolated)'!$CH36)</f>
        <v>0</v>
      </c>
      <c r="BD36" s="141">
        <f>'Migration Matrix (Sample)'!BD36 * ('Migration Matrix (Extrapolated)'!$CI36 / 'Migration Matrix (Extrapolated)'!$CH36)</f>
        <v>0</v>
      </c>
      <c r="BE36" s="141">
        <f>'Migration Matrix (Sample)'!BE36 * ('Migration Matrix (Extrapolated)'!$CI36 / 'Migration Matrix (Extrapolated)'!$CH36)</f>
        <v>0</v>
      </c>
      <c r="BF36" s="141">
        <f>'Migration Matrix (Sample)'!BF36 * ('Migration Matrix (Extrapolated)'!$CI36 / 'Migration Matrix (Extrapolated)'!$CH36)</f>
        <v>0</v>
      </c>
      <c r="BG36" s="141">
        <f>'Migration Matrix (Sample)'!BG36 * ('Migration Matrix (Extrapolated)'!$CI36 / 'Migration Matrix (Extrapolated)'!$CH36)</f>
        <v>73.35219680892871</v>
      </c>
      <c r="BH36" s="141">
        <f>'Migration Matrix (Sample)'!BH36 * ('Migration Matrix (Extrapolated)'!$CI36 / 'Migration Matrix (Extrapolated)'!$CH36)</f>
        <v>0</v>
      </c>
      <c r="BI36" s="141">
        <f>'Migration Matrix (Sample)'!BI36 * ('Migration Matrix (Extrapolated)'!$CI36 / 'Migration Matrix (Extrapolated)'!$CH36)</f>
        <v>0</v>
      </c>
      <c r="BJ36" s="141">
        <f>'Migration Matrix (Sample)'!BJ36 * ('Migration Matrix (Extrapolated)'!$CI36 / 'Migration Matrix (Extrapolated)'!$CH36)</f>
        <v>24.450732269642902</v>
      </c>
      <c r="BK36" s="141">
        <f>'Migration Matrix (Sample)'!BK36 * ('Migration Matrix (Extrapolated)'!$CI36 / 'Migration Matrix (Extrapolated)'!$CH36)</f>
        <v>0</v>
      </c>
      <c r="BL36" s="141">
        <f>'Migration Matrix (Sample)'!BL36 * ('Migration Matrix (Extrapolated)'!$CI36 / 'Migration Matrix (Extrapolated)'!$CH36)</f>
        <v>8.1502440898809674</v>
      </c>
      <c r="BM36" s="141">
        <f>'Migration Matrix (Sample)'!BM36 * ('Migration Matrix (Extrapolated)'!$CI36 / 'Migration Matrix (Extrapolated)'!$CH36)</f>
        <v>0</v>
      </c>
      <c r="BN36" s="141">
        <f>'Migration Matrix (Sample)'!BN36 * ('Migration Matrix (Extrapolated)'!$CI36 / 'Migration Matrix (Extrapolated)'!$CH36)</f>
        <v>0</v>
      </c>
      <c r="BO36" s="141">
        <f>'Migration Matrix (Sample)'!BO36 * ('Migration Matrix (Extrapolated)'!$CI36 / 'Migration Matrix (Extrapolated)'!$CH36)</f>
        <v>0</v>
      </c>
      <c r="BP36" s="141">
        <f>'Migration Matrix (Sample)'!BP36 * ('Migration Matrix (Extrapolated)'!$CI36 / 'Migration Matrix (Extrapolated)'!$CH36)</f>
        <v>8.1502440898809674</v>
      </c>
      <c r="BQ36" s="141">
        <f>'Migration Matrix (Sample)'!BQ36 * ('Migration Matrix (Extrapolated)'!$CI36 / 'Migration Matrix (Extrapolated)'!$CH36)</f>
        <v>16.300488179761935</v>
      </c>
      <c r="BR36" s="141">
        <f>'Migration Matrix (Sample)'!BR36 * ('Migration Matrix (Extrapolated)'!$CI36 / 'Migration Matrix (Extrapolated)'!$CH36)</f>
        <v>0</v>
      </c>
      <c r="BS36" s="141">
        <f>'Migration Matrix (Sample)'!BS36 * ('Migration Matrix (Extrapolated)'!$CI36 / 'Migration Matrix (Extrapolated)'!$CH36)</f>
        <v>0</v>
      </c>
      <c r="BT36" s="141">
        <f>'Migration Matrix (Sample)'!BT36 * ('Migration Matrix (Extrapolated)'!$CI36 / 'Migration Matrix (Extrapolated)'!$CH36)</f>
        <v>0</v>
      </c>
      <c r="BU36" s="141">
        <f>'Migration Matrix (Sample)'!BU36 * ('Migration Matrix (Extrapolated)'!$CI36 / 'Migration Matrix (Extrapolated)'!$CH36)</f>
        <v>16.300488179761935</v>
      </c>
      <c r="BV36" s="141">
        <f>'Migration Matrix (Sample)'!BV36 * ('Migration Matrix (Extrapolated)'!$CI36 / 'Migration Matrix (Extrapolated)'!$CH36)</f>
        <v>40.75122044940484</v>
      </c>
      <c r="BW36" s="141">
        <f>'Migration Matrix (Sample)'!BW36 * ('Migration Matrix (Extrapolated)'!$CI36 / 'Migration Matrix (Extrapolated)'!$CH36)</f>
        <v>32.60097635952387</v>
      </c>
      <c r="BX36" s="141">
        <f>'Migration Matrix (Sample)'!BX36 * ('Migration Matrix (Extrapolated)'!$CI36 / 'Migration Matrix (Extrapolated)'!$CH36)</f>
        <v>8.1502440898809674</v>
      </c>
      <c r="BY36" s="141">
        <f>'Migration Matrix (Sample)'!BY36 * ('Migration Matrix (Extrapolated)'!$CI36 / 'Migration Matrix (Extrapolated)'!$CH36)</f>
        <v>32.60097635952387</v>
      </c>
      <c r="BZ36" s="141">
        <f>'Migration Matrix (Sample)'!BZ36 * ('Migration Matrix (Extrapolated)'!$CI36 / 'Migration Matrix (Extrapolated)'!$CH36)</f>
        <v>0</v>
      </c>
      <c r="CA36" s="141">
        <f>'Migration Matrix (Sample)'!CA36 * ('Migration Matrix (Extrapolated)'!$CI36 / 'Migration Matrix (Extrapolated)'!$CH36)</f>
        <v>0</v>
      </c>
      <c r="CB36" s="141">
        <f>'Migration Matrix (Sample)'!CB36 * ('Migration Matrix (Extrapolated)'!$CI36 / 'Migration Matrix (Extrapolated)'!$CH36)</f>
        <v>0</v>
      </c>
      <c r="CC36" s="141">
        <f>'Migration Matrix (Sample)'!CC36 * ('Migration Matrix (Extrapolated)'!$CI36 / 'Migration Matrix (Extrapolated)'!$CH36)</f>
        <v>8.1502440898809674</v>
      </c>
      <c r="CD36" s="141">
        <f>'Migration Matrix (Sample)'!CD36 * ('Migration Matrix (Extrapolated)'!$CI36 / 'Migration Matrix (Extrapolated)'!$CH36)</f>
        <v>0</v>
      </c>
      <c r="CE36" s="141">
        <f>'Migration Matrix (Sample)'!CE36 * ('Migration Matrix (Extrapolated)'!$CI36 / 'Migration Matrix (Extrapolated)'!$CH36)</f>
        <v>0</v>
      </c>
      <c r="CF36" s="142">
        <f>'Migration Matrix (Sample)'!CF36 * ('Migration Matrix (Extrapolated)'!$CI36 / 'Migration Matrix (Extrapolated)'!$CH36)</f>
        <v>5754.0723274559632</v>
      </c>
      <c r="CG36" s="154">
        <f t="shared" si="0"/>
        <v>3097.0927541547653</v>
      </c>
      <c r="CH36" s="150">
        <v>114507</v>
      </c>
      <c r="CI36" s="157">
        <v>933260</v>
      </c>
    </row>
    <row r="37" spans="1:87">
      <c r="A37" s="91" t="s">
        <v>349</v>
      </c>
      <c r="B37" s="140">
        <f>'Migration Matrix (Sample)'!B37 * ('Migration Matrix (Extrapolated)'!$CI37 / 'Migration Matrix (Extrapolated)'!$CH37)</f>
        <v>0</v>
      </c>
      <c r="C37" s="141">
        <f>'Migration Matrix (Sample)'!C37 * ('Migration Matrix (Extrapolated)'!$CI37 / 'Migration Matrix (Extrapolated)'!$CH37)</f>
        <v>242.55521349368189</v>
      </c>
      <c r="D37" s="141">
        <f>'Migration Matrix (Sample)'!D37 * ('Migration Matrix (Extrapolated)'!$CI37 / 'Migration Matrix (Extrapolated)'!$CH37)</f>
        <v>192.02287734916484</v>
      </c>
      <c r="E37" s="141">
        <f>'Migration Matrix (Sample)'!E37 * ('Migration Matrix (Extrapolated)'!$CI37 / 'Migration Matrix (Extrapolated)'!$CH37)</f>
        <v>40.425868915613648</v>
      </c>
      <c r="F37" s="141">
        <f>'Migration Matrix (Sample)'!F37 * ('Migration Matrix (Extrapolated)'!$CI37 / 'Migration Matrix (Extrapolated)'!$CH37)</f>
        <v>101.06467228903412</v>
      </c>
      <c r="G37" s="141">
        <f>'Migration Matrix (Sample)'!G37 * ('Migration Matrix (Extrapolated)'!$CI37 / 'Migration Matrix (Extrapolated)'!$CH37)</f>
        <v>111.17113951793753</v>
      </c>
      <c r="H37" s="141">
        <f>'Migration Matrix (Sample)'!H37 * ('Migration Matrix (Extrapolated)'!$CI37 / 'Migration Matrix (Extrapolated)'!$CH37)</f>
        <v>0</v>
      </c>
      <c r="I37" s="141">
        <f>'Migration Matrix (Sample)'!I37 * ('Migration Matrix (Extrapolated)'!$CI37 / 'Migration Matrix (Extrapolated)'!$CH37)</f>
        <v>70.745270602323885</v>
      </c>
      <c r="J37" s="141">
        <f>'Migration Matrix (Sample)'!J37 * ('Migration Matrix (Extrapolated)'!$CI37 / 'Migration Matrix (Extrapolated)'!$CH37)</f>
        <v>0</v>
      </c>
      <c r="K37" s="141">
        <f>'Migration Matrix (Sample)'!K37 * ('Migration Matrix (Extrapolated)'!$CI37 / 'Migration Matrix (Extrapolated)'!$CH37)</f>
        <v>272.87461518039214</v>
      </c>
      <c r="L37" s="141">
        <f>'Migration Matrix (Sample)'!L37 * ('Migration Matrix (Extrapolated)'!$CI37 / 'Migration Matrix (Extrapolated)'!$CH37)</f>
        <v>151.5970084335512</v>
      </c>
      <c r="M37" s="141">
        <f>'Migration Matrix (Sample)'!M37 * ('Migration Matrix (Extrapolated)'!$CI37 / 'Migration Matrix (Extrapolated)'!$CH37)</f>
        <v>909.58205060130706</v>
      </c>
      <c r="N37" s="141">
        <f>'Migration Matrix (Sample)'!N37 * ('Migration Matrix (Extrapolated)'!$CI37 / 'Migration Matrix (Extrapolated)'!$CH37)</f>
        <v>80.851737831227297</v>
      </c>
      <c r="O37" s="141">
        <f>'Migration Matrix (Sample)'!O37 * ('Migration Matrix (Extrapolated)'!$CI37 / 'Migration Matrix (Extrapolated)'!$CH37)</f>
        <v>1111.7113951793754</v>
      </c>
      <c r="P37" s="141">
        <f>'Migration Matrix (Sample)'!P37 * ('Migration Matrix (Extrapolated)'!$CI37 / 'Migration Matrix (Extrapolated)'!$CH37)</f>
        <v>101.06467228903412</v>
      </c>
      <c r="Q37" s="141">
        <f>'Migration Matrix (Sample)'!Q37 * ('Migration Matrix (Extrapolated)'!$CI37 / 'Migration Matrix (Extrapolated)'!$CH37)</f>
        <v>40.425868915613648</v>
      </c>
      <c r="R37" s="141">
        <f>'Migration Matrix (Sample)'!R37 * ('Migration Matrix (Extrapolated)'!$CI37 / 'Migration Matrix (Extrapolated)'!$CH37)</f>
        <v>161.70347566245459</v>
      </c>
      <c r="S37" s="141">
        <f>'Migration Matrix (Sample)'!S37 * ('Migration Matrix (Extrapolated)'!$CI37 / 'Migration Matrix (Extrapolated)'!$CH37)</f>
        <v>30.319401686710236</v>
      </c>
      <c r="T37" s="141">
        <f>'Migration Matrix (Sample)'!T37 * ('Migration Matrix (Extrapolated)'!$CI37 / 'Migration Matrix (Extrapolated)'!$CH37)</f>
        <v>50.53233614451706</v>
      </c>
      <c r="U37" s="141">
        <f>'Migration Matrix (Sample)'!U37 * ('Migration Matrix (Extrapolated)'!$CI37 / 'Migration Matrix (Extrapolated)'!$CH37)</f>
        <v>70.745270602323885</v>
      </c>
      <c r="V37" s="141">
        <f>'Migration Matrix (Sample)'!V37 * ('Migration Matrix (Extrapolated)'!$CI37 / 'Migration Matrix (Extrapolated)'!$CH37)</f>
        <v>1819.1641012026141</v>
      </c>
      <c r="W37" s="141">
        <f>'Migration Matrix (Sample)'!W37 * ('Migration Matrix (Extrapolated)'!$CI37 / 'Migration Matrix (Extrapolated)'!$CH37)</f>
        <v>3890.9898831278138</v>
      </c>
      <c r="X37" s="141">
        <f>'Migration Matrix (Sample)'!X37 * ('Migration Matrix (Extrapolated)'!$CI37 / 'Migration Matrix (Extrapolated)'!$CH37)</f>
        <v>212.23581180697164</v>
      </c>
      <c r="Y37" s="141">
        <f>'Migration Matrix (Sample)'!Y37 * ('Migration Matrix (Extrapolated)'!$CI37 / 'Migration Matrix (Extrapolated)'!$CH37)</f>
        <v>333.51341855381258</v>
      </c>
      <c r="Z37" s="141">
        <f>'Migration Matrix (Sample)'!Z37 * ('Migration Matrix (Extrapolated)'!$CI37 / 'Migration Matrix (Extrapolated)'!$CH37)</f>
        <v>70.745270602323885</v>
      </c>
      <c r="AA37" s="141">
        <f>'Migration Matrix (Sample)'!AA37 * ('Migration Matrix (Extrapolated)'!$CI37 / 'Migration Matrix (Extrapolated)'!$CH37)</f>
        <v>950.00791951692077</v>
      </c>
      <c r="AB37" s="141">
        <f>'Migration Matrix (Sample)'!AB37 * ('Migration Matrix (Extrapolated)'!$CI37 / 'Migration Matrix (Extrapolated)'!$CH37)</f>
        <v>0</v>
      </c>
      <c r="AC37" s="141">
        <f>'Migration Matrix (Sample)'!AC37 * ('Migration Matrix (Extrapolated)'!$CI37 / 'Migration Matrix (Extrapolated)'!$CH37)</f>
        <v>20.212934457806824</v>
      </c>
      <c r="AD37" s="141">
        <f>'Migration Matrix (Sample)'!AD37 * ('Migration Matrix (Extrapolated)'!$CI37 / 'Migration Matrix (Extrapolated)'!$CH37)</f>
        <v>10.106467228903412</v>
      </c>
      <c r="AE37" s="141">
        <f>'Migration Matrix (Sample)'!AE37 * ('Migration Matrix (Extrapolated)'!$CI37 / 'Migration Matrix (Extrapolated)'!$CH37)</f>
        <v>232.44874626477849</v>
      </c>
      <c r="AF37" s="141">
        <f>'Migration Matrix (Sample)'!AF37 * ('Migration Matrix (Extrapolated)'!$CI37 / 'Migration Matrix (Extrapolated)'!$CH37)</f>
        <v>111.17113951793753</v>
      </c>
      <c r="AG37" s="141">
        <f>'Migration Matrix (Sample)'!AG37 * ('Migration Matrix (Extrapolated)'!$CI37 / 'Migration Matrix (Extrapolated)'!$CH37)</f>
        <v>0</v>
      </c>
      <c r="AH37" s="141">
        <f>'Migration Matrix (Sample)'!AH37 * ('Migration Matrix (Extrapolated)'!$CI37 / 'Migration Matrix (Extrapolated)'!$CH37)</f>
        <v>20.212934457806824</v>
      </c>
      <c r="AI37" s="141">
        <f>'Migration Matrix (Sample)'!AI37 * ('Migration Matrix (Extrapolated)'!$CI37 / 'Migration Matrix (Extrapolated)'!$CH37)</f>
        <v>687.23977156543197</v>
      </c>
      <c r="AJ37" s="141">
        <f>'Migration Matrix (Sample)'!AJ37 * ('Migration Matrix (Extrapolated)'!$CI37 / 'Migration Matrix (Extrapolated)'!$CH37)</f>
        <v>60.638803373420473</v>
      </c>
      <c r="AK37" s="141">
        <f>'Migration Matrix (Sample)'!AK37 * ('Migration Matrix (Extrapolated)'!$CI37 / 'Migration Matrix (Extrapolated)'!$CH37)</f>
        <v>252.66168072258529</v>
      </c>
      <c r="AL37" s="141">
        <f>'Migration Matrix (Sample)'!AL37 * ('Migration Matrix (Extrapolated)'!$CI37 / 'Migration Matrix (Extrapolated)'!$CH37)</f>
        <v>20132.082719975599</v>
      </c>
      <c r="AM37" s="141">
        <f>'Migration Matrix (Sample)'!AM37 * ('Migration Matrix (Extrapolated)'!$CI37 / 'Migration Matrix (Extrapolated)'!$CH37)</f>
        <v>20.212934457806824</v>
      </c>
      <c r="AN37" s="141">
        <f>'Migration Matrix (Sample)'!AN37 * ('Migration Matrix (Extrapolated)'!$CI37 / 'Migration Matrix (Extrapolated)'!$CH37)</f>
        <v>1748.4188306002902</v>
      </c>
      <c r="AO37" s="141">
        <f>'Migration Matrix (Sample)'!AO37 * ('Migration Matrix (Extrapolated)'!$CI37 / 'Migration Matrix (Extrapolated)'!$CH37)</f>
        <v>10.106467228903412</v>
      </c>
      <c r="AP37" s="141">
        <f>'Migration Matrix (Sample)'!AP37 * ('Migration Matrix (Extrapolated)'!$CI37 / 'Migration Matrix (Extrapolated)'!$CH37)</f>
        <v>222.34227903587507</v>
      </c>
      <c r="AQ37" s="141">
        <f>'Migration Matrix (Sample)'!AQ37 * ('Migration Matrix (Extrapolated)'!$CI37 / 'Migration Matrix (Extrapolated)'!$CH37)</f>
        <v>70.745270602323885</v>
      </c>
      <c r="AR37" s="141">
        <f>'Migration Matrix (Sample)'!AR37 * ('Migration Matrix (Extrapolated)'!$CI37 / 'Migration Matrix (Extrapolated)'!$CH37)</f>
        <v>181.91641012026142</v>
      </c>
      <c r="AS37" s="141">
        <f>'Migration Matrix (Sample)'!AS37 * ('Migration Matrix (Extrapolated)'!$CI37 / 'Migration Matrix (Extrapolated)'!$CH37)</f>
        <v>0</v>
      </c>
      <c r="AT37" s="141">
        <f>'Migration Matrix (Sample)'!AT37 * ('Migration Matrix (Extrapolated)'!$CI37 / 'Migration Matrix (Extrapolated)'!$CH37)</f>
        <v>323.40695132490919</v>
      </c>
      <c r="AU37" s="141">
        <f>'Migration Matrix (Sample)'!AU37 * ('Migration Matrix (Extrapolated)'!$CI37 / 'Migration Matrix (Extrapolated)'!$CH37)</f>
        <v>151.5970084335512</v>
      </c>
      <c r="AV37" s="141">
        <f>'Migration Matrix (Sample)'!AV37 * ('Migration Matrix (Extrapolated)'!$CI37 / 'Migration Matrix (Extrapolated)'!$CH37)</f>
        <v>10.106467228903412</v>
      </c>
      <c r="AW37" s="141">
        <f>'Migration Matrix (Sample)'!AW37 * ('Migration Matrix (Extrapolated)'!$CI37 / 'Migration Matrix (Extrapolated)'!$CH37)</f>
        <v>303.19401686710239</v>
      </c>
      <c r="AX37" s="141">
        <f>'Migration Matrix (Sample)'!AX37 * ('Migration Matrix (Extrapolated)'!$CI37 / 'Migration Matrix (Extrapolated)'!$CH37)</f>
        <v>101.06467228903412</v>
      </c>
      <c r="AY37" s="141">
        <f>'Migration Matrix (Sample)'!AY37 * ('Migration Matrix (Extrapolated)'!$CI37 / 'Migration Matrix (Extrapolated)'!$CH37)</f>
        <v>10.106467228903412</v>
      </c>
      <c r="AZ37" s="141">
        <f>'Migration Matrix (Sample)'!AZ37 * ('Migration Matrix (Extrapolated)'!$CI37 / 'Migration Matrix (Extrapolated)'!$CH37)</f>
        <v>10.106467228903412</v>
      </c>
      <c r="BA37" s="141">
        <f>'Migration Matrix (Sample)'!BA37 * ('Migration Matrix (Extrapolated)'!$CI37 / 'Migration Matrix (Extrapolated)'!$CH37)</f>
        <v>0</v>
      </c>
      <c r="BB37" s="141">
        <f>'Migration Matrix (Sample)'!BB37 * ('Migration Matrix (Extrapolated)'!$CI37 / 'Migration Matrix (Extrapolated)'!$CH37)</f>
        <v>161.70347566245459</v>
      </c>
      <c r="BC37" s="141">
        <f>'Migration Matrix (Sample)'!BC37 * ('Migration Matrix (Extrapolated)'!$CI37 / 'Migration Matrix (Extrapolated)'!$CH37)</f>
        <v>667.02683710762517</v>
      </c>
      <c r="BD37" s="141">
        <f>'Migration Matrix (Sample)'!BD37 * ('Migration Matrix (Extrapolated)'!$CI37 / 'Migration Matrix (Extrapolated)'!$CH37)</f>
        <v>161.70347566245459</v>
      </c>
      <c r="BE37" s="141">
        <f>'Migration Matrix (Sample)'!BE37 * ('Migration Matrix (Extrapolated)'!$CI37 / 'Migration Matrix (Extrapolated)'!$CH37)</f>
        <v>757.98504216775586</v>
      </c>
      <c r="BF37" s="141">
        <f>'Migration Matrix (Sample)'!BF37 * ('Migration Matrix (Extrapolated)'!$CI37 / 'Migration Matrix (Extrapolated)'!$CH37)</f>
        <v>0</v>
      </c>
      <c r="BG37" s="141">
        <f>'Migration Matrix (Sample)'!BG37 * ('Migration Matrix (Extrapolated)'!$CI37 / 'Migration Matrix (Extrapolated)'!$CH37)</f>
        <v>1142.0307968660857</v>
      </c>
      <c r="BH37" s="141">
        <f>'Migration Matrix (Sample)'!BH37 * ('Migration Matrix (Extrapolated)'!$CI37 / 'Migration Matrix (Extrapolated)'!$CH37)</f>
        <v>10.106467228903412</v>
      </c>
      <c r="BI37" s="141">
        <f>'Migration Matrix (Sample)'!BI37 * ('Migration Matrix (Extrapolated)'!$CI37 / 'Migration Matrix (Extrapolated)'!$CH37)</f>
        <v>3355.3471199959326</v>
      </c>
      <c r="BJ37" s="141">
        <f>'Migration Matrix (Sample)'!BJ37 * ('Migration Matrix (Extrapolated)'!$CI37 / 'Migration Matrix (Extrapolated)'!$CH37)</f>
        <v>70.745270602323885</v>
      </c>
      <c r="BK37" s="141">
        <f>'Migration Matrix (Sample)'!BK37 * ('Migration Matrix (Extrapolated)'!$CI37 / 'Migration Matrix (Extrapolated)'!$CH37)</f>
        <v>20.212934457806824</v>
      </c>
      <c r="BL37" s="141">
        <f>'Migration Matrix (Sample)'!BL37 * ('Migration Matrix (Extrapolated)'!$CI37 / 'Migration Matrix (Extrapolated)'!$CH37)</f>
        <v>232.44874626477849</v>
      </c>
      <c r="BM37" s="141">
        <f>'Migration Matrix (Sample)'!BM37 * ('Migration Matrix (Extrapolated)'!$CI37 / 'Migration Matrix (Extrapolated)'!$CH37)</f>
        <v>909.58205060130706</v>
      </c>
      <c r="BN37" s="141">
        <f>'Migration Matrix (Sample)'!BN37 * ('Migration Matrix (Extrapolated)'!$CI37 / 'Migration Matrix (Extrapolated)'!$CH37)</f>
        <v>30.319401686710236</v>
      </c>
      <c r="BO37" s="141">
        <f>'Migration Matrix (Sample)'!BO37 * ('Migration Matrix (Extrapolated)'!$CI37 / 'Migration Matrix (Extrapolated)'!$CH37)</f>
        <v>0</v>
      </c>
      <c r="BP37" s="141">
        <f>'Migration Matrix (Sample)'!BP37 * ('Migration Matrix (Extrapolated)'!$CI37 / 'Migration Matrix (Extrapolated)'!$CH37)</f>
        <v>252.66168072258529</v>
      </c>
      <c r="BQ37" s="141">
        <f>'Migration Matrix (Sample)'!BQ37 * ('Migration Matrix (Extrapolated)'!$CI37 / 'Migration Matrix (Extrapolated)'!$CH37)</f>
        <v>272.87461518039214</v>
      </c>
      <c r="BR37" s="141">
        <f>'Migration Matrix (Sample)'!BR37 * ('Migration Matrix (Extrapolated)'!$CI37 / 'Migration Matrix (Extrapolated)'!$CH37)</f>
        <v>121.27760674684095</v>
      </c>
      <c r="BS37" s="141">
        <f>'Migration Matrix (Sample)'!BS37 * ('Migration Matrix (Extrapolated)'!$CI37 / 'Migration Matrix (Extrapolated)'!$CH37)</f>
        <v>0</v>
      </c>
      <c r="BT37" s="141">
        <f>'Migration Matrix (Sample)'!BT37 * ('Migration Matrix (Extrapolated)'!$CI37 / 'Migration Matrix (Extrapolated)'!$CH37)</f>
        <v>161.70347566245459</v>
      </c>
      <c r="BU37" s="141">
        <f>'Migration Matrix (Sample)'!BU37 * ('Migration Matrix (Extrapolated)'!$CI37 / 'Migration Matrix (Extrapolated)'!$CH37)</f>
        <v>50.53233614451706</v>
      </c>
      <c r="BV37" s="141">
        <f>'Migration Matrix (Sample)'!BV37 * ('Migration Matrix (Extrapolated)'!$CI37 / 'Migration Matrix (Extrapolated)'!$CH37)</f>
        <v>30.319401686710236</v>
      </c>
      <c r="BW37" s="141">
        <f>'Migration Matrix (Sample)'!BW37 * ('Migration Matrix (Extrapolated)'!$CI37 / 'Migration Matrix (Extrapolated)'!$CH37)</f>
        <v>3254.2824477068989</v>
      </c>
      <c r="BX37" s="141">
        <f>'Migration Matrix (Sample)'!BX37 * ('Migration Matrix (Extrapolated)'!$CI37 / 'Migration Matrix (Extrapolated)'!$CH37)</f>
        <v>2455.8715366235292</v>
      </c>
      <c r="BY37" s="141">
        <f>'Migration Matrix (Sample)'!BY37 * ('Migration Matrix (Extrapolated)'!$CI37 / 'Migration Matrix (Extrapolated)'!$CH37)</f>
        <v>2748.9590862617279</v>
      </c>
      <c r="BZ37" s="141">
        <f>'Migration Matrix (Sample)'!BZ37 * ('Migration Matrix (Extrapolated)'!$CI37 / 'Migration Matrix (Extrapolated)'!$CH37)</f>
        <v>0</v>
      </c>
      <c r="CA37" s="141">
        <f>'Migration Matrix (Sample)'!CA37 * ('Migration Matrix (Extrapolated)'!$CI37 / 'Migration Matrix (Extrapolated)'!$CH37)</f>
        <v>970.22085397472756</v>
      </c>
      <c r="CB37" s="141">
        <f>'Migration Matrix (Sample)'!CB37 * ('Migration Matrix (Extrapolated)'!$CI37 / 'Migration Matrix (Extrapolated)'!$CH37)</f>
        <v>0</v>
      </c>
      <c r="CC37" s="141">
        <f>'Migration Matrix (Sample)'!CC37 * ('Migration Matrix (Extrapolated)'!$CI37 / 'Migration Matrix (Extrapolated)'!$CH37)</f>
        <v>0</v>
      </c>
      <c r="CD37" s="141">
        <f>'Migration Matrix (Sample)'!CD37 * ('Migration Matrix (Extrapolated)'!$CI37 / 'Migration Matrix (Extrapolated)'!$CH37)</f>
        <v>0</v>
      </c>
      <c r="CE37" s="141">
        <f>'Migration Matrix (Sample)'!CE37 * ('Migration Matrix (Extrapolated)'!$CI37 / 'Migration Matrix (Extrapolated)'!$CH37)</f>
        <v>0</v>
      </c>
      <c r="CF37" s="142">
        <f>'Migration Matrix (Sample)'!CF37 * ('Migration Matrix (Extrapolated)'!$CI37 / 'Migration Matrix (Extrapolated)'!$CH37)</f>
        <v>545.74923036078428</v>
      </c>
      <c r="CG37" s="154">
        <f t="shared" si="0"/>
        <v>53544.063378730301</v>
      </c>
      <c r="CH37" s="150">
        <v>177031</v>
      </c>
      <c r="CI37" s="158">
        <v>1789158</v>
      </c>
    </row>
    <row r="38" spans="1:87">
      <c r="A38" s="91" t="s">
        <v>350</v>
      </c>
      <c r="B38" s="140">
        <f>'Migration Matrix (Sample)'!B38 * ('Migration Matrix (Extrapolated)'!$CI38 / 'Migration Matrix (Extrapolated)'!$CH38)</f>
        <v>0</v>
      </c>
      <c r="C38" s="141">
        <f>'Migration Matrix (Sample)'!C38 * ('Migration Matrix (Extrapolated)'!$CI38 / 'Migration Matrix (Extrapolated)'!$CH38)</f>
        <v>47.997411738711868</v>
      </c>
      <c r="D38" s="141">
        <f>'Migration Matrix (Sample)'!D38 * ('Migration Matrix (Extrapolated)'!$CI38 / 'Migration Matrix (Extrapolated)'!$CH38)</f>
        <v>19.198964695484747</v>
      </c>
      <c r="E38" s="141">
        <f>'Migration Matrix (Sample)'!E38 * ('Migration Matrix (Extrapolated)'!$CI38 / 'Migration Matrix (Extrapolated)'!$CH38)</f>
        <v>0</v>
      </c>
      <c r="F38" s="141">
        <f>'Migration Matrix (Sample)'!F38 * ('Migration Matrix (Extrapolated)'!$CI38 / 'Migration Matrix (Extrapolated)'!$CH38)</f>
        <v>0</v>
      </c>
      <c r="G38" s="141">
        <f>'Migration Matrix (Sample)'!G38 * ('Migration Matrix (Extrapolated)'!$CI38 / 'Migration Matrix (Extrapolated)'!$CH38)</f>
        <v>86.395341129681356</v>
      </c>
      <c r="H38" s="141">
        <f>'Migration Matrix (Sample)'!H38 * ('Migration Matrix (Extrapolated)'!$CI38 / 'Migration Matrix (Extrapolated)'!$CH38)</f>
        <v>0</v>
      </c>
      <c r="I38" s="141">
        <f>'Migration Matrix (Sample)'!I38 * ('Migration Matrix (Extrapolated)'!$CI38 / 'Migration Matrix (Extrapolated)'!$CH38)</f>
        <v>0</v>
      </c>
      <c r="J38" s="141">
        <f>'Migration Matrix (Sample)'!J38 * ('Migration Matrix (Extrapolated)'!$CI38 / 'Migration Matrix (Extrapolated)'!$CH38)</f>
        <v>0</v>
      </c>
      <c r="K38" s="141">
        <f>'Migration Matrix (Sample)'!K38 * ('Migration Matrix (Extrapolated)'!$CI38 / 'Migration Matrix (Extrapolated)'!$CH38)</f>
        <v>9.5994823477423736</v>
      </c>
      <c r="L38" s="141">
        <f>'Migration Matrix (Sample)'!L38 * ('Migration Matrix (Extrapolated)'!$CI38 / 'Migration Matrix (Extrapolated)'!$CH38)</f>
        <v>0</v>
      </c>
      <c r="M38" s="141">
        <f>'Migration Matrix (Sample)'!M38 * ('Migration Matrix (Extrapolated)'!$CI38 / 'Migration Matrix (Extrapolated)'!$CH38)</f>
        <v>28.798447043227121</v>
      </c>
      <c r="N38" s="141">
        <f>'Migration Matrix (Sample)'!N38 * ('Migration Matrix (Extrapolated)'!$CI38 / 'Migration Matrix (Extrapolated)'!$CH38)</f>
        <v>0</v>
      </c>
      <c r="O38" s="141">
        <f>'Migration Matrix (Sample)'!O38 * ('Migration Matrix (Extrapolated)'!$CI38 / 'Migration Matrix (Extrapolated)'!$CH38)</f>
        <v>0</v>
      </c>
      <c r="P38" s="141">
        <f>'Migration Matrix (Sample)'!P38 * ('Migration Matrix (Extrapolated)'!$CI38 / 'Migration Matrix (Extrapolated)'!$CH38)</f>
        <v>9.5994823477423736</v>
      </c>
      <c r="Q38" s="141">
        <f>'Migration Matrix (Sample)'!Q38 * ('Migration Matrix (Extrapolated)'!$CI38 / 'Migration Matrix (Extrapolated)'!$CH38)</f>
        <v>0</v>
      </c>
      <c r="R38" s="141">
        <f>'Migration Matrix (Sample)'!R38 * ('Migration Matrix (Extrapolated)'!$CI38 / 'Migration Matrix (Extrapolated)'!$CH38)</f>
        <v>0</v>
      </c>
      <c r="S38" s="141">
        <f>'Migration Matrix (Sample)'!S38 * ('Migration Matrix (Extrapolated)'!$CI38 / 'Migration Matrix (Extrapolated)'!$CH38)</f>
        <v>0</v>
      </c>
      <c r="T38" s="141">
        <f>'Migration Matrix (Sample)'!T38 * ('Migration Matrix (Extrapolated)'!$CI38 / 'Migration Matrix (Extrapolated)'!$CH38)</f>
        <v>0</v>
      </c>
      <c r="U38" s="141">
        <f>'Migration Matrix (Sample)'!U38 * ('Migration Matrix (Extrapolated)'!$CI38 / 'Migration Matrix (Extrapolated)'!$CH38)</f>
        <v>28.798447043227121</v>
      </c>
      <c r="V38" s="141">
        <f>'Migration Matrix (Sample)'!V38 * ('Migration Matrix (Extrapolated)'!$CI38 / 'Migration Matrix (Extrapolated)'!$CH38)</f>
        <v>9.5994823477423736</v>
      </c>
      <c r="W38" s="141">
        <f>'Migration Matrix (Sample)'!W38 * ('Migration Matrix (Extrapolated)'!$CI38 / 'Migration Matrix (Extrapolated)'!$CH38)</f>
        <v>47.997411738711868</v>
      </c>
      <c r="X38" s="141">
        <f>'Migration Matrix (Sample)'!X38 * ('Migration Matrix (Extrapolated)'!$CI38 / 'Migration Matrix (Extrapolated)'!$CH38)</f>
        <v>9.5994823477423736</v>
      </c>
      <c r="Y38" s="141">
        <f>'Migration Matrix (Sample)'!Y38 * ('Migration Matrix (Extrapolated)'!$CI38 / 'Migration Matrix (Extrapolated)'!$CH38)</f>
        <v>0</v>
      </c>
      <c r="Z38" s="141">
        <f>'Migration Matrix (Sample)'!Z38 * ('Migration Matrix (Extrapolated)'!$CI38 / 'Migration Matrix (Extrapolated)'!$CH38)</f>
        <v>0</v>
      </c>
      <c r="AA38" s="141">
        <f>'Migration Matrix (Sample)'!AA38 * ('Migration Matrix (Extrapolated)'!$CI38 / 'Migration Matrix (Extrapolated)'!$CH38)</f>
        <v>0</v>
      </c>
      <c r="AB38" s="141">
        <f>'Migration Matrix (Sample)'!AB38 * ('Migration Matrix (Extrapolated)'!$CI38 / 'Migration Matrix (Extrapolated)'!$CH38)</f>
        <v>0</v>
      </c>
      <c r="AC38" s="141">
        <f>'Migration Matrix (Sample)'!AC38 * ('Migration Matrix (Extrapolated)'!$CI38 / 'Migration Matrix (Extrapolated)'!$CH38)</f>
        <v>0</v>
      </c>
      <c r="AD38" s="141">
        <f>'Migration Matrix (Sample)'!AD38 * ('Migration Matrix (Extrapolated)'!$CI38 / 'Migration Matrix (Extrapolated)'!$CH38)</f>
        <v>0</v>
      </c>
      <c r="AE38" s="141">
        <f>'Migration Matrix (Sample)'!AE38 * ('Migration Matrix (Extrapolated)'!$CI38 / 'Migration Matrix (Extrapolated)'!$CH38)</f>
        <v>0</v>
      </c>
      <c r="AF38" s="141">
        <f>'Migration Matrix (Sample)'!AF38 * ('Migration Matrix (Extrapolated)'!$CI38 / 'Migration Matrix (Extrapolated)'!$CH38)</f>
        <v>0</v>
      </c>
      <c r="AG38" s="141">
        <f>'Migration Matrix (Sample)'!AG38 * ('Migration Matrix (Extrapolated)'!$CI38 / 'Migration Matrix (Extrapolated)'!$CH38)</f>
        <v>0</v>
      </c>
      <c r="AH38" s="141">
        <f>'Migration Matrix (Sample)'!AH38 * ('Migration Matrix (Extrapolated)'!$CI38 / 'Migration Matrix (Extrapolated)'!$CH38)</f>
        <v>9.5994823477423736</v>
      </c>
      <c r="AI38" s="141">
        <f>'Migration Matrix (Sample)'!AI38 * ('Migration Matrix (Extrapolated)'!$CI38 / 'Migration Matrix (Extrapolated)'!$CH38)</f>
        <v>9.5994823477423736</v>
      </c>
      <c r="AJ38" s="141">
        <f>'Migration Matrix (Sample)'!AJ38 * ('Migration Matrix (Extrapolated)'!$CI38 / 'Migration Matrix (Extrapolated)'!$CH38)</f>
        <v>47.997411738711868</v>
      </c>
      <c r="AK38" s="141">
        <f>'Migration Matrix (Sample)'!AK38 * ('Migration Matrix (Extrapolated)'!$CI38 / 'Migration Matrix (Extrapolated)'!$CH38)</f>
        <v>19.198964695484747</v>
      </c>
      <c r="AL38" s="141">
        <f>'Migration Matrix (Sample)'!AL38 * ('Migration Matrix (Extrapolated)'!$CI38 / 'Migration Matrix (Extrapolated)'!$CH38)</f>
        <v>0</v>
      </c>
      <c r="AM38" s="141">
        <f>'Migration Matrix (Sample)'!AM38 * ('Migration Matrix (Extrapolated)'!$CI38 / 'Migration Matrix (Extrapolated)'!$CH38)</f>
        <v>3139.0307277117563</v>
      </c>
      <c r="AN38" s="141">
        <f>'Migration Matrix (Sample)'!AN38 * ('Migration Matrix (Extrapolated)'!$CI38 / 'Migration Matrix (Extrapolated)'!$CH38)</f>
        <v>38.397929390969495</v>
      </c>
      <c r="AO38" s="141">
        <f>'Migration Matrix (Sample)'!AO38 * ('Migration Matrix (Extrapolated)'!$CI38 / 'Migration Matrix (Extrapolated)'!$CH38)</f>
        <v>0</v>
      </c>
      <c r="AP38" s="141">
        <f>'Migration Matrix (Sample)'!AP38 * ('Migration Matrix (Extrapolated)'!$CI38 / 'Migration Matrix (Extrapolated)'!$CH38)</f>
        <v>0</v>
      </c>
      <c r="AQ38" s="141">
        <f>'Migration Matrix (Sample)'!AQ38 * ('Migration Matrix (Extrapolated)'!$CI38 / 'Migration Matrix (Extrapolated)'!$CH38)</f>
        <v>0</v>
      </c>
      <c r="AR38" s="141">
        <f>'Migration Matrix (Sample)'!AR38 * ('Migration Matrix (Extrapolated)'!$CI38 / 'Migration Matrix (Extrapolated)'!$CH38)</f>
        <v>19.198964695484747</v>
      </c>
      <c r="AS38" s="141">
        <f>'Migration Matrix (Sample)'!AS38 * ('Migration Matrix (Extrapolated)'!$CI38 / 'Migration Matrix (Extrapolated)'!$CH38)</f>
        <v>0</v>
      </c>
      <c r="AT38" s="141">
        <f>'Migration Matrix (Sample)'!AT38 * ('Migration Matrix (Extrapolated)'!$CI38 / 'Migration Matrix (Extrapolated)'!$CH38)</f>
        <v>0</v>
      </c>
      <c r="AU38" s="141">
        <f>'Migration Matrix (Sample)'!AU38 * ('Migration Matrix (Extrapolated)'!$CI38 / 'Migration Matrix (Extrapolated)'!$CH38)</f>
        <v>0</v>
      </c>
      <c r="AV38" s="141">
        <f>'Migration Matrix (Sample)'!AV38 * ('Migration Matrix (Extrapolated)'!$CI38 / 'Migration Matrix (Extrapolated)'!$CH38)</f>
        <v>287.98447043227122</v>
      </c>
      <c r="AW38" s="141">
        <f>'Migration Matrix (Sample)'!AW38 * ('Migration Matrix (Extrapolated)'!$CI38 / 'Migration Matrix (Extrapolated)'!$CH38)</f>
        <v>0</v>
      </c>
      <c r="AX38" s="141">
        <f>'Migration Matrix (Sample)'!AX38 * ('Migration Matrix (Extrapolated)'!$CI38 / 'Migration Matrix (Extrapolated)'!$CH38)</f>
        <v>0</v>
      </c>
      <c r="AY38" s="141">
        <f>'Migration Matrix (Sample)'!AY38 * ('Migration Matrix (Extrapolated)'!$CI38 / 'Migration Matrix (Extrapolated)'!$CH38)</f>
        <v>0</v>
      </c>
      <c r="AZ38" s="141">
        <f>'Migration Matrix (Sample)'!AZ38 * ('Migration Matrix (Extrapolated)'!$CI38 / 'Migration Matrix (Extrapolated)'!$CH38)</f>
        <v>0</v>
      </c>
      <c r="BA38" s="141">
        <f>'Migration Matrix (Sample)'!BA38 * ('Migration Matrix (Extrapolated)'!$CI38 / 'Migration Matrix (Extrapolated)'!$CH38)</f>
        <v>0</v>
      </c>
      <c r="BB38" s="141">
        <f>'Migration Matrix (Sample)'!BB38 * ('Migration Matrix (Extrapolated)'!$CI38 / 'Migration Matrix (Extrapolated)'!$CH38)</f>
        <v>0</v>
      </c>
      <c r="BC38" s="141">
        <f>'Migration Matrix (Sample)'!BC38 * ('Migration Matrix (Extrapolated)'!$CI38 / 'Migration Matrix (Extrapolated)'!$CH38)</f>
        <v>0</v>
      </c>
      <c r="BD38" s="141">
        <f>'Migration Matrix (Sample)'!BD38 * ('Migration Matrix (Extrapolated)'!$CI38 / 'Migration Matrix (Extrapolated)'!$CH38)</f>
        <v>0</v>
      </c>
      <c r="BE38" s="141">
        <f>'Migration Matrix (Sample)'!BE38 * ('Migration Matrix (Extrapolated)'!$CI38 / 'Migration Matrix (Extrapolated)'!$CH38)</f>
        <v>0</v>
      </c>
      <c r="BF38" s="141">
        <f>'Migration Matrix (Sample)'!BF38 * ('Migration Matrix (Extrapolated)'!$CI38 / 'Migration Matrix (Extrapolated)'!$CH38)</f>
        <v>0</v>
      </c>
      <c r="BG38" s="141">
        <f>'Migration Matrix (Sample)'!BG38 * ('Migration Matrix (Extrapolated)'!$CI38 / 'Migration Matrix (Extrapolated)'!$CH38)</f>
        <v>0</v>
      </c>
      <c r="BH38" s="141">
        <f>'Migration Matrix (Sample)'!BH38 * ('Migration Matrix (Extrapolated)'!$CI38 / 'Migration Matrix (Extrapolated)'!$CH38)</f>
        <v>0</v>
      </c>
      <c r="BI38" s="141">
        <f>'Migration Matrix (Sample)'!BI38 * ('Migration Matrix (Extrapolated)'!$CI38 / 'Migration Matrix (Extrapolated)'!$CH38)</f>
        <v>0</v>
      </c>
      <c r="BJ38" s="141">
        <f>'Migration Matrix (Sample)'!BJ38 * ('Migration Matrix (Extrapolated)'!$CI38 / 'Migration Matrix (Extrapolated)'!$CH38)</f>
        <v>0</v>
      </c>
      <c r="BK38" s="141">
        <f>'Migration Matrix (Sample)'!BK38 * ('Migration Matrix (Extrapolated)'!$CI38 / 'Migration Matrix (Extrapolated)'!$CH38)</f>
        <v>0</v>
      </c>
      <c r="BL38" s="141">
        <f>'Migration Matrix (Sample)'!BL38 * ('Migration Matrix (Extrapolated)'!$CI38 / 'Migration Matrix (Extrapolated)'!$CH38)</f>
        <v>0</v>
      </c>
      <c r="BM38" s="141">
        <f>'Migration Matrix (Sample)'!BM38 * ('Migration Matrix (Extrapolated)'!$CI38 / 'Migration Matrix (Extrapolated)'!$CH38)</f>
        <v>0</v>
      </c>
      <c r="BN38" s="141">
        <f>'Migration Matrix (Sample)'!BN38 * ('Migration Matrix (Extrapolated)'!$CI38 / 'Migration Matrix (Extrapolated)'!$CH38)</f>
        <v>124.79327052065085</v>
      </c>
      <c r="BO38" s="141">
        <f>'Migration Matrix (Sample)'!BO38 * ('Migration Matrix (Extrapolated)'!$CI38 / 'Migration Matrix (Extrapolated)'!$CH38)</f>
        <v>0</v>
      </c>
      <c r="BP38" s="141">
        <f>'Migration Matrix (Sample)'!BP38 * ('Migration Matrix (Extrapolated)'!$CI38 / 'Migration Matrix (Extrapolated)'!$CH38)</f>
        <v>0</v>
      </c>
      <c r="BQ38" s="141">
        <f>'Migration Matrix (Sample)'!BQ38 * ('Migration Matrix (Extrapolated)'!$CI38 / 'Migration Matrix (Extrapolated)'!$CH38)</f>
        <v>0</v>
      </c>
      <c r="BR38" s="141">
        <f>'Migration Matrix (Sample)'!BR38 * ('Migration Matrix (Extrapolated)'!$CI38 / 'Migration Matrix (Extrapolated)'!$CH38)</f>
        <v>0</v>
      </c>
      <c r="BS38" s="141">
        <f>'Migration Matrix (Sample)'!BS38 * ('Migration Matrix (Extrapolated)'!$CI38 / 'Migration Matrix (Extrapolated)'!$CH38)</f>
        <v>0</v>
      </c>
      <c r="BT38" s="141">
        <f>'Migration Matrix (Sample)'!BT38 * ('Migration Matrix (Extrapolated)'!$CI38 / 'Migration Matrix (Extrapolated)'!$CH38)</f>
        <v>0</v>
      </c>
      <c r="BU38" s="141">
        <f>'Migration Matrix (Sample)'!BU38 * ('Migration Matrix (Extrapolated)'!$CI38 / 'Migration Matrix (Extrapolated)'!$CH38)</f>
        <v>0</v>
      </c>
      <c r="BV38" s="141">
        <f>'Migration Matrix (Sample)'!BV38 * ('Migration Matrix (Extrapolated)'!$CI38 / 'Migration Matrix (Extrapolated)'!$CH38)</f>
        <v>0</v>
      </c>
      <c r="BW38" s="141">
        <f>'Migration Matrix (Sample)'!BW38 * ('Migration Matrix (Extrapolated)'!$CI38 / 'Migration Matrix (Extrapolated)'!$CH38)</f>
        <v>0</v>
      </c>
      <c r="BX38" s="141">
        <f>'Migration Matrix (Sample)'!BX38 * ('Migration Matrix (Extrapolated)'!$CI38 / 'Migration Matrix (Extrapolated)'!$CH38)</f>
        <v>0</v>
      </c>
      <c r="BY38" s="141">
        <f>'Migration Matrix (Sample)'!BY38 * ('Migration Matrix (Extrapolated)'!$CI38 / 'Migration Matrix (Extrapolated)'!$CH38)</f>
        <v>9.5994823477423736</v>
      </c>
      <c r="BZ38" s="141">
        <f>'Migration Matrix (Sample)'!BZ38 * ('Migration Matrix (Extrapolated)'!$CI38 / 'Migration Matrix (Extrapolated)'!$CH38)</f>
        <v>0</v>
      </c>
      <c r="CA38" s="141">
        <f>'Migration Matrix (Sample)'!CA38 * ('Migration Matrix (Extrapolated)'!$CI38 / 'Migration Matrix (Extrapolated)'!$CH38)</f>
        <v>0</v>
      </c>
      <c r="CB38" s="141">
        <f>'Migration Matrix (Sample)'!CB38 * ('Migration Matrix (Extrapolated)'!$CI38 / 'Migration Matrix (Extrapolated)'!$CH38)</f>
        <v>0</v>
      </c>
      <c r="CC38" s="141">
        <f>'Migration Matrix (Sample)'!CC38 * ('Migration Matrix (Extrapolated)'!$CI38 / 'Migration Matrix (Extrapolated)'!$CH38)</f>
        <v>0</v>
      </c>
      <c r="CD38" s="141">
        <f>'Migration Matrix (Sample)'!CD38 * ('Migration Matrix (Extrapolated)'!$CI38 / 'Migration Matrix (Extrapolated)'!$CH38)</f>
        <v>0</v>
      </c>
      <c r="CE38" s="141">
        <f>'Migration Matrix (Sample)'!CE38 * ('Migration Matrix (Extrapolated)'!$CI38 / 'Migration Matrix (Extrapolated)'!$CH38)</f>
        <v>0</v>
      </c>
      <c r="CF38" s="142">
        <f>'Migration Matrix (Sample)'!CF38 * ('Migration Matrix (Extrapolated)'!$CI38 / 'Migration Matrix (Extrapolated)'!$CH38)</f>
        <v>14072.841121790319</v>
      </c>
      <c r="CG38" s="154">
        <f t="shared" si="0"/>
        <v>4002.9841390085703</v>
      </c>
      <c r="CH38" s="150">
        <v>126726</v>
      </c>
      <c r="CI38" s="158">
        <v>1216504</v>
      </c>
    </row>
    <row r="39" spans="1:87">
      <c r="A39" s="91" t="s">
        <v>389</v>
      </c>
      <c r="B39" s="140">
        <f>'Migration Matrix (Sample)'!B39 * ('Migration Matrix (Extrapolated)'!$CI39 / 'Migration Matrix (Extrapolated)'!$CH39)</f>
        <v>59.910271874703973</v>
      </c>
      <c r="C39" s="141">
        <f>'Migration Matrix (Sample)'!C39 * ('Migration Matrix (Extrapolated)'!$CI39 / 'Migration Matrix (Extrapolated)'!$CH39)</f>
        <v>79.880362499605297</v>
      </c>
      <c r="D39" s="141">
        <f>'Migration Matrix (Sample)'!D39 * ('Migration Matrix (Extrapolated)'!$CI39 / 'Migration Matrix (Extrapolated)'!$CH39)</f>
        <v>39.940181249802649</v>
      </c>
      <c r="E39" s="141">
        <f>'Migration Matrix (Sample)'!E39 * ('Migration Matrix (Extrapolated)'!$CI39 / 'Migration Matrix (Extrapolated)'!$CH39)</f>
        <v>389.41676718557585</v>
      </c>
      <c r="F39" s="141">
        <f>'Migration Matrix (Sample)'!F39 * ('Migration Matrix (Extrapolated)'!$CI39 / 'Migration Matrix (Extrapolated)'!$CH39)</f>
        <v>649.02794530929305</v>
      </c>
      <c r="G39" s="141">
        <f>'Migration Matrix (Sample)'!G39 * ('Migration Matrix (Extrapolated)'!$CI39 / 'Migration Matrix (Extrapolated)'!$CH39)</f>
        <v>379.43172187312518</v>
      </c>
      <c r="H39" s="141">
        <f>'Migration Matrix (Sample)'!H39 * ('Migration Matrix (Extrapolated)'!$CI39 / 'Migration Matrix (Extrapolated)'!$CH39)</f>
        <v>59.910271874703973</v>
      </c>
      <c r="I39" s="141">
        <f>'Migration Matrix (Sample)'!I39 * ('Migration Matrix (Extrapolated)'!$CI39 / 'Migration Matrix (Extrapolated)'!$CH39)</f>
        <v>499.25226562253312</v>
      </c>
      <c r="J39" s="141">
        <f>'Migration Matrix (Sample)'!J39 * ('Migration Matrix (Extrapolated)'!$CI39 / 'Migration Matrix (Extrapolated)'!$CH39)</f>
        <v>19.970090624901324</v>
      </c>
      <c r="K39" s="141">
        <f>'Migration Matrix (Sample)'!K39 * ('Migration Matrix (Extrapolated)'!$CI39 / 'Migration Matrix (Extrapolated)'!$CH39)</f>
        <v>1357.9661624932901</v>
      </c>
      <c r="L39" s="141">
        <f>'Migration Matrix (Sample)'!L39 * ('Migration Matrix (Extrapolated)'!$CI39 / 'Migration Matrix (Extrapolated)'!$CH39)</f>
        <v>199.70090624901326</v>
      </c>
      <c r="M39" s="141">
        <f>'Migration Matrix (Sample)'!M39 * ('Migration Matrix (Extrapolated)'!$CI39 / 'Migration Matrix (Extrapolated)'!$CH39)</f>
        <v>499.25226562253312</v>
      </c>
      <c r="N39" s="141">
        <f>'Migration Matrix (Sample)'!N39 * ('Migration Matrix (Extrapolated)'!$CI39 / 'Migration Matrix (Extrapolated)'!$CH39)</f>
        <v>109.83549843695728</v>
      </c>
      <c r="O39" s="141">
        <f>'Migration Matrix (Sample)'!O39 * ('Migration Matrix (Extrapolated)'!$CI39 / 'Migration Matrix (Extrapolated)'!$CH39)</f>
        <v>3604.6013577946892</v>
      </c>
      <c r="P39" s="141">
        <f>'Migration Matrix (Sample)'!P39 * ('Migration Matrix (Extrapolated)'!$CI39 / 'Migration Matrix (Extrapolated)'!$CH39)</f>
        <v>828.75876093340491</v>
      </c>
      <c r="Q39" s="141">
        <f>'Migration Matrix (Sample)'!Q39 * ('Migration Matrix (Extrapolated)'!$CI39 / 'Migration Matrix (Extrapolated)'!$CH39)</f>
        <v>219.67099687391456</v>
      </c>
      <c r="R39" s="141">
        <f>'Migration Matrix (Sample)'!R39 * ('Migration Matrix (Extrapolated)'!$CI39 / 'Migration Matrix (Extrapolated)'!$CH39)</f>
        <v>838.74380624585558</v>
      </c>
      <c r="S39" s="141">
        <f>'Migration Matrix (Sample)'!S39 * ('Migration Matrix (Extrapolated)'!$CI39 / 'Migration Matrix (Extrapolated)'!$CH39)</f>
        <v>9.9850453124506622</v>
      </c>
      <c r="T39" s="141">
        <f>'Migration Matrix (Sample)'!T39 * ('Migration Matrix (Extrapolated)'!$CI39 / 'Migration Matrix (Extrapolated)'!$CH39)</f>
        <v>269.59622343616786</v>
      </c>
      <c r="U39" s="141">
        <f>'Migration Matrix (Sample)'!U39 * ('Migration Matrix (Extrapolated)'!$CI39 / 'Migration Matrix (Extrapolated)'!$CH39)</f>
        <v>119.82054374940795</v>
      </c>
      <c r="V39" s="141">
        <f>'Migration Matrix (Sample)'!V39 * ('Migration Matrix (Extrapolated)'!$CI39 / 'Migration Matrix (Extrapolated)'!$CH39)</f>
        <v>2386.4258296757084</v>
      </c>
      <c r="W39" s="141">
        <f>'Migration Matrix (Sample)'!W39 * ('Migration Matrix (Extrapolated)'!$CI39 / 'Migration Matrix (Extrapolated)'!$CH39)</f>
        <v>708.93821718399704</v>
      </c>
      <c r="X39" s="141">
        <f>'Migration Matrix (Sample)'!X39 * ('Migration Matrix (Extrapolated)'!$CI39 / 'Migration Matrix (Extrapolated)'!$CH39)</f>
        <v>69.895317187154632</v>
      </c>
      <c r="Y39" s="141">
        <f>'Migration Matrix (Sample)'!Y39 * ('Migration Matrix (Extrapolated)'!$CI39 / 'Migration Matrix (Extrapolated)'!$CH39)</f>
        <v>399.40181249802652</v>
      </c>
      <c r="Z39" s="141">
        <f>'Migration Matrix (Sample)'!Z39 * ('Migration Matrix (Extrapolated)'!$CI39 / 'Migration Matrix (Extrapolated)'!$CH39)</f>
        <v>69.895317187154632</v>
      </c>
      <c r="AA39" s="141">
        <f>'Migration Matrix (Sample)'!AA39 * ('Migration Matrix (Extrapolated)'!$CI39 / 'Migration Matrix (Extrapolated)'!$CH39)</f>
        <v>129.8055890618586</v>
      </c>
      <c r="AB39" s="141">
        <f>'Migration Matrix (Sample)'!AB39 * ('Migration Matrix (Extrapolated)'!$CI39 / 'Migration Matrix (Extrapolated)'!$CH39)</f>
        <v>59.910271874703973</v>
      </c>
      <c r="AC39" s="141">
        <f>'Migration Matrix (Sample)'!AC39 * ('Migration Matrix (Extrapolated)'!$CI39 / 'Migration Matrix (Extrapolated)'!$CH39)</f>
        <v>349.47658593577319</v>
      </c>
      <c r="AD39" s="141">
        <f>'Migration Matrix (Sample)'!AD39 * ('Migration Matrix (Extrapolated)'!$CI39 / 'Migration Matrix (Extrapolated)'!$CH39)</f>
        <v>199.70090624901326</v>
      </c>
      <c r="AE39" s="141">
        <f>'Migration Matrix (Sample)'!AE39 * ('Migration Matrix (Extrapolated)'!$CI39 / 'Migration Matrix (Extrapolated)'!$CH39)</f>
        <v>718.92326249644771</v>
      </c>
      <c r="AF39" s="141">
        <f>'Migration Matrix (Sample)'!AF39 * ('Migration Matrix (Extrapolated)'!$CI39 / 'Migration Matrix (Extrapolated)'!$CH39)</f>
        <v>878.68398749565824</v>
      </c>
      <c r="AG39" s="141">
        <f>'Migration Matrix (Sample)'!AG39 * ('Migration Matrix (Extrapolated)'!$CI39 / 'Migration Matrix (Extrapolated)'!$CH39)</f>
        <v>9.9850453124506622</v>
      </c>
      <c r="AH39" s="141">
        <f>'Migration Matrix (Sample)'!AH39 * ('Migration Matrix (Extrapolated)'!$CI39 / 'Migration Matrix (Extrapolated)'!$CH39)</f>
        <v>279.58126874861853</v>
      </c>
      <c r="AI39" s="141">
        <f>'Migration Matrix (Sample)'!AI39 * ('Migration Matrix (Extrapolated)'!$CI39 / 'Migration Matrix (Extrapolated)'!$CH39)</f>
        <v>1767.3530203037672</v>
      </c>
      <c r="AJ39" s="141">
        <f>'Migration Matrix (Sample)'!AJ39 * ('Migration Matrix (Extrapolated)'!$CI39 / 'Migration Matrix (Extrapolated)'!$CH39)</f>
        <v>159.76072499921059</v>
      </c>
      <c r="AK39" s="141">
        <f>'Migration Matrix (Sample)'!AK39 * ('Migration Matrix (Extrapolated)'!$CI39 / 'Migration Matrix (Extrapolated)'!$CH39)</f>
        <v>149.77567968675993</v>
      </c>
      <c r="AL39" s="141">
        <f>'Migration Matrix (Sample)'!AL39 * ('Migration Matrix (Extrapolated)'!$CI39 / 'Migration Matrix (Extrapolated)'!$CH39)</f>
        <v>1447.8315703053461</v>
      </c>
      <c r="AM39" s="141">
        <f>'Migration Matrix (Sample)'!AM39 * ('Migration Matrix (Extrapolated)'!$CI39 / 'Migration Matrix (Extrapolated)'!$CH39)</f>
        <v>189.71586093656259</v>
      </c>
      <c r="AN39" s="141">
        <f>'Migration Matrix (Sample)'!AN39 * ('Migration Matrix (Extrapolated)'!$CI39 / 'Migration Matrix (Extrapolated)'!$CH39)</f>
        <v>8267.6175187091485</v>
      </c>
      <c r="AO39" s="141">
        <f>'Migration Matrix (Sample)'!AO39 * ('Migration Matrix (Extrapolated)'!$CI39 / 'Migration Matrix (Extrapolated)'!$CH39)</f>
        <v>229.65604218636523</v>
      </c>
      <c r="AP39" s="141">
        <f>'Migration Matrix (Sample)'!AP39 * ('Migration Matrix (Extrapolated)'!$CI39 / 'Migration Matrix (Extrapolated)'!$CH39)</f>
        <v>409.38685781047712</v>
      </c>
      <c r="AQ39" s="141">
        <f>'Migration Matrix (Sample)'!AQ39 * ('Migration Matrix (Extrapolated)'!$CI39 / 'Migration Matrix (Extrapolated)'!$CH39)</f>
        <v>199.70090624901326</v>
      </c>
      <c r="AR39" s="141">
        <f>'Migration Matrix (Sample)'!AR39 * ('Migration Matrix (Extrapolated)'!$CI39 / 'Migration Matrix (Extrapolated)'!$CH39)</f>
        <v>99.850453124506629</v>
      </c>
      <c r="AS39" s="141">
        <f>'Migration Matrix (Sample)'!AS39 * ('Migration Matrix (Extrapolated)'!$CI39 / 'Migration Matrix (Extrapolated)'!$CH39)</f>
        <v>0</v>
      </c>
      <c r="AT39" s="141">
        <f>'Migration Matrix (Sample)'!AT39 * ('Migration Matrix (Extrapolated)'!$CI39 / 'Migration Matrix (Extrapolated)'!$CH39)</f>
        <v>599.10271874703972</v>
      </c>
      <c r="AU39" s="141">
        <f>'Migration Matrix (Sample)'!AU39 * ('Migration Matrix (Extrapolated)'!$CI39 / 'Migration Matrix (Extrapolated)'!$CH39)</f>
        <v>439.34199374782912</v>
      </c>
      <c r="AV39" s="141">
        <f>'Migration Matrix (Sample)'!AV39 * ('Migration Matrix (Extrapolated)'!$CI39 / 'Migration Matrix (Extrapolated)'!$CH39)</f>
        <v>289.56631406106919</v>
      </c>
      <c r="AW39" s="141">
        <f>'Migration Matrix (Sample)'!AW39 * ('Migration Matrix (Extrapolated)'!$CI39 / 'Migration Matrix (Extrapolated)'!$CH39)</f>
        <v>219.67099687391456</v>
      </c>
      <c r="AX39" s="141">
        <f>'Migration Matrix (Sample)'!AX39 * ('Migration Matrix (Extrapolated)'!$CI39 / 'Migration Matrix (Extrapolated)'!$CH39)</f>
        <v>718.92326249644771</v>
      </c>
      <c r="AY39" s="141">
        <f>'Migration Matrix (Sample)'!AY39 * ('Migration Matrix (Extrapolated)'!$CI39 / 'Migration Matrix (Extrapolated)'!$CH39)</f>
        <v>269.59622343616786</v>
      </c>
      <c r="AZ39" s="141">
        <f>'Migration Matrix (Sample)'!AZ39 * ('Migration Matrix (Extrapolated)'!$CI39 / 'Migration Matrix (Extrapolated)'!$CH39)</f>
        <v>209.6859515614639</v>
      </c>
      <c r="BA39" s="141">
        <f>'Migration Matrix (Sample)'!BA39 * ('Migration Matrix (Extrapolated)'!$CI39 / 'Migration Matrix (Extrapolated)'!$CH39)</f>
        <v>728.90830780889837</v>
      </c>
      <c r="BB39" s="141">
        <f>'Migration Matrix (Sample)'!BB39 * ('Migration Matrix (Extrapolated)'!$CI39 / 'Migration Matrix (Extrapolated)'!$CH39)</f>
        <v>339.49154062332252</v>
      </c>
      <c r="BC39" s="141">
        <f>'Migration Matrix (Sample)'!BC39 * ('Migration Matrix (Extrapolated)'!$CI39 / 'Migration Matrix (Extrapolated)'!$CH39)</f>
        <v>1427.8614796804447</v>
      </c>
      <c r="BD39" s="141">
        <f>'Migration Matrix (Sample)'!BD39 * ('Migration Matrix (Extrapolated)'!$CI39 / 'Migration Matrix (Extrapolated)'!$CH39)</f>
        <v>1867.2034734282738</v>
      </c>
      <c r="BE39" s="141">
        <f>'Migration Matrix (Sample)'!BE39 * ('Migration Matrix (Extrapolated)'!$CI39 / 'Migration Matrix (Extrapolated)'!$CH39)</f>
        <v>1088.3699390571221</v>
      </c>
      <c r="BF39" s="141">
        <f>'Migration Matrix (Sample)'!BF39 * ('Migration Matrix (Extrapolated)'!$CI39 / 'Migration Matrix (Extrapolated)'!$CH39)</f>
        <v>149.77567968675993</v>
      </c>
      <c r="BG39" s="141">
        <f>'Migration Matrix (Sample)'!BG39 * ('Migration Matrix (Extrapolated)'!$CI39 / 'Migration Matrix (Extrapolated)'!$CH39)</f>
        <v>1148.2802109318261</v>
      </c>
      <c r="BH39" s="141">
        <f>'Migration Matrix (Sample)'!BH39 * ('Migration Matrix (Extrapolated)'!$CI39 / 'Migration Matrix (Extrapolated)'!$CH39)</f>
        <v>519.22235624743439</v>
      </c>
      <c r="BI39" s="141">
        <f>'Migration Matrix (Sample)'!BI39 * ('Migration Matrix (Extrapolated)'!$CI39 / 'Migration Matrix (Extrapolated)'!$CH39)</f>
        <v>629.05785468439171</v>
      </c>
      <c r="BJ39" s="141">
        <f>'Migration Matrix (Sample)'!BJ39 * ('Migration Matrix (Extrapolated)'!$CI39 / 'Migration Matrix (Extrapolated)'!$CH39)</f>
        <v>69.895317187154632</v>
      </c>
      <c r="BK39" s="141">
        <f>'Migration Matrix (Sample)'!BK39 * ('Migration Matrix (Extrapolated)'!$CI39 / 'Migration Matrix (Extrapolated)'!$CH39)</f>
        <v>559.16253749723705</v>
      </c>
      <c r="BL39" s="141">
        <f>'Migration Matrix (Sample)'!BL39 * ('Migration Matrix (Extrapolated)'!$CI39 / 'Migration Matrix (Extrapolated)'!$CH39)</f>
        <v>399.40181249802652</v>
      </c>
      <c r="BM39" s="141">
        <f>'Migration Matrix (Sample)'!BM39 * ('Migration Matrix (Extrapolated)'!$CI39 / 'Migration Matrix (Extrapolated)'!$CH39)</f>
        <v>239.64108749881589</v>
      </c>
      <c r="BN39" s="141">
        <f>'Migration Matrix (Sample)'!BN39 * ('Migration Matrix (Extrapolated)'!$CI39 / 'Migration Matrix (Extrapolated)'!$CH39)</f>
        <v>49.925226562253314</v>
      </c>
      <c r="BO39" s="141">
        <f>'Migration Matrix (Sample)'!BO39 * ('Migration Matrix (Extrapolated)'!$CI39 / 'Migration Matrix (Extrapolated)'!$CH39)</f>
        <v>9.9850453124506622</v>
      </c>
      <c r="BP39" s="141">
        <f>'Migration Matrix (Sample)'!BP39 * ('Migration Matrix (Extrapolated)'!$CI39 / 'Migration Matrix (Extrapolated)'!$CH39)</f>
        <v>149.77567968675993</v>
      </c>
      <c r="BQ39" s="141">
        <f>'Migration Matrix (Sample)'!BQ39 * ('Migration Matrix (Extrapolated)'!$CI39 / 'Migration Matrix (Extrapolated)'!$CH39)</f>
        <v>69.895317187154632</v>
      </c>
      <c r="BR39" s="141">
        <f>'Migration Matrix (Sample)'!BR39 * ('Migration Matrix (Extrapolated)'!$CI39 / 'Migration Matrix (Extrapolated)'!$CH39)</f>
        <v>449.32703906027979</v>
      </c>
      <c r="BS39" s="141">
        <f>'Migration Matrix (Sample)'!BS39 * ('Migration Matrix (Extrapolated)'!$CI39 / 'Migration Matrix (Extrapolated)'!$CH39)</f>
        <v>49.925226562253314</v>
      </c>
      <c r="BT39" s="141">
        <f>'Migration Matrix (Sample)'!BT39 * ('Migration Matrix (Extrapolated)'!$CI39 / 'Migration Matrix (Extrapolated)'!$CH39)</f>
        <v>289.56631406106919</v>
      </c>
      <c r="BU39" s="141">
        <f>'Migration Matrix (Sample)'!BU39 * ('Migration Matrix (Extrapolated)'!$CI39 / 'Migration Matrix (Extrapolated)'!$CH39)</f>
        <v>309.53640468597052</v>
      </c>
      <c r="BV39" s="141">
        <f>'Migration Matrix (Sample)'!BV39 * ('Migration Matrix (Extrapolated)'!$CI39 / 'Migration Matrix (Extrapolated)'!$CH39)</f>
        <v>299.55135937351986</v>
      </c>
      <c r="BW39" s="141">
        <f>'Migration Matrix (Sample)'!BW39 * ('Migration Matrix (Extrapolated)'!$CI39 / 'Migration Matrix (Extrapolated)'!$CH39)</f>
        <v>7199.2176702769275</v>
      </c>
      <c r="BX39" s="141">
        <f>'Migration Matrix (Sample)'!BX39 * ('Migration Matrix (Extrapolated)'!$CI39 / 'Migration Matrix (Extrapolated)'!$CH39)</f>
        <v>2576.1416906122708</v>
      </c>
      <c r="BY39" s="141">
        <f>'Migration Matrix (Sample)'!BY39 * ('Migration Matrix (Extrapolated)'!$CI39 / 'Migration Matrix (Extrapolated)'!$CH39)</f>
        <v>4633.0610249771071</v>
      </c>
      <c r="BZ39" s="141">
        <f>'Migration Matrix (Sample)'!BZ39 * ('Migration Matrix (Extrapolated)'!$CI39 / 'Migration Matrix (Extrapolated)'!$CH39)</f>
        <v>29.955135937351987</v>
      </c>
      <c r="CA39" s="141">
        <f>'Migration Matrix (Sample)'!CA39 * ('Migration Matrix (Extrapolated)'!$CI39 / 'Migration Matrix (Extrapolated)'!$CH39)</f>
        <v>39.940181249802649</v>
      </c>
      <c r="CB39" s="141">
        <f>'Migration Matrix (Sample)'!CB39 * ('Migration Matrix (Extrapolated)'!$CI39 / 'Migration Matrix (Extrapolated)'!$CH39)</f>
        <v>129.8055890618586</v>
      </c>
      <c r="CC39" s="141">
        <f>'Migration Matrix (Sample)'!CC39 * ('Migration Matrix (Extrapolated)'!$CI39 / 'Migration Matrix (Extrapolated)'!$CH39)</f>
        <v>0</v>
      </c>
      <c r="CD39" s="141">
        <f>'Migration Matrix (Sample)'!CD39 * ('Migration Matrix (Extrapolated)'!$CI39 / 'Migration Matrix (Extrapolated)'!$CH39)</f>
        <v>0</v>
      </c>
      <c r="CE39" s="141">
        <f>'Migration Matrix (Sample)'!CE39 * ('Migration Matrix (Extrapolated)'!$CI39 / 'Migration Matrix (Extrapolated)'!$CH39)</f>
        <v>0</v>
      </c>
      <c r="CF39" s="142">
        <f>'Migration Matrix (Sample)'!CF39 * ('Migration Matrix (Extrapolated)'!$CI39 / 'Migration Matrix (Extrapolated)'!$CH39)</f>
        <v>4483.2853452903473</v>
      </c>
      <c r="CG39" s="154">
        <f t="shared" si="0"/>
        <v>57613.711452840311</v>
      </c>
      <c r="CH39" s="150">
        <v>158345</v>
      </c>
      <c r="CI39" s="158">
        <v>1581082</v>
      </c>
    </row>
    <row r="40" spans="1:87">
      <c r="A40" s="91" t="s">
        <v>351</v>
      </c>
      <c r="B40" s="140">
        <f>'Migration Matrix (Sample)'!B40 * ('Migration Matrix (Extrapolated)'!$CI40 / 'Migration Matrix (Extrapolated)'!$CH40)</f>
        <v>0</v>
      </c>
      <c r="C40" s="141">
        <f>'Migration Matrix (Sample)'!C40 * ('Migration Matrix (Extrapolated)'!$CI40 / 'Migration Matrix (Extrapolated)'!$CH40)</f>
        <v>0</v>
      </c>
      <c r="D40" s="141">
        <f>'Migration Matrix (Sample)'!D40 * ('Migration Matrix (Extrapolated)'!$CI40 / 'Migration Matrix (Extrapolated)'!$CH40)</f>
        <v>0</v>
      </c>
      <c r="E40" s="141">
        <f>'Migration Matrix (Sample)'!E40 * ('Migration Matrix (Extrapolated)'!$CI40 / 'Migration Matrix (Extrapolated)'!$CH40)</f>
        <v>0</v>
      </c>
      <c r="F40" s="141">
        <f>'Migration Matrix (Sample)'!F40 * ('Migration Matrix (Extrapolated)'!$CI40 / 'Migration Matrix (Extrapolated)'!$CH40)</f>
        <v>60.28258952196154</v>
      </c>
      <c r="G40" s="141">
        <f>'Migration Matrix (Sample)'!G40 * ('Migration Matrix (Extrapolated)'!$CI40 / 'Migration Matrix (Extrapolated)'!$CH40)</f>
        <v>0</v>
      </c>
      <c r="H40" s="141">
        <f>'Migration Matrix (Sample)'!H40 * ('Migration Matrix (Extrapolated)'!$CI40 / 'Migration Matrix (Extrapolated)'!$CH40)</f>
        <v>0</v>
      </c>
      <c r="I40" s="141">
        <f>'Migration Matrix (Sample)'!I40 * ('Migration Matrix (Extrapolated)'!$CI40 / 'Migration Matrix (Extrapolated)'!$CH40)</f>
        <v>0</v>
      </c>
      <c r="J40" s="141">
        <f>'Migration Matrix (Sample)'!J40 * ('Migration Matrix (Extrapolated)'!$CI40 / 'Migration Matrix (Extrapolated)'!$CH40)</f>
        <v>0</v>
      </c>
      <c r="K40" s="141">
        <f>'Migration Matrix (Sample)'!K40 * ('Migration Matrix (Extrapolated)'!$CI40 / 'Migration Matrix (Extrapolated)'!$CH40)</f>
        <v>251.17745634150643</v>
      </c>
      <c r="L40" s="141">
        <f>'Migration Matrix (Sample)'!L40 * ('Migration Matrix (Extrapolated)'!$CI40 / 'Migration Matrix (Extrapolated)'!$CH40)</f>
        <v>0</v>
      </c>
      <c r="M40" s="141">
        <f>'Migration Matrix (Sample)'!M40 * ('Migration Matrix (Extrapolated)'!$CI40 / 'Migration Matrix (Extrapolated)'!$CH40)</f>
        <v>30.14129476098077</v>
      </c>
      <c r="N40" s="141">
        <f>'Migration Matrix (Sample)'!N40 * ('Migration Matrix (Extrapolated)'!$CI40 / 'Migration Matrix (Extrapolated)'!$CH40)</f>
        <v>0</v>
      </c>
      <c r="O40" s="141">
        <f>'Migration Matrix (Sample)'!O40 * ('Migration Matrix (Extrapolated)'!$CI40 / 'Migration Matrix (Extrapolated)'!$CH40)</f>
        <v>231.08325983418592</v>
      </c>
      <c r="P40" s="141">
        <f>'Migration Matrix (Sample)'!P40 * ('Migration Matrix (Extrapolated)'!$CI40 / 'Migration Matrix (Extrapolated)'!$CH40)</f>
        <v>0</v>
      </c>
      <c r="Q40" s="141">
        <f>'Migration Matrix (Sample)'!Q40 * ('Migration Matrix (Extrapolated)'!$CI40 / 'Migration Matrix (Extrapolated)'!$CH40)</f>
        <v>10.047098253660257</v>
      </c>
      <c r="R40" s="141">
        <f>'Migration Matrix (Sample)'!R40 * ('Migration Matrix (Extrapolated)'!$CI40 / 'Migration Matrix (Extrapolated)'!$CH40)</f>
        <v>80.376786029282059</v>
      </c>
      <c r="S40" s="141">
        <f>'Migration Matrix (Sample)'!S40 * ('Migration Matrix (Extrapolated)'!$CI40 / 'Migration Matrix (Extrapolated)'!$CH40)</f>
        <v>0</v>
      </c>
      <c r="T40" s="141">
        <f>'Migration Matrix (Sample)'!T40 * ('Migration Matrix (Extrapolated)'!$CI40 / 'Migration Matrix (Extrapolated)'!$CH40)</f>
        <v>10.047098253660257</v>
      </c>
      <c r="U40" s="141">
        <f>'Migration Matrix (Sample)'!U40 * ('Migration Matrix (Extrapolated)'!$CI40 / 'Migration Matrix (Extrapolated)'!$CH40)</f>
        <v>0</v>
      </c>
      <c r="V40" s="141">
        <f>'Migration Matrix (Sample)'!V40 * ('Migration Matrix (Extrapolated)'!$CI40 / 'Migration Matrix (Extrapolated)'!$CH40)</f>
        <v>562.63750220497445</v>
      </c>
      <c r="W40" s="141">
        <f>'Migration Matrix (Sample)'!W40 * ('Migration Matrix (Extrapolated)'!$CI40 / 'Migration Matrix (Extrapolated)'!$CH40)</f>
        <v>30.14129476098077</v>
      </c>
      <c r="X40" s="141">
        <f>'Migration Matrix (Sample)'!X40 * ('Migration Matrix (Extrapolated)'!$CI40 / 'Migration Matrix (Extrapolated)'!$CH40)</f>
        <v>10.047098253660257</v>
      </c>
      <c r="Y40" s="141">
        <f>'Migration Matrix (Sample)'!Y40 * ('Migration Matrix (Extrapolated)'!$CI40 / 'Migration Matrix (Extrapolated)'!$CH40)</f>
        <v>10.047098253660257</v>
      </c>
      <c r="Z40" s="141">
        <f>'Migration Matrix (Sample)'!Z40 * ('Migration Matrix (Extrapolated)'!$CI40 / 'Migration Matrix (Extrapolated)'!$CH40)</f>
        <v>0</v>
      </c>
      <c r="AA40" s="141">
        <f>'Migration Matrix (Sample)'!AA40 * ('Migration Matrix (Extrapolated)'!$CI40 / 'Migration Matrix (Extrapolated)'!$CH40)</f>
        <v>10.047098253660257</v>
      </c>
      <c r="AB40" s="141">
        <f>'Migration Matrix (Sample)'!AB40 * ('Migration Matrix (Extrapolated)'!$CI40 / 'Migration Matrix (Extrapolated)'!$CH40)</f>
        <v>0</v>
      </c>
      <c r="AC40" s="141">
        <f>'Migration Matrix (Sample)'!AC40 * ('Migration Matrix (Extrapolated)'!$CI40 / 'Migration Matrix (Extrapolated)'!$CH40)</f>
        <v>0</v>
      </c>
      <c r="AD40" s="141">
        <f>'Migration Matrix (Sample)'!AD40 * ('Migration Matrix (Extrapolated)'!$CI40 / 'Migration Matrix (Extrapolated)'!$CH40)</f>
        <v>0</v>
      </c>
      <c r="AE40" s="141">
        <f>'Migration Matrix (Sample)'!AE40 * ('Migration Matrix (Extrapolated)'!$CI40 / 'Migration Matrix (Extrapolated)'!$CH40)</f>
        <v>30.14129476098077</v>
      </c>
      <c r="AF40" s="141">
        <f>'Migration Matrix (Sample)'!AF40 * ('Migration Matrix (Extrapolated)'!$CI40 / 'Migration Matrix (Extrapolated)'!$CH40)</f>
        <v>10.047098253660257</v>
      </c>
      <c r="AG40" s="141">
        <f>'Migration Matrix (Sample)'!AG40 * ('Migration Matrix (Extrapolated)'!$CI40 / 'Migration Matrix (Extrapolated)'!$CH40)</f>
        <v>0</v>
      </c>
      <c r="AH40" s="141">
        <f>'Migration Matrix (Sample)'!AH40 * ('Migration Matrix (Extrapolated)'!$CI40 / 'Migration Matrix (Extrapolated)'!$CH40)</f>
        <v>0</v>
      </c>
      <c r="AI40" s="141">
        <f>'Migration Matrix (Sample)'!AI40 * ('Migration Matrix (Extrapolated)'!$CI40 / 'Migration Matrix (Extrapolated)'!$CH40)</f>
        <v>442.07232316105132</v>
      </c>
      <c r="AJ40" s="141">
        <f>'Migration Matrix (Sample)'!AJ40 * ('Migration Matrix (Extrapolated)'!$CI40 / 'Migration Matrix (Extrapolated)'!$CH40)</f>
        <v>0</v>
      </c>
      <c r="AK40" s="141">
        <f>'Migration Matrix (Sample)'!AK40 * ('Migration Matrix (Extrapolated)'!$CI40 / 'Migration Matrix (Extrapolated)'!$CH40)</f>
        <v>0</v>
      </c>
      <c r="AL40" s="141">
        <f>'Migration Matrix (Sample)'!AL40 * ('Migration Matrix (Extrapolated)'!$CI40 / 'Migration Matrix (Extrapolated)'!$CH40)</f>
        <v>50.235491268301288</v>
      </c>
      <c r="AM40" s="141">
        <f>'Migration Matrix (Sample)'!AM40 * ('Migration Matrix (Extrapolated)'!$CI40 / 'Migration Matrix (Extrapolated)'!$CH40)</f>
        <v>0</v>
      </c>
      <c r="AN40" s="141">
        <f>'Migration Matrix (Sample)'!AN40 * ('Migration Matrix (Extrapolated)'!$CI40 / 'Migration Matrix (Extrapolated)'!$CH40)</f>
        <v>271.27165284882693</v>
      </c>
      <c r="AO40" s="141">
        <f>'Migration Matrix (Sample)'!AO40 * ('Migration Matrix (Extrapolated)'!$CI40 / 'Migration Matrix (Extrapolated)'!$CH40)</f>
        <v>914.28594108308346</v>
      </c>
      <c r="AP40" s="141">
        <f>'Migration Matrix (Sample)'!AP40 * ('Migration Matrix (Extrapolated)'!$CI40 / 'Migration Matrix (Extrapolated)'!$CH40)</f>
        <v>80.376786029282059</v>
      </c>
      <c r="AQ40" s="141">
        <f>'Migration Matrix (Sample)'!AQ40 * ('Migration Matrix (Extrapolated)'!$CI40 / 'Migration Matrix (Extrapolated)'!$CH40)</f>
        <v>10.047098253660257</v>
      </c>
      <c r="AR40" s="141">
        <f>'Migration Matrix (Sample)'!AR40 * ('Migration Matrix (Extrapolated)'!$CI40 / 'Migration Matrix (Extrapolated)'!$CH40)</f>
        <v>50.235491268301288</v>
      </c>
      <c r="AS40" s="141">
        <f>'Migration Matrix (Sample)'!AS40 * ('Migration Matrix (Extrapolated)'!$CI40 / 'Migration Matrix (Extrapolated)'!$CH40)</f>
        <v>0</v>
      </c>
      <c r="AT40" s="141">
        <f>'Migration Matrix (Sample)'!AT40 * ('Migration Matrix (Extrapolated)'!$CI40 / 'Migration Matrix (Extrapolated)'!$CH40)</f>
        <v>30.14129476098077</v>
      </c>
      <c r="AU40" s="141">
        <f>'Migration Matrix (Sample)'!AU40 * ('Migration Matrix (Extrapolated)'!$CI40 / 'Migration Matrix (Extrapolated)'!$CH40)</f>
        <v>10.047098253660257</v>
      </c>
      <c r="AV40" s="141">
        <f>'Migration Matrix (Sample)'!AV40 * ('Migration Matrix (Extrapolated)'!$CI40 / 'Migration Matrix (Extrapolated)'!$CH40)</f>
        <v>0</v>
      </c>
      <c r="AW40" s="141">
        <f>'Migration Matrix (Sample)'!AW40 * ('Migration Matrix (Extrapolated)'!$CI40 / 'Migration Matrix (Extrapolated)'!$CH40)</f>
        <v>0</v>
      </c>
      <c r="AX40" s="141">
        <f>'Migration Matrix (Sample)'!AX40 * ('Migration Matrix (Extrapolated)'!$CI40 / 'Migration Matrix (Extrapolated)'!$CH40)</f>
        <v>40.188393014641029</v>
      </c>
      <c r="AY40" s="141">
        <f>'Migration Matrix (Sample)'!AY40 * ('Migration Matrix (Extrapolated)'!$CI40 / 'Migration Matrix (Extrapolated)'!$CH40)</f>
        <v>0</v>
      </c>
      <c r="AZ40" s="141">
        <f>'Migration Matrix (Sample)'!AZ40 * ('Migration Matrix (Extrapolated)'!$CI40 / 'Migration Matrix (Extrapolated)'!$CH40)</f>
        <v>60.28258952196154</v>
      </c>
      <c r="BA40" s="141">
        <f>'Migration Matrix (Sample)'!BA40 * ('Migration Matrix (Extrapolated)'!$CI40 / 'Migration Matrix (Extrapolated)'!$CH40)</f>
        <v>80.376786029282059</v>
      </c>
      <c r="BB40" s="141">
        <f>'Migration Matrix (Sample)'!BB40 * ('Migration Matrix (Extrapolated)'!$CI40 / 'Migration Matrix (Extrapolated)'!$CH40)</f>
        <v>0</v>
      </c>
      <c r="BC40" s="141">
        <f>'Migration Matrix (Sample)'!BC40 * ('Migration Matrix (Extrapolated)'!$CI40 / 'Migration Matrix (Extrapolated)'!$CH40)</f>
        <v>30.14129476098077</v>
      </c>
      <c r="BD40" s="141">
        <f>'Migration Matrix (Sample)'!BD40 * ('Migration Matrix (Extrapolated)'!$CI40 / 'Migration Matrix (Extrapolated)'!$CH40)</f>
        <v>50.235491268301288</v>
      </c>
      <c r="BE40" s="141">
        <f>'Migration Matrix (Sample)'!BE40 * ('Migration Matrix (Extrapolated)'!$CI40 / 'Migration Matrix (Extrapolated)'!$CH40)</f>
        <v>462.16651966837185</v>
      </c>
      <c r="BF40" s="141">
        <f>'Migration Matrix (Sample)'!BF40 * ('Migration Matrix (Extrapolated)'!$CI40 / 'Migration Matrix (Extrapolated)'!$CH40)</f>
        <v>0</v>
      </c>
      <c r="BG40" s="141">
        <f>'Migration Matrix (Sample)'!BG40 * ('Migration Matrix (Extrapolated)'!$CI40 / 'Migration Matrix (Extrapolated)'!$CH40)</f>
        <v>241.13035808784616</v>
      </c>
      <c r="BH40" s="141">
        <f>'Migration Matrix (Sample)'!BH40 * ('Migration Matrix (Extrapolated)'!$CI40 / 'Migration Matrix (Extrapolated)'!$CH40)</f>
        <v>10.047098253660257</v>
      </c>
      <c r="BI40" s="141">
        <f>'Migration Matrix (Sample)'!BI40 * ('Migration Matrix (Extrapolated)'!$CI40 / 'Migration Matrix (Extrapolated)'!$CH40)</f>
        <v>0</v>
      </c>
      <c r="BJ40" s="141">
        <f>'Migration Matrix (Sample)'!BJ40 * ('Migration Matrix (Extrapolated)'!$CI40 / 'Migration Matrix (Extrapolated)'!$CH40)</f>
        <v>0</v>
      </c>
      <c r="BK40" s="141">
        <f>'Migration Matrix (Sample)'!BK40 * ('Migration Matrix (Extrapolated)'!$CI40 / 'Migration Matrix (Extrapolated)'!$CH40)</f>
        <v>20.094196507320515</v>
      </c>
      <c r="BL40" s="141">
        <f>'Migration Matrix (Sample)'!BL40 * ('Migration Matrix (Extrapolated)'!$CI40 / 'Migration Matrix (Extrapolated)'!$CH40)</f>
        <v>10.047098253660257</v>
      </c>
      <c r="BM40" s="141">
        <f>'Migration Matrix (Sample)'!BM40 * ('Migration Matrix (Extrapolated)'!$CI40 / 'Migration Matrix (Extrapolated)'!$CH40)</f>
        <v>0</v>
      </c>
      <c r="BN40" s="141">
        <f>'Migration Matrix (Sample)'!BN40 * ('Migration Matrix (Extrapolated)'!$CI40 / 'Migration Matrix (Extrapolated)'!$CH40)</f>
        <v>20.094196507320515</v>
      </c>
      <c r="BO40" s="141">
        <f>'Migration Matrix (Sample)'!BO40 * ('Migration Matrix (Extrapolated)'!$CI40 / 'Migration Matrix (Extrapolated)'!$CH40)</f>
        <v>0</v>
      </c>
      <c r="BP40" s="141">
        <f>'Migration Matrix (Sample)'!BP40 * ('Migration Matrix (Extrapolated)'!$CI40 / 'Migration Matrix (Extrapolated)'!$CH40)</f>
        <v>0</v>
      </c>
      <c r="BQ40" s="141">
        <f>'Migration Matrix (Sample)'!BQ40 * ('Migration Matrix (Extrapolated)'!$CI40 / 'Migration Matrix (Extrapolated)'!$CH40)</f>
        <v>0</v>
      </c>
      <c r="BR40" s="141">
        <f>'Migration Matrix (Sample)'!BR40 * ('Migration Matrix (Extrapolated)'!$CI40 / 'Migration Matrix (Extrapolated)'!$CH40)</f>
        <v>50.235491268301288</v>
      </c>
      <c r="BS40" s="141">
        <f>'Migration Matrix (Sample)'!BS40 * ('Migration Matrix (Extrapolated)'!$CI40 / 'Migration Matrix (Extrapolated)'!$CH40)</f>
        <v>20.094196507320515</v>
      </c>
      <c r="BT40" s="141">
        <f>'Migration Matrix (Sample)'!BT40 * ('Migration Matrix (Extrapolated)'!$CI40 / 'Migration Matrix (Extrapolated)'!$CH40)</f>
        <v>30.14129476098077</v>
      </c>
      <c r="BU40" s="141">
        <f>'Migration Matrix (Sample)'!BU40 * ('Migration Matrix (Extrapolated)'!$CI40 / 'Migration Matrix (Extrapolated)'!$CH40)</f>
        <v>10.047098253660257</v>
      </c>
      <c r="BV40" s="141">
        <f>'Migration Matrix (Sample)'!BV40 * ('Migration Matrix (Extrapolated)'!$CI40 / 'Migration Matrix (Extrapolated)'!$CH40)</f>
        <v>10.047098253660257</v>
      </c>
      <c r="BW40" s="141">
        <f>'Migration Matrix (Sample)'!BW40 * ('Migration Matrix (Extrapolated)'!$CI40 / 'Migration Matrix (Extrapolated)'!$CH40)</f>
        <v>723.39107426353848</v>
      </c>
      <c r="BX40" s="141">
        <f>'Migration Matrix (Sample)'!BX40 * ('Migration Matrix (Extrapolated)'!$CI40 / 'Migration Matrix (Extrapolated)'!$CH40)</f>
        <v>301.4129476098077</v>
      </c>
      <c r="BY40" s="141">
        <f>'Migration Matrix (Sample)'!BY40 * ('Migration Matrix (Extrapolated)'!$CI40 / 'Migration Matrix (Extrapolated)'!$CH40)</f>
        <v>512.40201093667315</v>
      </c>
      <c r="BZ40" s="141">
        <f>'Migration Matrix (Sample)'!BZ40 * ('Migration Matrix (Extrapolated)'!$CI40 / 'Migration Matrix (Extrapolated)'!$CH40)</f>
        <v>0</v>
      </c>
      <c r="CA40" s="141">
        <f>'Migration Matrix (Sample)'!CA40 * ('Migration Matrix (Extrapolated)'!$CI40 / 'Migration Matrix (Extrapolated)'!$CH40)</f>
        <v>0</v>
      </c>
      <c r="CB40" s="141">
        <f>'Migration Matrix (Sample)'!CB40 * ('Migration Matrix (Extrapolated)'!$CI40 / 'Migration Matrix (Extrapolated)'!$CH40)</f>
        <v>0</v>
      </c>
      <c r="CC40" s="141">
        <f>'Migration Matrix (Sample)'!CC40 * ('Migration Matrix (Extrapolated)'!$CI40 / 'Migration Matrix (Extrapolated)'!$CH40)</f>
        <v>0</v>
      </c>
      <c r="CD40" s="141">
        <f>'Migration Matrix (Sample)'!CD40 * ('Migration Matrix (Extrapolated)'!$CI40 / 'Migration Matrix (Extrapolated)'!$CH40)</f>
        <v>0</v>
      </c>
      <c r="CE40" s="141">
        <f>'Migration Matrix (Sample)'!CE40 * ('Migration Matrix (Extrapolated)'!$CI40 / 'Migration Matrix (Extrapolated)'!$CH40)</f>
        <v>0</v>
      </c>
      <c r="CF40" s="142">
        <f>'Migration Matrix (Sample)'!CF40 * ('Migration Matrix (Extrapolated)'!$CI40 / 'Migration Matrix (Extrapolated)'!$CH40)</f>
        <v>663.10848474157694</v>
      </c>
      <c r="CG40" s="154">
        <f t="shared" si="0"/>
        <v>5877.5524783912488</v>
      </c>
      <c r="CH40" s="150">
        <v>22676</v>
      </c>
      <c r="CI40" s="157">
        <v>227828</v>
      </c>
    </row>
    <row r="41" spans="1:87">
      <c r="A41" s="91" t="s">
        <v>352</v>
      </c>
      <c r="B41" s="140">
        <f>'Migration Matrix (Sample)'!B41 * ('Migration Matrix (Extrapolated)'!$CI41 / 'Migration Matrix (Extrapolated)'!$CH41)</f>
        <v>0</v>
      </c>
      <c r="C41" s="141">
        <f>'Migration Matrix (Sample)'!C41 * ('Migration Matrix (Extrapolated)'!$CI41 / 'Migration Matrix (Extrapolated)'!$CH41)</f>
        <v>0</v>
      </c>
      <c r="D41" s="141">
        <f>'Migration Matrix (Sample)'!D41 * ('Migration Matrix (Extrapolated)'!$CI41 / 'Migration Matrix (Extrapolated)'!$CH41)</f>
        <v>60.51696635730859</v>
      </c>
      <c r="E41" s="141">
        <f>'Migration Matrix (Sample)'!E41 * ('Migration Matrix (Extrapolated)'!$CI41 / 'Migration Matrix (Extrapolated)'!$CH41)</f>
        <v>30.258483178654295</v>
      </c>
      <c r="F41" s="141">
        <f>'Migration Matrix (Sample)'!F41 * ('Migration Matrix (Extrapolated)'!$CI41 / 'Migration Matrix (Extrapolated)'!$CH41)</f>
        <v>131.12009377416859</v>
      </c>
      <c r="G41" s="141">
        <f>'Migration Matrix (Sample)'!G41 * ('Migration Matrix (Extrapolated)'!$CI41 / 'Migration Matrix (Extrapolated)'!$CH41)</f>
        <v>20.172322119102862</v>
      </c>
      <c r="H41" s="141">
        <f>'Migration Matrix (Sample)'!H41 * ('Migration Matrix (Extrapolated)'!$CI41 / 'Migration Matrix (Extrapolated)'!$CH41)</f>
        <v>0</v>
      </c>
      <c r="I41" s="141">
        <f>'Migration Matrix (Sample)'!I41 * ('Migration Matrix (Extrapolated)'!$CI41 / 'Migration Matrix (Extrapolated)'!$CH41)</f>
        <v>10.086161059551431</v>
      </c>
      <c r="J41" s="141">
        <f>'Migration Matrix (Sample)'!J41 * ('Migration Matrix (Extrapolated)'!$CI41 / 'Migration Matrix (Extrapolated)'!$CH41)</f>
        <v>0</v>
      </c>
      <c r="K41" s="141">
        <f>'Migration Matrix (Sample)'!K41 * ('Migration Matrix (Extrapolated)'!$CI41 / 'Migration Matrix (Extrapolated)'!$CH41)</f>
        <v>100.86161059551431</v>
      </c>
      <c r="L41" s="141">
        <f>'Migration Matrix (Sample)'!L41 * ('Migration Matrix (Extrapolated)'!$CI41 / 'Migration Matrix (Extrapolated)'!$CH41)</f>
        <v>50.430805297757153</v>
      </c>
      <c r="M41" s="141">
        <f>'Migration Matrix (Sample)'!M41 * ('Migration Matrix (Extrapolated)'!$CI41 / 'Migration Matrix (Extrapolated)'!$CH41)</f>
        <v>121.03393271461718</v>
      </c>
      <c r="N41" s="141">
        <f>'Migration Matrix (Sample)'!N41 * ('Migration Matrix (Extrapolated)'!$CI41 / 'Migration Matrix (Extrapolated)'!$CH41)</f>
        <v>0</v>
      </c>
      <c r="O41" s="141">
        <f>'Migration Matrix (Sample)'!O41 * ('Migration Matrix (Extrapolated)'!$CI41 / 'Migration Matrix (Extrapolated)'!$CH41)</f>
        <v>363.10179814385151</v>
      </c>
      <c r="P41" s="141">
        <f>'Migration Matrix (Sample)'!P41 * ('Migration Matrix (Extrapolated)'!$CI41 / 'Migration Matrix (Extrapolated)'!$CH41)</f>
        <v>0</v>
      </c>
      <c r="Q41" s="141">
        <f>'Migration Matrix (Sample)'!Q41 * ('Migration Matrix (Extrapolated)'!$CI41 / 'Migration Matrix (Extrapolated)'!$CH41)</f>
        <v>70.603127416860019</v>
      </c>
      <c r="R41" s="141">
        <f>'Migration Matrix (Sample)'!R41 * ('Migration Matrix (Extrapolated)'!$CI41 / 'Migration Matrix (Extrapolated)'!$CH41)</f>
        <v>60.51696635730859</v>
      </c>
      <c r="S41" s="141">
        <f>'Migration Matrix (Sample)'!S41 * ('Migration Matrix (Extrapolated)'!$CI41 / 'Migration Matrix (Extrapolated)'!$CH41)</f>
        <v>0</v>
      </c>
      <c r="T41" s="141">
        <f>'Migration Matrix (Sample)'!T41 * ('Migration Matrix (Extrapolated)'!$CI41 / 'Migration Matrix (Extrapolated)'!$CH41)</f>
        <v>131.12009377416859</v>
      </c>
      <c r="U41" s="141">
        <f>'Migration Matrix (Sample)'!U41 * ('Migration Matrix (Extrapolated)'!$CI41 / 'Migration Matrix (Extrapolated)'!$CH41)</f>
        <v>0</v>
      </c>
      <c r="V41" s="141">
        <f>'Migration Matrix (Sample)'!V41 * ('Migration Matrix (Extrapolated)'!$CI41 / 'Migration Matrix (Extrapolated)'!$CH41)</f>
        <v>564.82501933488015</v>
      </c>
      <c r="W41" s="141">
        <f>'Migration Matrix (Sample)'!W41 * ('Migration Matrix (Extrapolated)'!$CI41 / 'Migration Matrix (Extrapolated)'!$CH41)</f>
        <v>302.58483178654291</v>
      </c>
      <c r="X41" s="141">
        <f>'Migration Matrix (Sample)'!X41 * ('Migration Matrix (Extrapolated)'!$CI41 / 'Migration Matrix (Extrapolated)'!$CH41)</f>
        <v>0</v>
      </c>
      <c r="Y41" s="141">
        <f>'Migration Matrix (Sample)'!Y41 * ('Migration Matrix (Extrapolated)'!$CI41 / 'Migration Matrix (Extrapolated)'!$CH41)</f>
        <v>110.94777165506574</v>
      </c>
      <c r="Z41" s="141">
        <f>'Migration Matrix (Sample)'!Z41 * ('Migration Matrix (Extrapolated)'!$CI41 / 'Migration Matrix (Extrapolated)'!$CH41)</f>
        <v>0</v>
      </c>
      <c r="AA41" s="141">
        <f>'Migration Matrix (Sample)'!AA41 * ('Migration Matrix (Extrapolated)'!$CI41 / 'Migration Matrix (Extrapolated)'!$CH41)</f>
        <v>10.086161059551431</v>
      </c>
      <c r="AB41" s="141">
        <f>'Migration Matrix (Sample)'!AB41 * ('Migration Matrix (Extrapolated)'!$CI41 / 'Migration Matrix (Extrapolated)'!$CH41)</f>
        <v>0</v>
      </c>
      <c r="AC41" s="141">
        <f>'Migration Matrix (Sample)'!AC41 * ('Migration Matrix (Extrapolated)'!$CI41 / 'Migration Matrix (Extrapolated)'!$CH41)</f>
        <v>0</v>
      </c>
      <c r="AD41" s="141">
        <f>'Migration Matrix (Sample)'!AD41 * ('Migration Matrix (Extrapolated)'!$CI41 / 'Migration Matrix (Extrapolated)'!$CH41)</f>
        <v>50.430805297757153</v>
      </c>
      <c r="AE41" s="141">
        <f>'Migration Matrix (Sample)'!AE41 * ('Migration Matrix (Extrapolated)'!$CI41 / 'Migration Matrix (Extrapolated)'!$CH41)</f>
        <v>191.6370601314772</v>
      </c>
      <c r="AF41" s="141">
        <f>'Migration Matrix (Sample)'!AF41 * ('Migration Matrix (Extrapolated)'!$CI41 / 'Migration Matrix (Extrapolated)'!$CH41)</f>
        <v>0</v>
      </c>
      <c r="AG41" s="141">
        <f>'Migration Matrix (Sample)'!AG41 * ('Migration Matrix (Extrapolated)'!$CI41 / 'Migration Matrix (Extrapolated)'!$CH41)</f>
        <v>0</v>
      </c>
      <c r="AH41" s="141">
        <f>'Migration Matrix (Sample)'!AH41 * ('Migration Matrix (Extrapolated)'!$CI41 / 'Migration Matrix (Extrapolated)'!$CH41)</f>
        <v>0</v>
      </c>
      <c r="AI41" s="141">
        <f>'Migration Matrix (Sample)'!AI41 * ('Migration Matrix (Extrapolated)'!$CI41 / 'Migration Matrix (Extrapolated)'!$CH41)</f>
        <v>353.01563708430007</v>
      </c>
      <c r="AJ41" s="141">
        <f>'Migration Matrix (Sample)'!AJ41 * ('Migration Matrix (Extrapolated)'!$CI41 / 'Migration Matrix (Extrapolated)'!$CH41)</f>
        <v>10.086161059551431</v>
      </c>
      <c r="AK41" s="141">
        <f>'Migration Matrix (Sample)'!AK41 * ('Migration Matrix (Extrapolated)'!$CI41 / 'Migration Matrix (Extrapolated)'!$CH41)</f>
        <v>0</v>
      </c>
      <c r="AL41" s="141">
        <f>'Migration Matrix (Sample)'!AL41 * ('Migration Matrix (Extrapolated)'!$CI41 / 'Migration Matrix (Extrapolated)'!$CH41)</f>
        <v>60.51696635730859</v>
      </c>
      <c r="AM41" s="141">
        <f>'Migration Matrix (Sample)'!AM41 * ('Migration Matrix (Extrapolated)'!$CI41 / 'Migration Matrix (Extrapolated)'!$CH41)</f>
        <v>0</v>
      </c>
      <c r="AN41" s="141">
        <f>'Migration Matrix (Sample)'!AN41 * ('Migration Matrix (Extrapolated)'!$CI41 / 'Migration Matrix (Extrapolated)'!$CH41)</f>
        <v>272.32634860788863</v>
      </c>
      <c r="AO41" s="141">
        <f>'Migration Matrix (Sample)'!AO41 * ('Migration Matrix (Extrapolated)'!$CI41 / 'Migration Matrix (Extrapolated)'!$CH41)</f>
        <v>10.086161059551431</v>
      </c>
      <c r="AP41" s="141">
        <f>'Migration Matrix (Sample)'!AP41 * ('Migration Matrix (Extrapolated)'!$CI41 / 'Migration Matrix (Extrapolated)'!$CH41)</f>
        <v>3620.9318203789639</v>
      </c>
      <c r="AQ41" s="141">
        <f>'Migration Matrix (Sample)'!AQ41 * ('Migration Matrix (Extrapolated)'!$CI41 / 'Migration Matrix (Extrapolated)'!$CH41)</f>
        <v>20.172322119102862</v>
      </c>
      <c r="AR41" s="141">
        <f>'Migration Matrix (Sample)'!AR41 * ('Migration Matrix (Extrapolated)'!$CI41 / 'Migration Matrix (Extrapolated)'!$CH41)</f>
        <v>0</v>
      </c>
      <c r="AS41" s="141">
        <f>'Migration Matrix (Sample)'!AS41 * ('Migration Matrix (Extrapolated)'!$CI41 / 'Migration Matrix (Extrapolated)'!$CH41)</f>
        <v>0</v>
      </c>
      <c r="AT41" s="141">
        <f>'Migration Matrix (Sample)'!AT41 * ('Migration Matrix (Extrapolated)'!$CI41 / 'Migration Matrix (Extrapolated)'!$CH41)</f>
        <v>141.20625483372004</v>
      </c>
      <c r="AU41" s="141">
        <f>'Migration Matrix (Sample)'!AU41 * ('Migration Matrix (Extrapolated)'!$CI41 / 'Migration Matrix (Extrapolated)'!$CH41)</f>
        <v>40.344644238205724</v>
      </c>
      <c r="AV41" s="141">
        <f>'Migration Matrix (Sample)'!AV41 * ('Migration Matrix (Extrapolated)'!$CI41 / 'Migration Matrix (Extrapolated)'!$CH41)</f>
        <v>0</v>
      </c>
      <c r="AW41" s="141">
        <f>'Migration Matrix (Sample)'!AW41 * ('Migration Matrix (Extrapolated)'!$CI41 / 'Migration Matrix (Extrapolated)'!$CH41)</f>
        <v>10.086161059551431</v>
      </c>
      <c r="AX41" s="141">
        <f>'Migration Matrix (Sample)'!AX41 * ('Migration Matrix (Extrapolated)'!$CI41 / 'Migration Matrix (Extrapolated)'!$CH41)</f>
        <v>110.94777165506574</v>
      </c>
      <c r="AY41" s="141">
        <f>'Migration Matrix (Sample)'!AY41 * ('Migration Matrix (Extrapolated)'!$CI41 / 'Migration Matrix (Extrapolated)'!$CH41)</f>
        <v>0</v>
      </c>
      <c r="AZ41" s="141">
        <f>'Migration Matrix (Sample)'!AZ41 * ('Migration Matrix (Extrapolated)'!$CI41 / 'Migration Matrix (Extrapolated)'!$CH41)</f>
        <v>60.51696635730859</v>
      </c>
      <c r="BA41" s="141">
        <f>'Migration Matrix (Sample)'!BA41 * ('Migration Matrix (Extrapolated)'!$CI41 / 'Migration Matrix (Extrapolated)'!$CH41)</f>
        <v>70.603127416860019</v>
      </c>
      <c r="BB41" s="141">
        <f>'Migration Matrix (Sample)'!BB41 * ('Migration Matrix (Extrapolated)'!$CI41 / 'Migration Matrix (Extrapolated)'!$CH41)</f>
        <v>100.86161059551431</v>
      </c>
      <c r="BC41" s="141">
        <f>'Migration Matrix (Sample)'!BC41 * ('Migration Matrix (Extrapolated)'!$CI41 / 'Migration Matrix (Extrapolated)'!$CH41)</f>
        <v>131.12009377416859</v>
      </c>
      <c r="BD41" s="141">
        <f>'Migration Matrix (Sample)'!BD41 * ('Migration Matrix (Extrapolated)'!$CI41 / 'Migration Matrix (Extrapolated)'!$CH41)</f>
        <v>110.94777165506574</v>
      </c>
      <c r="BE41" s="141">
        <f>'Migration Matrix (Sample)'!BE41 * ('Migration Matrix (Extrapolated)'!$CI41 / 'Migration Matrix (Extrapolated)'!$CH41)</f>
        <v>292.49867072699152</v>
      </c>
      <c r="BF41" s="141">
        <f>'Migration Matrix (Sample)'!BF41 * ('Migration Matrix (Extrapolated)'!$CI41 / 'Migration Matrix (Extrapolated)'!$CH41)</f>
        <v>0</v>
      </c>
      <c r="BG41" s="141">
        <f>'Migration Matrix (Sample)'!BG41 * ('Migration Matrix (Extrapolated)'!$CI41 / 'Migration Matrix (Extrapolated)'!$CH41)</f>
        <v>211.80938225058006</v>
      </c>
      <c r="BH41" s="141">
        <f>'Migration Matrix (Sample)'!BH41 * ('Migration Matrix (Extrapolated)'!$CI41 / 'Migration Matrix (Extrapolated)'!$CH41)</f>
        <v>0</v>
      </c>
      <c r="BI41" s="141">
        <f>'Migration Matrix (Sample)'!BI41 * ('Migration Matrix (Extrapolated)'!$CI41 / 'Migration Matrix (Extrapolated)'!$CH41)</f>
        <v>50.430805297757153</v>
      </c>
      <c r="BJ41" s="141">
        <f>'Migration Matrix (Sample)'!BJ41 * ('Migration Matrix (Extrapolated)'!$CI41 / 'Migration Matrix (Extrapolated)'!$CH41)</f>
        <v>0</v>
      </c>
      <c r="BK41" s="141">
        <f>'Migration Matrix (Sample)'!BK41 * ('Migration Matrix (Extrapolated)'!$CI41 / 'Migration Matrix (Extrapolated)'!$CH41)</f>
        <v>191.6370601314772</v>
      </c>
      <c r="BL41" s="141">
        <f>'Migration Matrix (Sample)'!BL41 * ('Migration Matrix (Extrapolated)'!$CI41 / 'Migration Matrix (Extrapolated)'!$CH41)</f>
        <v>30.258483178654295</v>
      </c>
      <c r="BM41" s="141">
        <f>'Migration Matrix (Sample)'!BM41 * ('Migration Matrix (Extrapolated)'!$CI41 / 'Migration Matrix (Extrapolated)'!$CH41)</f>
        <v>0</v>
      </c>
      <c r="BN41" s="141">
        <f>'Migration Matrix (Sample)'!BN41 * ('Migration Matrix (Extrapolated)'!$CI41 / 'Migration Matrix (Extrapolated)'!$CH41)</f>
        <v>10.086161059551431</v>
      </c>
      <c r="BO41" s="141">
        <f>'Migration Matrix (Sample)'!BO41 * ('Migration Matrix (Extrapolated)'!$CI41 / 'Migration Matrix (Extrapolated)'!$CH41)</f>
        <v>0</v>
      </c>
      <c r="BP41" s="141">
        <f>'Migration Matrix (Sample)'!BP41 * ('Migration Matrix (Extrapolated)'!$CI41 / 'Migration Matrix (Extrapolated)'!$CH41)</f>
        <v>0</v>
      </c>
      <c r="BQ41" s="141">
        <f>'Migration Matrix (Sample)'!BQ41 * ('Migration Matrix (Extrapolated)'!$CI41 / 'Migration Matrix (Extrapolated)'!$CH41)</f>
        <v>40.344644238205724</v>
      </c>
      <c r="BR41" s="141">
        <f>'Migration Matrix (Sample)'!BR41 * ('Migration Matrix (Extrapolated)'!$CI41 / 'Migration Matrix (Extrapolated)'!$CH41)</f>
        <v>30.258483178654295</v>
      </c>
      <c r="BS41" s="141">
        <f>'Migration Matrix (Sample)'!BS41 * ('Migration Matrix (Extrapolated)'!$CI41 / 'Migration Matrix (Extrapolated)'!$CH41)</f>
        <v>0</v>
      </c>
      <c r="BT41" s="141">
        <f>'Migration Matrix (Sample)'!BT41 * ('Migration Matrix (Extrapolated)'!$CI41 / 'Migration Matrix (Extrapolated)'!$CH41)</f>
        <v>20.172322119102862</v>
      </c>
      <c r="BU41" s="141">
        <f>'Migration Matrix (Sample)'!BU41 * ('Migration Matrix (Extrapolated)'!$CI41 / 'Migration Matrix (Extrapolated)'!$CH41)</f>
        <v>0</v>
      </c>
      <c r="BV41" s="141">
        <f>'Migration Matrix (Sample)'!BV41 * ('Migration Matrix (Extrapolated)'!$CI41 / 'Migration Matrix (Extrapolated)'!$CH41)</f>
        <v>0</v>
      </c>
      <c r="BW41" s="141">
        <f>'Migration Matrix (Sample)'!BW41 * ('Migration Matrix (Extrapolated)'!$CI41 / 'Migration Matrix (Extrapolated)'!$CH41)</f>
        <v>625.3419856921887</v>
      </c>
      <c r="BX41" s="141">
        <f>'Migration Matrix (Sample)'!BX41 * ('Migration Matrix (Extrapolated)'!$CI41 / 'Migration Matrix (Extrapolated)'!$CH41)</f>
        <v>554.73885827532865</v>
      </c>
      <c r="BY41" s="141">
        <f>'Migration Matrix (Sample)'!BY41 * ('Migration Matrix (Extrapolated)'!$CI41 / 'Migration Matrix (Extrapolated)'!$CH41)</f>
        <v>413.53260344160867</v>
      </c>
      <c r="BZ41" s="141">
        <f>'Migration Matrix (Sample)'!BZ41 * ('Migration Matrix (Extrapolated)'!$CI41 / 'Migration Matrix (Extrapolated)'!$CH41)</f>
        <v>50.430805297757153</v>
      </c>
      <c r="CA41" s="141">
        <f>'Migration Matrix (Sample)'!CA41 * ('Migration Matrix (Extrapolated)'!$CI41 / 'Migration Matrix (Extrapolated)'!$CH41)</f>
        <v>40.344644238205724</v>
      </c>
      <c r="CB41" s="141">
        <f>'Migration Matrix (Sample)'!CB41 * ('Migration Matrix (Extrapolated)'!$CI41 / 'Migration Matrix (Extrapolated)'!$CH41)</f>
        <v>0</v>
      </c>
      <c r="CC41" s="141">
        <f>'Migration Matrix (Sample)'!CC41 * ('Migration Matrix (Extrapolated)'!$CI41 / 'Migration Matrix (Extrapolated)'!$CH41)</f>
        <v>0</v>
      </c>
      <c r="CD41" s="141">
        <f>'Migration Matrix (Sample)'!CD41 * ('Migration Matrix (Extrapolated)'!$CI41 / 'Migration Matrix (Extrapolated)'!$CH41)</f>
        <v>0</v>
      </c>
      <c r="CE41" s="141">
        <f>'Migration Matrix (Sample)'!CE41 * ('Migration Matrix (Extrapolated)'!$CI41 / 'Migration Matrix (Extrapolated)'!$CH41)</f>
        <v>0</v>
      </c>
      <c r="CF41" s="142">
        <f>'Migration Matrix (Sample)'!CF41 * ('Migration Matrix (Extrapolated)'!$CI41 / 'Migration Matrix (Extrapolated)'!$CH41)</f>
        <v>292.49867072699152</v>
      </c>
      <c r="CG41" s="154">
        <f t="shared" si="0"/>
        <v>10065.988737432326</v>
      </c>
      <c r="CH41" s="150">
        <v>82752</v>
      </c>
      <c r="CI41" s="157">
        <v>834650</v>
      </c>
    </row>
    <row r="42" spans="1:87">
      <c r="A42" s="91" t="s">
        <v>353</v>
      </c>
      <c r="B42" s="140">
        <f>'Migration Matrix (Sample)'!B42 * ('Migration Matrix (Extrapolated)'!$CI42 / 'Migration Matrix (Extrapolated)'!$CH42)</f>
        <v>0</v>
      </c>
      <c r="C42" s="141">
        <f>'Migration Matrix (Sample)'!C42 * ('Migration Matrix (Extrapolated)'!$CI42 / 'Migration Matrix (Extrapolated)'!$CH42)</f>
        <v>108.16911216977047</v>
      </c>
      <c r="D42" s="141">
        <f>'Migration Matrix (Sample)'!D42 * ('Migration Matrix (Extrapolated)'!$CI42 / 'Migration Matrix (Extrapolated)'!$CH42)</f>
        <v>19.667111303594631</v>
      </c>
      <c r="E42" s="141">
        <f>'Migration Matrix (Sample)'!E42 * ('Migration Matrix (Extrapolated)'!$CI42 / 'Migration Matrix (Extrapolated)'!$CH42)</f>
        <v>29.500666955391946</v>
      </c>
      <c r="F42" s="141">
        <f>'Migration Matrix (Sample)'!F42 * ('Migration Matrix (Extrapolated)'!$CI42 / 'Migration Matrix (Extrapolated)'!$CH42)</f>
        <v>0</v>
      </c>
      <c r="G42" s="141">
        <f>'Migration Matrix (Sample)'!G42 * ('Migration Matrix (Extrapolated)'!$CI42 / 'Migration Matrix (Extrapolated)'!$CH42)</f>
        <v>0</v>
      </c>
      <c r="H42" s="141">
        <f>'Migration Matrix (Sample)'!H42 * ('Migration Matrix (Extrapolated)'!$CI42 / 'Migration Matrix (Extrapolated)'!$CH42)</f>
        <v>68.83488956258121</v>
      </c>
      <c r="I42" s="141">
        <f>'Migration Matrix (Sample)'!I42 * ('Migration Matrix (Extrapolated)'!$CI42 / 'Migration Matrix (Extrapolated)'!$CH42)</f>
        <v>0</v>
      </c>
      <c r="J42" s="141">
        <f>'Migration Matrix (Sample)'!J42 * ('Migration Matrix (Extrapolated)'!$CI42 / 'Migration Matrix (Extrapolated)'!$CH42)</f>
        <v>0</v>
      </c>
      <c r="K42" s="141">
        <f>'Migration Matrix (Sample)'!K42 * ('Migration Matrix (Extrapolated)'!$CI42 / 'Migration Matrix (Extrapolated)'!$CH42)</f>
        <v>49.167778258986573</v>
      </c>
      <c r="L42" s="141">
        <f>'Migration Matrix (Sample)'!L42 * ('Migration Matrix (Extrapolated)'!$CI42 / 'Migration Matrix (Extrapolated)'!$CH42)</f>
        <v>0</v>
      </c>
      <c r="M42" s="141">
        <f>'Migration Matrix (Sample)'!M42 * ('Migration Matrix (Extrapolated)'!$CI42 / 'Migration Matrix (Extrapolated)'!$CH42)</f>
        <v>186.83755738414899</v>
      </c>
      <c r="N42" s="141">
        <f>'Migration Matrix (Sample)'!N42 * ('Migration Matrix (Extrapolated)'!$CI42 / 'Migration Matrix (Extrapolated)'!$CH42)</f>
        <v>147.50333477695972</v>
      </c>
      <c r="O42" s="141">
        <f>'Migration Matrix (Sample)'!O42 * ('Migration Matrix (Extrapolated)'!$CI42 / 'Migration Matrix (Extrapolated)'!$CH42)</f>
        <v>177.00400173235167</v>
      </c>
      <c r="P42" s="141">
        <f>'Migration Matrix (Sample)'!P42 * ('Migration Matrix (Extrapolated)'!$CI42 / 'Migration Matrix (Extrapolated)'!$CH42)</f>
        <v>9.8335556517973153</v>
      </c>
      <c r="Q42" s="141">
        <f>'Migration Matrix (Sample)'!Q42 * ('Migration Matrix (Extrapolated)'!$CI42 / 'Migration Matrix (Extrapolated)'!$CH42)</f>
        <v>9.8335556517973153</v>
      </c>
      <c r="R42" s="141">
        <f>'Migration Matrix (Sample)'!R42 * ('Migration Matrix (Extrapolated)'!$CI42 / 'Migration Matrix (Extrapolated)'!$CH42)</f>
        <v>0</v>
      </c>
      <c r="S42" s="141">
        <f>'Migration Matrix (Sample)'!S42 * ('Migration Matrix (Extrapolated)'!$CI42 / 'Migration Matrix (Extrapolated)'!$CH42)</f>
        <v>9.8335556517973153</v>
      </c>
      <c r="T42" s="141">
        <f>'Migration Matrix (Sample)'!T42 * ('Migration Matrix (Extrapolated)'!$CI42 / 'Migration Matrix (Extrapolated)'!$CH42)</f>
        <v>0</v>
      </c>
      <c r="U42" s="141">
        <f>'Migration Matrix (Sample)'!U42 * ('Migration Matrix (Extrapolated)'!$CI42 / 'Migration Matrix (Extrapolated)'!$CH42)</f>
        <v>0</v>
      </c>
      <c r="V42" s="141">
        <f>'Migration Matrix (Sample)'!V42 * ('Migration Matrix (Extrapolated)'!$CI42 / 'Migration Matrix (Extrapolated)'!$CH42)</f>
        <v>177.00400173235167</v>
      </c>
      <c r="W42" s="141">
        <f>'Migration Matrix (Sample)'!W42 * ('Migration Matrix (Extrapolated)'!$CI42 / 'Migration Matrix (Extrapolated)'!$CH42)</f>
        <v>688.34889562581202</v>
      </c>
      <c r="X42" s="141">
        <f>'Migration Matrix (Sample)'!X42 * ('Migration Matrix (Extrapolated)'!$CI42 / 'Migration Matrix (Extrapolated)'!$CH42)</f>
        <v>19.667111303594631</v>
      </c>
      <c r="Y42" s="141">
        <f>'Migration Matrix (Sample)'!Y42 * ('Migration Matrix (Extrapolated)'!$CI42 / 'Migration Matrix (Extrapolated)'!$CH42)</f>
        <v>68.83488956258121</v>
      </c>
      <c r="Z42" s="141">
        <f>'Migration Matrix (Sample)'!Z42 * ('Migration Matrix (Extrapolated)'!$CI42 / 'Migration Matrix (Extrapolated)'!$CH42)</f>
        <v>39.334222607189261</v>
      </c>
      <c r="AA42" s="141">
        <f>'Migration Matrix (Sample)'!AA42 * ('Migration Matrix (Extrapolated)'!$CI42 / 'Migration Matrix (Extrapolated)'!$CH42)</f>
        <v>0</v>
      </c>
      <c r="AB42" s="141">
        <f>'Migration Matrix (Sample)'!AB42 * ('Migration Matrix (Extrapolated)'!$CI42 / 'Migration Matrix (Extrapolated)'!$CH42)</f>
        <v>0</v>
      </c>
      <c r="AC42" s="141">
        <f>'Migration Matrix (Sample)'!AC42 * ('Migration Matrix (Extrapolated)'!$CI42 / 'Migration Matrix (Extrapolated)'!$CH42)</f>
        <v>0</v>
      </c>
      <c r="AD42" s="141">
        <f>'Migration Matrix (Sample)'!AD42 * ('Migration Matrix (Extrapolated)'!$CI42 / 'Migration Matrix (Extrapolated)'!$CH42)</f>
        <v>19.667111303594631</v>
      </c>
      <c r="AE42" s="141">
        <f>'Migration Matrix (Sample)'!AE42 * ('Migration Matrix (Extrapolated)'!$CI42 / 'Migration Matrix (Extrapolated)'!$CH42)</f>
        <v>98.335556517973146</v>
      </c>
      <c r="AF42" s="141">
        <f>'Migration Matrix (Sample)'!AF42 * ('Migration Matrix (Extrapolated)'!$CI42 / 'Migration Matrix (Extrapolated)'!$CH42)</f>
        <v>9.8335556517973153</v>
      </c>
      <c r="AG42" s="141">
        <f>'Migration Matrix (Sample)'!AG42 * ('Migration Matrix (Extrapolated)'!$CI42 / 'Migration Matrix (Extrapolated)'!$CH42)</f>
        <v>0</v>
      </c>
      <c r="AH42" s="141">
        <f>'Migration Matrix (Sample)'!AH42 * ('Migration Matrix (Extrapolated)'!$CI42 / 'Migration Matrix (Extrapolated)'!$CH42)</f>
        <v>19.667111303594631</v>
      </c>
      <c r="AI42" s="141">
        <f>'Migration Matrix (Sample)'!AI42 * ('Migration Matrix (Extrapolated)'!$CI42 / 'Migration Matrix (Extrapolated)'!$CH42)</f>
        <v>157.33689042875704</v>
      </c>
      <c r="AJ42" s="141">
        <f>'Migration Matrix (Sample)'!AJ42 * ('Migration Matrix (Extrapolated)'!$CI42 / 'Migration Matrix (Extrapolated)'!$CH42)</f>
        <v>1268.5286790818536</v>
      </c>
      <c r="AK42" s="141">
        <f>'Migration Matrix (Sample)'!AK42 * ('Migration Matrix (Extrapolated)'!$CI42 / 'Migration Matrix (Extrapolated)'!$CH42)</f>
        <v>147.50333477695972</v>
      </c>
      <c r="AL42" s="141">
        <f>'Migration Matrix (Sample)'!AL42 * ('Migration Matrix (Extrapolated)'!$CI42 / 'Migration Matrix (Extrapolated)'!$CH42)</f>
        <v>39.334222607189261</v>
      </c>
      <c r="AM42" s="141">
        <f>'Migration Matrix (Sample)'!AM42 * ('Migration Matrix (Extrapolated)'!$CI42 / 'Migration Matrix (Extrapolated)'!$CH42)</f>
        <v>108.16911216977047</v>
      </c>
      <c r="AN42" s="141">
        <f>'Migration Matrix (Sample)'!AN42 * ('Migration Matrix (Extrapolated)'!$CI42 / 'Migration Matrix (Extrapolated)'!$CH42)</f>
        <v>265.50600259852752</v>
      </c>
      <c r="AO42" s="141">
        <f>'Migration Matrix (Sample)'!AO42 * ('Migration Matrix (Extrapolated)'!$CI42 / 'Migration Matrix (Extrapolated)'!$CH42)</f>
        <v>0</v>
      </c>
      <c r="AP42" s="141">
        <f>'Migration Matrix (Sample)'!AP42 * ('Migration Matrix (Extrapolated)'!$CI42 / 'Migration Matrix (Extrapolated)'!$CH42)</f>
        <v>9.8335556517973153</v>
      </c>
      <c r="AQ42" s="141">
        <f>'Migration Matrix (Sample)'!AQ42 * ('Migration Matrix (Extrapolated)'!$CI42 / 'Migration Matrix (Extrapolated)'!$CH42)</f>
        <v>4326.7644867908184</v>
      </c>
      <c r="AR42" s="141">
        <f>'Migration Matrix (Sample)'!AR42 * ('Migration Matrix (Extrapolated)'!$CI42 / 'Migration Matrix (Extrapolated)'!$CH42)</f>
        <v>934.187786920745</v>
      </c>
      <c r="AS42" s="141">
        <f>'Migration Matrix (Sample)'!AS42 * ('Migration Matrix (Extrapolated)'!$CI42 / 'Migration Matrix (Extrapolated)'!$CH42)</f>
        <v>0</v>
      </c>
      <c r="AT42" s="141">
        <f>'Migration Matrix (Sample)'!AT42 * ('Migration Matrix (Extrapolated)'!$CI42 / 'Migration Matrix (Extrapolated)'!$CH42)</f>
        <v>49.167778258986573</v>
      </c>
      <c r="AU42" s="141">
        <f>'Migration Matrix (Sample)'!AU42 * ('Migration Matrix (Extrapolated)'!$CI42 / 'Migration Matrix (Extrapolated)'!$CH42)</f>
        <v>68.83488956258121</v>
      </c>
      <c r="AV42" s="141">
        <f>'Migration Matrix (Sample)'!AV42 * ('Migration Matrix (Extrapolated)'!$CI42 / 'Migration Matrix (Extrapolated)'!$CH42)</f>
        <v>255.67244694673019</v>
      </c>
      <c r="AW42" s="141">
        <f>'Migration Matrix (Sample)'!AW42 * ('Migration Matrix (Extrapolated)'!$CI42 / 'Migration Matrix (Extrapolated)'!$CH42)</f>
        <v>0</v>
      </c>
      <c r="AX42" s="141">
        <f>'Migration Matrix (Sample)'!AX42 * ('Migration Matrix (Extrapolated)'!$CI42 / 'Migration Matrix (Extrapolated)'!$CH42)</f>
        <v>29.500666955391946</v>
      </c>
      <c r="AY42" s="141">
        <f>'Migration Matrix (Sample)'!AY42 * ('Migration Matrix (Extrapolated)'!$CI42 / 'Migration Matrix (Extrapolated)'!$CH42)</f>
        <v>0</v>
      </c>
      <c r="AZ42" s="141">
        <f>'Migration Matrix (Sample)'!AZ42 * ('Migration Matrix (Extrapolated)'!$CI42 / 'Migration Matrix (Extrapolated)'!$CH42)</f>
        <v>0</v>
      </c>
      <c r="BA42" s="141">
        <f>'Migration Matrix (Sample)'!BA42 * ('Migration Matrix (Extrapolated)'!$CI42 / 'Migration Matrix (Extrapolated)'!$CH42)</f>
        <v>0</v>
      </c>
      <c r="BB42" s="141">
        <f>'Migration Matrix (Sample)'!BB42 * ('Migration Matrix (Extrapolated)'!$CI42 / 'Migration Matrix (Extrapolated)'!$CH42)</f>
        <v>0</v>
      </c>
      <c r="BC42" s="141">
        <f>'Migration Matrix (Sample)'!BC42 * ('Migration Matrix (Extrapolated)'!$CI42 / 'Migration Matrix (Extrapolated)'!$CH42)</f>
        <v>39.334222607189261</v>
      </c>
      <c r="BD42" s="141">
        <f>'Migration Matrix (Sample)'!BD42 * ('Migration Matrix (Extrapolated)'!$CI42 / 'Migration Matrix (Extrapolated)'!$CH42)</f>
        <v>9.8335556517973153</v>
      </c>
      <c r="BE42" s="141">
        <f>'Migration Matrix (Sample)'!BE42 * ('Migration Matrix (Extrapolated)'!$CI42 / 'Migration Matrix (Extrapolated)'!$CH42)</f>
        <v>98.335556517973146</v>
      </c>
      <c r="BF42" s="141">
        <f>'Migration Matrix (Sample)'!BF42 * ('Migration Matrix (Extrapolated)'!$CI42 / 'Migration Matrix (Extrapolated)'!$CH42)</f>
        <v>0</v>
      </c>
      <c r="BG42" s="141">
        <f>'Migration Matrix (Sample)'!BG42 * ('Migration Matrix (Extrapolated)'!$CI42 / 'Migration Matrix (Extrapolated)'!$CH42)</f>
        <v>39.334222607189261</v>
      </c>
      <c r="BH42" s="141">
        <f>'Migration Matrix (Sample)'!BH42 * ('Migration Matrix (Extrapolated)'!$CI42 / 'Migration Matrix (Extrapolated)'!$CH42)</f>
        <v>0</v>
      </c>
      <c r="BI42" s="141">
        <f>'Migration Matrix (Sample)'!BI42 * ('Migration Matrix (Extrapolated)'!$CI42 / 'Migration Matrix (Extrapolated)'!$CH42)</f>
        <v>39.334222607189261</v>
      </c>
      <c r="BJ42" s="141">
        <f>'Migration Matrix (Sample)'!BJ42 * ('Migration Matrix (Extrapolated)'!$CI42 / 'Migration Matrix (Extrapolated)'!$CH42)</f>
        <v>78.668445214378522</v>
      </c>
      <c r="BK42" s="141">
        <f>'Migration Matrix (Sample)'!BK42 * ('Migration Matrix (Extrapolated)'!$CI42 / 'Migration Matrix (Extrapolated)'!$CH42)</f>
        <v>0</v>
      </c>
      <c r="BL42" s="141">
        <f>'Migration Matrix (Sample)'!BL42 * ('Migration Matrix (Extrapolated)'!$CI42 / 'Migration Matrix (Extrapolated)'!$CH42)</f>
        <v>137.66977912516242</v>
      </c>
      <c r="BM42" s="141">
        <f>'Migration Matrix (Sample)'!BM42 * ('Migration Matrix (Extrapolated)'!$CI42 / 'Migration Matrix (Extrapolated)'!$CH42)</f>
        <v>9.8335556517973153</v>
      </c>
      <c r="BN42" s="141">
        <f>'Migration Matrix (Sample)'!BN42 * ('Migration Matrix (Extrapolated)'!$CI42 / 'Migration Matrix (Extrapolated)'!$CH42)</f>
        <v>88.502000866175834</v>
      </c>
      <c r="BO42" s="141">
        <f>'Migration Matrix (Sample)'!BO42 * ('Migration Matrix (Extrapolated)'!$CI42 / 'Migration Matrix (Extrapolated)'!$CH42)</f>
        <v>0</v>
      </c>
      <c r="BP42" s="141">
        <f>'Migration Matrix (Sample)'!BP42 * ('Migration Matrix (Extrapolated)'!$CI42 / 'Migration Matrix (Extrapolated)'!$CH42)</f>
        <v>167.17044608055437</v>
      </c>
      <c r="BQ42" s="141">
        <f>'Migration Matrix (Sample)'!BQ42 * ('Migration Matrix (Extrapolated)'!$CI42 / 'Migration Matrix (Extrapolated)'!$CH42)</f>
        <v>9.8335556517973153</v>
      </c>
      <c r="BR42" s="141">
        <f>'Migration Matrix (Sample)'!BR42 * ('Migration Matrix (Extrapolated)'!$CI42 / 'Migration Matrix (Extrapolated)'!$CH42)</f>
        <v>19.667111303594631</v>
      </c>
      <c r="BS42" s="141">
        <f>'Migration Matrix (Sample)'!BS42 * ('Migration Matrix (Extrapolated)'!$CI42 / 'Migration Matrix (Extrapolated)'!$CH42)</f>
        <v>0</v>
      </c>
      <c r="BT42" s="141">
        <f>'Migration Matrix (Sample)'!BT42 * ('Migration Matrix (Extrapolated)'!$CI42 / 'Migration Matrix (Extrapolated)'!$CH42)</f>
        <v>9.8335556517973153</v>
      </c>
      <c r="BU42" s="141">
        <f>'Migration Matrix (Sample)'!BU42 * ('Migration Matrix (Extrapolated)'!$CI42 / 'Migration Matrix (Extrapolated)'!$CH42)</f>
        <v>1111.1917886530966</v>
      </c>
      <c r="BV42" s="141">
        <f>'Migration Matrix (Sample)'!BV42 * ('Migration Matrix (Extrapolated)'!$CI42 / 'Migration Matrix (Extrapolated)'!$CH42)</f>
        <v>2802.5633607622349</v>
      </c>
      <c r="BW42" s="141">
        <f>'Migration Matrix (Sample)'!BW42 * ('Migration Matrix (Extrapolated)'!$CI42 / 'Migration Matrix (Extrapolated)'!$CH42)</f>
        <v>432.67644867908189</v>
      </c>
      <c r="BX42" s="141">
        <f>'Migration Matrix (Sample)'!BX42 * ('Migration Matrix (Extrapolated)'!$CI42 / 'Migration Matrix (Extrapolated)'!$CH42)</f>
        <v>147.50333477695972</v>
      </c>
      <c r="BY42" s="141">
        <f>'Migration Matrix (Sample)'!BY42 * ('Migration Matrix (Extrapolated)'!$CI42 / 'Migration Matrix (Extrapolated)'!$CH42)</f>
        <v>442.51000433087921</v>
      </c>
      <c r="BZ42" s="141">
        <f>'Migration Matrix (Sample)'!BZ42 * ('Migration Matrix (Extrapolated)'!$CI42 / 'Migration Matrix (Extrapolated)'!$CH42)</f>
        <v>0</v>
      </c>
      <c r="CA42" s="141">
        <f>'Migration Matrix (Sample)'!CA42 * ('Migration Matrix (Extrapolated)'!$CI42 / 'Migration Matrix (Extrapolated)'!$CH42)</f>
        <v>0</v>
      </c>
      <c r="CB42" s="141">
        <f>'Migration Matrix (Sample)'!CB42 * ('Migration Matrix (Extrapolated)'!$CI42 / 'Migration Matrix (Extrapolated)'!$CH42)</f>
        <v>0</v>
      </c>
      <c r="CC42" s="141">
        <f>'Migration Matrix (Sample)'!CC42 * ('Migration Matrix (Extrapolated)'!$CI42 / 'Migration Matrix (Extrapolated)'!$CH42)</f>
        <v>0</v>
      </c>
      <c r="CD42" s="141">
        <f>'Migration Matrix (Sample)'!CD42 * ('Migration Matrix (Extrapolated)'!$CI42 / 'Migration Matrix (Extrapolated)'!$CH42)</f>
        <v>0</v>
      </c>
      <c r="CE42" s="141">
        <f>'Migration Matrix (Sample)'!CE42 * ('Migration Matrix (Extrapolated)'!$CI42 / 'Migration Matrix (Extrapolated)'!$CH42)</f>
        <v>19.667111303594631</v>
      </c>
      <c r="CF42" s="142">
        <f>'Migration Matrix (Sample)'!CF42 * ('Migration Matrix (Extrapolated)'!$CI42 / 'Migration Matrix (Extrapolated)'!$CH42)</f>
        <v>560.51267215244695</v>
      </c>
      <c r="CG42" s="154">
        <f t="shared" si="0"/>
        <v>15320.679705500219</v>
      </c>
      <c r="CH42" s="150">
        <v>57725</v>
      </c>
      <c r="CI42" s="157">
        <v>567642</v>
      </c>
    </row>
    <row r="43" spans="1:87">
      <c r="A43" s="91" t="s">
        <v>354</v>
      </c>
      <c r="B43" s="140">
        <f>'Migration Matrix (Sample)'!B43 * ('Migration Matrix (Extrapolated)'!$CI43 / 'Migration Matrix (Extrapolated)'!$CH43)</f>
        <v>9.8025158016435086</v>
      </c>
      <c r="C43" s="141">
        <f>'Migration Matrix (Sample)'!C43 * ('Migration Matrix (Extrapolated)'!$CI43 / 'Migration Matrix (Extrapolated)'!$CH43)</f>
        <v>1529.1924650563874</v>
      </c>
      <c r="D43" s="141">
        <f>'Migration Matrix (Sample)'!D43 * ('Migration Matrix (Extrapolated)'!$CI43 / 'Migration Matrix (Extrapolated)'!$CH43)</f>
        <v>548.94088489203648</v>
      </c>
      <c r="E43" s="141">
        <f>'Migration Matrix (Sample)'!E43 * ('Migration Matrix (Extrapolated)'!$CI43 / 'Migration Matrix (Extrapolated)'!$CH43)</f>
        <v>19.605031603287017</v>
      </c>
      <c r="F43" s="141">
        <f>'Migration Matrix (Sample)'!F43 * ('Migration Matrix (Extrapolated)'!$CI43 / 'Migration Matrix (Extrapolated)'!$CH43)</f>
        <v>39.210063206574034</v>
      </c>
      <c r="G43" s="141">
        <f>'Migration Matrix (Sample)'!G43 * ('Migration Matrix (Extrapolated)'!$CI43 / 'Migration Matrix (Extrapolated)'!$CH43)</f>
        <v>0</v>
      </c>
      <c r="H43" s="141">
        <f>'Migration Matrix (Sample)'!H43 * ('Migration Matrix (Extrapolated)'!$CI43 / 'Migration Matrix (Extrapolated)'!$CH43)</f>
        <v>9.8025158016435086</v>
      </c>
      <c r="I43" s="141">
        <f>'Migration Matrix (Sample)'!I43 * ('Migration Matrix (Extrapolated)'!$CI43 / 'Migration Matrix (Extrapolated)'!$CH43)</f>
        <v>9.8025158016435086</v>
      </c>
      <c r="J43" s="141">
        <f>'Migration Matrix (Sample)'!J43 * ('Migration Matrix (Extrapolated)'!$CI43 / 'Migration Matrix (Extrapolated)'!$CH43)</f>
        <v>0</v>
      </c>
      <c r="K43" s="141">
        <f>'Migration Matrix (Sample)'!K43 * ('Migration Matrix (Extrapolated)'!$CI43 / 'Migration Matrix (Extrapolated)'!$CH43)</f>
        <v>127.43270542136561</v>
      </c>
      <c r="L43" s="141">
        <f>'Migration Matrix (Sample)'!L43 * ('Migration Matrix (Extrapolated)'!$CI43 / 'Migration Matrix (Extrapolated)'!$CH43)</f>
        <v>9.8025158016435086</v>
      </c>
      <c r="M43" s="141">
        <f>'Migration Matrix (Sample)'!M43 * ('Migration Matrix (Extrapolated)'!$CI43 / 'Migration Matrix (Extrapolated)'!$CH43)</f>
        <v>999.8566117676379</v>
      </c>
      <c r="N43" s="141">
        <f>'Migration Matrix (Sample)'!N43 * ('Migration Matrix (Extrapolated)'!$CI43 / 'Migration Matrix (Extrapolated)'!$CH43)</f>
        <v>10821.977445014434</v>
      </c>
      <c r="O43" s="141">
        <f>'Migration Matrix (Sample)'!O43 * ('Migration Matrix (Extrapolated)'!$CI43 / 'Migration Matrix (Extrapolated)'!$CH43)</f>
        <v>186.24780023122668</v>
      </c>
      <c r="P43" s="141">
        <f>'Migration Matrix (Sample)'!P43 * ('Migration Matrix (Extrapolated)'!$CI43 / 'Migration Matrix (Extrapolated)'!$CH43)</f>
        <v>49.012579008217543</v>
      </c>
      <c r="Q43" s="141">
        <f>'Migration Matrix (Sample)'!Q43 * ('Migration Matrix (Extrapolated)'!$CI43 / 'Migration Matrix (Extrapolated)'!$CH43)</f>
        <v>78.420126413148068</v>
      </c>
      <c r="R43" s="141">
        <f>'Migration Matrix (Sample)'!R43 * ('Migration Matrix (Extrapolated)'!$CI43 / 'Migration Matrix (Extrapolated)'!$CH43)</f>
        <v>39.210063206574034</v>
      </c>
      <c r="S43" s="141">
        <f>'Migration Matrix (Sample)'!S43 * ('Migration Matrix (Extrapolated)'!$CI43 / 'Migration Matrix (Extrapolated)'!$CH43)</f>
        <v>950.84403275942032</v>
      </c>
      <c r="T43" s="141">
        <f>'Migration Matrix (Sample)'!T43 * ('Migration Matrix (Extrapolated)'!$CI43 / 'Migration Matrix (Extrapolated)'!$CH43)</f>
        <v>39.210063206574034</v>
      </c>
      <c r="U43" s="141">
        <f>'Migration Matrix (Sample)'!U43 * ('Migration Matrix (Extrapolated)'!$CI43 / 'Migration Matrix (Extrapolated)'!$CH43)</f>
        <v>9.8025158016435086</v>
      </c>
      <c r="V43" s="141">
        <f>'Migration Matrix (Sample)'!V43 * ('Migration Matrix (Extrapolated)'!$CI43 / 'Migration Matrix (Extrapolated)'!$CH43)</f>
        <v>254.86541084273122</v>
      </c>
      <c r="W43" s="141">
        <f>'Migration Matrix (Sample)'!W43 * ('Migration Matrix (Extrapolated)'!$CI43 / 'Migration Matrix (Extrapolated)'!$CH43)</f>
        <v>1509.5874334531004</v>
      </c>
      <c r="X43" s="141">
        <f>'Migration Matrix (Sample)'!X43 * ('Migration Matrix (Extrapolated)'!$CI43 / 'Migration Matrix (Extrapolated)'!$CH43)</f>
        <v>284.27295824766173</v>
      </c>
      <c r="Y43" s="141">
        <f>'Migration Matrix (Sample)'!Y43 * ('Migration Matrix (Extrapolated)'!$CI43 / 'Migration Matrix (Extrapolated)'!$CH43)</f>
        <v>803.80629573476767</v>
      </c>
      <c r="Z43" s="141">
        <f>'Migration Matrix (Sample)'!Z43 * ('Migration Matrix (Extrapolated)'!$CI43 / 'Migration Matrix (Extrapolated)'!$CH43)</f>
        <v>137.23522122300912</v>
      </c>
      <c r="AA43" s="141">
        <f>'Migration Matrix (Sample)'!AA43 * ('Migration Matrix (Extrapolated)'!$CI43 / 'Migration Matrix (Extrapolated)'!$CH43)</f>
        <v>0</v>
      </c>
      <c r="AB43" s="141">
        <f>'Migration Matrix (Sample)'!AB43 * ('Migration Matrix (Extrapolated)'!$CI43 / 'Migration Matrix (Extrapolated)'!$CH43)</f>
        <v>19.605031603287017</v>
      </c>
      <c r="AC43" s="141">
        <f>'Migration Matrix (Sample)'!AC43 * ('Migration Matrix (Extrapolated)'!$CI43 / 'Migration Matrix (Extrapolated)'!$CH43)</f>
        <v>29.407547404930526</v>
      </c>
      <c r="AD43" s="141">
        <f>'Migration Matrix (Sample)'!AD43 * ('Migration Matrix (Extrapolated)'!$CI43 / 'Migration Matrix (Extrapolated)'!$CH43)</f>
        <v>0</v>
      </c>
      <c r="AE43" s="141">
        <f>'Migration Matrix (Sample)'!AE43 * ('Migration Matrix (Extrapolated)'!$CI43 / 'Migration Matrix (Extrapolated)'!$CH43)</f>
        <v>137.23522122300912</v>
      </c>
      <c r="AF43" s="141">
        <f>'Migration Matrix (Sample)'!AF43 * ('Migration Matrix (Extrapolated)'!$CI43 / 'Migration Matrix (Extrapolated)'!$CH43)</f>
        <v>88.222642214791577</v>
      </c>
      <c r="AG43" s="141">
        <f>'Migration Matrix (Sample)'!AG43 * ('Migration Matrix (Extrapolated)'!$CI43 / 'Migration Matrix (Extrapolated)'!$CH43)</f>
        <v>0</v>
      </c>
      <c r="AH43" s="141">
        <f>'Migration Matrix (Sample)'!AH43 * ('Migration Matrix (Extrapolated)'!$CI43 / 'Migration Matrix (Extrapolated)'!$CH43)</f>
        <v>9.8025158016435086</v>
      </c>
      <c r="AI43" s="141">
        <f>'Migration Matrix (Sample)'!AI43 * ('Migration Matrix (Extrapolated)'!$CI43 / 'Migration Matrix (Extrapolated)'!$CH43)</f>
        <v>235.26037923944421</v>
      </c>
      <c r="AJ43" s="141">
        <f>'Migration Matrix (Sample)'!AJ43 * ('Migration Matrix (Extrapolated)'!$CI43 / 'Migration Matrix (Extrapolated)'!$CH43)</f>
        <v>2695.691845451965</v>
      </c>
      <c r="AK43" s="141">
        <f>'Migration Matrix (Sample)'!AK43 * ('Migration Matrix (Extrapolated)'!$CI43 / 'Migration Matrix (Extrapolated)'!$CH43)</f>
        <v>1754.650328494188</v>
      </c>
      <c r="AL43" s="141">
        <f>'Migration Matrix (Sample)'!AL43 * ('Migration Matrix (Extrapolated)'!$CI43 / 'Migration Matrix (Extrapolated)'!$CH43)</f>
        <v>176.44528442958315</v>
      </c>
      <c r="AM43" s="141">
        <f>'Migration Matrix (Sample)'!AM43 * ('Migration Matrix (Extrapolated)'!$CI43 / 'Migration Matrix (Extrapolated)'!$CH43)</f>
        <v>58.815094809861051</v>
      </c>
      <c r="AN43" s="141">
        <f>'Migration Matrix (Sample)'!AN43 * ('Migration Matrix (Extrapolated)'!$CI43 / 'Migration Matrix (Extrapolated)'!$CH43)</f>
        <v>960.64654856106381</v>
      </c>
      <c r="AO43" s="141">
        <f>'Migration Matrix (Sample)'!AO43 * ('Migration Matrix (Extrapolated)'!$CI43 / 'Migration Matrix (Extrapolated)'!$CH43)</f>
        <v>19.605031603287017</v>
      </c>
      <c r="AP43" s="141">
        <f>'Migration Matrix (Sample)'!AP43 * ('Migration Matrix (Extrapolated)'!$CI43 / 'Migration Matrix (Extrapolated)'!$CH43)</f>
        <v>29.407547404930526</v>
      </c>
      <c r="AQ43" s="141">
        <f>'Migration Matrix (Sample)'!AQ43 * ('Migration Matrix (Extrapolated)'!$CI43 / 'Migration Matrix (Extrapolated)'!$CH43)</f>
        <v>1107.6842855857165</v>
      </c>
      <c r="AR43" s="141">
        <f>'Migration Matrix (Sample)'!AR43 * ('Migration Matrix (Extrapolated)'!$CI43 / 'Migration Matrix (Extrapolated)'!$CH43)</f>
        <v>15860.470567059197</v>
      </c>
      <c r="AS43" s="141">
        <f>'Migration Matrix (Sample)'!AS43 * ('Migration Matrix (Extrapolated)'!$CI43 / 'Migration Matrix (Extrapolated)'!$CH43)</f>
        <v>0</v>
      </c>
      <c r="AT43" s="141">
        <f>'Migration Matrix (Sample)'!AT43 * ('Migration Matrix (Extrapolated)'!$CI43 / 'Migration Matrix (Extrapolated)'!$CH43)</f>
        <v>235.26037923944421</v>
      </c>
      <c r="AU43" s="141">
        <f>'Migration Matrix (Sample)'!AU43 * ('Migration Matrix (Extrapolated)'!$CI43 / 'Migration Matrix (Extrapolated)'!$CH43)</f>
        <v>245.0628950410877</v>
      </c>
      <c r="AV43" s="141">
        <f>'Migration Matrix (Sample)'!AV43 * ('Migration Matrix (Extrapolated)'!$CI43 / 'Migration Matrix (Extrapolated)'!$CH43)</f>
        <v>548.94088489203648</v>
      </c>
      <c r="AW43" s="141">
        <f>'Migration Matrix (Sample)'!AW43 * ('Migration Matrix (Extrapolated)'!$CI43 / 'Migration Matrix (Extrapolated)'!$CH43)</f>
        <v>0</v>
      </c>
      <c r="AX43" s="141">
        <f>'Migration Matrix (Sample)'!AX43 * ('Migration Matrix (Extrapolated)'!$CI43 / 'Migration Matrix (Extrapolated)'!$CH43)</f>
        <v>68.61761061150456</v>
      </c>
      <c r="AY43" s="141">
        <f>'Migration Matrix (Sample)'!AY43 * ('Migration Matrix (Extrapolated)'!$CI43 / 'Migration Matrix (Extrapolated)'!$CH43)</f>
        <v>0</v>
      </c>
      <c r="AZ43" s="141">
        <f>'Migration Matrix (Sample)'!AZ43 * ('Migration Matrix (Extrapolated)'!$CI43 / 'Migration Matrix (Extrapolated)'!$CH43)</f>
        <v>0</v>
      </c>
      <c r="BA43" s="141">
        <f>'Migration Matrix (Sample)'!BA43 * ('Migration Matrix (Extrapolated)'!$CI43 / 'Migration Matrix (Extrapolated)'!$CH43)</f>
        <v>0</v>
      </c>
      <c r="BB43" s="141">
        <f>'Migration Matrix (Sample)'!BB43 * ('Migration Matrix (Extrapolated)'!$CI43 / 'Migration Matrix (Extrapolated)'!$CH43)</f>
        <v>0</v>
      </c>
      <c r="BC43" s="141">
        <f>'Migration Matrix (Sample)'!BC43 * ('Migration Matrix (Extrapolated)'!$CI43 / 'Migration Matrix (Extrapolated)'!$CH43)</f>
        <v>107.82767381807859</v>
      </c>
      <c r="BD43" s="141">
        <f>'Migration Matrix (Sample)'!BD43 * ('Migration Matrix (Extrapolated)'!$CI43 / 'Migration Matrix (Extrapolated)'!$CH43)</f>
        <v>68.61761061150456</v>
      </c>
      <c r="BE43" s="141">
        <f>'Migration Matrix (Sample)'!BE43 * ('Migration Matrix (Extrapolated)'!$CI43 / 'Migration Matrix (Extrapolated)'!$CH43)</f>
        <v>156.84025282629614</v>
      </c>
      <c r="BF43" s="141">
        <f>'Migration Matrix (Sample)'!BF43 * ('Migration Matrix (Extrapolated)'!$CI43 / 'Migration Matrix (Extrapolated)'!$CH43)</f>
        <v>0</v>
      </c>
      <c r="BG43" s="141">
        <f>'Migration Matrix (Sample)'!BG43 * ('Migration Matrix (Extrapolated)'!$CI43 / 'Migration Matrix (Extrapolated)'!$CH43)</f>
        <v>156.84025282629614</v>
      </c>
      <c r="BH43" s="141">
        <f>'Migration Matrix (Sample)'!BH43 * ('Migration Matrix (Extrapolated)'!$CI43 / 'Migration Matrix (Extrapolated)'!$CH43)</f>
        <v>0</v>
      </c>
      <c r="BI43" s="141">
        <f>'Migration Matrix (Sample)'!BI43 * ('Migration Matrix (Extrapolated)'!$CI43 / 'Migration Matrix (Extrapolated)'!$CH43)</f>
        <v>29.407547404930526</v>
      </c>
      <c r="BJ43" s="141">
        <f>'Migration Matrix (Sample)'!BJ43 * ('Migration Matrix (Extrapolated)'!$CI43 / 'Migration Matrix (Extrapolated)'!$CH43)</f>
        <v>39.210063206574034</v>
      </c>
      <c r="BK43" s="141">
        <f>'Migration Matrix (Sample)'!BK43 * ('Migration Matrix (Extrapolated)'!$CI43 / 'Migration Matrix (Extrapolated)'!$CH43)</f>
        <v>9.8025158016435086</v>
      </c>
      <c r="BL43" s="141">
        <f>'Migration Matrix (Sample)'!BL43 * ('Migration Matrix (Extrapolated)'!$CI43 / 'Migration Matrix (Extrapolated)'!$CH43)</f>
        <v>323.48302145423577</v>
      </c>
      <c r="BM43" s="141">
        <f>'Migration Matrix (Sample)'!BM43 * ('Migration Matrix (Extrapolated)'!$CI43 / 'Migration Matrix (Extrapolated)'!$CH43)</f>
        <v>49.012579008217543</v>
      </c>
      <c r="BN43" s="141">
        <f>'Migration Matrix (Sample)'!BN43 * ('Migration Matrix (Extrapolated)'!$CI43 / 'Migration Matrix (Extrapolated)'!$CH43)</f>
        <v>39.210063206574034</v>
      </c>
      <c r="BO43" s="141">
        <f>'Migration Matrix (Sample)'!BO43 * ('Migration Matrix (Extrapolated)'!$CI43 / 'Migration Matrix (Extrapolated)'!$CH43)</f>
        <v>68.61761061150456</v>
      </c>
      <c r="BP43" s="141">
        <f>'Migration Matrix (Sample)'!BP43 * ('Migration Matrix (Extrapolated)'!$CI43 / 'Migration Matrix (Extrapolated)'!$CH43)</f>
        <v>392.10063206574034</v>
      </c>
      <c r="BQ43" s="141">
        <f>'Migration Matrix (Sample)'!BQ43 * ('Migration Matrix (Extrapolated)'!$CI43 / 'Migration Matrix (Extrapolated)'!$CH43)</f>
        <v>421.50817947067088</v>
      </c>
      <c r="BR43" s="141">
        <f>'Migration Matrix (Sample)'!BR43 * ('Migration Matrix (Extrapolated)'!$CI43 / 'Migration Matrix (Extrapolated)'!$CH43)</f>
        <v>9.8025158016435086</v>
      </c>
      <c r="BS43" s="141">
        <f>'Migration Matrix (Sample)'!BS43 * ('Migration Matrix (Extrapolated)'!$CI43 / 'Migration Matrix (Extrapolated)'!$CH43)</f>
        <v>0</v>
      </c>
      <c r="BT43" s="141">
        <f>'Migration Matrix (Sample)'!BT43 * ('Migration Matrix (Extrapolated)'!$CI43 / 'Migration Matrix (Extrapolated)'!$CH43)</f>
        <v>19.605031603287017</v>
      </c>
      <c r="BU43" s="141">
        <f>'Migration Matrix (Sample)'!BU43 * ('Migration Matrix (Extrapolated)'!$CI43 / 'Migration Matrix (Extrapolated)'!$CH43)</f>
        <v>490.1257900821754</v>
      </c>
      <c r="BV43" s="141">
        <f>'Migration Matrix (Sample)'!BV43 * ('Migration Matrix (Extrapolated)'!$CI43 / 'Migration Matrix (Extrapolated)'!$CH43)</f>
        <v>2166.3559921632154</v>
      </c>
      <c r="BW43" s="141">
        <f>'Migration Matrix (Sample)'!BW43 * ('Migration Matrix (Extrapolated)'!$CI43 / 'Migration Matrix (Extrapolated)'!$CH43)</f>
        <v>735.1886851232631</v>
      </c>
      <c r="BX43" s="141">
        <f>'Migration Matrix (Sample)'!BX43 * ('Migration Matrix (Extrapolated)'!$CI43 / 'Migration Matrix (Extrapolated)'!$CH43)</f>
        <v>245.0628950410877</v>
      </c>
      <c r="BY43" s="141">
        <f>'Migration Matrix (Sample)'!BY43 * ('Migration Matrix (Extrapolated)'!$CI43 / 'Migration Matrix (Extrapolated)'!$CH43)</f>
        <v>499.92830588381895</v>
      </c>
      <c r="BZ43" s="141">
        <f>'Migration Matrix (Sample)'!BZ43 * ('Migration Matrix (Extrapolated)'!$CI43 / 'Migration Matrix (Extrapolated)'!$CH43)</f>
        <v>19.605031603287017</v>
      </c>
      <c r="CA43" s="141">
        <f>'Migration Matrix (Sample)'!CA43 * ('Migration Matrix (Extrapolated)'!$CI43 / 'Migration Matrix (Extrapolated)'!$CH43)</f>
        <v>0</v>
      </c>
      <c r="CB43" s="141">
        <f>'Migration Matrix (Sample)'!CB43 * ('Migration Matrix (Extrapolated)'!$CI43 / 'Migration Matrix (Extrapolated)'!$CH43)</f>
        <v>0</v>
      </c>
      <c r="CC43" s="141">
        <f>'Migration Matrix (Sample)'!CC43 * ('Migration Matrix (Extrapolated)'!$CI43 / 'Migration Matrix (Extrapolated)'!$CH43)</f>
        <v>0</v>
      </c>
      <c r="CD43" s="141">
        <f>'Migration Matrix (Sample)'!CD43 * ('Migration Matrix (Extrapolated)'!$CI43 / 'Migration Matrix (Extrapolated)'!$CH43)</f>
        <v>0</v>
      </c>
      <c r="CE43" s="141">
        <f>'Migration Matrix (Sample)'!CE43 * ('Migration Matrix (Extrapolated)'!$CI43 / 'Migration Matrix (Extrapolated)'!$CH43)</f>
        <v>58.815094809861051</v>
      </c>
      <c r="CF43" s="142">
        <f>'Migration Matrix (Sample)'!CF43 * ('Migration Matrix (Extrapolated)'!$CI43 / 'Migration Matrix (Extrapolated)'!$CH43)</f>
        <v>1156.6968645939339</v>
      </c>
      <c r="CG43" s="154">
        <f t="shared" si="0"/>
        <v>48855.73875539127</v>
      </c>
      <c r="CH43" s="150">
        <v>144447</v>
      </c>
      <c r="CI43" s="157">
        <v>1415944</v>
      </c>
    </row>
    <row r="44" spans="1:87">
      <c r="A44" s="91" t="s">
        <v>355</v>
      </c>
      <c r="B44" s="140">
        <f>'Migration Matrix (Sample)'!B44 * ('Migration Matrix (Extrapolated)'!$CI44 / 'Migration Matrix (Extrapolated)'!$CH44)</f>
        <v>87.402091075140135</v>
      </c>
      <c r="C44" s="141">
        <f>'Migration Matrix (Sample)'!C44 * ('Migration Matrix (Extrapolated)'!$CI44 / 'Migration Matrix (Extrapolated)'!$CH44)</f>
        <v>0</v>
      </c>
      <c r="D44" s="141">
        <f>'Migration Matrix (Sample)'!D44 * ('Migration Matrix (Extrapolated)'!$CI44 / 'Migration Matrix (Extrapolated)'!$CH44)</f>
        <v>0</v>
      </c>
      <c r="E44" s="141">
        <f>'Migration Matrix (Sample)'!E44 * ('Migration Matrix (Extrapolated)'!$CI44 / 'Migration Matrix (Extrapolated)'!$CH44)</f>
        <v>0</v>
      </c>
      <c r="F44" s="141">
        <f>'Migration Matrix (Sample)'!F44 * ('Migration Matrix (Extrapolated)'!$CI44 / 'Migration Matrix (Extrapolated)'!$CH44)</f>
        <v>0</v>
      </c>
      <c r="G44" s="141">
        <f>'Migration Matrix (Sample)'!G44 * ('Migration Matrix (Extrapolated)'!$CI44 / 'Migration Matrix (Extrapolated)'!$CH44)</f>
        <v>0</v>
      </c>
      <c r="H44" s="141">
        <f>'Migration Matrix (Sample)'!H44 * ('Migration Matrix (Extrapolated)'!$CI44 / 'Migration Matrix (Extrapolated)'!$CH44)</f>
        <v>0</v>
      </c>
      <c r="I44" s="141">
        <f>'Migration Matrix (Sample)'!I44 * ('Migration Matrix (Extrapolated)'!$CI44 / 'Migration Matrix (Extrapolated)'!$CH44)</f>
        <v>0</v>
      </c>
      <c r="J44" s="141">
        <f>'Migration Matrix (Sample)'!J44 * ('Migration Matrix (Extrapolated)'!$CI44 / 'Migration Matrix (Extrapolated)'!$CH44)</f>
        <v>0</v>
      </c>
      <c r="K44" s="141">
        <f>'Migration Matrix (Sample)'!K44 * ('Migration Matrix (Extrapolated)'!$CI44 / 'Migration Matrix (Extrapolated)'!$CH44)</f>
        <v>19.422686905586698</v>
      </c>
      <c r="L44" s="141">
        <f>'Migration Matrix (Sample)'!L44 * ('Migration Matrix (Extrapolated)'!$CI44 / 'Migration Matrix (Extrapolated)'!$CH44)</f>
        <v>1903.4233167474963</v>
      </c>
      <c r="M44" s="141">
        <f>'Migration Matrix (Sample)'!M44 * ('Migration Matrix (Extrapolated)'!$CI44 / 'Migration Matrix (Extrapolated)'!$CH44)</f>
        <v>0</v>
      </c>
      <c r="N44" s="141">
        <f>'Migration Matrix (Sample)'!N44 * ('Migration Matrix (Extrapolated)'!$CI44 / 'Migration Matrix (Extrapolated)'!$CH44)</f>
        <v>0</v>
      </c>
      <c r="O44" s="141">
        <f>'Migration Matrix (Sample)'!O44 * ('Migration Matrix (Extrapolated)'!$CI44 / 'Migration Matrix (Extrapolated)'!$CH44)</f>
        <v>19.422686905586698</v>
      </c>
      <c r="P44" s="141">
        <f>'Migration Matrix (Sample)'!P44 * ('Migration Matrix (Extrapolated)'!$CI44 / 'Migration Matrix (Extrapolated)'!$CH44)</f>
        <v>0</v>
      </c>
      <c r="Q44" s="141">
        <f>'Migration Matrix (Sample)'!Q44 * ('Migration Matrix (Extrapolated)'!$CI44 / 'Migration Matrix (Extrapolated)'!$CH44)</f>
        <v>0</v>
      </c>
      <c r="R44" s="141">
        <f>'Migration Matrix (Sample)'!R44 * ('Migration Matrix (Extrapolated)'!$CI44 / 'Migration Matrix (Extrapolated)'!$CH44)</f>
        <v>0</v>
      </c>
      <c r="S44" s="141">
        <f>'Migration Matrix (Sample)'!S44 * ('Migration Matrix (Extrapolated)'!$CI44 / 'Migration Matrix (Extrapolated)'!$CH44)</f>
        <v>0</v>
      </c>
      <c r="T44" s="141">
        <f>'Migration Matrix (Sample)'!T44 * ('Migration Matrix (Extrapolated)'!$CI44 / 'Migration Matrix (Extrapolated)'!$CH44)</f>
        <v>0</v>
      </c>
      <c r="U44" s="141">
        <f>'Migration Matrix (Sample)'!U44 * ('Migration Matrix (Extrapolated)'!$CI44 / 'Migration Matrix (Extrapolated)'!$CH44)</f>
        <v>0</v>
      </c>
      <c r="V44" s="141">
        <f>'Migration Matrix (Sample)'!V44 * ('Migration Matrix (Extrapolated)'!$CI44 / 'Migration Matrix (Extrapolated)'!$CH44)</f>
        <v>0</v>
      </c>
      <c r="W44" s="141">
        <f>'Migration Matrix (Sample)'!W44 * ('Migration Matrix (Extrapolated)'!$CI44 / 'Migration Matrix (Extrapolated)'!$CH44)</f>
        <v>0</v>
      </c>
      <c r="X44" s="141">
        <f>'Migration Matrix (Sample)'!X44 * ('Migration Matrix (Extrapolated)'!$CI44 / 'Migration Matrix (Extrapolated)'!$CH44)</f>
        <v>0</v>
      </c>
      <c r="Y44" s="141">
        <f>'Migration Matrix (Sample)'!Y44 * ('Migration Matrix (Extrapolated)'!$CI44 / 'Migration Matrix (Extrapolated)'!$CH44)</f>
        <v>0</v>
      </c>
      <c r="Z44" s="141">
        <f>'Migration Matrix (Sample)'!Z44 * ('Migration Matrix (Extrapolated)'!$CI44 / 'Migration Matrix (Extrapolated)'!$CH44)</f>
        <v>0</v>
      </c>
      <c r="AA44" s="141">
        <f>'Migration Matrix (Sample)'!AA44 * ('Migration Matrix (Extrapolated)'!$CI44 / 'Migration Matrix (Extrapolated)'!$CH44)</f>
        <v>0</v>
      </c>
      <c r="AB44" s="141">
        <f>'Migration Matrix (Sample)'!AB44 * ('Migration Matrix (Extrapolated)'!$CI44 / 'Migration Matrix (Extrapolated)'!$CH44)</f>
        <v>184.51552560307363</v>
      </c>
      <c r="AC44" s="141">
        <f>'Migration Matrix (Sample)'!AC44 * ('Migration Matrix (Extrapolated)'!$CI44 / 'Migration Matrix (Extrapolated)'!$CH44)</f>
        <v>29.134030358380045</v>
      </c>
      <c r="AD44" s="141">
        <f>'Migration Matrix (Sample)'!AD44 * ('Migration Matrix (Extrapolated)'!$CI44 / 'Migration Matrix (Extrapolated)'!$CH44)</f>
        <v>194.22686905586698</v>
      </c>
      <c r="AE44" s="141">
        <f>'Migration Matrix (Sample)'!AE44 * ('Migration Matrix (Extrapolated)'!$CI44 / 'Migration Matrix (Extrapolated)'!$CH44)</f>
        <v>19.422686905586698</v>
      </c>
      <c r="AF44" s="141">
        <f>'Migration Matrix (Sample)'!AF44 * ('Migration Matrix (Extrapolated)'!$CI44 / 'Migration Matrix (Extrapolated)'!$CH44)</f>
        <v>194.22686905586698</v>
      </c>
      <c r="AG44" s="141">
        <f>'Migration Matrix (Sample)'!AG44 * ('Migration Matrix (Extrapolated)'!$CI44 / 'Migration Matrix (Extrapolated)'!$CH44)</f>
        <v>281.62896013100709</v>
      </c>
      <c r="AH44" s="141">
        <f>'Migration Matrix (Sample)'!AH44 * ('Migration Matrix (Extrapolated)'!$CI44 / 'Migration Matrix (Extrapolated)'!$CH44)</f>
        <v>106.82477798072684</v>
      </c>
      <c r="AI44" s="141">
        <f>'Migration Matrix (Sample)'!AI44 * ('Migration Matrix (Extrapolated)'!$CI44 / 'Migration Matrix (Extrapolated)'!$CH44)</f>
        <v>0</v>
      </c>
      <c r="AJ44" s="141">
        <f>'Migration Matrix (Sample)'!AJ44 * ('Migration Matrix (Extrapolated)'!$CI44 / 'Migration Matrix (Extrapolated)'!$CH44)</f>
        <v>0</v>
      </c>
      <c r="AK44" s="141">
        <f>'Migration Matrix (Sample)'!AK44 * ('Migration Matrix (Extrapolated)'!$CI44 / 'Migration Matrix (Extrapolated)'!$CH44)</f>
        <v>0</v>
      </c>
      <c r="AL44" s="141">
        <f>'Migration Matrix (Sample)'!AL44 * ('Migration Matrix (Extrapolated)'!$CI44 / 'Migration Matrix (Extrapolated)'!$CH44)</f>
        <v>0</v>
      </c>
      <c r="AM44" s="141">
        <f>'Migration Matrix (Sample)'!AM44 * ('Migration Matrix (Extrapolated)'!$CI44 / 'Migration Matrix (Extrapolated)'!$CH44)</f>
        <v>0</v>
      </c>
      <c r="AN44" s="141">
        <f>'Migration Matrix (Sample)'!AN44 * ('Migration Matrix (Extrapolated)'!$CI44 / 'Migration Matrix (Extrapolated)'!$CH44)</f>
        <v>9.7113434527933489</v>
      </c>
      <c r="AO44" s="141">
        <f>'Migration Matrix (Sample)'!AO44 * ('Migration Matrix (Extrapolated)'!$CI44 / 'Migration Matrix (Extrapolated)'!$CH44)</f>
        <v>0</v>
      </c>
      <c r="AP44" s="141">
        <f>'Migration Matrix (Sample)'!AP44 * ('Migration Matrix (Extrapolated)'!$CI44 / 'Migration Matrix (Extrapolated)'!$CH44)</f>
        <v>0</v>
      </c>
      <c r="AQ44" s="141">
        <f>'Migration Matrix (Sample)'!AQ44 * ('Migration Matrix (Extrapolated)'!$CI44 / 'Migration Matrix (Extrapolated)'!$CH44)</f>
        <v>0</v>
      </c>
      <c r="AR44" s="141">
        <f>'Migration Matrix (Sample)'!AR44 * ('Migration Matrix (Extrapolated)'!$CI44 / 'Migration Matrix (Extrapolated)'!$CH44)</f>
        <v>0</v>
      </c>
      <c r="AS44" s="141">
        <f>'Migration Matrix (Sample)'!AS44 * ('Migration Matrix (Extrapolated)'!$CI44 / 'Migration Matrix (Extrapolated)'!$CH44)</f>
        <v>786.6188196762613</v>
      </c>
      <c r="AT44" s="141">
        <f>'Migration Matrix (Sample)'!AT44 * ('Migration Matrix (Extrapolated)'!$CI44 / 'Migration Matrix (Extrapolated)'!$CH44)</f>
        <v>0</v>
      </c>
      <c r="AU44" s="141">
        <f>'Migration Matrix (Sample)'!AU44 * ('Migration Matrix (Extrapolated)'!$CI44 / 'Migration Matrix (Extrapolated)'!$CH44)</f>
        <v>0</v>
      </c>
      <c r="AV44" s="141">
        <f>'Migration Matrix (Sample)'!AV44 * ('Migration Matrix (Extrapolated)'!$CI44 / 'Migration Matrix (Extrapolated)'!$CH44)</f>
        <v>0</v>
      </c>
      <c r="AW44" s="141">
        <f>'Migration Matrix (Sample)'!AW44 * ('Migration Matrix (Extrapolated)'!$CI44 / 'Migration Matrix (Extrapolated)'!$CH44)</f>
        <v>0</v>
      </c>
      <c r="AX44" s="141">
        <f>'Migration Matrix (Sample)'!AX44 * ('Migration Matrix (Extrapolated)'!$CI44 / 'Migration Matrix (Extrapolated)'!$CH44)</f>
        <v>19.422686905586698</v>
      </c>
      <c r="AY44" s="141">
        <f>'Migration Matrix (Sample)'!AY44 * ('Migration Matrix (Extrapolated)'!$CI44 / 'Migration Matrix (Extrapolated)'!$CH44)</f>
        <v>77.690747622346791</v>
      </c>
      <c r="AZ44" s="141">
        <f>'Migration Matrix (Sample)'!AZ44 * ('Migration Matrix (Extrapolated)'!$CI44 / 'Migration Matrix (Extrapolated)'!$CH44)</f>
        <v>0</v>
      </c>
      <c r="BA44" s="141">
        <f>'Migration Matrix (Sample)'!BA44 * ('Migration Matrix (Extrapolated)'!$CI44 / 'Migration Matrix (Extrapolated)'!$CH44)</f>
        <v>0</v>
      </c>
      <c r="BB44" s="141">
        <f>'Migration Matrix (Sample)'!BB44 * ('Migration Matrix (Extrapolated)'!$CI44 / 'Migration Matrix (Extrapolated)'!$CH44)</f>
        <v>0</v>
      </c>
      <c r="BC44" s="141">
        <f>'Migration Matrix (Sample)'!BC44 * ('Migration Matrix (Extrapolated)'!$CI44 / 'Migration Matrix (Extrapolated)'!$CH44)</f>
        <v>0</v>
      </c>
      <c r="BD44" s="141">
        <f>'Migration Matrix (Sample)'!BD44 * ('Migration Matrix (Extrapolated)'!$CI44 / 'Migration Matrix (Extrapolated)'!$CH44)</f>
        <v>116.53612143352018</v>
      </c>
      <c r="BE44" s="141">
        <f>'Migration Matrix (Sample)'!BE44 * ('Migration Matrix (Extrapolated)'!$CI44 / 'Migration Matrix (Extrapolated)'!$CH44)</f>
        <v>29.134030358380045</v>
      </c>
      <c r="BF44" s="141">
        <f>'Migration Matrix (Sample)'!BF44 * ('Migration Matrix (Extrapolated)'!$CI44 / 'Migration Matrix (Extrapolated)'!$CH44)</f>
        <v>29.134030358380045</v>
      </c>
      <c r="BG44" s="141">
        <f>'Migration Matrix (Sample)'!BG44 * ('Migration Matrix (Extrapolated)'!$CI44 / 'Migration Matrix (Extrapolated)'!$CH44)</f>
        <v>9.7113434527933489</v>
      </c>
      <c r="BH44" s="141">
        <f>'Migration Matrix (Sample)'!BH44 * ('Migration Matrix (Extrapolated)'!$CI44 / 'Migration Matrix (Extrapolated)'!$CH44)</f>
        <v>0</v>
      </c>
      <c r="BI44" s="141">
        <f>'Migration Matrix (Sample)'!BI44 * ('Migration Matrix (Extrapolated)'!$CI44 / 'Migration Matrix (Extrapolated)'!$CH44)</f>
        <v>0</v>
      </c>
      <c r="BJ44" s="141">
        <f>'Migration Matrix (Sample)'!BJ44 * ('Migration Matrix (Extrapolated)'!$CI44 / 'Migration Matrix (Extrapolated)'!$CH44)</f>
        <v>0</v>
      </c>
      <c r="BK44" s="141">
        <f>'Migration Matrix (Sample)'!BK44 * ('Migration Matrix (Extrapolated)'!$CI44 / 'Migration Matrix (Extrapolated)'!$CH44)</f>
        <v>0</v>
      </c>
      <c r="BL44" s="141">
        <f>'Migration Matrix (Sample)'!BL44 * ('Migration Matrix (Extrapolated)'!$CI44 / 'Migration Matrix (Extrapolated)'!$CH44)</f>
        <v>0</v>
      </c>
      <c r="BM44" s="141">
        <f>'Migration Matrix (Sample)'!BM44 * ('Migration Matrix (Extrapolated)'!$CI44 / 'Migration Matrix (Extrapolated)'!$CH44)</f>
        <v>0</v>
      </c>
      <c r="BN44" s="141">
        <f>'Migration Matrix (Sample)'!BN44 * ('Migration Matrix (Extrapolated)'!$CI44 / 'Migration Matrix (Extrapolated)'!$CH44)</f>
        <v>0</v>
      </c>
      <c r="BO44" s="141">
        <f>'Migration Matrix (Sample)'!BO44 * ('Migration Matrix (Extrapolated)'!$CI44 / 'Migration Matrix (Extrapolated)'!$CH44)</f>
        <v>0</v>
      </c>
      <c r="BP44" s="141">
        <f>'Migration Matrix (Sample)'!BP44 * ('Migration Matrix (Extrapolated)'!$CI44 / 'Migration Matrix (Extrapolated)'!$CH44)</f>
        <v>0</v>
      </c>
      <c r="BQ44" s="141">
        <f>'Migration Matrix (Sample)'!BQ44 * ('Migration Matrix (Extrapolated)'!$CI44 / 'Migration Matrix (Extrapolated)'!$CH44)</f>
        <v>0</v>
      </c>
      <c r="BR44" s="141">
        <f>'Migration Matrix (Sample)'!BR44 * ('Migration Matrix (Extrapolated)'!$CI44 / 'Migration Matrix (Extrapolated)'!$CH44)</f>
        <v>0</v>
      </c>
      <c r="BS44" s="141">
        <f>'Migration Matrix (Sample)'!BS44 * ('Migration Matrix (Extrapolated)'!$CI44 / 'Migration Matrix (Extrapolated)'!$CH44)</f>
        <v>0</v>
      </c>
      <c r="BT44" s="141">
        <f>'Migration Matrix (Sample)'!BT44 * ('Migration Matrix (Extrapolated)'!$CI44 / 'Migration Matrix (Extrapolated)'!$CH44)</f>
        <v>9.7113434527933489</v>
      </c>
      <c r="BU44" s="141">
        <f>'Migration Matrix (Sample)'!BU44 * ('Migration Matrix (Extrapolated)'!$CI44 / 'Migration Matrix (Extrapolated)'!$CH44)</f>
        <v>0</v>
      </c>
      <c r="BV44" s="141">
        <f>'Migration Matrix (Sample)'!BV44 * ('Migration Matrix (Extrapolated)'!$CI44 / 'Migration Matrix (Extrapolated)'!$CH44)</f>
        <v>0</v>
      </c>
      <c r="BW44" s="141">
        <f>'Migration Matrix (Sample)'!BW44 * ('Migration Matrix (Extrapolated)'!$CI44 / 'Migration Matrix (Extrapolated)'!$CH44)</f>
        <v>19.422686905586698</v>
      </c>
      <c r="BX44" s="141">
        <f>'Migration Matrix (Sample)'!BX44 * ('Migration Matrix (Extrapolated)'!$CI44 / 'Migration Matrix (Extrapolated)'!$CH44)</f>
        <v>9.7113434527933489</v>
      </c>
      <c r="BY44" s="141">
        <f>'Migration Matrix (Sample)'!BY44 * ('Migration Matrix (Extrapolated)'!$CI44 / 'Migration Matrix (Extrapolated)'!$CH44)</f>
        <v>29.134030358380045</v>
      </c>
      <c r="BZ44" s="141">
        <f>'Migration Matrix (Sample)'!BZ44 * ('Migration Matrix (Extrapolated)'!$CI44 / 'Migration Matrix (Extrapolated)'!$CH44)</f>
        <v>0</v>
      </c>
      <c r="CA44" s="141">
        <f>'Migration Matrix (Sample)'!CA44 * ('Migration Matrix (Extrapolated)'!$CI44 / 'Migration Matrix (Extrapolated)'!$CH44)</f>
        <v>0</v>
      </c>
      <c r="CB44" s="141">
        <f>'Migration Matrix (Sample)'!CB44 * ('Migration Matrix (Extrapolated)'!$CI44 / 'Migration Matrix (Extrapolated)'!$CH44)</f>
        <v>0</v>
      </c>
      <c r="CC44" s="141">
        <f>'Migration Matrix (Sample)'!CC44 * ('Migration Matrix (Extrapolated)'!$CI44 / 'Migration Matrix (Extrapolated)'!$CH44)</f>
        <v>0</v>
      </c>
      <c r="CD44" s="141">
        <f>'Migration Matrix (Sample)'!CD44 * ('Migration Matrix (Extrapolated)'!$CI44 / 'Migration Matrix (Extrapolated)'!$CH44)</f>
        <v>19.422686905586698</v>
      </c>
      <c r="CE44" s="141">
        <f>'Migration Matrix (Sample)'!CE44 * ('Migration Matrix (Extrapolated)'!$CI44 / 'Migration Matrix (Extrapolated)'!$CH44)</f>
        <v>0</v>
      </c>
      <c r="CF44" s="142">
        <f>'Migration Matrix (Sample)'!CF44 * ('Migration Matrix (Extrapolated)'!$CI44 / 'Migration Matrix (Extrapolated)'!$CH44)</f>
        <v>320.47433394218052</v>
      </c>
      <c r="CG44" s="154">
        <f t="shared" si="0"/>
        <v>4205.0117150595215</v>
      </c>
      <c r="CH44" s="150">
        <v>15877</v>
      </c>
      <c r="CI44" s="157">
        <v>154187</v>
      </c>
    </row>
    <row r="45" spans="1:87">
      <c r="A45" s="91" t="s">
        <v>356</v>
      </c>
      <c r="B45" s="140">
        <f>'Migration Matrix (Sample)'!B45 * ('Migration Matrix (Extrapolated)'!$CI45 / 'Migration Matrix (Extrapolated)'!$CH45)</f>
        <v>86.663502008404507</v>
      </c>
      <c r="C45" s="141">
        <f>'Migration Matrix (Sample)'!C45 * ('Migration Matrix (Extrapolated)'!$CI45 / 'Migration Matrix (Extrapolated)'!$CH45)</f>
        <v>96.292780009338344</v>
      </c>
      <c r="D45" s="141">
        <f>'Migration Matrix (Sample)'!D45 * ('Migration Matrix (Extrapolated)'!$CI45 / 'Migration Matrix (Extrapolated)'!$CH45)</f>
        <v>115.551336011206</v>
      </c>
      <c r="E45" s="141">
        <f>'Migration Matrix (Sample)'!E45 * ('Migration Matrix (Extrapolated)'!$CI45 / 'Migration Matrix (Extrapolated)'!$CH45)</f>
        <v>67.404946006536832</v>
      </c>
      <c r="F45" s="141">
        <f>'Migration Matrix (Sample)'!F45 * ('Migration Matrix (Extrapolated)'!$CI45 / 'Migration Matrix (Extrapolated)'!$CH45)</f>
        <v>38.517112003735335</v>
      </c>
      <c r="G45" s="141">
        <f>'Migration Matrix (Sample)'!G45 * ('Migration Matrix (Extrapolated)'!$CI45 / 'Migration Matrix (Extrapolated)'!$CH45)</f>
        <v>182.95628201774284</v>
      </c>
      <c r="H45" s="141">
        <f>'Migration Matrix (Sample)'!H45 * ('Migration Matrix (Extrapolated)'!$CI45 / 'Migration Matrix (Extrapolated)'!$CH45)</f>
        <v>19.258556001867667</v>
      </c>
      <c r="I45" s="141">
        <f>'Migration Matrix (Sample)'!I45 * ('Migration Matrix (Extrapolated)'!$CI45 / 'Migration Matrix (Extrapolated)'!$CH45)</f>
        <v>28.887834002801501</v>
      </c>
      <c r="J45" s="141">
        <f>'Migration Matrix (Sample)'!J45 * ('Migration Matrix (Extrapolated)'!$CI45 / 'Migration Matrix (Extrapolated)'!$CH45)</f>
        <v>0</v>
      </c>
      <c r="K45" s="141">
        <f>'Migration Matrix (Sample)'!K45 * ('Migration Matrix (Extrapolated)'!$CI45 / 'Migration Matrix (Extrapolated)'!$CH45)</f>
        <v>385.17112003735338</v>
      </c>
      <c r="L45" s="141">
        <f>'Migration Matrix (Sample)'!L45 * ('Migration Matrix (Extrapolated)'!$CI45 / 'Migration Matrix (Extrapolated)'!$CH45)</f>
        <v>0</v>
      </c>
      <c r="M45" s="141">
        <f>'Migration Matrix (Sample)'!M45 * ('Migration Matrix (Extrapolated)'!$CI45 / 'Migration Matrix (Extrapolated)'!$CH45)</f>
        <v>221.47339402147819</v>
      </c>
      <c r="N45" s="141">
        <f>'Migration Matrix (Sample)'!N45 * ('Migration Matrix (Extrapolated)'!$CI45 / 'Migration Matrix (Extrapolated)'!$CH45)</f>
        <v>346.65400803361803</v>
      </c>
      <c r="O45" s="141">
        <f>'Migration Matrix (Sample)'!O45 * ('Migration Matrix (Extrapolated)'!$CI45 / 'Migration Matrix (Extrapolated)'!$CH45)</f>
        <v>539.23956805229466</v>
      </c>
      <c r="P45" s="141">
        <f>'Migration Matrix (Sample)'!P45 * ('Migration Matrix (Extrapolated)'!$CI45 / 'Migration Matrix (Extrapolated)'!$CH45)</f>
        <v>115.551336011206</v>
      </c>
      <c r="Q45" s="141">
        <f>'Migration Matrix (Sample)'!Q45 * ('Migration Matrix (Extrapolated)'!$CI45 / 'Migration Matrix (Extrapolated)'!$CH45)</f>
        <v>38.517112003735335</v>
      </c>
      <c r="R45" s="141">
        <f>'Migration Matrix (Sample)'!R45 * ('Migration Matrix (Extrapolated)'!$CI45 / 'Migration Matrix (Extrapolated)'!$CH45)</f>
        <v>134.80989201307366</v>
      </c>
      <c r="S45" s="141">
        <f>'Migration Matrix (Sample)'!S45 * ('Migration Matrix (Extrapolated)'!$CI45 / 'Migration Matrix (Extrapolated)'!$CH45)</f>
        <v>28.887834002801501</v>
      </c>
      <c r="T45" s="141">
        <f>'Migration Matrix (Sample)'!T45 * ('Migration Matrix (Extrapolated)'!$CI45 / 'Migration Matrix (Extrapolated)'!$CH45)</f>
        <v>231.10267202241201</v>
      </c>
      <c r="U45" s="141">
        <f>'Migration Matrix (Sample)'!U45 * ('Migration Matrix (Extrapolated)'!$CI45 / 'Migration Matrix (Extrapolated)'!$CH45)</f>
        <v>0</v>
      </c>
      <c r="V45" s="141">
        <f>'Migration Matrix (Sample)'!V45 * ('Migration Matrix (Extrapolated)'!$CI45 / 'Migration Matrix (Extrapolated)'!$CH45)</f>
        <v>779.97151807564057</v>
      </c>
      <c r="W45" s="141">
        <f>'Migration Matrix (Sample)'!W45 * ('Migration Matrix (Extrapolated)'!$CI45 / 'Migration Matrix (Extrapolated)'!$CH45)</f>
        <v>2070.2947702007741</v>
      </c>
      <c r="X45" s="141">
        <f>'Migration Matrix (Sample)'!X45 * ('Migration Matrix (Extrapolated)'!$CI45 / 'Migration Matrix (Extrapolated)'!$CH45)</f>
        <v>48.146390004669172</v>
      </c>
      <c r="Y45" s="141">
        <f>'Migration Matrix (Sample)'!Y45 * ('Migration Matrix (Extrapolated)'!$CI45 / 'Migration Matrix (Extrapolated)'!$CH45)</f>
        <v>134.80989201307366</v>
      </c>
      <c r="Z45" s="141">
        <f>'Migration Matrix (Sample)'!Z45 * ('Migration Matrix (Extrapolated)'!$CI45 / 'Migration Matrix (Extrapolated)'!$CH45)</f>
        <v>0</v>
      </c>
      <c r="AA45" s="141">
        <f>'Migration Matrix (Sample)'!AA45 * ('Migration Matrix (Extrapolated)'!$CI45 / 'Migration Matrix (Extrapolated)'!$CH45)</f>
        <v>19.258556001867667</v>
      </c>
      <c r="AB45" s="141">
        <f>'Migration Matrix (Sample)'!AB45 * ('Migration Matrix (Extrapolated)'!$CI45 / 'Migration Matrix (Extrapolated)'!$CH45)</f>
        <v>0</v>
      </c>
      <c r="AC45" s="141">
        <f>'Migration Matrix (Sample)'!AC45 * ('Migration Matrix (Extrapolated)'!$CI45 / 'Migration Matrix (Extrapolated)'!$CH45)</f>
        <v>0</v>
      </c>
      <c r="AD45" s="141">
        <f>'Migration Matrix (Sample)'!AD45 * ('Migration Matrix (Extrapolated)'!$CI45 / 'Migration Matrix (Extrapolated)'!$CH45)</f>
        <v>0</v>
      </c>
      <c r="AE45" s="141">
        <f>'Migration Matrix (Sample)'!AE45 * ('Migration Matrix (Extrapolated)'!$CI45 / 'Migration Matrix (Extrapolated)'!$CH45)</f>
        <v>2378.4316662306569</v>
      </c>
      <c r="AF45" s="141">
        <f>'Migration Matrix (Sample)'!AF45 * ('Migration Matrix (Extrapolated)'!$CI45 / 'Migration Matrix (Extrapolated)'!$CH45)</f>
        <v>28.887834002801501</v>
      </c>
      <c r="AG45" s="141">
        <f>'Migration Matrix (Sample)'!AG45 * ('Migration Matrix (Extrapolated)'!$CI45 / 'Migration Matrix (Extrapolated)'!$CH45)</f>
        <v>0</v>
      </c>
      <c r="AH45" s="141">
        <f>'Migration Matrix (Sample)'!AH45 * ('Migration Matrix (Extrapolated)'!$CI45 / 'Migration Matrix (Extrapolated)'!$CH45)</f>
        <v>19.258556001867667</v>
      </c>
      <c r="AI45" s="141">
        <f>'Migration Matrix (Sample)'!AI45 * ('Migration Matrix (Extrapolated)'!$CI45 / 'Migration Matrix (Extrapolated)'!$CH45)</f>
        <v>587.38595805696389</v>
      </c>
      <c r="AJ45" s="141">
        <f>'Migration Matrix (Sample)'!AJ45 * ('Migration Matrix (Extrapolated)'!$CI45 / 'Migration Matrix (Extrapolated)'!$CH45)</f>
        <v>125.18061401213984</v>
      </c>
      <c r="AK45" s="141">
        <f>'Migration Matrix (Sample)'!AK45 * ('Migration Matrix (Extrapolated)'!$CI45 / 'Migration Matrix (Extrapolated)'!$CH45)</f>
        <v>19.258556001867667</v>
      </c>
      <c r="AL45" s="141">
        <f>'Migration Matrix (Sample)'!AL45 * ('Migration Matrix (Extrapolated)'!$CI45 / 'Migration Matrix (Extrapolated)'!$CH45)</f>
        <v>375.5418420364195</v>
      </c>
      <c r="AM45" s="141">
        <f>'Migration Matrix (Sample)'!AM45 * ('Migration Matrix (Extrapolated)'!$CI45 / 'Migration Matrix (Extrapolated)'!$CH45)</f>
        <v>9.6292780009338337</v>
      </c>
      <c r="AN45" s="141">
        <f>'Migration Matrix (Sample)'!AN45 * ('Migration Matrix (Extrapolated)'!$CI45 / 'Migration Matrix (Extrapolated)'!$CH45)</f>
        <v>1126.6255261092585</v>
      </c>
      <c r="AO45" s="141">
        <f>'Migration Matrix (Sample)'!AO45 * ('Migration Matrix (Extrapolated)'!$CI45 / 'Migration Matrix (Extrapolated)'!$CH45)</f>
        <v>9.6292780009338337</v>
      </c>
      <c r="AP45" s="141">
        <f>'Migration Matrix (Sample)'!AP45 * ('Migration Matrix (Extrapolated)'!$CI45 / 'Migration Matrix (Extrapolated)'!$CH45)</f>
        <v>19.258556001867667</v>
      </c>
      <c r="AQ45" s="141">
        <f>'Migration Matrix (Sample)'!AQ45 * ('Migration Matrix (Extrapolated)'!$CI45 / 'Migration Matrix (Extrapolated)'!$CH45)</f>
        <v>38.517112003735335</v>
      </c>
      <c r="AR45" s="141">
        <f>'Migration Matrix (Sample)'!AR45 * ('Migration Matrix (Extrapolated)'!$CI45 / 'Migration Matrix (Extrapolated)'!$CH45)</f>
        <v>96.292780009338344</v>
      </c>
      <c r="AS45" s="141">
        <f>'Migration Matrix (Sample)'!AS45 * ('Migration Matrix (Extrapolated)'!$CI45 / 'Migration Matrix (Extrapolated)'!$CH45)</f>
        <v>0</v>
      </c>
      <c r="AT45" s="141">
        <f>'Migration Matrix (Sample)'!AT45 * ('Migration Matrix (Extrapolated)'!$CI45 / 'Migration Matrix (Extrapolated)'!$CH45)</f>
        <v>23360.628430265482</v>
      </c>
      <c r="AU45" s="141">
        <f>'Migration Matrix (Sample)'!AU45 * ('Migration Matrix (Extrapolated)'!$CI45 / 'Migration Matrix (Extrapolated)'!$CH45)</f>
        <v>1588.8308701540825</v>
      </c>
      <c r="AV45" s="141">
        <f>'Migration Matrix (Sample)'!AV45 * ('Migration Matrix (Extrapolated)'!$CI45 / 'Migration Matrix (Extrapolated)'!$CH45)</f>
        <v>67.404946006536832</v>
      </c>
      <c r="AW45" s="141">
        <f>'Migration Matrix (Sample)'!AW45 * ('Migration Matrix (Extrapolated)'!$CI45 / 'Migration Matrix (Extrapolated)'!$CH45)</f>
        <v>57.775668005603002</v>
      </c>
      <c r="AX45" s="141">
        <f>'Migration Matrix (Sample)'!AX45 * ('Migration Matrix (Extrapolated)'!$CI45 / 'Migration Matrix (Extrapolated)'!$CH45)</f>
        <v>163.69772601587516</v>
      </c>
      <c r="AY45" s="141">
        <f>'Migration Matrix (Sample)'!AY45 * ('Migration Matrix (Extrapolated)'!$CI45 / 'Migration Matrix (Extrapolated)'!$CH45)</f>
        <v>0</v>
      </c>
      <c r="AZ45" s="141">
        <f>'Migration Matrix (Sample)'!AZ45 * ('Migration Matrix (Extrapolated)'!$CI45 / 'Migration Matrix (Extrapolated)'!$CH45)</f>
        <v>19.258556001867667</v>
      </c>
      <c r="BA45" s="141">
        <f>'Migration Matrix (Sample)'!BA45 * ('Migration Matrix (Extrapolated)'!$CI45 / 'Migration Matrix (Extrapolated)'!$CH45)</f>
        <v>9.6292780009338337</v>
      </c>
      <c r="BB45" s="141">
        <f>'Migration Matrix (Sample)'!BB45 * ('Migration Matrix (Extrapolated)'!$CI45 / 'Migration Matrix (Extrapolated)'!$CH45)</f>
        <v>221.47339402147819</v>
      </c>
      <c r="BC45" s="141">
        <f>'Migration Matrix (Sample)'!BC45 * ('Migration Matrix (Extrapolated)'!$CI45 / 'Migration Matrix (Extrapolated)'!$CH45)</f>
        <v>240.73195002334583</v>
      </c>
      <c r="BD45" s="141">
        <f>'Migration Matrix (Sample)'!BD45 * ('Migration Matrix (Extrapolated)'!$CI45 / 'Migration Matrix (Extrapolated)'!$CH45)</f>
        <v>192.58556001867669</v>
      </c>
      <c r="BE45" s="141">
        <f>'Migration Matrix (Sample)'!BE45 * ('Migration Matrix (Extrapolated)'!$CI45 / 'Migration Matrix (Extrapolated)'!$CH45)</f>
        <v>182.95628201774284</v>
      </c>
      <c r="BF45" s="141">
        <f>'Migration Matrix (Sample)'!BF45 * ('Migration Matrix (Extrapolated)'!$CI45 / 'Migration Matrix (Extrapolated)'!$CH45)</f>
        <v>0</v>
      </c>
      <c r="BG45" s="141">
        <f>'Migration Matrix (Sample)'!BG45 * ('Migration Matrix (Extrapolated)'!$CI45 / 'Migration Matrix (Extrapolated)'!$CH45)</f>
        <v>625.90307006069918</v>
      </c>
      <c r="BH45" s="141">
        <f>'Migration Matrix (Sample)'!BH45 * ('Migration Matrix (Extrapolated)'!$CI45 / 'Migration Matrix (Extrapolated)'!$CH45)</f>
        <v>38.517112003735335</v>
      </c>
      <c r="BI45" s="141">
        <f>'Migration Matrix (Sample)'!BI45 * ('Migration Matrix (Extrapolated)'!$CI45 / 'Migration Matrix (Extrapolated)'!$CH45)</f>
        <v>0</v>
      </c>
      <c r="BJ45" s="141">
        <f>'Migration Matrix (Sample)'!BJ45 * ('Migration Matrix (Extrapolated)'!$CI45 / 'Migration Matrix (Extrapolated)'!$CH45)</f>
        <v>9.6292780009338337</v>
      </c>
      <c r="BK45" s="141">
        <f>'Migration Matrix (Sample)'!BK45 * ('Migration Matrix (Extrapolated)'!$CI45 / 'Migration Matrix (Extrapolated)'!$CH45)</f>
        <v>0</v>
      </c>
      <c r="BL45" s="141">
        <f>'Migration Matrix (Sample)'!BL45 * ('Migration Matrix (Extrapolated)'!$CI45 / 'Migration Matrix (Extrapolated)'!$CH45)</f>
        <v>163.69772601587516</v>
      </c>
      <c r="BM45" s="141">
        <f>'Migration Matrix (Sample)'!BM45 * ('Migration Matrix (Extrapolated)'!$CI45 / 'Migration Matrix (Extrapolated)'!$CH45)</f>
        <v>0</v>
      </c>
      <c r="BN45" s="141">
        <f>'Migration Matrix (Sample)'!BN45 * ('Migration Matrix (Extrapolated)'!$CI45 / 'Migration Matrix (Extrapolated)'!$CH45)</f>
        <v>57.775668005603002</v>
      </c>
      <c r="BO45" s="141">
        <f>'Migration Matrix (Sample)'!BO45 * ('Migration Matrix (Extrapolated)'!$CI45 / 'Migration Matrix (Extrapolated)'!$CH45)</f>
        <v>0</v>
      </c>
      <c r="BP45" s="141">
        <f>'Migration Matrix (Sample)'!BP45 * ('Migration Matrix (Extrapolated)'!$CI45 / 'Migration Matrix (Extrapolated)'!$CH45)</f>
        <v>48.146390004669172</v>
      </c>
      <c r="BQ45" s="141">
        <f>'Migration Matrix (Sample)'!BQ45 * ('Migration Matrix (Extrapolated)'!$CI45 / 'Migration Matrix (Extrapolated)'!$CH45)</f>
        <v>9.6292780009338337</v>
      </c>
      <c r="BR45" s="141">
        <f>'Migration Matrix (Sample)'!BR45 * ('Migration Matrix (Extrapolated)'!$CI45 / 'Migration Matrix (Extrapolated)'!$CH45)</f>
        <v>0</v>
      </c>
      <c r="BS45" s="141">
        <f>'Migration Matrix (Sample)'!BS45 * ('Migration Matrix (Extrapolated)'!$CI45 / 'Migration Matrix (Extrapolated)'!$CH45)</f>
        <v>0</v>
      </c>
      <c r="BT45" s="141">
        <f>'Migration Matrix (Sample)'!BT45 * ('Migration Matrix (Extrapolated)'!$CI45 / 'Migration Matrix (Extrapolated)'!$CH45)</f>
        <v>154.06844801494134</v>
      </c>
      <c r="BU45" s="141">
        <f>'Migration Matrix (Sample)'!BU45 * ('Migration Matrix (Extrapolated)'!$CI45 / 'Migration Matrix (Extrapolated)'!$CH45)</f>
        <v>57.775668005603002</v>
      </c>
      <c r="BV45" s="141">
        <f>'Migration Matrix (Sample)'!BV45 * ('Migration Matrix (Extrapolated)'!$CI45 / 'Migration Matrix (Extrapolated)'!$CH45)</f>
        <v>221.47339402147819</v>
      </c>
      <c r="BW45" s="141">
        <f>'Migration Matrix (Sample)'!BW45 * ('Migration Matrix (Extrapolated)'!$CI45 / 'Migration Matrix (Extrapolated)'!$CH45)</f>
        <v>1791.0457081736931</v>
      </c>
      <c r="BX45" s="141">
        <f>'Migration Matrix (Sample)'!BX45 * ('Migration Matrix (Extrapolated)'!$CI45 / 'Migration Matrix (Extrapolated)'!$CH45)</f>
        <v>914.78141008871421</v>
      </c>
      <c r="BY45" s="141">
        <f>'Migration Matrix (Sample)'!BY45 * ('Migration Matrix (Extrapolated)'!$CI45 / 'Migration Matrix (Extrapolated)'!$CH45)</f>
        <v>1694.7529281643547</v>
      </c>
      <c r="BZ45" s="141">
        <f>'Migration Matrix (Sample)'!BZ45 * ('Migration Matrix (Extrapolated)'!$CI45 / 'Migration Matrix (Extrapolated)'!$CH45)</f>
        <v>0</v>
      </c>
      <c r="CA45" s="141">
        <f>'Migration Matrix (Sample)'!CA45 * ('Migration Matrix (Extrapolated)'!$CI45 / 'Migration Matrix (Extrapolated)'!$CH45)</f>
        <v>0</v>
      </c>
      <c r="CB45" s="141">
        <f>'Migration Matrix (Sample)'!CB45 * ('Migration Matrix (Extrapolated)'!$CI45 / 'Migration Matrix (Extrapolated)'!$CH45)</f>
        <v>231.10267202241201</v>
      </c>
      <c r="CC45" s="141">
        <f>'Migration Matrix (Sample)'!CC45 * ('Migration Matrix (Extrapolated)'!$CI45 / 'Migration Matrix (Extrapolated)'!$CH45)</f>
        <v>0</v>
      </c>
      <c r="CD45" s="141">
        <f>'Migration Matrix (Sample)'!CD45 * ('Migration Matrix (Extrapolated)'!$CI45 / 'Migration Matrix (Extrapolated)'!$CH45)</f>
        <v>0</v>
      </c>
      <c r="CE45" s="141">
        <f>'Migration Matrix (Sample)'!CE45 * ('Migration Matrix (Extrapolated)'!$CI45 / 'Migration Matrix (Extrapolated)'!$CH45)</f>
        <v>28.887834002801501</v>
      </c>
      <c r="CF45" s="142">
        <f>'Migration Matrix (Sample)'!CF45 * ('Migration Matrix (Extrapolated)'!$CI45 / 'Migration Matrix (Extrapolated)'!$CH45)</f>
        <v>491.09317804762554</v>
      </c>
      <c r="CG45" s="154">
        <f t="shared" si="0"/>
        <v>42715.477212142483</v>
      </c>
      <c r="CH45" s="150">
        <v>301981</v>
      </c>
      <c r="CI45" s="158">
        <v>2907859</v>
      </c>
    </row>
    <row r="46" spans="1:87">
      <c r="A46" s="91" t="s">
        <v>357</v>
      </c>
      <c r="B46" s="140">
        <f>'Migration Matrix (Sample)'!B46 * ('Migration Matrix (Extrapolated)'!$CI46 / 'Migration Matrix (Extrapolated)'!$CH46)</f>
        <v>0</v>
      </c>
      <c r="C46" s="141">
        <f>'Migration Matrix (Sample)'!C46 * ('Migration Matrix (Extrapolated)'!$CI46 / 'Migration Matrix (Extrapolated)'!$CH46)</f>
        <v>78.884539337553448</v>
      </c>
      <c r="D46" s="141">
        <f>'Migration Matrix (Sample)'!D46 * ('Migration Matrix (Extrapolated)'!$CI46 / 'Migration Matrix (Extrapolated)'!$CH46)</f>
        <v>29.581702251582541</v>
      </c>
      <c r="E46" s="141">
        <f>'Migration Matrix (Sample)'!E46 * ('Migration Matrix (Extrapolated)'!$CI46 / 'Migration Matrix (Extrapolated)'!$CH46)</f>
        <v>78.884539337553448</v>
      </c>
      <c r="F46" s="141">
        <f>'Migration Matrix (Sample)'!F46 * ('Migration Matrix (Extrapolated)'!$CI46 / 'Migration Matrix (Extrapolated)'!$CH46)</f>
        <v>39.442269668776724</v>
      </c>
      <c r="G46" s="141">
        <f>'Migration Matrix (Sample)'!G46 * ('Migration Matrix (Extrapolated)'!$CI46 / 'Migration Matrix (Extrapolated)'!$CH46)</f>
        <v>78.884539337553448</v>
      </c>
      <c r="H46" s="141">
        <f>'Migration Matrix (Sample)'!H46 * ('Migration Matrix (Extrapolated)'!$CI46 / 'Migration Matrix (Extrapolated)'!$CH46)</f>
        <v>118.32680900633017</v>
      </c>
      <c r="I46" s="141">
        <f>'Migration Matrix (Sample)'!I46 * ('Migration Matrix (Extrapolated)'!$CI46 / 'Migration Matrix (Extrapolated)'!$CH46)</f>
        <v>59.163404503165083</v>
      </c>
      <c r="J46" s="141">
        <f>'Migration Matrix (Sample)'!J46 * ('Migration Matrix (Extrapolated)'!$CI46 / 'Migration Matrix (Extrapolated)'!$CH46)</f>
        <v>0</v>
      </c>
      <c r="K46" s="141">
        <f>'Migration Matrix (Sample)'!K46 * ('Migration Matrix (Extrapolated)'!$CI46 / 'Migration Matrix (Extrapolated)'!$CH46)</f>
        <v>88.745106754747624</v>
      </c>
      <c r="L46" s="141">
        <f>'Migration Matrix (Sample)'!L46 * ('Migration Matrix (Extrapolated)'!$CI46 / 'Migration Matrix (Extrapolated)'!$CH46)</f>
        <v>78.884539337553448</v>
      </c>
      <c r="M46" s="141">
        <f>'Migration Matrix (Sample)'!M46 * ('Migration Matrix (Extrapolated)'!$CI46 / 'Migration Matrix (Extrapolated)'!$CH46)</f>
        <v>325.398724767408</v>
      </c>
      <c r="N46" s="141">
        <f>'Migration Matrix (Sample)'!N46 * ('Migration Matrix (Extrapolated)'!$CI46 / 'Migration Matrix (Extrapolated)'!$CH46)</f>
        <v>108.46624158913599</v>
      </c>
      <c r="O46" s="141">
        <f>'Migration Matrix (Sample)'!O46 * ('Migration Matrix (Extrapolated)'!$CI46 / 'Migration Matrix (Extrapolated)'!$CH46)</f>
        <v>207.0719157610778</v>
      </c>
      <c r="P46" s="141">
        <f>'Migration Matrix (Sample)'!P46 * ('Migration Matrix (Extrapolated)'!$CI46 / 'Migration Matrix (Extrapolated)'!$CH46)</f>
        <v>69.023971920359273</v>
      </c>
      <c r="Q46" s="141">
        <f>'Migration Matrix (Sample)'!Q46 * ('Migration Matrix (Extrapolated)'!$CI46 / 'Migration Matrix (Extrapolated)'!$CH46)</f>
        <v>0</v>
      </c>
      <c r="R46" s="141">
        <f>'Migration Matrix (Sample)'!R46 * ('Migration Matrix (Extrapolated)'!$CI46 / 'Migration Matrix (Extrapolated)'!$CH46)</f>
        <v>59.163404503165083</v>
      </c>
      <c r="S46" s="141">
        <f>'Migration Matrix (Sample)'!S46 * ('Migration Matrix (Extrapolated)'!$CI46 / 'Migration Matrix (Extrapolated)'!$CH46)</f>
        <v>0</v>
      </c>
      <c r="T46" s="141">
        <f>'Migration Matrix (Sample)'!T46 * ('Migration Matrix (Extrapolated)'!$CI46 / 'Migration Matrix (Extrapolated)'!$CH46)</f>
        <v>9.8605674171941811</v>
      </c>
      <c r="U46" s="141">
        <f>'Migration Matrix (Sample)'!U46 * ('Migration Matrix (Extrapolated)'!$CI46 / 'Migration Matrix (Extrapolated)'!$CH46)</f>
        <v>0</v>
      </c>
      <c r="V46" s="141">
        <f>'Migration Matrix (Sample)'!V46 * ('Migration Matrix (Extrapolated)'!$CI46 / 'Migration Matrix (Extrapolated)'!$CH46)</f>
        <v>305.67758993301959</v>
      </c>
      <c r="W46" s="141">
        <f>'Migration Matrix (Sample)'!W46 * ('Migration Matrix (Extrapolated)'!$CI46 / 'Migration Matrix (Extrapolated)'!$CH46)</f>
        <v>2701.7954723112057</v>
      </c>
      <c r="X46" s="141">
        <f>'Migration Matrix (Sample)'!X46 * ('Migration Matrix (Extrapolated)'!$CI46 / 'Migration Matrix (Extrapolated)'!$CH46)</f>
        <v>39.442269668776724</v>
      </c>
      <c r="Y46" s="141">
        <f>'Migration Matrix (Sample)'!Y46 * ('Migration Matrix (Extrapolated)'!$CI46 / 'Migration Matrix (Extrapolated)'!$CH46)</f>
        <v>187.35078092668945</v>
      </c>
      <c r="Z46" s="141">
        <f>'Migration Matrix (Sample)'!Z46 * ('Migration Matrix (Extrapolated)'!$CI46 / 'Migration Matrix (Extrapolated)'!$CH46)</f>
        <v>39.442269668776724</v>
      </c>
      <c r="AA46" s="141">
        <f>'Migration Matrix (Sample)'!AA46 * ('Migration Matrix (Extrapolated)'!$CI46 / 'Migration Matrix (Extrapolated)'!$CH46)</f>
        <v>0</v>
      </c>
      <c r="AB46" s="141">
        <f>'Migration Matrix (Sample)'!AB46 * ('Migration Matrix (Extrapolated)'!$CI46 / 'Migration Matrix (Extrapolated)'!$CH46)</f>
        <v>0</v>
      </c>
      <c r="AC46" s="141">
        <f>'Migration Matrix (Sample)'!AC46 * ('Migration Matrix (Extrapolated)'!$CI46 / 'Migration Matrix (Extrapolated)'!$CH46)</f>
        <v>0</v>
      </c>
      <c r="AD46" s="141">
        <f>'Migration Matrix (Sample)'!AD46 * ('Migration Matrix (Extrapolated)'!$CI46 / 'Migration Matrix (Extrapolated)'!$CH46)</f>
        <v>9.8605674171941811</v>
      </c>
      <c r="AE46" s="141">
        <f>'Migration Matrix (Sample)'!AE46 * ('Migration Matrix (Extrapolated)'!$CI46 / 'Migration Matrix (Extrapolated)'!$CH46)</f>
        <v>374.70156185337891</v>
      </c>
      <c r="AF46" s="141">
        <f>'Migration Matrix (Sample)'!AF46 * ('Migration Matrix (Extrapolated)'!$CI46 / 'Migration Matrix (Extrapolated)'!$CH46)</f>
        <v>0</v>
      </c>
      <c r="AG46" s="141">
        <f>'Migration Matrix (Sample)'!AG46 * ('Migration Matrix (Extrapolated)'!$CI46 / 'Migration Matrix (Extrapolated)'!$CH46)</f>
        <v>0</v>
      </c>
      <c r="AH46" s="141">
        <f>'Migration Matrix (Sample)'!AH46 * ('Migration Matrix (Extrapolated)'!$CI46 / 'Migration Matrix (Extrapolated)'!$CH46)</f>
        <v>39.442269668776724</v>
      </c>
      <c r="AI46" s="141">
        <f>'Migration Matrix (Sample)'!AI46 * ('Migration Matrix (Extrapolated)'!$CI46 / 'Migration Matrix (Extrapolated)'!$CH46)</f>
        <v>276.09588768143709</v>
      </c>
      <c r="AJ46" s="141">
        <f>'Migration Matrix (Sample)'!AJ46 * ('Migration Matrix (Extrapolated)'!$CI46 / 'Migration Matrix (Extrapolated)'!$CH46)</f>
        <v>157.7690786751069</v>
      </c>
      <c r="AK46" s="141">
        <f>'Migration Matrix (Sample)'!AK46 * ('Migration Matrix (Extrapolated)'!$CI46 / 'Migration Matrix (Extrapolated)'!$CH46)</f>
        <v>0</v>
      </c>
      <c r="AL46" s="141">
        <f>'Migration Matrix (Sample)'!AL46 * ('Migration Matrix (Extrapolated)'!$CI46 / 'Migration Matrix (Extrapolated)'!$CH46)</f>
        <v>197.21134834388363</v>
      </c>
      <c r="AM46" s="141">
        <f>'Migration Matrix (Sample)'!AM46 * ('Migration Matrix (Extrapolated)'!$CI46 / 'Migration Matrix (Extrapolated)'!$CH46)</f>
        <v>0</v>
      </c>
      <c r="AN46" s="141">
        <f>'Migration Matrix (Sample)'!AN46 * ('Migration Matrix (Extrapolated)'!$CI46 / 'Migration Matrix (Extrapolated)'!$CH46)</f>
        <v>946.61447205064133</v>
      </c>
      <c r="AO46" s="141">
        <f>'Migration Matrix (Sample)'!AO46 * ('Migration Matrix (Extrapolated)'!$CI46 / 'Migration Matrix (Extrapolated)'!$CH46)</f>
        <v>29.581702251582541</v>
      </c>
      <c r="AP46" s="141">
        <f>'Migration Matrix (Sample)'!AP46 * ('Migration Matrix (Extrapolated)'!$CI46 / 'Migration Matrix (Extrapolated)'!$CH46)</f>
        <v>69.023971920359273</v>
      </c>
      <c r="AQ46" s="141">
        <f>'Migration Matrix (Sample)'!AQ46 * ('Migration Matrix (Extrapolated)'!$CI46 / 'Migration Matrix (Extrapolated)'!$CH46)</f>
        <v>226.79305059546616</v>
      </c>
      <c r="AR46" s="141">
        <f>'Migration Matrix (Sample)'!AR46 * ('Migration Matrix (Extrapolated)'!$CI46 / 'Migration Matrix (Extrapolated)'!$CH46)</f>
        <v>128.18737642352434</v>
      </c>
      <c r="AS46" s="141">
        <f>'Migration Matrix (Sample)'!AS46 * ('Migration Matrix (Extrapolated)'!$CI46 / 'Migration Matrix (Extrapolated)'!$CH46)</f>
        <v>0</v>
      </c>
      <c r="AT46" s="141">
        <f>'Migration Matrix (Sample)'!AT46 * ('Migration Matrix (Extrapolated)'!$CI46 / 'Migration Matrix (Extrapolated)'!$CH46)</f>
        <v>3194.8238431709146</v>
      </c>
      <c r="AU46" s="141">
        <f>'Migration Matrix (Sample)'!AU46 * ('Migration Matrix (Extrapolated)'!$CI46 / 'Migration Matrix (Extrapolated)'!$CH46)</f>
        <v>15500.811979829252</v>
      </c>
      <c r="AV46" s="141">
        <f>'Migration Matrix (Sample)'!AV46 * ('Migration Matrix (Extrapolated)'!$CI46 / 'Migration Matrix (Extrapolated)'!$CH46)</f>
        <v>108.46624158913599</v>
      </c>
      <c r="AW46" s="141">
        <f>'Migration Matrix (Sample)'!AW46 * ('Migration Matrix (Extrapolated)'!$CI46 / 'Migration Matrix (Extrapolated)'!$CH46)</f>
        <v>0</v>
      </c>
      <c r="AX46" s="141">
        <f>'Migration Matrix (Sample)'!AX46 * ('Migration Matrix (Extrapolated)'!$CI46 / 'Migration Matrix (Extrapolated)'!$CH46)</f>
        <v>98.605674171941814</v>
      </c>
      <c r="AY46" s="141">
        <f>'Migration Matrix (Sample)'!AY46 * ('Migration Matrix (Extrapolated)'!$CI46 / 'Migration Matrix (Extrapolated)'!$CH46)</f>
        <v>0</v>
      </c>
      <c r="AZ46" s="141">
        <f>'Migration Matrix (Sample)'!AZ46 * ('Migration Matrix (Extrapolated)'!$CI46 / 'Migration Matrix (Extrapolated)'!$CH46)</f>
        <v>9.8605674171941811</v>
      </c>
      <c r="BA46" s="141">
        <f>'Migration Matrix (Sample)'!BA46 * ('Migration Matrix (Extrapolated)'!$CI46 / 'Migration Matrix (Extrapolated)'!$CH46)</f>
        <v>0</v>
      </c>
      <c r="BB46" s="141">
        <f>'Migration Matrix (Sample)'!BB46 * ('Migration Matrix (Extrapolated)'!$CI46 / 'Migration Matrix (Extrapolated)'!$CH46)</f>
        <v>157.7690786751069</v>
      </c>
      <c r="BC46" s="141">
        <f>'Migration Matrix (Sample)'!BC46 * ('Migration Matrix (Extrapolated)'!$CI46 / 'Migration Matrix (Extrapolated)'!$CH46)</f>
        <v>98.605674171941814</v>
      </c>
      <c r="BD46" s="141">
        <f>'Migration Matrix (Sample)'!BD46 * ('Migration Matrix (Extrapolated)'!$CI46 / 'Migration Matrix (Extrapolated)'!$CH46)</f>
        <v>88.745106754747624</v>
      </c>
      <c r="BE46" s="141">
        <f>'Migration Matrix (Sample)'!BE46 * ('Migration Matrix (Extrapolated)'!$CI46 / 'Migration Matrix (Extrapolated)'!$CH46)</f>
        <v>157.7690786751069</v>
      </c>
      <c r="BF46" s="141">
        <f>'Migration Matrix (Sample)'!BF46 * ('Migration Matrix (Extrapolated)'!$CI46 / 'Migration Matrix (Extrapolated)'!$CH46)</f>
        <v>19.721134834388362</v>
      </c>
      <c r="BG46" s="141">
        <f>'Migration Matrix (Sample)'!BG46 * ('Migration Matrix (Extrapolated)'!$CI46 / 'Migration Matrix (Extrapolated)'!$CH46)</f>
        <v>453.58610119093231</v>
      </c>
      <c r="BH46" s="141">
        <f>'Migration Matrix (Sample)'!BH46 * ('Migration Matrix (Extrapolated)'!$CI46 / 'Migration Matrix (Extrapolated)'!$CH46)</f>
        <v>19.721134834388362</v>
      </c>
      <c r="BI46" s="141">
        <f>'Migration Matrix (Sample)'!BI46 * ('Migration Matrix (Extrapolated)'!$CI46 / 'Migration Matrix (Extrapolated)'!$CH46)</f>
        <v>98.605674171941814</v>
      </c>
      <c r="BJ46" s="141">
        <f>'Migration Matrix (Sample)'!BJ46 * ('Migration Matrix (Extrapolated)'!$CI46 / 'Migration Matrix (Extrapolated)'!$CH46)</f>
        <v>305.67758993301959</v>
      </c>
      <c r="BK46" s="141">
        <f>'Migration Matrix (Sample)'!BK46 * ('Migration Matrix (Extrapolated)'!$CI46 / 'Migration Matrix (Extrapolated)'!$CH46)</f>
        <v>9.8605674171941811</v>
      </c>
      <c r="BL46" s="141">
        <f>'Migration Matrix (Sample)'!BL46 * ('Migration Matrix (Extrapolated)'!$CI46 / 'Migration Matrix (Extrapolated)'!$CH46)</f>
        <v>118.32680900633017</v>
      </c>
      <c r="BM46" s="141">
        <f>'Migration Matrix (Sample)'!BM46 * ('Migration Matrix (Extrapolated)'!$CI46 / 'Migration Matrix (Extrapolated)'!$CH46)</f>
        <v>9.8605674171941811</v>
      </c>
      <c r="BN46" s="141">
        <f>'Migration Matrix (Sample)'!BN46 * ('Migration Matrix (Extrapolated)'!$CI46 / 'Migration Matrix (Extrapolated)'!$CH46)</f>
        <v>39.442269668776724</v>
      </c>
      <c r="BO46" s="141">
        <f>'Migration Matrix (Sample)'!BO46 * ('Migration Matrix (Extrapolated)'!$CI46 / 'Migration Matrix (Extrapolated)'!$CH46)</f>
        <v>39.442269668776724</v>
      </c>
      <c r="BP46" s="141">
        <f>'Migration Matrix (Sample)'!BP46 * ('Migration Matrix (Extrapolated)'!$CI46 / 'Migration Matrix (Extrapolated)'!$CH46)</f>
        <v>59.163404503165083</v>
      </c>
      <c r="BQ46" s="141">
        <f>'Migration Matrix (Sample)'!BQ46 * ('Migration Matrix (Extrapolated)'!$CI46 / 'Migration Matrix (Extrapolated)'!$CH46)</f>
        <v>88.745106754747624</v>
      </c>
      <c r="BR46" s="141">
        <f>'Migration Matrix (Sample)'!BR46 * ('Migration Matrix (Extrapolated)'!$CI46 / 'Migration Matrix (Extrapolated)'!$CH46)</f>
        <v>0</v>
      </c>
      <c r="BS46" s="141">
        <f>'Migration Matrix (Sample)'!BS46 * ('Migration Matrix (Extrapolated)'!$CI46 / 'Migration Matrix (Extrapolated)'!$CH46)</f>
        <v>0</v>
      </c>
      <c r="BT46" s="141">
        <f>'Migration Matrix (Sample)'!BT46 * ('Migration Matrix (Extrapolated)'!$CI46 / 'Migration Matrix (Extrapolated)'!$CH46)</f>
        <v>19.721134834388362</v>
      </c>
      <c r="BU46" s="141">
        <f>'Migration Matrix (Sample)'!BU46 * ('Migration Matrix (Extrapolated)'!$CI46 / 'Migration Matrix (Extrapolated)'!$CH46)</f>
        <v>354.9804270189905</v>
      </c>
      <c r="BV46" s="141">
        <f>'Migration Matrix (Sample)'!BV46 * ('Migration Matrix (Extrapolated)'!$CI46 / 'Migration Matrix (Extrapolated)'!$CH46)</f>
        <v>986.05674171941814</v>
      </c>
      <c r="BW46" s="141">
        <f>'Migration Matrix (Sample)'!BW46 * ('Migration Matrix (Extrapolated)'!$CI46 / 'Migration Matrix (Extrapolated)'!$CH46)</f>
        <v>838.14823046150536</v>
      </c>
      <c r="BX46" s="141">
        <f>'Migration Matrix (Sample)'!BX46 * ('Migration Matrix (Extrapolated)'!$CI46 / 'Migration Matrix (Extrapolated)'!$CH46)</f>
        <v>483.16780344251487</v>
      </c>
      <c r="BY46" s="141">
        <f>'Migration Matrix (Sample)'!BY46 * ('Migration Matrix (Extrapolated)'!$CI46 / 'Migration Matrix (Extrapolated)'!$CH46)</f>
        <v>1173.4075226461075</v>
      </c>
      <c r="BZ46" s="141">
        <f>'Migration Matrix (Sample)'!BZ46 * ('Migration Matrix (Extrapolated)'!$CI46 / 'Migration Matrix (Extrapolated)'!$CH46)</f>
        <v>0</v>
      </c>
      <c r="CA46" s="141">
        <f>'Migration Matrix (Sample)'!CA46 * ('Migration Matrix (Extrapolated)'!$CI46 / 'Migration Matrix (Extrapolated)'!$CH46)</f>
        <v>0</v>
      </c>
      <c r="CB46" s="141">
        <f>'Migration Matrix (Sample)'!CB46 * ('Migration Matrix (Extrapolated)'!$CI46 / 'Migration Matrix (Extrapolated)'!$CH46)</f>
        <v>0</v>
      </c>
      <c r="CC46" s="141">
        <f>'Migration Matrix (Sample)'!CC46 * ('Migration Matrix (Extrapolated)'!$CI46 / 'Migration Matrix (Extrapolated)'!$CH46)</f>
        <v>29.581702251582541</v>
      </c>
      <c r="CD46" s="141">
        <f>'Migration Matrix (Sample)'!CD46 * ('Migration Matrix (Extrapolated)'!$CI46 / 'Migration Matrix (Extrapolated)'!$CH46)</f>
        <v>0</v>
      </c>
      <c r="CE46" s="141">
        <f>'Migration Matrix (Sample)'!CE46 * ('Migration Matrix (Extrapolated)'!$CI46 / 'Migration Matrix (Extrapolated)'!$CH46)</f>
        <v>0</v>
      </c>
      <c r="CF46" s="142">
        <f>'Migration Matrix (Sample)'!CF46 * ('Migration Matrix (Extrapolated)'!$CI46 / 'Migration Matrix (Extrapolated)'!$CH46)</f>
        <v>473.30723602532066</v>
      </c>
      <c r="CG46" s="154">
        <f t="shared" si="0"/>
        <v>31721.445381113681</v>
      </c>
      <c r="CH46" s="150">
        <v>130486</v>
      </c>
      <c r="CI46" s="157">
        <v>1286666</v>
      </c>
    </row>
    <row r="47" spans="1:87">
      <c r="A47" s="91" t="s">
        <v>358</v>
      </c>
      <c r="B47" s="140">
        <f>'Migration Matrix (Sample)'!B47 * ('Migration Matrix (Extrapolated)'!$CI47 / 'Migration Matrix (Extrapolated)'!$CH47)</f>
        <v>0</v>
      </c>
      <c r="C47" s="141">
        <f>'Migration Matrix (Sample)'!C47 * ('Migration Matrix (Extrapolated)'!$CI47 / 'Migration Matrix (Extrapolated)'!$CH47)</f>
        <v>50.449912386781506</v>
      </c>
      <c r="D47" s="141">
        <f>'Migration Matrix (Sample)'!D47 * ('Migration Matrix (Extrapolated)'!$CI47 / 'Migration Matrix (Extrapolated)'!$CH47)</f>
        <v>282.51950936597643</v>
      </c>
      <c r="E47" s="141">
        <f>'Migration Matrix (Sample)'!E47 * ('Migration Matrix (Extrapolated)'!$CI47 / 'Migration Matrix (Extrapolated)'!$CH47)</f>
        <v>20.179964954712602</v>
      </c>
      <c r="F47" s="141">
        <f>'Migration Matrix (Sample)'!F47 * ('Migration Matrix (Extrapolated)'!$CI47 / 'Migration Matrix (Extrapolated)'!$CH47)</f>
        <v>10.089982477356301</v>
      </c>
      <c r="G47" s="141">
        <f>'Migration Matrix (Sample)'!G47 * ('Migration Matrix (Extrapolated)'!$CI47 / 'Migration Matrix (Extrapolated)'!$CH47)</f>
        <v>121.07978972827561</v>
      </c>
      <c r="H47" s="141">
        <f>'Migration Matrix (Sample)'!H47 * ('Migration Matrix (Extrapolated)'!$CI47 / 'Migration Matrix (Extrapolated)'!$CH47)</f>
        <v>20.179964954712602</v>
      </c>
      <c r="I47" s="141">
        <f>'Migration Matrix (Sample)'!I47 * ('Migration Matrix (Extrapolated)'!$CI47 / 'Migration Matrix (Extrapolated)'!$CH47)</f>
        <v>0</v>
      </c>
      <c r="J47" s="141">
        <f>'Migration Matrix (Sample)'!J47 * ('Migration Matrix (Extrapolated)'!$CI47 / 'Migration Matrix (Extrapolated)'!$CH47)</f>
        <v>0</v>
      </c>
      <c r="K47" s="141">
        <f>'Migration Matrix (Sample)'!K47 * ('Migration Matrix (Extrapolated)'!$CI47 / 'Migration Matrix (Extrapolated)'!$CH47)</f>
        <v>60.539894864137807</v>
      </c>
      <c r="L47" s="141">
        <f>'Migration Matrix (Sample)'!L47 * ('Migration Matrix (Extrapolated)'!$CI47 / 'Migration Matrix (Extrapolated)'!$CH47)</f>
        <v>20.179964954712602</v>
      </c>
      <c r="M47" s="141">
        <f>'Migration Matrix (Sample)'!M47 * ('Migration Matrix (Extrapolated)'!$CI47 / 'Migration Matrix (Extrapolated)'!$CH47)</f>
        <v>70.629877341494108</v>
      </c>
      <c r="N47" s="141">
        <f>'Migration Matrix (Sample)'!N47 * ('Migration Matrix (Extrapolated)'!$CI47 / 'Migration Matrix (Extrapolated)'!$CH47)</f>
        <v>918.18840543942338</v>
      </c>
      <c r="O47" s="141">
        <f>'Migration Matrix (Sample)'!O47 * ('Migration Matrix (Extrapolated)'!$CI47 / 'Migration Matrix (Extrapolated)'!$CH47)</f>
        <v>10.089982477356301</v>
      </c>
      <c r="P47" s="141">
        <f>'Migration Matrix (Sample)'!P47 * ('Migration Matrix (Extrapolated)'!$CI47 / 'Migration Matrix (Extrapolated)'!$CH47)</f>
        <v>80.719859818850409</v>
      </c>
      <c r="Q47" s="141">
        <f>'Migration Matrix (Sample)'!Q47 * ('Migration Matrix (Extrapolated)'!$CI47 / 'Migration Matrix (Extrapolated)'!$CH47)</f>
        <v>0</v>
      </c>
      <c r="R47" s="141">
        <f>'Migration Matrix (Sample)'!R47 * ('Migration Matrix (Extrapolated)'!$CI47 / 'Migration Matrix (Extrapolated)'!$CH47)</f>
        <v>70.629877341494108</v>
      </c>
      <c r="S47" s="141">
        <f>'Migration Matrix (Sample)'!S47 * ('Migration Matrix (Extrapolated)'!$CI47 / 'Migration Matrix (Extrapolated)'!$CH47)</f>
        <v>10.089982477356301</v>
      </c>
      <c r="T47" s="141">
        <f>'Migration Matrix (Sample)'!T47 * ('Migration Matrix (Extrapolated)'!$CI47 / 'Migration Matrix (Extrapolated)'!$CH47)</f>
        <v>30.269947432068903</v>
      </c>
      <c r="U47" s="141">
        <f>'Migration Matrix (Sample)'!U47 * ('Migration Matrix (Extrapolated)'!$CI47 / 'Migration Matrix (Extrapolated)'!$CH47)</f>
        <v>0</v>
      </c>
      <c r="V47" s="141">
        <f>'Migration Matrix (Sample)'!V47 * ('Migration Matrix (Extrapolated)'!$CI47 / 'Migration Matrix (Extrapolated)'!$CH47)</f>
        <v>232.06959697919493</v>
      </c>
      <c r="W47" s="141">
        <f>'Migration Matrix (Sample)'!W47 * ('Migration Matrix (Extrapolated)'!$CI47 / 'Migration Matrix (Extrapolated)'!$CH47)</f>
        <v>242.15957945655123</v>
      </c>
      <c r="X47" s="141">
        <f>'Migration Matrix (Sample)'!X47 * ('Migration Matrix (Extrapolated)'!$CI47 / 'Migration Matrix (Extrapolated)'!$CH47)</f>
        <v>676.02882598287215</v>
      </c>
      <c r="Y47" s="141">
        <f>'Migration Matrix (Sample)'!Y47 * ('Migration Matrix (Extrapolated)'!$CI47 / 'Migration Matrix (Extrapolated)'!$CH47)</f>
        <v>3904.8232187368885</v>
      </c>
      <c r="Z47" s="141">
        <f>'Migration Matrix (Sample)'!Z47 * ('Migration Matrix (Extrapolated)'!$CI47 / 'Migration Matrix (Extrapolated)'!$CH47)</f>
        <v>70.629877341494108</v>
      </c>
      <c r="AA47" s="141">
        <f>'Migration Matrix (Sample)'!AA47 * ('Migration Matrix (Extrapolated)'!$CI47 / 'Migration Matrix (Extrapolated)'!$CH47)</f>
        <v>0</v>
      </c>
      <c r="AB47" s="141">
        <f>'Migration Matrix (Sample)'!AB47 * ('Migration Matrix (Extrapolated)'!$CI47 / 'Migration Matrix (Extrapolated)'!$CH47)</f>
        <v>0</v>
      </c>
      <c r="AC47" s="141">
        <f>'Migration Matrix (Sample)'!AC47 * ('Migration Matrix (Extrapolated)'!$CI47 / 'Migration Matrix (Extrapolated)'!$CH47)</f>
        <v>50.449912386781506</v>
      </c>
      <c r="AD47" s="141">
        <f>'Migration Matrix (Sample)'!AD47 * ('Migration Matrix (Extrapolated)'!$CI47 / 'Migration Matrix (Extrapolated)'!$CH47)</f>
        <v>30.269947432068903</v>
      </c>
      <c r="AE47" s="141">
        <f>'Migration Matrix (Sample)'!AE47 * ('Migration Matrix (Extrapolated)'!$CI47 / 'Migration Matrix (Extrapolated)'!$CH47)</f>
        <v>201.79964954712602</v>
      </c>
      <c r="AF47" s="141">
        <f>'Migration Matrix (Sample)'!AF47 * ('Migration Matrix (Extrapolated)'!$CI47 / 'Migration Matrix (Extrapolated)'!$CH47)</f>
        <v>0</v>
      </c>
      <c r="AG47" s="141">
        <f>'Migration Matrix (Sample)'!AG47 * ('Migration Matrix (Extrapolated)'!$CI47 / 'Migration Matrix (Extrapolated)'!$CH47)</f>
        <v>0</v>
      </c>
      <c r="AH47" s="141">
        <f>'Migration Matrix (Sample)'!AH47 * ('Migration Matrix (Extrapolated)'!$CI47 / 'Migration Matrix (Extrapolated)'!$CH47)</f>
        <v>20.179964954712602</v>
      </c>
      <c r="AI47" s="141">
        <f>'Migration Matrix (Sample)'!AI47 * ('Migration Matrix (Extrapolated)'!$CI47 / 'Migration Matrix (Extrapolated)'!$CH47)</f>
        <v>70.629877341494108</v>
      </c>
      <c r="AJ47" s="141">
        <f>'Migration Matrix (Sample)'!AJ47 * ('Migration Matrix (Extrapolated)'!$CI47 / 'Migration Matrix (Extrapolated)'!$CH47)</f>
        <v>20.179964954712602</v>
      </c>
      <c r="AK47" s="141">
        <f>'Migration Matrix (Sample)'!AK47 * ('Migration Matrix (Extrapolated)'!$CI47 / 'Migration Matrix (Extrapolated)'!$CH47)</f>
        <v>423.77926404896465</v>
      </c>
      <c r="AL47" s="141">
        <f>'Migration Matrix (Sample)'!AL47 * ('Migration Matrix (Extrapolated)'!$CI47 / 'Migration Matrix (Extrapolated)'!$CH47)</f>
        <v>50.449912386781506</v>
      </c>
      <c r="AM47" s="141">
        <f>'Migration Matrix (Sample)'!AM47 * ('Migration Matrix (Extrapolated)'!$CI47 / 'Migration Matrix (Extrapolated)'!$CH47)</f>
        <v>1251.1578271921812</v>
      </c>
      <c r="AN47" s="141">
        <f>'Migration Matrix (Sample)'!AN47 * ('Migration Matrix (Extrapolated)'!$CI47 / 'Migration Matrix (Extrapolated)'!$CH47)</f>
        <v>272.4295268886201</v>
      </c>
      <c r="AO47" s="141">
        <f>'Migration Matrix (Sample)'!AO47 * ('Migration Matrix (Extrapolated)'!$CI47 / 'Migration Matrix (Extrapolated)'!$CH47)</f>
        <v>0</v>
      </c>
      <c r="AP47" s="141">
        <f>'Migration Matrix (Sample)'!AP47 * ('Migration Matrix (Extrapolated)'!$CI47 / 'Migration Matrix (Extrapolated)'!$CH47)</f>
        <v>20.179964954712602</v>
      </c>
      <c r="AQ47" s="141">
        <f>'Migration Matrix (Sample)'!AQ47 * ('Migration Matrix (Extrapolated)'!$CI47 / 'Migration Matrix (Extrapolated)'!$CH47)</f>
        <v>191.70966706976972</v>
      </c>
      <c r="AR47" s="141">
        <f>'Migration Matrix (Sample)'!AR47 * ('Migration Matrix (Extrapolated)'!$CI47 / 'Migration Matrix (Extrapolated)'!$CH47)</f>
        <v>211.88963202448232</v>
      </c>
      <c r="AS47" s="141">
        <f>'Migration Matrix (Sample)'!AS47 * ('Migration Matrix (Extrapolated)'!$CI47 / 'Migration Matrix (Extrapolated)'!$CH47)</f>
        <v>0</v>
      </c>
      <c r="AT47" s="141">
        <f>'Migration Matrix (Sample)'!AT47 * ('Migration Matrix (Extrapolated)'!$CI47 / 'Migration Matrix (Extrapolated)'!$CH47)</f>
        <v>131.16977220563192</v>
      </c>
      <c r="AU47" s="141">
        <f>'Migration Matrix (Sample)'!AU47 * ('Migration Matrix (Extrapolated)'!$CI47 / 'Migration Matrix (Extrapolated)'!$CH47)</f>
        <v>50.449912386781506</v>
      </c>
      <c r="AV47" s="141">
        <f>'Migration Matrix (Sample)'!AV47 * ('Migration Matrix (Extrapolated)'!$CI47 / 'Migration Matrix (Extrapolated)'!$CH47)</f>
        <v>10291.782126903427</v>
      </c>
      <c r="AW47" s="141">
        <f>'Migration Matrix (Sample)'!AW47 * ('Migration Matrix (Extrapolated)'!$CI47 / 'Migration Matrix (Extrapolated)'!$CH47)</f>
        <v>0</v>
      </c>
      <c r="AX47" s="141">
        <f>'Migration Matrix (Sample)'!AX47 * ('Migration Matrix (Extrapolated)'!$CI47 / 'Migration Matrix (Extrapolated)'!$CH47)</f>
        <v>70.629877341494108</v>
      </c>
      <c r="AY47" s="141">
        <f>'Migration Matrix (Sample)'!AY47 * ('Migration Matrix (Extrapolated)'!$CI47 / 'Migration Matrix (Extrapolated)'!$CH47)</f>
        <v>0</v>
      </c>
      <c r="AZ47" s="141">
        <f>'Migration Matrix (Sample)'!AZ47 * ('Migration Matrix (Extrapolated)'!$CI47 / 'Migration Matrix (Extrapolated)'!$CH47)</f>
        <v>10.089982477356301</v>
      </c>
      <c r="BA47" s="141">
        <f>'Migration Matrix (Sample)'!BA47 * ('Migration Matrix (Extrapolated)'!$CI47 / 'Migration Matrix (Extrapolated)'!$CH47)</f>
        <v>0</v>
      </c>
      <c r="BB47" s="141">
        <f>'Migration Matrix (Sample)'!BB47 * ('Migration Matrix (Extrapolated)'!$CI47 / 'Migration Matrix (Extrapolated)'!$CH47)</f>
        <v>10.089982477356301</v>
      </c>
      <c r="BC47" s="141">
        <f>'Migration Matrix (Sample)'!BC47 * ('Migration Matrix (Extrapolated)'!$CI47 / 'Migration Matrix (Extrapolated)'!$CH47)</f>
        <v>10.089982477356301</v>
      </c>
      <c r="BD47" s="141">
        <f>'Migration Matrix (Sample)'!BD47 * ('Migration Matrix (Extrapolated)'!$CI47 / 'Migration Matrix (Extrapolated)'!$CH47)</f>
        <v>40.359929909425205</v>
      </c>
      <c r="BE47" s="141">
        <f>'Migration Matrix (Sample)'!BE47 * ('Migration Matrix (Extrapolated)'!$CI47 / 'Migration Matrix (Extrapolated)'!$CH47)</f>
        <v>121.07978972827561</v>
      </c>
      <c r="BF47" s="141">
        <f>'Migration Matrix (Sample)'!BF47 * ('Migration Matrix (Extrapolated)'!$CI47 / 'Migration Matrix (Extrapolated)'!$CH47)</f>
        <v>0</v>
      </c>
      <c r="BG47" s="141">
        <f>'Migration Matrix (Sample)'!BG47 * ('Migration Matrix (Extrapolated)'!$CI47 / 'Migration Matrix (Extrapolated)'!$CH47)</f>
        <v>161.43971963770082</v>
      </c>
      <c r="BH47" s="141">
        <f>'Migration Matrix (Sample)'!BH47 * ('Migration Matrix (Extrapolated)'!$CI47 / 'Migration Matrix (Extrapolated)'!$CH47)</f>
        <v>0</v>
      </c>
      <c r="BI47" s="141">
        <f>'Migration Matrix (Sample)'!BI47 * ('Migration Matrix (Extrapolated)'!$CI47 / 'Migration Matrix (Extrapolated)'!$CH47)</f>
        <v>20.179964954712602</v>
      </c>
      <c r="BJ47" s="141">
        <f>'Migration Matrix (Sample)'!BJ47 * ('Migration Matrix (Extrapolated)'!$CI47 / 'Migration Matrix (Extrapolated)'!$CH47)</f>
        <v>0</v>
      </c>
      <c r="BK47" s="141">
        <f>'Migration Matrix (Sample)'!BK47 * ('Migration Matrix (Extrapolated)'!$CI47 / 'Migration Matrix (Extrapolated)'!$CH47)</f>
        <v>0</v>
      </c>
      <c r="BL47" s="141">
        <f>'Migration Matrix (Sample)'!BL47 * ('Migration Matrix (Extrapolated)'!$CI47 / 'Migration Matrix (Extrapolated)'!$CH47)</f>
        <v>1442.8674942619512</v>
      </c>
      <c r="BM47" s="141">
        <f>'Migration Matrix (Sample)'!BM47 * ('Migration Matrix (Extrapolated)'!$CI47 / 'Migration Matrix (Extrapolated)'!$CH47)</f>
        <v>0</v>
      </c>
      <c r="BN47" s="141">
        <f>'Migration Matrix (Sample)'!BN47 * ('Migration Matrix (Extrapolated)'!$CI47 / 'Migration Matrix (Extrapolated)'!$CH47)</f>
        <v>857.64851057528563</v>
      </c>
      <c r="BO47" s="141">
        <f>'Migration Matrix (Sample)'!BO47 * ('Migration Matrix (Extrapolated)'!$CI47 / 'Migration Matrix (Extrapolated)'!$CH47)</f>
        <v>10.089982477356301</v>
      </c>
      <c r="BP47" s="141">
        <f>'Migration Matrix (Sample)'!BP47 * ('Migration Matrix (Extrapolated)'!$CI47 / 'Migration Matrix (Extrapolated)'!$CH47)</f>
        <v>70.629877341494108</v>
      </c>
      <c r="BQ47" s="141">
        <f>'Migration Matrix (Sample)'!BQ47 * ('Migration Matrix (Extrapolated)'!$CI47 / 'Migration Matrix (Extrapolated)'!$CH47)</f>
        <v>90.80984229620671</v>
      </c>
      <c r="BR47" s="141">
        <f>'Migration Matrix (Sample)'!BR47 * ('Migration Matrix (Extrapolated)'!$CI47 / 'Migration Matrix (Extrapolated)'!$CH47)</f>
        <v>30.269947432068903</v>
      </c>
      <c r="BS47" s="141">
        <f>'Migration Matrix (Sample)'!BS47 * ('Migration Matrix (Extrapolated)'!$CI47 / 'Migration Matrix (Extrapolated)'!$CH47)</f>
        <v>0</v>
      </c>
      <c r="BT47" s="141">
        <f>'Migration Matrix (Sample)'!BT47 * ('Migration Matrix (Extrapolated)'!$CI47 / 'Migration Matrix (Extrapolated)'!$CH47)</f>
        <v>10.089982477356301</v>
      </c>
      <c r="BU47" s="141">
        <f>'Migration Matrix (Sample)'!BU47 * ('Migration Matrix (Extrapolated)'!$CI47 / 'Migration Matrix (Extrapolated)'!$CH47)</f>
        <v>171.52970211505712</v>
      </c>
      <c r="BV47" s="141">
        <f>'Migration Matrix (Sample)'!BV47 * ('Migration Matrix (Extrapolated)'!$CI47 / 'Migration Matrix (Extrapolated)'!$CH47)</f>
        <v>464.13919395838985</v>
      </c>
      <c r="BW47" s="141">
        <f>'Migration Matrix (Sample)'!BW47 * ('Migration Matrix (Extrapolated)'!$CI47 / 'Migration Matrix (Extrapolated)'!$CH47)</f>
        <v>353.14938670747051</v>
      </c>
      <c r="BX47" s="141">
        <f>'Migration Matrix (Sample)'!BX47 * ('Migration Matrix (Extrapolated)'!$CI47 / 'Migration Matrix (Extrapolated)'!$CH47)</f>
        <v>70.629877341494108</v>
      </c>
      <c r="BY47" s="141">
        <f>'Migration Matrix (Sample)'!BY47 * ('Migration Matrix (Extrapolated)'!$CI47 / 'Migration Matrix (Extrapolated)'!$CH47)</f>
        <v>322.87943927540164</v>
      </c>
      <c r="BZ47" s="141">
        <f>'Migration Matrix (Sample)'!BZ47 * ('Migration Matrix (Extrapolated)'!$CI47 / 'Migration Matrix (Extrapolated)'!$CH47)</f>
        <v>0</v>
      </c>
      <c r="CA47" s="141">
        <f>'Migration Matrix (Sample)'!CA47 * ('Migration Matrix (Extrapolated)'!$CI47 / 'Migration Matrix (Extrapolated)'!$CH47)</f>
        <v>0</v>
      </c>
      <c r="CB47" s="141">
        <f>'Migration Matrix (Sample)'!CB47 * ('Migration Matrix (Extrapolated)'!$CI47 / 'Migration Matrix (Extrapolated)'!$CH47)</f>
        <v>0</v>
      </c>
      <c r="CC47" s="141">
        <f>'Migration Matrix (Sample)'!CC47 * ('Migration Matrix (Extrapolated)'!$CI47 / 'Migration Matrix (Extrapolated)'!$CH47)</f>
        <v>252.24956193390753</v>
      </c>
      <c r="CD47" s="141">
        <f>'Migration Matrix (Sample)'!CD47 * ('Migration Matrix (Extrapolated)'!$CI47 / 'Migration Matrix (Extrapolated)'!$CH47)</f>
        <v>0</v>
      </c>
      <c r="CE47" s="141">
        <f>'Migration Matrix (Sample)'!CE47 * ('Migration Matrix (Extrapolated)'!$CI47 / 'Migration Matrix (Extrapolated)'!$CH47)</f>
        <v>201.79964954712602</v>
      </c>
      <c r="CF47" s="142">
        <f>'Migration Matrix (Sample)'!CF47 * ('Migration Matrix (Extrapolated)'!$CI47 / 'Migration Matrix (Extrapolated)'!$CH47)</f>
        <v>1735.4769861052837</v>
      </c>
      <c r="CG47" s="154">
        <f t="shared" si="0"/>
        <v>24982.796613934192</v>
      </c>
      <c r="CH47" s="150">
        <v>121557</v>
      </c>
      <c r="CI47" s="157">
        <v>1226508</v>
      </c>
    </row>
    <row r="48" spans="1:87">
      <c r="A48" s="91" t="s">
        <v>359</v>
      </c>
      <c r="B48" s="140">
        <f>'Migration Matrix (Sample)'!B48 * ('Migration Matrix (Extrapolated)'!$CI48 / 'Migration Matrix (Extrapolated)'!$CH48)</f>
        <v>0</v>
      </c>
      <c r="C48" s="141">
        <f>'Migration Matrix (Sample)'!C48 * ('Migration Matrix (Extrapolated)'!$CI48 / 'Migration Matrix (Extrapolated)'!$CH48)</f>
        <v>0</v>
      </c>
      <c r="D48" s="141">
        <f>'Migration Matrix (Sample)'!D48 * ('Migration Matrix (Extrapolated)'!$CI48 / 'Migration Matrix (Extrapolated)'!$CH48)</f>
        <v>10.067909886503488</v>
      </c>
      <c r="E48" s="141">
        <f>'Migration Matrix (Sample)'!E48 * ('Migration Matrix (Extrapolated)'!$CI48 / 'Migration Matrix (Extrapolated)'!$CH48)</f>
        <v>60.40745931902093</v>
      </c>
      <c r="F48" s="141">
        <f>'Migration Matrix (Sample)'!F48 * ('Migration Matrix (Extrapolated)'!$CI48 / 'Migration Matrix (Extrapolated)'!$CH48)</f>
        <v>30.203729659510465</v>
      </c>
      <c r="G48" s="141">
        <f>'Migration Matrix (Sample)'!G48 * ('Migration Matrix (Extrapolated)'!$CI48 / 'Migration Matrix (Extrapolated)'!$CH48)</f>
        <v>0</v>
      </c>
      <c r="H48" s="141">
        <f>'Migration Matrix (Sample)'!H48 * ('Migration Matrix (Extrapolated)'!$CI48 / 'Migration Matrix (Extrapolated)'!$CH48)</f>
        <v>0</v>
      </c>
      <c r="I48" s="141">
        <f>'Migration Matrix (Sample)'!I48 * ('Migration Matrix (Extrapolated)'!$CI48 / 'Migration Matrix (Extrapolated)'!$CH48)</f>
        <v>30.203729659510465</v>
      </c>
      <c r="J48" s="141">
        <f>'Migration Matrix (Sample)'!J48 * ('Migration Matrix (Extrapolated)'!$CI48 / 'Migration Matrix (Extrapolated)'!$CH48)</f>
        <v>0</v>
      </c>
      <c r="K48" s="141">
        <f>'Migration Matrix (Sample)'!K48 * ('Migration Matrix (Extrapolated)'!$CI48 / 'Migration Matrix (Extrapolated)'!$CH48)</f>
        <v>10.067909886503488</v>
      </c>
      <c r="L48" s="141">
        <f>'Migration Matrix (Sample)'!L48 * ('Migration Matrix (Extrapolated)'!$CI48 / 'Migration Matrix (Extrapolated)'!$CH48)</f>
        <v>0</v>
      </c>
      <c r="M48" s="141">
        <f>'Migration Matrix (Sample)'!M48 * ('Migration Matrix (Extrapolated)'!$CI48 / 'Migration Matrix (Extrapolated)'!$CH48)</f>
        <v>90.611188978531388</v>
      </c>
      <c r="N48" s="141">
        <f>'Migration Matrix (Sample)'!N48 * ('Migration Matrix (Extrapolated)'!$CI48 / 'Migration Matrix (Extrapolated)'!$CH48)</f>
        <v>30.203729659510465</v>
      </c>
      <c r="O48" s="141">
        <f>'Migration Matrix (Sample)'!O48 * ('Migration Matrix (Extrapolated)'!$CI48 / 'Migration Matrix (Extrapolated)'!$CH48)</f>
        <v>271.83356693559415</v>
      </c>
      <c r="P48" s="141">
        <f>'Migration Matrix (Sample)'!P48 * ('Migration Matrix (Extrapolated)'!$CI48 / 'Migration Matrix (Extrapolated)'!$CH48)</f>
        <v>10.067909886503488</v>
      </c>
      <c r="Q48" s="141">
        <f>'Migration Matrix (Sample)'!Q48 * ('Migration Matrix (Extrapolated)'!$CI48 / 'Migration Matrix (Extrapolated)'!$CH48)</f>
        <v>0</v>
      </c>
      <c r="R48" s="141">
        <f>'Migration Matrix (Sample)'!R48 * ('Migration Matrix (Extrapolated)'!$CI48 / 'Migration Matrix (Extrapolated)'!$CH48)</f>
        <v>80.543279092027902</v>
      </c>
      <c r="S48" s="141">
        <f>'Migration Matrix (Sample)'!S48 * ('Migration Matrix (Extrapolated)'!$CI48 / 'Migration Matrix (Extrapolated)'!$CH48)</f>
        <v>0</v>
      </c>
      <c r="T48" s="141">
        <f>'Migration Matrix (Sample)'!T48 * ('Migration Matrix (Extrapolated)'!$CI48 / 'Migration Matrix (Extrapolated)'!$CH48)</f>
        <v>0</v>
      </c>
      <c r="U48" s="141">
        <f>'Migration Matrix (Sample)'!U48 * ('Migration Matrix (Extrapolated)'!$CI48 / 'Migration Matrix (Extrapolated)'!$CH48)</f>
        <v>0</v>
      </c>
      <c r="V48" s="141">
        <f>'Migration Matrix (Sample)'!V48 * ('Migration Matrix (Extrapolated)'!$CI48 / 'Migration Matrix (Extrapolated)'!$CH48)</f>
        <v>211.42610761657323</v>
      </c>
      <c r="W48" s="141">
        <f>'Migration Matrix (Sample)'!W48 * ('Migration Matrix (Extrapolated)'!$CI48 / 'Migration Matrix (Extrapolated)'!$CH48)</f>
        <v>110.74700875153836</v>
      </c>
      <c r="X48" s="141">
        <f>'Migration Matrix (Sample)'!X48 * ('Migration Matrix (Extrapolated)'!$CI48 / 'Migration Matrix (Extrapolated)'!$CH48)</f>
        <v>0</v>
      </c>
      <c r="Y48" s="141">
        <f>'Migration Matrix (Sample)'!Y48 * ('Migration Matrix (Extrapolated)'!$CI48 / 'Migration Matrix (Extrapolated)'!$CH48)</f>
        <v>10.067909886503488</v>
      </c>
      <c r="Z48" s="141">
        <f>'Migration Matrix (Sample)'!Z48 * ('Migration Matrix (Extrapolated)'!$CI48 / 'Migration Matrix (Extrapolated)'!$CH48)</f>
        <v>0</v>
      </c>
      <c r="AA48" s="141">
        <f>'Migration Matrix (Sample)'!AA48 * ('Migration Matrix (Extrapolated)'!$CI48 / 'Migration Matrix (Extrapolated)'!$CH48)</f>
        <v>0</v>
      </c>
      <c r="AB48" s="141">
        <f>'Migration Matrix (Sample)'!AB48 * ('Migration Matrix (Extrapolated)'!$CI48 / 'Migration Matrix (Extrapolated)'!$CH48)</f>
        <v>0</v>
      </c>
      <c r="AC48" s="141">
        <f>'Migration Matrix (Sample)'!AC48 * ('Migration Matrix (Extrapolated)'!$CI48 / 'Migration Matrix (Extrapolated)'!$CH48)</f>
        <v>0</v>
      </c>
      <c r="AD48" s="141">
        <f>'Migration Matrix (Sample)'!AD48 * ('Migration Matrix (Extrapolated)'!$CI48 / 'Migration Matrix (Extrapolated)'!$CH48)</f>
        <v>0</v>
      </c>
      <c r="AE48" s="141">
        <f>'Migration Matrix (Sample)'!AE48 * ('Migration Matrix (Extrapolated)'!$CI48 / 'Migration Matrix (Extrapolated)'!$CH48)</f>
        <v>30.203729659510465</v>
      </c>
      <c r="AF48" s="141">
        <f>'Migration Matrix (Sample)'!AF48 * ('Migration Matrix (Extrapolated)'!$CI48 / 'Migration Matrix (Extrapolated)'!$CH48)</f>
        <v>10.067909886503488</v>
      </c>
      <c r="AG48" s="141">
        <f>'Migration Matrix (Sample)'!AG48 * ('Migration Matrix (Extrapolated)'!$CI48 / 'Migration Matrix (Extrapolated)'!$CH48)</f>
        <v>0</v>
      </c>
      <c r="AH48" s="141">
        <f>'Migration Matrix (Sample)'!AH48 * ('Migration Matrix (Extrapolated)'!$CI48 / 'Migration Matrix (Extrapolated)'!$CH48)</f>
        <v>50.339549432517437</v>
      </c>
      <c r="AI48" s="141">
        <f>'Migration Matrix (Sample)'!AI48 * ('Migration Matrix (Extrapolated)'!$CI48 / 'Migration Matrix (Extrapolated)'!$CH48)</f>
        <v>60.40745931902093</v>
      </c>
      <c r="AJ48" s="141">
        <f>'Migration Matrix (Sample)'!AJ48 * ('Migration Matrix (Extrapolated)'!$CI48 / 'Migration Matrix (Extrapolated)'!$CH48)</f>
        <v>10.067909886503488</v>
      </c>
      <c r="AK48" s="141">
        <f>'Migration Matrix (Sample)'!AK48 * ('Migration Matrix (Extrapolated)'!$CI48 / 'Migration Matrix (Extrapolated)'!$CH48)</f>
        <v>0</v>
      </c>
      <c r="AL48" s="141">
        <f>'Migration Matrix (Sample)'!AL48 * ('Migration Matrix (Extrapolated)'!$CI48 / 'Migration Matrix (Extrapolated)'!$CH48)</f>
        <v>140.95073841104883</v>
      </c>
      <c r="AM48" s="141">
        <f>'Migration Matrix (Sample)'!AM48 * ('Migration Matrix (Extrapolated)'!$CI48 / 'Migration Matrix (Extrapolated)'!$CH48)</f>
        <v>20.135819773006975</v>
      </c>
      <c r="AN48" s="141">
        <f>'Migration Matrix (Sample)'!AN48 * ('Migration Matrix (Extrapolated)'!$CI48 / 'Migration Matrix (Extrapolated)'!$CH48)</f>
        <v>231.56192738958021</v>
      </c>
      <c r="AO48" s="141">
        <f>'Migration Matrix (Sample)'!AO48 * ('Migration Matrix (Extrapolated)'!$CI48 / 'Migration Matrix (Extrapolated)'!$CH48)</f>
        <v>0</v>
      </c>
      <c r="AP48" s="141">
        <f>'Migration Matrix (Sample)'!AP48 * ('Migration Matrix (Extrapolated)'!$CI48 / 'Migration Matrix (Extrapolated)'!$CH48)</f>
        <v>50.339549432517437</v>
      </c>
      <c r="AQ48" s="141">
        <f>'Migration Matrix (Sample)'!AQ48 * ('Migration Matrix (Extrapolated)'!$CI48 / 'Migration Matrix (Extrapolated)'!$CH48)</f>
        <v>20.135819773006975</v>
      </c>
      <c r="AR48" s="141">
        <f>'Migration Matrix (Sample)'!AR48 * ('Migration Matrix (Extrapolated)'!$CI48 / 'Migration Matrix (Extrapolated)'!$CH48)</f>
        <v>0</v>
      </c>
      <c r="AS48" s="141">
        <f>'Migration Matrix (Sample)'!AS48 * ('Migration Matrix (Extrapolated)'!$CI48 / 'Migration Matrix (Extrapolated)'!$CH48)</f>
        <v>0</v>
      </c>
      <c r="AT48" s="141">
        <f>'Migration Matrix (Sample)'!AT48 * ('Migration Matrix (Extrapolated)'!$CI48 / 'Migration Matrix (Extrapolated)'!$CH48)</f>
        <v>20.135819773006975</v>
      </c>
      <c r="AU48" s="141">
        <f>'Migration Matrix (Sample)'!AU48 * ('Migration Matrix (Extrapolated)'!$CI48 / 'Migration Matrix (Extrapolated)'!$CH48)</f>
        <v>0</v>
      </c>
      <c r="AV48" s="141">
        <f>'Migration Matrix (Sample)'!AV48 * ('Migration Matrix (Extrapolated)'!$CI48 / 'Migration Matrix (Extrapolated)'!$CH48)</f>
        <v>30.203729659510465</v>
      </c>
      <c r="AW48" s="141">
        <f>'Migration Matrix (Sample)'!AW48 * ('Migration Matrix (Extrapolated)'!$CI48 / 'Migration Matrix (Extrapolated)'!$CH48)</f>
        <v>1409.5073841104884</v>
      </c>
      <c r="AX48" s="141">
        <f>'Migration Matrix (Sample)'!AX48 * ('Migration Matrix (Extrapolated)'!$CI48 / 'Migration Matrix (Extrapolated)'!$CH48)</f>
        <v>0</v>
      </c>
      <c r="AY48" s="141">
        <f>'Migration Matrix (Sample)'!AY48 * ('Migration Matrix (Extrapolated)'!$CI48 / 'Migration Matrix (Extrapolated)'!$CH48)</f>
        <v>10.067909886503488</v>
      </c>
      <c r="AZ48" s="141">
        <f>'Migration Matrix (Sample)'!AZ48 * ('Migration Matrix (Extrapolated)'!$CI48 / 'Migration Matrix (Extrapolated)'!$CH48)</f>
        <v>30.203729659510465</v>
      </c>
      <c r="BA48" s="141">
        <f>'Migration Matrix (Sample)'!BA48 * ('Migration Matrix (Extrapolated)'!$CI48 / 'Migration Matrix (Extrapolated)'!$CH48)</f>
        <v>30.203729659510465</v>
      </c>
      <c r="BB48" s="141">
        <f>'Migration Matrix (Sample)'!BB48 * ('Migration Matrix (Extrapolated)'!$CI48 / 'Migration Matrix (Extrapolated)'!$CH48)</f>
        <v>30.203729659510465</v>
      </c>
      <c r="BC48" s="141">
        <f>'Migration Matrix (Sample)'!BC48 * ('Migration Matrix (Extrapolated)'!$CI48 / 'Migration Matrix (Extrapolated)'!$CH48)</f>
        <v>171.15446807055929</v>
      </c>
      <c r="BD48" s="141">
        <f>'Migration Matrix (Sample)'!BD48 * ('Migration Matrix (Extrapolated)'!$CI48 / 'Migration Matrix (Extrapolated)'!$CH48)</f>
        <v>20.135819773006975</v>
      </c>
      <c r="BE48" s="141">
        <f>'Migration Matrix (Sample)'!BE48 * ('Migration Matrix (Extrapolated)'!$CI48 / 'Migration Matrix (Extrapolated)'!$CH48)</f>
        <v>60.40745931902093</v>
      </c>
      <c r="BF48" s="141">
        <f>'Migration Matrix (Sample)'!BF48 * ('Migration Matrix (Extrapolated)'!$CI48 / 'Migration Matrix (Extrapolated)'!$CH48)</f>
        <v>0</v>
      </c>
      <c r="BG48" s="141">
        <f>'Migration Matrix (Sample)'!BG48 * ('Migration Matrix (Extrapolated)'!$CI48 / 'Migration Matrix (Extrapolated)'!$CH48)</f>
        <v>291.96938670860112</v>
      </c>
      <c r="BH48" s="141">
        <f>'Migration Matrix (Sample)'!BH48 * ('Migration Matrix (Extrapolated)'!$CI48 / 'Migration Matrix (Extrapolated)'!$CH48)</f>
        <v>20.135819773006975</v>
      </c>
      <c r="BI48" s="141">
        <f>'Migration Matrix (Sample)'!BI48 * ('Migration Matrix (Extrapolated)'!$CI48 / 'Migration Matrix (Extrapolated)'!$CH48)</f>
        <v>412.78430534664301</v>
      </c>
      <c r="BJ48" s="141">
        <f>'Migration Matrix (Sample)'!BJ48 * ('Migration Matrix (Extrapolated)'!$CI48 / 'Migration Matrix (Extrapolated)'!$CH48)</f>
        <v>30.203729659510465</v>
      </c>
      <c r="BK48" s="141">
        <f>'Migration Matrix (Sample)'!BK48 * ('Migration Matrix (Extrapolated)'!$CI48 / 'Migration Matrix (Extrapolated)'!$CH48)</f>
        <v>120.81491863804186</v>
      </c>
      <c r="BL48" s="141">
        <f>'Migration Matrix (Sample)'!BL48 * ('Migration Matrix (Extrapolated)'!$CI48 / 'Migration Matrix (Extrapolated)'!$CH48)</f>
        <v>0</v>
      </c>
      <c r="BM48" s="141">
        <f>'Migration Matrix (Sample)'!BM48 * ('Migration Matrix (Extrapolated)'!$CI48 / 'Migration Matrix (Extrapolated)'!$CH48)</f>
        <v>0</v>
      </c>
      <c r="BN48" s="141">
        <f>'Migration Matrix (Sample)'!BN48 * ('Migration Matrix (Extrapolated)'!$CI48 / 'Migration Matrix (Extrapolated)'!$CH48)</f>
        <v>0</v>
      </c>
      <c r="BO48" s="141">
        <f>'Migration Matrix (Sample)'!BO48 * ('Migration Matrix (Extrapolated)'!$CI48 / 'Migration Matrix (Extrapolated)'!$CH48)</f>
        <v>0</v>
      </c>
      <c r="BP48" s="141">
        <f>'Migration Matrix (Sample)'!BP48 * ('Migration Matrix (Extrapolated)'!$CI48 / 'Migration Matrix (Extrapolated)'!$CH48)</f>
        <v>70.475369205524416</v>
      </c>
      <c r="BQ48" s="141">
        <f>'Migration Matrix (Sample)'!BQ48 * ('Migration Matrix (Extrapolated)'!$CI48 / 'Migration Matrix (Extrapolated)'!$CH48)</f>
        <v>10.067909886503488</v>
      </c>
      <c r="BR48" s="141">
        <f>'Migration Matrix (Sample)'!BR48 * ('Migration Matrix (Extrapolated)'!$CI48 / 'Migration Matrix (Extrapolated)'!$CH48)</f>
        <v>10.067909886503488</v>
      </c>
      <c r="BS48" s="141">
        <f>'Migration Matrix (Sample)'!BS48 * ('Migration Matrix (Extrapolated)'!$CI48 / 'Migration Matrix (Extrapolated)'!$CH48)</f>
        <v>0</v>
      </c>
      <c r="BT48" s="141">
        <f>'Migration Matrix (Sample)'!BT48 * ('Migration Matrix (Extrapolated)'!$CI48 / 'Migration Matrix (Extrapolated)'!$CH48)</f>
        <v>40.271639546013951</v>
      </c>
      <c r="BU48" s="141">
        <f>'Migration Matrix (Sample)'!BU48 * ('Migration Matrix (Extrapolated)'!$CI48 / 'Migration Matrix (Extrapolated)'!$CH48)</f>
        <v>30.203729659510465</v>
      </c>
      <c r="BV48" s="141">
        <f>'Migration Matrix (Sample)'!BV48 * ('Migration Matrix (Extrapolated)'!$CI48 / 'Migration Matrix (Extrapolated)'!$CH48)</f>
        <v>0</v>
      </c>
      <c r="BW48" s="141">
        <f>'Migration Matrix (Sample)'!BW48 * ('Migration Matrix (Extrapolated)'!$CI48 / 'Migration Matrix (Extrapolated)'!$CH48)</f>
        <v>573.87086353069878</v>
      </c>
      <c r="BX48" s="141">
        <f>'Migration Matrix (Sample)'!BX48 * ('Migration Matrix (Extrapolated)'!$CI48 / 'Migration Matrix (Extrapolated)'!$CH48)</f>
        <v>543.6671338711883</v>
      </c>
      <c r="BY48" s="141">
        <f>'Migration Matrix (Sample)'!BY48 * ('Migration Matrix (Extrapolated)'!$CI48 / 'Migration Matrix (Extrapolated)'!$CH48)</f>
        <v>352.37684602762209</v>
      </c>
      <c r="BZ48" s="141">
        <f>'Migration Matrix (Sample)'!BZ48 * ('Migration Matrix (Extrapolated)'!$CI48 / 'Migration Matrix (Extrapolated)'!$CH48)</f>
        <v>0</v>
      </c>
      <c r="CA48" s="141">
        <f>'Migration Matrix (Sample)'!CA48 * ('Migration Matrix (Extrapolated)'!$CI48 / 'Migration Matrix (Extrapolated)'!$CH48)</f>
        <v>0</v>
      </c>
      <c r="CB48" s="141">
        <f>'Migration Matrix (Sample)'!CB48 * ('Migration Matrix (Extrapolated)'!$CI48 / 'Migration Matrix (Extrapolated)'!$CH48)</f>
        <v>0</v>
      </c>
      <c r="CC48" s="141">
        <f>'Migration Matrix (Sample)'!CC48 * ('Migration Matrix (Extrapolated)'!$CI48 / 'Migration Matrix (Extrapolated)'!$CH48)</f>
        <v>0</v>
      </c>
      <c r="CD48" s="141">
        <f>'Migration Matrix (Sample)'!CD48 * ('Migration Matrix (Extrapolated)'!$CI48 / 'Migration Matrix (Extrapolated)'!$CH48)</f>
        <v>0</v>
      </c>
      <c r="CE48" s="141">
        <f>'Migration Matrix (Sample)'!CE48 * ('Migration Matrix (Extrapolated)'!$CI48 / 'Migration Matrix (Extrapolated)'!$CH48)</f>
        <v>0</v>
      </c>
      <c r="CF48" s="142">
        <f>'Migration Matrix (Sample)'!CF48 * ('Migration Matrix (Extrapolated)'!$CI48 / 'Migration Matrix (Extrapolated)'!$CH48)</f>
        <v>120.81491863804186</v>
      </c>
      <c r="CG48" s="154">
        <f t="shared" si="0"/>
        <v>5899.7951934910443</v>
      </c>
      <c r="CH48" s="150">
        <v>58504</v>
      </c>
      <c r="CI48" s="157">
        <v>589013</v>
      </c>
    </row>
    <row r="49" spans="1:87">
      <c r="A49" s="91" t="s">
        <v>360</v>
      </c>
      <c r="B49" s="140">
        <f>'Migration Matrix (Sample)'!B49 * ('Migration Matrix (Extrapolated)'!$CI49 / 'Migration Matrix (Extrapolated)'!$CH49)</f>
        <v>20.142910121040433</v>
      </c>
      <c r="C49" s="141">
        <f>'Migration Matrix (Sample)'!C49 * ('Migration Matrix (Extrapolated)'!$CI49 / 'Migration Matrix (Extrapolated)'!$CH49)</f>
        <v>20.142910121040433</v>
      </c>
      <c r="D49" s="141">
        <f>'Migration Matrix (Sample)'!D49 * ('Migration Matrix (Extrapolated)'!$CI49 / 'Migration Matrix (Extrapolated)'!$CH49)</f>
        <v>10.071455060520217</v>
      </c>
      <c r="E49" s="141">
        <f>'Migration Matrix (Sample)'!E49 * ('Migration Matrix (Extrapolated)'!$CI49 / 'Migration Matrix (Extrapolated)'!$CH49)</f>
        <v>30.214365181560652</v>
      </c>
      <c r="F49" s="141">
        <f>'Migration Matrix (Sample)'!F49 * ('Migration Matrix (Extrapolated)'!$CI49 / 'Migration Matrix (Extrapolated)'!$CH49)</f>
        <v>151.07182590780326</v>
      </c>
      <c r="G49" s="141">
        <f>'Migration Matrix (Sample)'!G49 * ('Migration Matrix (Extrapolated)'!$CI49 / 'Migration Matrix (Extrapolated)'!$CH49)</f>
        <v>50.357275302601082</v>
      </c>
      <c r="H49" s="141">
        <f>'Migration Matrix (Sample)'!H49 * ('Migration Matrix (Extrapolated)'!$CI49 / 'Migration Matrix (Extrapolated)'!$CH49)</f>
        <v>20.142910121040433</v>
      </c>
      <c r="I49" s="141">
        <f>'Migration Matrix (Sample)'!I49 * ('Migration Matrix (Extrapolated)'!$CI49 / 'Migration Matrix (Extrapolated)'!$CH49)</f>
        <v>181.28619108936391</v>
      </c>
      <c r="J49" s="141">
        <f>'Migration Matrix (Sample)'!J49 * ('Migration Matrix (Extrapolated)'!$CI49 / 'Migration Matrix (Extrapolated)'!$CH49)</f>
        <v>0</v>
      </c>
      <c r="K49" s="141">
        <f>'Migration Matrix (Sample)'!K49 * ('Migration Matrix (Extrapolated)'!$CI49 / 'Migration Matrix (Extrapolated)'!$CH49)</f>
        <v>191.35764614988412</v>
      </c>
      <c r="L49" s="141">
        <f>'Migration Matrix (Sample)'!L49 * ('Migration Matrix (Extrapolated)'!$CI49 / 'Migration Matrix (Extrapolated)'!$CH49)</f>
        <v>302.14365181560652</v>
      </c>
      <c r="M49" s="141">
        <f>'Migration Matrix (Sample)'!M49 * ('Migration Matrix (Extrapolated)'!$CI49 / 'Migration Matrix (Extrapolated)'!$CH49)</f>
        <v>0</v>
      </c>
      <c r="N49" s="141">
        <f>'Migration Matrix (Sample)'!N49 * ('Migration Matrix (Extrapolated)'!$CI49 / 'Migration Matrix (Extrapolated)'!$CH49)</f>
        <v>30.214365181560652</v>
      </c>
      <c r="O49" s="141">
        <f>'Migration Matrix (Sample)'!O49 * ('Migration Matrix (Extrapolated)'!$CI49 / 'Migration Matrix (Extrapolated)'!$CH49)</f>
        <v>1601.3613546227145</v>
      </c>
      <c r="P49" s="141">
        <f>'Migration Matrix (Sample)'!P49 * ('Migration Matrix (Extrapolated)'!$CI49 / 'Migration Matrix (Extrapolated)'!$CH49)</f>
        <v>191.35764614988412</v>
      </c>
      <c r="Q49" s="141">
        <f>'Migration Matrix (Sample)'!Q49 * ('Migration Matrix (Extrapolated)'!$CI49 / 'Migration Matrix (Extrapolated)'!$CH49)</f>
        <v>50.357275302601082</v>
      </c>
      <c r="R49" s="141">
        <f>'Migration Matrix (Sample)'!R49 * ('Migration Matrix (Extrapolated)'!$CI49 / 'Migration Matrix (Extrapolated)'!$CH49)</f>
        <v>372.643837239248</v>
      </c>
      <c r="S49" s="141">
        <f>'Migration Matrix (Sample)'!S49 * ('Migration Matrix (Extrapolated)'!$CI49 / 'Migration Matrix (Extrapolated)'!$CH49)</f>
        <v>0</v>
      </c>
      <c r="T49" s="141">
        <f>'Migration Matrix (Sample)'!T49 * ('Migration Matrix (Extrapolated)'!$CI49 / 'Migration Matrix (Extrapolated)'!$CH49)</f>
        <v>10.071455060520217</v>
      </c>
      <c r="U49" s="141">
        <f>'Migration Matrix (Sample)'!U49 * ('Migration Matrix (Extrapolated)'!$CI49 / 'Migration Matrix (Extrapolated)'!$CH49)</f>
        <v>30.214365181560652</v>
      </c>
      <c r="V49" s="141">
        <f>'Migration Matrix (Sample)'!V49 * ('Migration Matrix (Extrapolated)'!$CI49 / 'Migration Matrix (Extrapolated)'!$CH49)</f>
        <v>654.64457893381405</v>
      </c>
      <c r="W49" s="141">
        <f>'Migration Matrix (Sample)'!W49 * ('Migration Matrix (Extrapolated)'!$CI49 / 'Migration Matrix (Extrapolated)'!$CH49)</f>
        <v>161.14328096832347</v>
      </c>
      <c r="X49" s="141">
        <f>'Migration Matrix (Sample)'!X49 * ('Migration Matrix (Extrapolated)'!$CI49 / 'Migration Matrix (Extrapolated)'!$CH49)</f>
        <v>30.214365181560652</v>
      </c>
      <c r="Y49" s="141">
        <f>'Migration Matrix (Sample)'!Y49 * ('Migration Matrix (Extrapolated)'!$CI49 / 'Migration Matrix (Extrapolated)'!$CH49)</f>
        <v>70.500185423641511</v>
      </c>
      <c r="Z49" s="141">
        <f>'Migration Matrix (Sample)'!Z49 * ('Migration Matrix (Extrapolated)'!$CI49 / 'Migration Matrix (Extrapolated)'!$CH49)</f>
        <v>50.357275302601082</v>
      </c>
      <c r="AA49" s="141">
        <f>'Migration Matrix (Sample)'!AA49 * ('Migration Matrix (Extrapolated)'!$CI49 / 'Migration Matrix (Extrapolated)'!$CH49)</f>
        <v>10.071455060520217</v>
      </c>
      <c r="AB49" s="141">
        <f>'Migration Matrix (Sample)'!AB49 * ('Migration Matrix (Extrapolated)'!$CI49 / 'Migration Matrix (Extrapolated)'!$CH49)</f>
        <v>0</v>
      </c>
      <c r="AC49" s="141">
        <f>'Migration Matrix (Sample)'!AC49 * ('Migration Matrix (Extrapolated)'!$CI49 / 'Migration Matrix (Extrapolated)'!$CH49)</f>
        <v>130.92891578676281</v>
      </c>
      <c r="AD49" s="141">
        <f>'Migration Matrix (Sample)'!AD49 * ('Migration Matrix (Extrapolated)'!$CI49 / 'Migration Matrix (Extrapolated)'!$CH49)</f>
        <v>151.07182590780326</v>
      </c>
      <c r="AE49" s="141">
        <f>'Migration Matrix (Sample)'!AE49 * ('Migration Matrix (Extrapolated)'!$CI49 / 'Migration Matrix (Extrapolated)'!$CH49)</f>
        <v>120.85746072624261</v>
      </c>
      <c r="AF49" s="141">
        <f>'Migration Matrix (Sample)'!AF49 * ('Migration Matrix (Extrapolated)'!$CI49 / 'Migration Matrix (Extrapolated)'!$CH49)</f>
        <v>906.43095544681955</v>
      </c>
      <c r="AG49" s="141">
        <f>'Migration Matrix (Sample)'!AG49 * ('Migration Matrix (Extrapolated)'!$CI49 / 'Migration Matrix (Extrapolated)'!$CH49)</f>
        <v>20.142910121040433</v>
      </c>
      <c r="AH49" s="141">
        <f>'Migration Matrix (Sample)'!AH49 * ('Migration Matrix (Extrapolated)'!$CI49 / 'Migration Matrix (Extrapolated)'!$CH49)</f>
        <v>251.78637651300542</v>
      </c>
      <c r="AI49" s="141">
        <f>'Migration Matrix (Sample)'!AI49 * ('Migration Matrix (Extrapolated)'!$CI49 / 'Migration Matrix (Extrapolated)'!$CH49)</f>
        <v>533.78711820757144</v>
      </c>
      <c r="AJ49" s="141">
        <f>'Migration Matrix (Sample)'!AJ49 * ('Migration Matrix (Extrapolated)'!$CI49 / 'Migration Matrix (Extrapolated)'!$CH49)</f>
        <v>141.00037084728302</v>
      </c>
      <c r="AK49" s="141">
        <f>'Migration Matrix (Sample)'!AK49 * ('Migration Matrix (Extrapolated)'!$CI49 / 'Migration Matrix (Extrapolated)'!$CH49)</f>
        <v>90.643095544681955</v>
      </c>
      <c r="AL49" s="141">
        <f>'Migration Matrix (Sample)'!AL49 * ('Migration Matrix (Extrapolated)'!$CI49 / 'Migration Matrix (Extrapolated)'!$CH49)</f>
        <v>171.21473602884367</v>
      </c>
      <c r="AM49" s="141">
        <f>'Migration Matrix (Sample)'!AM49 * ('Migration Matrix (Extrapolated)'!$CI49 / 'Migration Matrix (Extrapolated)'!$CH49)</f>
        <v>30.214365181560652</v>
      </c>
      <c r="AN49" s="141">
        <f>'Migration Matrix (Sample)'!AN49 * ('Migration Matrix (Extrapolated)'!$CI49 / 'Migration Matrix (Extrapolated)'!$CH49)</f>
        <v>987.00259593098122</v>
      </c>
      <c r="AO49" s="141">
        <f>'Migration Matrix (Sample)'!AO49 * ('Migration Matrix (Extrapolated)'!$CI49 / 'Migration Matrix (Extrapolated)'!$CH49)</f>
        <v>10.071455060520217</v>
      </c>
      <c r="AP49" s="141">
        <f>'Migration Matrix (Sample)'!AP49 * ('Migration Matrix (Extrapolated)'!$CI49 / 'Migration Matrix (Extrapolated)'!$CH49)</f>
        <v>60.428730363121304</v>
      </c>
      <c r="AQ49" s="141">
        <f>'Migration Matrix (Sample)'!AQ49 * ('Migration Matrix (Extrapolated)'!$CI49 / 'Migration Matrix (Extrapolated)'!$CH49)</f>
        <v>40.285820242080867</v>
      </c>
      <c r="AR49" s="141">
        <f>'Migration Matrix (Sample)'!AR49 * ('Migration Matrix (Extrapolated)'!$CI49 / 'Migration Matrix (Extrapolated)'!$CH49)</f>
        <v>70.500185423641511</v>
      </c>
      <c r="AS49" s="141">
        <f>'Migration Matrix (Sample)'!AS49 * ('Migration Matrix (Extrapolated)'!$CI49 / 'Migration Matrix (Extrapolated)'!$CH49)</f>
        <v>30.214365181560652</v>
      </c>
      <c r="AT49" s="141">
        <f>'Migration Matrix (Sample)'!AT49 * ('Migration Matrix (Extrapolated)'!$CI49 / 'Migration Matrix (Extrapolated)'!$CH49)</f>
        <v>251.78637651300542</v>
      </c>
      <c r="AU49" s="141">
        <f>'Migration Matrix (Sample)'!AU49 * ('Migration Matrix (Extrapolated)'!$CI49 / 'Migration Matrix (Extrapolated)'!$CH49)</f>
        <v>130.92891578676281</v>
      </c>
      <c r="AV49" s="141">
        <f>'Migration Matrix (Sample)'!AV49 * ('Migration Matrix (Extrapolated)'!$CI49 / 'Migration Matrix (Extrapolated)'!$CH49)</f>
        <v>20.142910121040433</v>
      </c>
      <c r="AW49" s="141">
        <f>'Migration Matrix (Sample)'!AW49 * ('Migration Matrix (Extrapolated)'!$CI49 / 'Migration Matrix (Extrapolated)'!$CH49)</f>
        <v>10.071455060520217</v>
      </c>
      <c r="AX49" s="141">
        <f>'Migration Matrix (Sample)'!AX49 * ('Migration Matrix (Extrapolated)'!$CI49 / 'Migration Matrix (Extrapolated)'!$CH49)</f>
        <v>11501.601679114088</v>
      </c>
      <c r="AY49" s="141">
        <f>'Migration Matrix (Sample)'!AY49 * ('Migration Matrix (Extrapolated)'!$CI49 / 'Migration Matrix (Extrapolated)'!$CH49)</f>
        <v>423.00111254184912</v>
      </c>
      <c r="AZ49" s="141">
        <f>'Migration Matrix (Sample)'!AZ49 * ('Migration Matrix (Extrapolated)'!$CI49 / 'Migration Matrix (Extrapolated)'!$CH49)</f>
        <v>90.643095544681955</v>
      </c>
      <c r="BA49" s="141">
        <f>'Migration Matrix (Sample)'!BA49 * ('Migration Matrix (Extrapolated)'!$CI49 / 'Migration Matrix (Extrapolated)'!$CH49)</f>
        <v>181.28619108936391</v>
      </c>
      <c r="BB49" s="141">
        <f>'Migration Matrix (Sample)'!BB49 * ('Migration Matrix (Extrapolated)'!$CI49 / 'Migration Matrix (Extrapolated)'!$CH49)</f>
        <v>100.71455060520216</v>
      </c>
      <c r="BC49" s="141">
        <f>'Migration Matrix (Sample)'!BC49 * ('Migration Matrix (Extrapolated)'!$CI49 / 'Migration Matrix (Extrapolated)'!$CH49)</f>
        <v>987.00259593098122</v>
      </c>
      <c r="BD49" s="141">
        <f>'Migration Matrix (Sample)'!BD49 * ('Migration Matrix (Extrapolated)'!$CI49 / 'Migration Matrix (Extrapolated)'!$CH49)</f>
        <v>1339.5035230491887</v>
      </c>
      <c r="BE49" s="141">
        <f>'Migration Matrix (Sample)'!BE49 * ('Migration Matrix (Extrapolated)'!$CI49 / 'Migration Matrix (Extrapolated)'!$CH49)</f>
        <v>231.64346639196498</v>
      </c>
      <c r="BF49" s="141">
        <f>'Migration Matrix (Sample)'!BF49 * ('Migration Matrix (Extrapolated)'!$CI49 / 'Migration Matrix (Extrapolated)'!$CH49)</f>
        <v>0</v>
      </c>
      <c r="BG49" s="141">
        <f>'Migration Matrix (Sample)'!BG49 * ('Migration Matrix (Extrapolated)'!$CI49 / 'Migration Matrix (Extrapolated)'!$CH49)</f>
        <v>473.35838784445019</v>
      </c>
      <c r="BH49" s="141">
        <f>'Migration Matrix (Sample)'!BH49 * ('Migration Matrix (Extrapolated)'!$CI49 / 'Migration Matrix (Extrapolated)'!$CH49)</f>
        <v>20.142910121040433</v>
      </c>
      <c r="BI49" s="141">
        <f>'Migration Matrix (Sample)'!BI49 * ('Migration Matrix (Extrapolated)'!$CI49 / 'Migration Matrix (Extrapolated)'!$CH49)</f>
        <v>60.428730363121304</v>
      </c>
      <c r="BJ49" s="141">
        <f>'Migration Matrix (Sample)'!BJ49 * ('Migration Matrix (Extrapolated)'!$CI49 / 'Migration Matrix (Extrapolated)'!$CH49)</f>
        <v>0</v>
      </c>
      <c r="BK49" s="141">
        <f>'Migration Matrix (Sample)'!BK49 * ('Migration Matrix (Extrapolated)'!$CI49 / 'Migration Matrix (Extrapolated)'!$CH49)</f>
        <v>10.071455060520217</v>
      </c>
      <c r="BL49" s="141">
        <f>'Migration Matrix (Sample)'!BL49 * ('Migration Matrix (Extrapolated)'!$CI49 / 'Migration Matrix (Extrapolated)'!$CH49)</f>
        <v>50.357275302601082</v>
      </c>
      <c r="BM49" s="141">
        <f>'Migration Matrix (Sample)'!BM49 * ('Migration Matrix (Extrapolated)'!$CI49 / 'Migration Matrix (Extrapolated)'!$CH49)</f>
        <v>0</v>
      </c>
      <c r="BN49" s="141">
        <f>'Migration Matrix (Sample)'!BN49 * ('Migration Matrix (Extrapolated)'!$CI49 / 'Migration Matrix (Extrapolated)'!$CH49)</f>
        <v>70.500185423641511</v>
      </c>
      <c r="BO49" s="141">
        <f>'Migration Matrix (Sample)'!BO49 * ('Migration Matrix (Extrapolated)'!$CI49 / 'Migration Matrix (Extrapolated)'!$CH49)</f>
        <v>0</v>
      </c>
      <c r="BP49" s="141">
        <f>'Migration Matrix (Sample)'!BP49 * ('Migration Matrix (Extrapolated)'!$CI49 / 'Migration Matrix (Extrapolated)'!$CH49)</f>
        <v>0</v>
      </c>
      <c r="BQ49" s="141">
        <f>'Migration Matrix (Sample)'!BQ49 * ('Migration Matrix (Extrapolated)'!$CI49 / 'Migration Matrix (Extrapolated)'!$CH49)</f>
        <v>80.571640484161733</v>
      </c>
      <c r="BR49" s="141">
        <f>'Migration Matrix (Sample)'!BR49 * ('Migration Matrix (Extrapolated)'!$CI49 / 'Migration Matrix (Extrapolated)'!$CH49)</f>
        <v>876.2165902652589</v>
      </c>
      <c r="BS49" s="141">
        <f>'Migration Matrix (Sample)'!BS49 * ('Migration Matrix (Extrapolated)'!$CI49 / 'Migration Matrix (Extrapolated)'!$CH49)</f>
        <v>10.071455060520217</v>
      </c>
      <c r="BT49" s="141">
        <f>'Migration Matrix (Sample)'!BT49 * ('Migration Matrix (Extrapolated)'!$CI49 / 'Migration Matrix (Extrapolated)'!$CH49)</f>
        <v>130.92891578676281</v>
      </c>
      <c r="BU49" s="141">
        <f>'Migration Matrix (Sample)'!BU49 * ('Migration Matrix (Extrapolated)'!$CI49 / 'Migration Matrix (Extrapolated)'!$CH49)</f>
        <v>70.500185423641511</v>
      </c>
      <c r="BV49" s="141">
        <f>'Migration Matrix (Sample)'!BV49 * ('Migration Matrix (Extrapolated)'!$CI49 / 'Migration Matrix (Extrapolated)'!$CH49)</f>
        <v>80.571640484161733</v>
      </c>
      <c r="BW49" s="141">
        <f>'Migration Matrix (Sample)'!BW49 * ('Migration Matrix (Extrapolated)'!$CI49 / 'Migration Matrix (Extrapolated)'!$CH49)</f>
        <v>1379.7893432912697</v>
      </c>
      <c r="BX49" s="141">
        <f>'Migration Matrix (Sample)'!BX49 * ('Migration Matrix (Extrapolated)'!$CI49 / 'Migration Matrix (Extrapolated)'!$CH49)</f>
        <v>765.43058459953647</v>
      </c>
      <c r="BY49" s="141">
        <f>'Migration Matrix (Sample)'!BY49 * ('Migration Matrix (Extrapolated)'!$CI49 / 'Migration Matrix (Extrapolated)'!$CH49)</f>
        <v>1107.8600566572238</v>
      </c>
      <c r="BZ49" s="141">
        <f>'Migration Matrix (Sample)'!BZ49 * ('Migration Matrix (Extrapolated)'!$CI49 / 'Migration Matrix (Extrapolated)'!$CH49)</f>
        <v>634.50166881277369</v>
      </c>
      <c r="CA49" s="141">
        <f>'Migration Matrix (Sample)'!CA49 * ('Migration Matrix (Extrapolated)'!$CI49 / 'Migration Matrix (Extrapolated)'!$CH49)</f>
        <v>0</v>
      </c>
      <c r="CB49" s="141">
        <f>'Migration Matrix (Sample)'!CB49 * ('Migration Matrix (Extrapolated)'!$CI49 / 'Migration Matrix (Extrapolated)'!$CH49)</f>
        <v>10.071455060520217</v>
      </c>
      <c r="CC49" s="141">
        <f>'Migration Matrix (Sample)'!CC49 * ('Migration Matrix (Extrapolated)'!$CI49 / 'Migration Matrix (Extrapolated)'!$CH49)</f>
        <v>0</v>
      </c>
      <c r="CD49" s="141">
        <f>'Migration Matrix (Sample)'!CD49 * ('Migration Matrix (Extrapolated)'!$CI49 / 'Migration Matrix (Extrapolated)'!$CH49)</f>
        <v>0</v>
      </c>
      <c r="CE49" s="141">
        <f>'Migration Matrix (Sample)'!CE49 * ('Migration Matrix (Extrapolated)'!$CI49 / 'Migration Matrix (Extrapolated)'!$CH49)</f>
        <v>0</v>
      </c>
      <c r="CF49" s="142">
        <f>'Migration Matrix (Sample)'!CF49 * ('Migration Matrix (Extrapolated)'!$CI49 / 'Migration Matrix (Extrapolated)'!$CH49)</f>
        <v>876.2165902652589</v>
      </c>
      <c r="CG49" s="154">
        <f t="shared" si="0"/>
        <v>29086.362214782384</v>
      </c>
      <c r="CH49" s="150">
        <v>194150</v>
      </c>
      <c r="CI49" s="157">
        <v>1955373</v>
      </c>
    </row>
    <row r="50" spans="1:87">
      <c r="A50" s="91" t="s">
        <v>361</v>
      </c>
      <c r="B50" s="140">
        <f>'Migration Matrix (Sample)'!B50 * ('Migration Matrix (Extrapolated)'!$CI50 / 'Migration Matrix (Extrapolated)'!$CH50)</f>
        <v>0</v>
      </c>
      <c r="C50" s="141">
        <f>'Migration Matrix (Sample)'!C50 * ('Migration Matrix (Extrapolated)'!$CI50 / 'Migration Matrix (Extrapolated)'!$CH50)</f>
        <v>0</v>
      </c>
      <c r="D50" s="141">
        <f>'Migration Matrix (Sample)'!D50 * ('Migration Matrix (Extrapolated)'!$CI50 / 'Migration Matrix (Extrapolated)'!$CH50)</f>
        <v>10.015569289279771</v>
      </c>
      <c r="E50" s="141">
        <f>'Migration Matrix (Sample)'!E50 * ('Migration Matrix (Extrapolated)'!$CI50 / 'Migration Matrix (Extrapolated)'!$CH50)</f>
        <v>0</v>
      </c>
      <c r="F50" s="141">
        <f>'Migration Matrix (Sample)'!F50 * ('Migration Matrix (Extrapolated)'!$CI50 / 'Migration Matrix (Extrapolated)'!$CH50)</f>
        <v>20.031138578559542</v>
      </c>
      <c r="G50" s="141">
        <f>'Migration Matrix (Sample)'!G50 * ('Migration Matrix (Extrapolated)'!$CI50 / 'Migration Matrix (Extrapolated)'!$CH50)</f>
        <v>0</v>
      </c>
      <c r="H50" s="141">
        <f>'Migration Matrix (Sample)'!H50 * ('Migration Matrix (Extrapolated)'!$CI50 / 'Migration Matrix (Extrapolated)'!$CH50)</f>
        <v>0</v>
      </c>
      <c r="I50" s="141">
        <f>'Migration Matrix (Sample)'!I50 * ('Migration Matrix (Extrapolated)'!$CI50 / 'Migration Matrix (Extrapolated)'!$CH50)</f>
        <v>30.046707867839313</v>
      </c>
      <c r="J50" s="141">
        <f>'Migration Matrix (Sample)'!J50 * ('Migration Matrix (Extrapolated)'!$CI50 / 'Migration Matrix (Extrapolated)'!$CH50)</f>
        <v>0</v>
      </c>
      <c r="K50" s="141">
        <f>'Migration Matrix (Sample)'!K50 * ('Migration Matrix (Extrapolated)'!$CI50 / 'Migration Matrix (Extrapolated)'!$CH50)</f>
        <v>10.015569289279771</v>
      </c>
      <c r="L50" s="141">
        <f>'Migration Matrix (Sample)'!L50 * ('Migration Matrix (Extrapolated)'!$CI50 / 'Migration Matrix (Extrapolated)'!$CH50)</f>
        <v>260.40480152127407</v>
      </c>
      <c r="M50" s="141">
        <f>'Migration Matrix (Sample)'!M50 * ('Migration Matrix (Extrapolated)'!$CI50 / 'Migration Matrix (Extrapolated)'!$CH50)</f>
        <v>0</v>
      </c>
      <c r="N50" s="141">
        <f>'Migration Matrix (Sample)'!N50 * ('Migration Matrix (Extrapolated)'!$CI50 / 'Migration Matrix (Extrapolated)'!$CH50)</f>
        <v>20.031138578559542</v>
      </c>
      <c r="O50" s="141">
        <f>'Migration Matrix (Sample)'!O50 * ('Migration Matrix (Extrapolated)'!$CI50 / 'Migration Matrix (Extrapolated)'!$CH50)</f>
        <v>130.20240076063703</v>
      </c>
      <c r="P50" s="141">
        <f>'Migration Matrix (Sample)'!P50 * ('Migration Matrix (Extrapolated)'!$CI50 / 'Migration Matrix (Extrapolated)'!$CH50)</f>
        <v>60.093415735678626</v>
      </c>
      <c r="Q50" s="141">
        <f>'Migration Matrix (Sample)'!Q50 * ('Migration Matrix (Extrapolated)'!$CI50 / 'Migration Matrix (Extrapolated)'!$CH50)</f>
        <v>0</v>
      </c>
      <c r="R50" s="141">
        <f>'Migration Matrix (Sample)'!R50 * ('Migration Matrix (Extrapolated)'!$CI50 / 'Migration Matrix (Extrapolated)'!$CH50)</f>
        <v>30.046707867839313</v>
      </c>
      <c r="S50" s="141">
        <f>'Migration Matrix (Sample)'!S50 * ('Migration Matrix (Extrapolated)'!$CI50 / 'Migration Matrix (Extrapolated)'!$CH50)</f>
        <v>0</v>
      </c>
      <c r="T50" s="141">
        <f>'Migration Matrix (Sample)'!T50 * ('Migration Matrix (Extrapolated)'!$CI50 / 'Migration Matrix (Extrapolated)'!$CH50)</f>
        <v>0</v>
      </c>
      <c r="U50" s="141">
        <f>'Migration Matrix (Sample)'!U50 * ('Migration Matrix (Extrapolated)'!$CI50 / 'Migration Matrix (Extrapolated)'!$CH50)</f>
        <v>0</v>
      </c>
      <c r="V50" s="141">
        <f>'Migration Matrix (Sample)'!V50 * ('Migration Matrix (Extrapolated)'!$CI50 / 'Migration Matrix (Extrapolated)'!$CH50)</f>
        <v>150.23353933919657</v>
      </c>
      <c r="W50" s="141">
        <f>'Migration Matrix (Sample)'!W50 * ('Migration Matrix (Extrapolated)'!$CI50 / 'Migration Matrix (Extrapolated)'!$CH50)</f>
        <v>20.031138578559542</v>
      </c>
      <c r="X50" s="141">
        <f>'Migration Matrix (Sample)'!X50 * ('Migration Matrix (Extrapolated)'!$CI50 / 'Migration Matrix (Extrapolated)'!$CH50)</f>
        <v>0</v>
      </c>
      <c r="Y50" s="141">
        <f>'Migration Matrix (Sample)'!Y50 * ('Migration Matrix (Extrapolated)'!$CI50 / 'Migration Matrix (Extrapolated)'!$CH50)</f>
        <v>10.015569289279771</v>
      </c>
      <c r="Z50" s="141">
        <f>'Migration Matrix (Sample)'!Z50 * ('Migration Matrix (Extrapolated)'!$CI50 / 'Migration Matrix (Extrapolated)'!$CH50)</f>
        <v>0</v>
      </c>
      <c r="AA50" s="141">
        <f>'Migration Matrix (Sample)'!AA50 * ('Migration Matrix (Extrapolated)'!$CI50 / 'Migration Matrix (Extrapolated)'!$CH50)</f>
        <v>50.077846446398851</v>
      </c>
      <c r="AB50" s="141">
        <f>'Migration Matrix (Sample)'!AB50 * ('Migration Matrix (Extrapolated)'!$CI50 / 'Migration Matrix (Extrapolated)'!$CH50)</f>
        <v>901.40123603517941</v>
      </c>
      <c r="AC50" s="141">
        <f>'Migration Matrix (Sample)'!AC50 * ('Migration Matrix (Extrapolated)'!$CI50 / 'Migration Matrix (Extrapolated)'!$CH50)</f>
        <v>80.124554314238168</v>
      </c>
      <c r="AD50" s="141">
        <f>'Migration Matrix (Sample)'!AD50 * ('Migration Matrix (Extrapolated)'!$CI50 / 'Migration Matrix (Extrapolated)'!$CH50)</f>
        <v>10.015569289279771</v>
      </c>
      <c r="AE50" s="141">
        <f>'Migration Matrix (Sample)'!AE50 * ('Migration Matrix (Extrapolated)'!$CI50 / 'Migration Matrix (Extrapolated)'!$CH50)</f>
        <v>20.031138578559542</v>
      </c>
      <c r="AF50" s="141">
        <f>'Migration Matrix (Sample)'!AF50 * ('Migration Matrix (Extrapolated)'!$CI50 / 'Migration Matrix (Extrapolated)'!$CH50)</f>
        <v>861.33895887806034</v>
      </c>
      <c r="AG50" s="141">
        <f>'Migration Matrix (Sample)'!AG50 * ('Migration Matrix (Extrapolated)'!$CI50 / 'Migration Matrix (Extrapolated)'!$CH50)</f>
        <v>130.20240076063703</v>
      </c>
      <c r="AH50" s="141">
        <f>'Migration Matrix (Sample)'!AH50 * ('Migration Matrix (Extrapolated)'!$CI50 / 'Migration Matrix (Extrapolated)'!$CH50)</f>
        <v>40.062277157119084</v>
      </c>
      <c r="AI50" s="141">
        <f>'Migration Matrix (Sample)'!AI50 * ('Migration Matrix (Extrapolated)'!$CI50 / 'Migration Matrix (Extrapolated)'!$CH50)</f>
        <v>40.062277157119084</v>
      </c>
      <c r="AJ50" s="141">
        <f>'Migration Matrix (Sample)'!AJ50 * ('Migration Matrix (Extrapolated)'!$CI50 / 'Migration Matrix (Extrapolated)'!$CH50)</f>
        <v>0</v>
      </c>
      <c r="AK50" s="141">
        <f>'Migration Matrix (Sample)'!AK50 * ('Migration Matrix (Extrapolated)'!$CI50 / 'Migration Matrix (Extrapolated)'!$CH50)</f>
        <v>0</v>
      </c>
      <c r="AL50" s="141">
        <f>'Migration Matrix (Sample)'!AL50 * ('Migration Matrix (Extrapolated)'!$CI50 / 'Migration Matrix (Extrapolated)'!$CH50)</f>
        <v>0</v>
      </c>
      <c r="AM50" s="141">
        <f>'Migration Matrix (Sample)'!AM50 * ('Migration Matrix (Extrapolated)'!$CI50 / 'Migration Matrix (Extrapolated)'!$CH50)</f>
        <v>0</v>
      </c>
      <c r="AN50" s="141">
        <f>'Migration Matrix (Sample)'!AN50 * ('Migration Matrix (Extrapolated)'!$CI50 / 'Migration Matrix (Extrapolated)'!$CH50)</f>
        <v>180.28024720703587</v>
      </c>
      <c r="AO50" s="141">
        <f>'Migration Matrix (Sample)'!AO50 * ('Migration Matrix (Extrapolated)'!$CI50 / 'Migration Matrix (Extrapolated)'!$CH50)</f>
        <v>0</v>
      </c>
      <c r="AP50" s="141">
        <f>'Migration Matrix (Sample)'!AP50 * ('Migration Matrix (Extrapolated)'!$CI50 / 'Migration Matrix (Extrapolated)'!$CH50)</f>
        <v>0</v>
      </c>
      <c r="AQ50" s="141">
        <f>'Migration Matrix (Sample)'!AQ50 * ('Migration Matrix (Extrapolated)'!$CI50 / 'Migration Matrix (Extrapolated)'!$CH50)</f>
        <v>0</v>
      </c>
      <c r="AR50" s="141">
        <f>'Migration Matrix (Sample)'!AR50 * ('Migration Matrix (Extrapolated)'!$CI50 / 'Migration Matrix (Extrapolated)'!$CH50)</f>
        <v>0</v>
      </c>
      <c r="AS50" s="141">
        <f>'Migration Matrix (Sample)'!AS50 * ('Migration Matrix (Extrapolated)'!$CI50 / 'Migration Matrix (Extrapolated)'!$CH50)</f>
        <v>190.29581649631564</v>
      </c>
      <c r="AT50" s="141">
        <f>'Migration Matrix (Sample)'!AT50 * ('Migration Matrix (Extrapolated)'!$CI50 / 'Migration Matrix (Extrapolated)'!$CH50)</f>
        <v>20.031138578559542</v>
      </c>
      <c r="AU50" s="141">
        <f>'Migration Matrix (Sample)'!AU50 * ('Migration Matrix (Extrapolated)'!$CI50 / 'Migration Matrix (Extrapolated)'!$CH50)</f>
        <v>10.015569289279771</v>
      </c>
      <c r="AV50" s="141">
        <f>'Migration Matrix (Sample)'!AV50 * ('Migration Matrix (Extrapolated)'!$CI50 / 'Migration Matrix (Extrapolated)'!$CH50)</f>
        <v>60.093415735678626</v>
      </c>
      <c r="AW50" s="141">
        <f>'Migration Matrix (Sample)'!AW50 * ('Migration Matrix (Extrapolated)'!$CI50 / 'Migration Matrix (Extrapolated)'!$CH50)</f>
        <v>0</v>
      </c>
      <c r="AX50" s="141">
        <f>'Migration Matrix (Sample)'!AX50 * ('Migration Matrix (Extrapolated)'!$CI50 / 'Migration Matrix (Extrapolated)'!$CH50)</f>
        <v>280.4359400998336</v>
      </c>
      <c r="AY50" s="141">
        <f>'Migration Matrix (Sample)'!AY50 * ('Migration Matrix (Extrapolated)'!$CI50 / 'Migration Matrix (Extrapolated)'!$CH50)</f>
        <v>2774.3126931304964</v>
      </c>
      <c r="AZ50" s="141">
        <f>'Migration Matrix (Sample)'!AZ50 * ('Migration Matrix (Extrapolated)'!$CI50 / 'Migration Matrix (Extrapolated)'!$CH50)</f>
        <v>20.031138578559542</v>
      </c>
      <c r="BA50" s="141">
        <f>'Migration Matrix (Sample)'!BA50 * ('Migration Matrix (Extrapolated)'!$CI50 / 'Migration Matrix (Extrapolated)'!$CH50)</f>
        <v>30.046707867839313</v>
      </c>
      <c r="BB50" s="141">
        <f>'Migration Matrix (Sample)'!BB50 * ('Migration Matrix (Extrapolated)'!$CI50 / 'Migration Matrix (Extrapolated)'!$CH50)</f>
        <v>0</v>
      </c>
      <c r="BC50" s="141">
        <f>'Migration Matrix (Sample)'!BC50 * ('Migration Matrix (Extrapolated)'!$CI50 / 'Migration Matrix (Extrapolated)'!$CH50)</f>
        <v>70.1089850249584</v>
      </c>
      <c r="BD50" s="141">
        <f>'Migration Matrix (Sample)'!BD50 * ('Migration Matrix (Extrapolated)'!$CI50 / 'Migration Matrix (Extrapolated)'!$CH50)</f>
        <v>390.60720228191104</v>
      </c>
      <c r="BE50" s="141">
        <f>'Migration Matrix (Sample)'!BE50 * ('Migration Matrix (Extrapolated)'!$CI50 / 'Migration Matrix (Extrapolated)'!$CH50)</f>
        <v>50.077846446398851</v>
      </c>
      <c r="BF50" s="141">
        <f>'Migration Matrix (Sample)'!BF50 * ('Migration Matrix (Extrapolated)'!$CI50 / 'Migration Matrix (Extrapolated)'!$CH50)</f>
        <v>210.3269550748752</v>
      </c>
      <c r="BG50" s="141">
        <f>'Migration Matrix (Sample)'!BG50 * ('Migration Matrix (Extrapolated)'!$CI50 / 'Migration Matrix (Extrapolated)'!$CH50)</f>
        <v>80.124554314238168</v>
      </c>
      <c r="BH50" s="141">
        <f>'Migration Matrix (Sample)'!BH50 * ('Migration Matrix (Extrapolated)'!$CI50 / 'Migration Matrix (Extrapolated)'!$CH50)</f>
        <v>10.015569289279771</v>
      </c>
      <c r="BI50" s="141">
        <f>'Migration Matrix (Sample)'!BI50 * ('Migration Matrix (Extrapolated)'!$CI50 / 'Migration Matrix (Extrapolated)'!$CH50)</f>
        <v>10.015569289279771</v>
      </c>
      <c r="BJ50" s="141">
        <f>'Migration Matrix (Sample)'!BJ50 * ('Migration Matrix (Extrapolated)'!$CI50 / 'Migration Matrix (Extrapolated)'!$CH50)</f>
        <v>0</v>
      </c>
      <c r="BK50" s="141">
        <f>'Migration Matrix (Sample)'!BK50 * ('Migration Matrix (Extrapolated)'!$CI50 / 'Migration Matrix (Extrapolated)'!$CH50)</f>
        <v>10.015569289279771</v>
      </c>
      <c r="BL50" s="141">
        <f>'Migration Matrix (Sample)'!BL50 * ('Migration Matrix (Extrapolated)'!$CI50 / 'Migration Matrix (Extrapolated)'!$CH50)</f>
        <v>0</v>
      </c>
      <c r="BM50" s="141">
        <f>'Migration Matrix (Sample)'!BM50 * ('Migration Matrix (Extrapolated)'!$CI50 / 'Migration Matrix (Extrapolated)'!$CH50)</f>
        <v>10.015569289279771</v>
      </c>
      <c r="BN50" s="141">
        <f>'Migration Matrix (Sample)'!BN50 * ('Migration Matrix (Extrapolated)'!$CI50 / 'Migration Matrix (Extrapolated)'!$CH50)</f>
        <v>0</v>
      </c>
      <c r="BO50" s="141">
        <f>'Migration Matrix (Sample)'!BO50 * ('Migration Matrix (Extrapolated)'!$CI50 / 'Migration Matrix (Extrapolated)'!$CH50)</f>
        <v>0</v>
      </c>
      <c r="BP50" s="141">
        <f>'Migration Matrix (Sample)'!BP50 * ('Migration Matrix (Extrapolated)'!$CI50 / 'Migration Matrix (Extrapolated)'!$CH50)</f>
        <v>0</v>
      </c>
      <c r="BQ50" s="141">
        <f>'Migration Matrix (Sample)'!BQ50 * ('Migration Matrix (Extrapolated)'!$CI50 / 'Migration Matrix (Extrapolated)'!$CH50)</f>
        <v>10.015569289279771</v>
      </c>
      <c r="BR50" s="141">
        <f>'Migration Matrix (Sample)'!BR50 * ('Migration Matrix (Extrapolated)'!$CI50 / 'Migration Matrix (Extrapolated)'!$CH50)</f>
        <v>50.077846446398851</v>
      </c>
      <c r="BS50" s="141">
        <f>'Migration Matrix (Sample)'!BS50 * ('Migration Matrix (Extrapolated)'!$CI50 / 'Migration Matrix (Extrapolated)'!$CH50)</f>
        <v>0</v>
      </c>
      <c r="BT50" s="141">
        <f>'Migration Matrix (Sample)'!BT50 * ('Migration Matrix (Extrapolated)'!$CI50 / 'Migration Matrix (Extrapolated)'!$CH50)</f>
        <v>20.031138578559542</v>
      </c>
      <c r="BU50" s="141">
        <f>'Migration Matrix (Sample)'!BU50 * ('Migration Matrix (Extrapolated)'!$CI50 / 'Migration Matrix (Extrapolated)'!$CH50)</f>
        <v>0</v>
      </c>
      <c r="BV50" s="141">
        <f>'Migration Matrix (Sample)'!BV50 * ('Migration Matrix (Extrapolated)'!$CI50 / 'Migration Matrix (Extrapolated)'!$CH50)</f>
        <v>0</v>
      </c>
      <c r="BW50" s="141">
        <f>'Migration Matrix (Sample)'!BW50 * ('Migration Matrix (Extrapolated)'!$CI50 / 'Migration Matrix (Extrapolated)'!$CH50)</f>
        <v>190.29581649631564</v>
      </c>
      <c r="BX50" s="141">
        <f>'Migration Matrix (Sample)'!BX50 * ('Migration Matrix (Extrapolated)'!$CI50 / 'Migration Matrix (Extrapolated)'!$CH50)</f>
        <v>40.062277157119084</v>
      </c>
      <c r="BY50" s="141">
        <f>'Migration Matrix (Sample)'!BY50 * ('Migration Matrix (Extrapolated)'!$CI50 / 'Migration Matrix (Extrapolated)'!$CH50)</f>
        <v>110.17126218207748</v>
      </c>
      <c r="BZ50" s="141">
        <f>'Migration Matrix (Sample)'!BZ50 * ('Migration Matrix (Extrapolated)'!$CI50 / 'Migration Matrix (Extrapolated)'!$CH50)</f>
        <v>30.046707867839313</v>
      </c>
      <c r="CA50" s="141">
        <f>'Migration Matrix (Sample)'!CA50 * ('Migration Matrix (Extrapolated)'!$CI50 / 'Migration Matrix (Extrapolated)'!$CH50)</f>
        <v>0</v>
      </c>
      <c r="CB50" s="141">
        <f>'Migration Matrix (Sample)'!CB50 * ('Migration Matrix (Extrapolated)'!$CI50 / 'Migration Matrix (Extrapolated)'!$CH50)</f>
        <v>0</v>
      </c>
      <c r="CC50" s="141">
        <f>'Migration Matrix (Sample)'!CC50 * ('Migration Matrix (Extrapolated)'!$CI50 / 'Migration Matrix (Extrapolated)'!$CH50)</f>
        <v>0</v>
      </c>
      <c r="CD50" s="141">
        <f>'Migration Matrix (Sample)'!CD50 * ('Migration Matrix (Extrapolated)'!$CI50 / 'Migration Matrix (Extrapolated)'!$CH50)</f>
        <v>0</v>
      </c>
      <c r="CE50" s="141">
        <f>'Migration Matrix (Sample)'!CE50 * ('Migration Matrix (Extrapolated)'!$CI50 / 'Migration Matrix (Extrapolated)'!$CH50)</f>
        <v>0</v>
      </c>
      <c r="CF50" s="142">
        <f>'Migration Matrix (Sample)'!CF50 * ('Migration Matrix (Extrapolated)'!$CI50 / 'Migration Matrix (Extrapolated)'!$CH50)</f>
        <v>450.7006180175897</v>
      </c>
      <c r="CG50" s="154">
        <f t="shared" si="0"/>
        <v>7742.0350606132633</v>
      </c>
      <c r="CH50" s="150">
        <v>42070</v>
      </c>
      <c r="CI50" s="157">
        <v>421355</v>
      </c>
    </row>
    <row r="51" spans="1:87">
      <c r="A51" s="91" t="s">
        <v>362</v>
      </c>
      <c r="B51" s="140">
        <f>'Migration Matrix (Sample)'!B51 * ('Migration Matrix (Extrapolated)'!$CI51 / 'Migration Matrix (Extrapolated)'!$CH51)</f>
        <v>0</v>
      </c>
      <c r="C51" s="141">
        <f>'Migration Matrix (Sample)'!C51 * ('Migration Matrix (Extrapolated)'!$CI51 / 'Migration Matrix (Extrapolated)'!$CH51)</f>
        <v>0</v>
      </c>
      <c r="D51" s="141">
        <f>'Migration Matrix (Sample)'!D51 * ('Migration Matrix (Extrapolated)'!$CI51 / 'Migration Matrix (Extrapolated)'!$CH51)</f>
        <v>0</v>
      </c>
      <c r="E51" s="141">
        <f>'Migration Matrix (Sample)'!E51 * ('Migration Matrix (Extrapolated)'!$CI51 / 'Migration Matrix (Extrapolated)'!$CH51)</f>
        <v>40.242626154939586</v>
      </c>
      <c r="F51" s="141">
        <f>'Migration Matrix (Sample)'!F51 * ('Migration Matrix (Extrapolated)'!$CI51 / 'Migration Matrix (Extrapolated)'!$CH51)</f>
        <v>30.18196961620469</v>
      </c>
      <c r="G51" s="141">
        <f>'Migration Matrix (Sample)'!G51 * ('Migration Matrix (Extrapolated)'!$CI51 / 'Migration Matrix (Extrapolated)'!$CH51)</f>
        <v>261.5770700071073</v>
      </c>
      <c r="H51" s="141">
        <f>'Migration Matrix (Sample)'!H51 * ('Migration Matrix (Extrapolated)'!$CI51 / 'Migration Matrix (Extrapolated)'!$CH51)</f>
        <v>0</v>
      </c>
      <c r="I51" s="141">
        <f>'Migration Matrix (Sample)'!I51 * ('Migration Matrix (Extrapolated)'!$CI51 / 'Migration Matrix (Extrapolated)'!$CH51)</f>
        <v>10.060656538734897</v>
      </c>
      <c r="J51" s="141">
        <f>'Migration Matrix (Sample)'!J51 * ('Migration Matrix (Extrapolated)'!$CI51 / 'Migration Matrix (Extrapolated)'!$CH51)</f>
        <v>0</v>
      </c>
      <c r="K51" s="141">
        <f>'Migration Matrix (Sample)'!K51 * ('Migration Matrix (Extrapolated)'!$CI51 / 'Migration Matrix (Extrapolated)'!$CH51)</f>
        <v>311.88035270078177</v>
      </c>
      <c r="L51" s="141">
        <f>'Migration Matrix (Sample)'!L51 * ('Migration Matrix (Extrapolated)'!$CI51 / 'Migration Matrix (Extrapolated)'!$CH51)</f>
        <v>30.18196961620469</v>
      </c>
      <c r="M51" s="141">
        <f>'Migration Matrix (Sample)'!M51 * ('Migration Matrix (Extrapolated)'!$CI51 / 'Migration Matrix (Extrapolated)'!$CH51)</f>
        <v>0</v>
      </c>
      <c r="N51" s="141">
        <f>'Migration Matrix (Sample)'!N51 * ('Migration Matrix (Extrapolated)'!$CI51 / 'Migration Matrix (Extrapolated)'!$CH51)</f>
        <v>10.060656538734897</v>
      </c>
      <c r="O51" s="141">
        <f>'Migration Matrix (Sample)'!O51 * ('Migration Matrix (Extrapolated)'!$CI51 / 'Migration Matrix (Extrapolated)'!$CH51)</f>
        <v>100.60656538734897</v>
      </c>
      <c r="P51" s="141">
        <f>'Migration Matrix (Sample)'!P51 * ('Migration Matrix (Extrapolated)'!$CI51 / 'Migration Matrix (Extrapolated)'!$CH51)</f>
        <v>50.303282693674483</v>
      </c>
      <c r="Q51" s="141">
        <f>'Migration Matrix (Sample)'!Q51 * ('Migration Matrix (Extrapolated)'!$CI51 / 'Migration Matrix (Extrapolated)'!$CH51)</f>
        <v>30.18196961620469</v>
      </c>
      <c r="R51" s="141">
        <f>'Migration Matrix (Sample)'!R51 * ('Migration Matrix (Extrapolated)'!$CI51 / 'Migration Matrix (Extrapolated)'!$CH51)</f>
        <v>0</v>
      </c>
      <c r="S51" s="141">
        <f>'Migration Matrix (Sample)'!S51 * ('Migration Matrix (Extrapolated)'!$CI51 / 'Migration Matrix (Extrapolated)'!$CH51)</f>
        <v>0</v>
      </c>
      <c r="T51" s="141">
        <f>'Migration Matrix (Sample)'!T51 * ('Migration Matrix (Extrapolated)'!$CI51 / 'Migration Matrix (Extrapolated)'!$CH51)</f>
        <v>20.121313077469793</v>
      </c>
      <c r="U51" s="141">
        <f>'Migration Matrix (Sample)'!U51 * ('Migration Matrix (Extrapolated)'!$CI51 / 'Migration Matrix (Extrapolated)'!$CH51)</f>
        <v>0</v>
      </c>
      <c r="V51" s="141">
        <f>'Migration Matrix (Sample)'!V51 * ('Migration Matrix (Extrapolated)'!$CI51 / 'Migration Matrix (Extrapolated)'!$CH51)</f>
        <v>362.18363539445625</v>
      </c>
      <c r="W51" s="141">
        <f>'Migration Matrix (Sample)'!W51 * ('Migration Matrix (Extrapolated)'!$CI51 / 'Migration Matrix (Extrapolated)'!$CH51)</f>
        <v>10.060656538734897</v>
      </c>
      <c r="X51" s="141">
        <f>'Migration Matrix (Sample)'!X51 * ('Migration Matrix (Extrapolated)'!$CI51 / 'Migration Matrix (Extrapolated)'!$CH51)</f>
        <v>10.060656538734897</v>
      </c>
      <c r="Y51" s="141">
        <f>'Migration Matrix (Sample)'!Y51 * ('Migration Matrix (Extrapolated)'!$CI51 / 'Migration Matrix (Extrapolated)'!$CH51)</f>
        <v>20.121313077469793</v>
      </c>
      <c r="Z51" s="141">
        <f>'Migration Matrix (Sample)'!Z51 * ('Migration Matrix (Extrapolated)'!$CI51 / 'Migration Matrix (Extrapolated)'!$CH51)</f>
        <v>0</v>
      </c>
      <c r="AA51" s="141">
        <f>'Migration Matrix (Sample)'!AA51 * ('Migration Matrix (Extrapolated)'!$CI51 / 'Migration Matrix (Extrapolated)'!$CH51)</f>
        <v>0</v>
      </c>
      <c r="AB51" s="141">
        <f>'Migration Matrix (Sample)'!AB51 * ('Migration Matrix (Extrapolated)'!$CI51 / 'Migration Matrix (Extrapolated)'!$CH51)</f>
        <v>0</v>
      </c>
      <c r="AC51" s="141">
        <f>'Migration Matrix (Sample)'!AC51 * ('Migration Matrix (Extrapolated)'!$CI51 / 'Migration Matrix (Extrapolated)'!$CH51)</f>
        <v>0</v>
      </c>
      <c r="AD51" s="141">
        <f>'Migration Matrix (Sample)'!AD51 * ('Migration Matrix (Extrapolated)'!$CI51 / 'Migration Matrix (Extrapolated)'!$CH51)</f>
        <v>20.121313077469793</v>
      </c>
      <c r="AE51" s="141">
        <f>'Migration Matrix (Sample)'!AE51 * ('Migration Matrix (Extrapolated)'!$CI51 / 'Migration Matrix (Extrapolated)'!$CH51)</f>
        <v>191.15247423596304</v>
      </c>
      <c r="AF51" s="141">
        <f>'Migration Matrix (Sample)'!AF51 * ('Migration Matrix (Extrapolated)'!$CI51 / 'Migration Matrix (Extrapolated)'!$CH51)</f>
        <v>10.060656538734897</v>
      </c>
      <c r="AG51" s="141">
        <f>'Migration Matrix (Sample)'!AG51 * ('Migration Matrix (Extrapolated)'!$CI51 / 'Migration Matrix (Extrapolated)'!$CH51)</f>
        <v>0</v>
      </c>
      <c r="AH51" s="141">
        <f>'Migration Matrix (Sample)'!AH51 * ('Migration Matrix (Extrapolated)'!$CI51 / 'Migration Matrix (Extrapolated)'!$CH51)</f>
        <v>0</v>
      </c>
      <c r="AI51" s="141">
        <f>'Migration Matrix (Sample)'!AI51 * ('Migration Matrix (Extrapolated)'!$CI51 / 'Migration Matrix (Extrapolated)'!$CH51)</f>
        <v>241.45575692963752</v>
      </c>
      <c r="AJ51" s="141">
        <f>'Migration Matrix (Sample)'!AJ51 * ('Migration Matrix (Extrapolated)'!$CI51 / 'Migration Matrix (Extrapolated)'!$CH51)</f>
        <v>0</v>
      </c>
      <c r="AK51" s="141">
        <f>'Migration Matrix (Sample)'!AK51 * ('Migration Matrix (Extrapolated)'!$CI51 / 'Migration Matrix (Extrapolated)'!$CH51)</f>
        <v>0</v>
      </c>
      <c r="AL51" s="141">
        <f>'Migration Matrix (Sample)'!AL51 * ('Migration Matrix (Extrapolated)'!$CI51 / 'Migration Matrix (Extrapolated)'!$CH51)</f>
        <v>0</v>
      </c>
      <c r="AM51" s="141">
        <f>'Migration Matrix (Sample)'!AM51 * ('Migration Matrix (Extrapolated)'!$CI51 / 'Migration Matrix (Extrapolated)'!$CH51)</f>
        <v>0</v>
      </c>
      <c r="AN51" s="141">
        <f>'Migration Matrix (Sample)'!AN51 * ('Migration Matrix (Extrapolated)'!$CI51 / 'Migration Matrix (Extrapolated)'!$CH51)</f>
        <v>120.72787846481876</v>
      </c>
      <c r="AO51" s="141">
        <f>'Migration Matrix (Sample)'!AO51 * ('Migration Matrix (Extrapolated)'!$CI51 / 'Migration Matrix (Extrapolated)'!$CH51)</f>
        <v>20.121313077469793</v>
      </c>
      <c r="AP51" s="141">
        <f>'Migration Matrix (Sample)'!AP51 * ('Migration Matrix (Extrapolated)'!$CI51 / 'Migration Matrix (Extrapolated)'!$CH51)</f>
        <v>40.242626154939586</v>
      </c>
      <c r="AQ51" s="141">
        <f>'Migration Matrix (Sample)'!AQ51 * ('Migration Matrix (Extrapolated)'!$CI51 / 'Migration Matrix (Extrapolated)'!$CH51)</f>
        <v>10.060656538734897</v>
      </c>
      <c r="AR51" s="141">
        <f>'Migration Matrix (Sample)'!AR51 * ('Migration Matrix (Extrapolated)'!$CI51 / 'Migration Matrix (Extrapolated)'!$CH51)</f>
        <v>10.060656538734897</v>
      </c>
      <c r="AS51" s="141">
        <f>'Migration Matrix (Sample)'!AS51 * ('Migration Matrix (Extrapolated)'!$CI51 / 'Migration Matrix (Extrapolated)'!$CH51)</f>
        <v>0</v>
      </c>
      <c r="AT51" s="141">
        <f>'Migration Matrix (Sample)'!AT51 * ('Migration Matrix (Extrapolated)'!$CI51 / 'Migration Matrix (Extrapolated)'!$CH51)</f>
        <v>40.242626154939586</v>
      </c>
      <c r="AU51" s="141">
        <f>'Migration Matrix (Sample)'!AU51 * ('Migration Matrix (Extrapolated)'!$CI51 / 'Migration Matrix (Extrapolated)'!$CH51)</f>
        <v>0</v>
      </c>
      <c r="AV51" s="141">
        <f>'Migration Matrix (Sample)'!AV51 * ('Migration Matrix (Extrapolated)'!$CI51 / 'Migration Matrix (Extrapolated)'!$CH51)</f>
        <v>40.242626154939586</v>
      </c>
      <c r="AW51" s="141">
        <f>'Migration Matrix (Sample)'!AW51 * ('Migration Matrix (Extrapolated)'!$CI51 / 'Migration Matrix (Extrapolated)'!$CH51)</f>
        <v>0</v>
      </c>
      <c r="AX51" s="141">
        <f>'Migration Matrix (Sample)'!AX51 * ('Migration Matrix (Extrapolated)'!$CI51 / 'Migration Matrix (Extrapolated)'!$CH51)</f>
        <v>20.121313077469793</v>
      </c>
      <c r="AY51" s="141">
        <f>'Migration Matrix (Sample)'!AY51 * ('Migration Matrix (Extrapolated)'!$CI51 / 'Migration Matrix (Extrapolated)'!$CH51)</f>
        <v>0</v>
      </c>
      <c r="AZ51" s="141">
        <f>'Migration Matrix (Sample)'!AZ51 * ('Migration Matrix (Extrapolated)'!$CI51 / 'Migration Matrix (Extrapolated)'!$CH51)</f>
        <v>2152.9804992892678</v>
      </c>
      <c r="BA51" s="141">
        <f>'Migration Matrix (Sample)'!BA51 * ('Migration Matrix (Extrapolated)'!$CI51 / 'Migration Matrix (Extrapolated)'!$CH51)</f>
        <v>281.69838308457713</v>
      </c>
      <c r="BB51" s="141">
        <f>'Migration Matrix (Sample)'!BB51 * ('Migration Matrix (Extrapolated)'!$CI51 / 'Migration Matrix (Extrapolated)'!$CH51)</f>
        <v>110.66722192608387</v>
      </c>
      <c r="BC51" s="141">
        <f>'Migration Matrix (Sample)'!BC51 * ('Migration Matrix (Extrapolated)'!$CI51 / 'Migration Matrix (Extrapolated)'!$CH51)</f>
        <v>90.545908848614062</v>
      </c>
      <c r="BD51" s="141">
        <f>'Migration Matrix (Sample)'!BD51 * ('Migration Matrix (Extrapolated)'!$CI51 / 'Migration Matrix (Extrapolated)'!$CH51)</f>
        <v>90.545908848614062</v>
      </c>
      <c r="BE51" s="141">
        <f>'Migration Matrix (Sample)'!BE51 * ('Migration Matrix (Extrapolated)'!$CI51 / 'Migration Matrix (Extrapolated)'!$CH51)</f>
        <v>372.24429193319116</v>
      </c>
      <c r="BF51" s="141">
        <f>'Migration Matrix (Sample)'!BF51 * ('Migration Matrix (Extrapolated)'!$CI51 / 'Migration Matrix (Extrapolated)'!$CH51)</f>
        <v>0</v>
      </c>
      <c r="BG51" s="141">
        <f>'Migration Matrix (Sample)'!BG51 * ('Migration Matrix (Extrapolated)'!$CI51 / 'Migration Matrix (Extrapolated)'!$CH51)</f>
        <v>60.363939232409379</v>
      </c>
      <c r="BH51" s="141">
        <f>'Migration Matrix (Sample)'!BH51 * ('Migration Matrix (Extrapolated)'!$CI51 / 'Migration Matrix (Extrapolated)'!$CH51)</f>
        <v>70.424595771144283</v>
      </c>
      <c r="BI51" s="141">
        <f>'Migration Matrix (Sample)'!BI51 * ('Migration Matrix (Extrapolated)'!$CI51 / 'Migration Matrix (Extrapolated)'!$CH51)</f>
        <v>20.121313077469793</v>
      </c>
      <c r="BJ51" s="141">
        <f>'Migration Matrix (Sample)'!BJ51 * ('Migration Matrix (Extrapolated)'!$CI51 / 'Migration Matrix (Extrapolated)'!$CH51)</f>
        <v>0</v>
      </c>
      <c r="BK51" s="141">
        <f>'Migration Matrix (Sample)'!BK51 * ('Migration Matrix (Extrapolated)'!$CI51 / 'Migration Matrix (Extrapolated)'!$CH51)</f>
        <v>80.485252309879172</v>
      </c>
      <c r="BL51" s="141">
        <f>'Migration Matrix (Sample)'!BL51 * ('Migration Matrix (Extrapolated)'!$CI51 / 'Migration Matrix (Extrapolated)'!$CH51)</f>
        <v>10.060656538734897</v>
      </c>
      <c r="BM51" s="141">
        <f>'Migration Matrix (Sample)'!BM51 * ('Migration Matrix (Extrapolated)'!$CI51 / 'Migration Matrix (Extrapolated)'!$CH51)</f>
        <v>0</v>
      </c>
      <c r="BN51" s="141">
        <f>'Migration Matrix (Sample)'!BN51 * ('Migration Matrix (Extrapolated)'!$CI51 / 'Migration Matrix (Extrapolated)'!$CH51)</f>
        <v>0</v>
      </c>
      <c r="BO51" s="141">
        <f>'Migration Matrix (Sample)'!BO51 * ('Migration Matrix (Extrapolated)'!$CI51 / 'Migration Matrix (Extrapolated)'!$CH51)</f>
        <v>0</v>
      </c>
      <c r="BP51" s="141">
        <f>'Migration Matrix (Sample)'!BP51 * ('Migration Matrix (Extrapolated)'!$CI51 / 'Migration Matrix (Extrapolated)'!$CH51)</f>
        <v>30.18196961620469</v>
      </c>
      <c r="BQ51" s="141">
        <f>'Migration Matrix (Sample)'!BQ51 * ('Migration Matrix (Extrapolated)'!$CI51 / 'Migration Matrix (Extrapolated)'!$CH51)</f>
        <v>10.060656538734897</v>
      </c>
      <c r="BR51" s="141">
        <f>'Migration Matrix (Sample)'!BR51 * ('Migration Matrix (Extrapolated)'!$CI51 / 'Migration Matrix (Extrapolated)'!$CH51)</f>
        <v>10.060656538734897</v>
      </c>
      <c r="BS51" s="141">
        <f>'Migration Matrix (Sample)'!BS51 * ('Migration Matrix (Extrapolated)'!$CI51 / 'Migration Matrix (Extrapolated)'!$CH51)</f>
        <v>0</v>
      </c>
      <c r="BT51" s="141">
        <f>'Migration Matrix (Sample)'!BT51 * ('Migration Matrix (Extrapolated)'!$CI51 / 'Migration Matrix (Extrapolated)'!$CH51)</f>
        <v>10.060656538734897</v>
      </c>
      <c r="BU51" s="141">
        <f>'Migration Matrix (Sample)'!BU51 * ('Migration Matrix (Extrapolated)'!$CI51 / 'Migration Matrix (Extrapolated)'!$CH51)</f>
        <v>10.060656538734897</v>
      </c>
      <c r="BV51" s="141">
        <f>'Migration Matrix (Sample)'!BV51 * ('Migration Matrix (Extrapolated)'!$CI51 / 'Migration Matrix (Extrapolated)'!$CH51)</f>
        <v>10.060656538734897</v>
      </c>
      <c r="BW51" s="141">
        <f>'Migration Matrix (Sample)'!BW51 * ('Migration Matrix (Extrapolated)'!$CI51 / 'Migration Matrix (Extrapolated)'!$CH51)</f>
        <v>362.18363539445625</v>
      </c>
      <c r="BX51" s="141">
        <f>'Migration Matrix (Sample)'!BX51 * ('Migration Matrix (Extrapolated)'!$CI51 / 'Migration Matrix (Extrapolated)'!$CH51)</f>
        <v>171.03116115849323</v>
      </c>
      <c r="BY51" s="141">
        <f>'Migration Matrix (Sample)'!BY51 * ('Migration Matrix (Extrapolated)'!$CI51 / 'Migration Matrix (Extrapolated)'!$CH51)</f>
        <v>231.39510039090263</v>
      </c>
      <c r="BZ51" s="141">
        <f>'Migration Matrix (Sample)'!BZ51 * ('Migration Matrix (Extrapolated)'!$CI51 / 'Migration Matrix (Extrapolated)'!$CH51)</f>
        <v>0</v>
      </c>
      <c r="CA51" s="141">
        <f>'Migration Matrix (Sample)'!CA51 * ('Migration Matrix (Extrapolated)'!$CI51 / 'Migration Matrix (Extrapolated)'!$CH51)</f>
        <v>0</v>
      </c>
      <c r="CB51" s="141">
        <f>'Migration Matrix (Sample)'!CB51 * ('Migration Matrix (Extrapolated)'!$CI51 / 'Migration Matrix (Extrapolated)'!$CH51)</f>
        <v>0</v>
      </c>
      <c r="CC51" s="141">
        <f>'Migration Matrix (Sample)'!CC51 * ('Migration Matrix (Extrapolated)'!$CI51 / 'Migration Matrix (Extrapolated)'!$CH51)</f>
        <v>0</v>
      </c>
      <c r="CD51" s="141">
        <f>'Migration Matrix (Sample)'!CD51 * ('Migration Matrix (Extrapolated)'!$CI51 / 'Migration Matrix (Extrapolated)'!$CH51)</f>
        <v>0</v>
      </c>
      <c r="CE51" s="141">
        <f>'Migration Matrix (Sample)'!CE51 * ('Migration Matrix (Extrapolated)'!$CI51 / 'Migration Matrix (Extrapolated)'!$CH51)</f>
        <v>0</v>
      </c>
      <c r="CF51" s="142">
        <f>'Migration Matrix (Sample)'!CF51 * ('Migration Matrix (Extrapolated)'!$CI51 / 'Migration Matrix (Extrapolated)'!$CH51)</f>
        <v>120.72787846481876</v>
      </c>
      <c r="CG51" s="154">
        <f t="shared" si="0"/>
        <v>6247.6677105543731</v>
      </c>
      <c r="CH51" s="150">
        <v>45024</v>
      </c>
      <c r="CI51" s="157">
        <v>452971</v>
      </c>
    </row>
    <row r="52" spans="1:87">
      <c r="A52" s="91" t="s">
        <v>363</v>
      </c>
      <c r="B52" s="140">
        <f>'Migration Matrix (Sample)'!B52 * ('Migration Matrix (Extrapolated)'!$CI52 / 'Migration Matrix (Extrapolated)'!$CH52)</f>
        <v>19.805674956826461</v>
      </c>
      <c r="C52" s="141">
        <f>'Migration Matrix (Sample)'!C52 * ('Migration Matrix (Extrapolated)'!$CI52 / 'Migration Matrix (Extrapolated)'!$CH52)</f>
        <v>9.9028374784132307</v>
      </c>
      <c r="D52" s="141">
        <f>'Migration Matrix (Sample)'!D52 * ('Migration Matrix (Extrapolated)'!$CI52 / 'Migration Matrix (Extrapolated)'!$CH52)</f>
        <v>0</v>
      </c>
      <c r="E52" s="141">
        <f>'Migration Matrix (Sample)'!E52 * ('Migration Matrix (Extrapolated)'!$CI52 / 'Migration Matrix (Extrapolated)'!$CH52)</f>
        <v>158.44539965461169</v>
      </c>
      <c r="F52" s="141">
        <f>'Migration Matrix (Sample)'!F52 * ('Migration Matrix (Extrapolated)'!$CI52 / 'Migration Matrix (Extrapolated)'!$CH52)</f>
        <v>79.222699827305846</v>
      </c>
      <c r="G52" s="141">
        <f>'Migration Matrix (Sample)'!G52 * ('Migration Matrix (Extrapolated)'!$CI52 / 'Migration Matrix (Extrapolated)'!$CH52)</f>
        <v>89.125537305719078</v>
      </c>
      <c r="H52" s="141">
        <f>'Migration Matrix (Sample)'!H52 * ('Migration Matrix (Extrapolated)'!$CI52 / 'Migration Matrix (Extrapolated)'!$CH52)</f>
        <v>9.9028374784132307</v>
      </c>
      <c r="I52" s="141">
        <f>'Migration Matrix (Sample)'!I52 * ('Migration Matrix (Extrapolated)'!$CI52 / 'Migration Matrix (Extrapolated)'!$CH52)</f>
        <v>69.319862348892613</v>
      </c>
      <c r="J52" s="141">
        <f>'Migration Matrix (Sample)'!J52 * ('Migration Matrix (Extrapolated)'!$CI52 / 'Migration Matrix (Extrapolated)'!$CH52)</f>
        <v>0</v>
      </c>
      <c r="K52" s="141">
        <f>'Migration Matrix (Sample)'!K52 * ('Migration Matrix (Extrapolated)'!$CI52 / 'Migration Matrix (Extrapolated)'!$CH52)</f>
        <v>1633.9681839381831</v>
      </c>
      <c r="L52" s="141">
        <f>'Migration Matrix (Sample)'!L52 * ('Migration Matrix (Extrapolated)'!$CI52 / 'Migration Matrix (Extrapolated)'!$CH52)</f>
        <v>9.9028374784132307</v>
      </c>
      <c r="M52" s="141">
        <f>'Migration Matrix (Sample)'!M52 * ('Migration Matrix (Extrapolated)'!$CI52 / 'Migration Matrix (Extrapolated)'!$CH52)</f>
        <v>19.805674956826461</v>
      </c>
      <c r="N52" s="141">
        <f>'Migration Matrix (Sample)'!N52 * ('Migration Matrix (Extrapolated)'!$CI52 / 'Migration Matrix (Extrapolated)'!$CH52)</f>
        <v>0</v>
      </c>
      <c r="O52" s="141">
        <f>'Migration Matrix (Sample)'!O52 * ('Migration Matrix (Extrapolated)'!$CI52 / 'Migration Matrix (Extrapolated)'!$CH52)</f>
        <v>376.30782417970278</v>
      </c>
      <c r="P52" s="141">
        <f>'Migration Matrix (Sample)'!P52 * ('Migration Matrix (Extrapolated)'!$CI52 / 'Migration Matrix (Extrapolated)'!$CH52)</f>
        <v>9.9028374784132307</v>
      </c>
      <c r="Q52" s="141">
        <f>'Migration Matrix (Sample)'!Q52 * ('Migration Matrix (Extrapolated)'!$CI52 / 'Migration Matrix (Extrapolated)'!$CH52)</f>
        <v>9.9028374784132307</v>
      </c>
      <c r="R52" s="141">
        <f>'Migration Matrix (Sample)'!R52 * ('Migration Matrix (Extrapolated)'!$CI52 / 'Migration Matrix (Extrapolated)'!$CH52)</f>
        <v>138.63972469778523</v>
      </c>
      <c r="S52" s="141">
        <f>'Migration Matrix (Sample)'!S52 * ('Migration Matrix (Extrapolated)'!$CI52 / 'Migration Matrix (Extrapolated)'!$CH52)</f>
        <v>0</v>
      </c>
      <c r="T52" s="141">
        <f>'Migration Matrix (Sample)'!T52 * ('Migration Matrix (Extrapolated)'!$CI52 / 'Migration Matrix (Extrapolated)'!$CH52)</f>
        <v>19.805674956826461</v>
      </c>
      <c r="U52" s="141">
        <f>'Migration Matrix (Sample)'!U52 * ('Migration Matrix (Extrapolated)'!$CI52 / 'Migration Matrix (Extrapolated)'!$CH52)</f>
        <v>19.805674956826461</v>
      </c>
      <c r="V52" s="141">
        <f>'Migration Matrix (Sample)'!V52 * ('Migration Matrix (Extrapolated)'!$CI52 / 'Migration Matrix (Extrapolated)'!$CH52)</f>
        <v>633.78159861844676</v>
      </c>
      <c r="W52" s="141">
        <f>'Migration Matrix (Sample)'!W52 * ('Migration Matrix (Extrapolated)'!$CI52 / 'Migration Matrix (Extrapolated)'!$CH52)</f>
        <v>79.222699827305846</v>
      </c>
      <c r="X52" s="141">
        <f>'Migration Matrix (Sample)'!X52 * ('Migration Matrix (Extrapolated)'!$CI52 / 'Migration Matrix (Extrapolated)'!$CH52)</f>
        <v>0</v>
      </c>
      <c r="Y52" s="141">
        <f>'Migration Matrix (Sample)'!Y52 * ('Migration Matrix (Extrapolated)'!$CI52 / 'Migration Matrix (Extrapolated)'!$CH52)</f>
        <v>29.70851243523969</v>
      </c>
      <c r="Z52" s="141">
        <f>'Migration Matrix (Sample)'!Z52 * ('Migration Matrix (Extrapolated)'!$CI52 / 'Migration Matrix (Extrapolated)'!$CH52)</f>
        <v>0</v>
      </c>
      <c r="AA52" s="141">
        <f>'Migration Matrix (Sample)'!AA52 * ('Migration Matrix (Extrapolated)'!$CI52 / 'Migration Matrix (Extrapolated)'!$CH52)</f>
        <v>29.70851243523969</v>
      </c>
      <c r="AB52" s="141">
        <f>'Migration Matrix (Sample)'!AB52 * ('Migration Matrix (Extrapolated)'!$CI52 / 'Migration Matrix (Extrapolated)'!$CH52)</f>
        <v>0</v>
      </c>
      <c r="AC52" s="141">
        <f>'Migration Matrix (Sample)'!AC52 * ('Migration Matrix (Extrapolated)'!$CI52 / 'Migration Matrix (Extrapolated)'!$CH52)</f>
        <v>0</v>
      </c>
      <c r="AD52" s="141">
        <f>'Migration Matrix (Sample)'!AD52 * ('Migration Matrix (Extrapolated)'!$CI52 / 'Migration Matrix (Extrapolated)'!$CH52)</f>
        <v>19.805674956826461</v>
      </c>
      <c r="AE52" s="141">
        <f>'Migration Matrix (Sample)'!AE52 * ('Migration Matrix (Extrapolated)'!$CI52 / 'Migration Matrix (Extrapolated)'!$CH52)</f>
        <v>108.93121226254554</v>
      </c>
      <c r="AF52" s="141">
        <f>'Migration Matrix (Sample)'!AF52 * ('Migration Matrix (Extrapolated)'!$CI52 / 'Migration Matrix (Extrapolated)'!$CH52)</f>
        <v>49.514187392066155</v>
      </c>
      <c r="AG52" s="141">
        <f>'Migration Matrix (Sample)'!AG52 * ('Migration Matrix (Extrapolated)'!$CI52 / 'Migration Matrix (Extrapolated)'!$CH52)</f>
        <v>9.9028374784132307</v>
      </c>
      <c r="AH52" s="141">
        <f>'Migration Matrix (Sample)'!AH52 * ('Migration Matrix (Extrapolated)'!$CI52 / 'Migration Matrix (Extrapolated)'!$CH52)</f>
        <v>29.70851243523969</v>
      </c>
      <c r="AI52" s="141">
        <f>'Migration Matrix (Sample)'!AI52 * ('Migration Matrix (Extrapolated)'!$CI52 / 'Migration Matrix (Extrapolated)'!$CH52)</f>
        <v>1059.6036101902157</v>
      </c>
      <c r="AJ52" s="141">
        <f>'Migration Matrix (Sample)'!AJ52 * ('Migration Matrix (Extrapolated)'!$CI52 / 'Migration Matrix (Extrapolated)'!$CH52)</f>
        <v>49.514187392066155</v>
      </c>
      <c r="AK52" s="141">
        <f>'Migration Matrix (Sample)'!AK52 * ('Migration Matrix (Extrapolated)'!$CI52 / 'Migration Matrix (Extrapolated)'!$CH52)</f>
        <v>19.805674956826461</v>
      </c>
      <c r="AL52" s="141">
        <f>'Migration Matrix (Sample)'!AL52 * ('Migration Matrix (Extrapolated)'!$CI52 / 'Migration Matrix (Extrapolated)'!$CH52)</f>
        <v>118.83404974095876</v>
      </c>
      <c r="AM52" s="141">
        <f>'Migration Matrix (Sample)'!AM52 * ('Migration Matrix (Extrapolated)'!$CI52 / 'Migration Matrix (Extrapolated)'!$CH52)</f>
        <v>9.9028374784132307</v>
      </c>
      <c r="AN52" s="141">
        <f>'Migration Matrix (Sample)'!AN52 * ('Migration Matrix (Extrapolated)'!$CI52 / 'Migration Matrix (Extrapolated)'!$CH52)</f>
        <v>465.43336148542187</v>
      </c>
      <c r="AO52" s="141">
        <f>'Migration Matrix (Sample)'!AO52 * ('Migration Matrix (Extrapolated)'!$CI52 / 'Migration Matrix (Extrapolated)'!$CH52)</f>
        <v>89.125537305719078</v>
      </c>
      <c r="AP52" s="141">
        <f>'Migration Matrix (Sample)'!AP52 * ('Migration Matrix (Extrapolated)'!$CI52 / 'Migration Matrix (Extrapolated)'!$CH52)</f>
        <v>49.514187392066155</v>
      </c>
      <c r="AQ52" s="141">
        <f>'Migration Matrix (Sample)'!AQ52 * ('Migration Matrix (Extrapolated)'!$CI52 / 'Migration Matrix (Extrapolated)'!$CH52)</f>
        <v>0</v>
      </c>
      <c r="AR52" s="141">
        <f>'Migration Matrix (Sample)'!AR52 * ('Migration Matrix (Extrapolated)'!$CI52 / 'Migration Matrix (Extrapolated)'!$CH52)</f>
        <v>0</v>
      </c>
      <c r="AS52" s="141">
        <f>'Migration Matrix (Sample)'!AS52 * ('Migration Matrix (Extrapolated)'!$CI52 / 'Migration Matrix (Extrapolated)'!$CH52)</f>
        <v>0</v>
      </c>
      <c r="AT52" s="141">
        <f>'Migration Matrix (Sample)'!AT52 * ('Migration Matrix (Extrapolated)'!$CI52 / 'Migration Matrix (Extrapolated)'!$CH52)</f>
        <v>39.611349913652923</v>
      </c>
      <c r="AU52" s="141">
        <f>'Migration Matrix (Sample)'!AU52 * ('Migration Matrix (Extrapolated)'!$CI52 / 'Migration Matrix (Extrapolated)'!$CH52)</f>
        <v>9.9028374784132307</v>
      </c>
      <c r="AV52" s="141">
        <f>'Migration Matrix (Sample)'!AV52 * ('Migration Matrix (Extrapolated)'!$CI52 / 'Migration Matrix (Extrapolated)'!$CH52)</f>
        <v>9.9028374784132307</v>
      </c>
      <c r="AW52" s="141">
        <f>'Migration Matrix (Sample)'!AW52 * ('Migration Matrix (Extrapolated)'!$CI52 / 'Migration Matrix (Extrapolated)'!$CH52)</f>
        <v>9.9028374784132307</v>
      </c>
      <c r="AX52" s="141">
        <f>'Migration Matrix (Sample)'!AX52 * ('Migration Matrix (Extrapolated)'!$CI52 / 'Migration Matrix (Extrapolated)'!$CH52)</f>
        <v>49.514187392066155</v>
      </c>
      <c r="AY52" s="141">
        <f>'Migration Matrix (Sample)'!AY52 * ('Migration Matrix (Extrapolated)'!$CI52 / 'Migration Matrix (Extrapolated)'!$CH52)</f>
        <v>0</v>
      </c>
      <c r="AZ52" s="141">
        <f>'Migration Matrix (Sample)'!AZ52 * ('Migration Matrix (Extrapolated)'!$CI52 / 'Migration Matrix (Extrapolated)'!$CH52)</f>
        <v>415.91917409335571</v>
      </c>
      <c r="BA52" s="141">
        <f>'Migration Matrix (Sample)'!BA52 * ('Migration Matrix (Extrapolated)'!$CI52 / 'Migration Matrix (Extrapolated)'!$CH52)</f>
        <v>5218.7953511237729</v>
      </c>
      <c r="BB52" s="141">
        <f>'Migration Matrix (Sample)'!BB52 * ('Migration Matrix (Extrapolated)'!$CI52 / 'Migration Matrix (Extrapolated)'!$CH52)</f>
        <v>227.76526200350432</v>
      </c>
      <c r="BC52" s="141">
        <f>'Migration Matrix (Sample)'!BC52 * ('Migration Matrix (Extrapolated)'!$CI52 / 'Migration Matrix (Extrapolated)'!$CH52)</f>
        <v>148.54256217619846</v>
      </c>
      <c r="BD52" s="141">
        <f>'Migration Matrix (Sample)'!BD52 * ('Migration Matrix (Extrapolated)'!$CI52 / 'Migration Matrix (Extrapolated)'!$CH52)</f>
        <v>148.54256217619846</v>
      </c>
      <c r="BE52" s="141">
        <f>'Migration Matrix (Sample)'!BE52 * ('Migration Matrix (Extrapolated)'!$CI52 / 'Migration Matrix (Extrapolated)'!$CH52)</f>
        <v>346.59931174446308</v>
      </c>
      <c r="BF52" s="141">
        <f>'Migration Matrix (Sample)'!BF52 * ('Migration Matrix (Extrapolated)'!$CI52 / 'Migration Matrix (Extrapolated)'!$CH52)</f>
        <v>0</v>
      </c>
      <c r="BG52" s="141">
        <f>'Migration Matrix (Sample)'!BG52 * ('Migration Matrix (Extrapolated)'!$CI52 / 'Migration Matrix (Extrapolated)'!$CH52)</f>
        <v>495.14187392066151</v>
      </c>
      <c r="BH52" s="141">
        <f>'Migration Matrix (Sample)'!BH52 * ('Migration Matrix (Extrapolated)'!$CI52 / 'Migration Matrix (Extrapolated)'!$CH52)</f>
        <v>316.89079930922338</v>
      </c>
      <c r="BI52" s="141">
        <f>'Migration Matrix (Sample)'!BI52 * ('Migration Matrix (Extrapolated)'!$CI52 / 'Migration Matrix (Extrapolated)'!$CH52)</f>
        <v>128.73688721937199</v>
      </c>
      <c r="BJ52" s="141">
        <f>'Migration Matrix (Sample)'!BJ52 * ('Migration Matrix (Extrapolated)'!$CI52 / 'Migration Matrix (Extrapolated)'!$CH52)</f>
        <v>0</v>
      </c>
      <c r="BK52" s="141">
        <f>'Migration Matrix (Sample)'!BK52 * ('Migration Matrix (Extrapolated)'!$CI52 / 'Migration Matrix (Extrapolated)'!$CH52)</f>
        <v>29.70851243523969</v>
      </c>
      <c r="BL52" s="141">
        <f>'Migration Matrix (Sample)'!BL52 * ('Migration Matrix (Extrapolated)'!$CI52 / 'Migration Matrix (Extrapolated)'!$CH52)</f>
        <v>0</v>
      </c>
      <c r="BM52" s="141">
        <f>'Migration Matrix (Sample)'!BM52 * ('Migration Matrix (Extrapolated)'!$CI52 / 'Migration Matrix (Extrapolated)'!$CH52)</f>
        <v>9.9028374784132307</v>
      </c>
      <c r="BN52" s="141">
        <f>'Migration Matrix (Sample)'!BN52 * ('Migration Matrix (Extrapolated)'!$CI52 / 'Migration Matrix (Extrapolated)'!$CH52)</f>
        <v>0</v>
      </c>
      <c r="BO52" s="141">
        <f>'Migration Matrix (Sample)'!BO52 * ('Migration Matrix (Extrapolated)'!$CI52 / 'Migration Matrix (Extrapolated)'!$CH52)</f>
        <v>0</v>
      </c>
      <c r="BP52" s="141">
        <f>'Migration Matrix (Sample)'!BP52 * ('Migration Matrix (Extrapolated)'!$CI52 / 'Migration Matrix (Extrapolated)'!$CH52)</f>
        <v>9.9028374784132307</v>
      </c>
      <c r="BQ52" s="141">
        <f>'Migration Matrix (Sample)'!BQ52 * ('Migration Matrix (Extrapolated)'!$CI52 / 'Migration Matrix (Extrapolated)'!$CH52)</f>
        <v>9.9028374784132307</v>
      </c>
      <c r="BR52" s="141">
        <f>'Migration Matrix (Sample)'!BR52 * ('Migration Matrix (Extrapolated)'!$CI52 / 'Migration Matrix (Extrapolated)'!$CH52)</f>
        <v>178.25107461143816</v>
      </c>
      <c r="BS52" s="141">
        <f>'Migration Matrix (Sample)'!BS52 * ('Migration Matrix (Extrapolated)'!$CI52 / 'Migration Matrix (Extrapolated)'!$CH52)</f>
        <v>0</v>
      </c>
      <c r="BT52" s="141">
        <f>'Migration Matrix (Sample)'!BT52 * ('Migration Matrix (Extrapolated)'!$CI52 / 'Migration Matrix (Extrapolated)'!$CH52)</f>
        <v>39.611349913652923</v>
      </c>
      <c r="BU52" s="141">
        <f>'Migration Matrix (Sample)'!BU52 * ('Migration Matrix (Extrapolated)'!$CI52 / 'Migration Matrix (Extrapolated)'!$CH52)</f>
        <v>0</v>
      </c>
      <c r="BV52" s="141">
        <f>'Migration Matrix (Sample)'!BV52 * ('Migration Matrix (Extrapolated)'!$CI52 / 'Migration Matrix (Extrapolated)'!$CH52)</f>
        <v>108.93121226254554</v>
      </c>
      <c r="BW52" s="141">
        <f>'Migration Matrix (Sample)'!BW52 * ('Migration Matrix (Extrapolated)'!$CI52 / 'Migration Matrix (Extrapolated)'!$CH52)</f>
        <v>891.25537305719081</v>
      </c>
      <c r="BX52" s="141">
        <f>'Migration Matrix (Sample)'!BX52 * ('Migration Matrix (Extrapolated)'!$CI52 / 'Migration Matrix (Extrapolated)'!$CH52)</f>
        <v>722.9071359241658</v>
      </c>
      <c r="BY52" s="141">
        <f>'Migration Matrix (Sample)'!BY52 * ('Migration Matrix (Extrapolated)'!$CI52 / 'Migration Matrix (Extrapolated)'!$CH52)</f>
        <v>574.36457374796737</v>
      </c>
      <c r="BZ52" s="141">
        <f>'Migration Matrix (Sample)'!BZ52 * ('Migration Matrix (Extrapolated)'!$CI52 / 'Migration Matrix (Extrapolated)'!$CH52)</f>
        <v>0</v>
      </c>
      <c r="CA52" s="141">
        <f>'Migration Matrix (Sample)'!CA52 * ('Migration Matrix (Extrapolated)'!$CI52 / 'Migration Matrix (Extrapolated)'!$CH52)</f>
        <v>0</v>
      </c>
      <c r="CB52" s="141">
        <f>'Migration Matrix (Sample)'!CB52 * ('Migration Matrix (Extrapolated)'!$CI52 / 'Migration Matrix (Extrapolated)'!$CH52)</f>
        <v>0</v>
      </c>
      <c r="CC52" s="141">
        <f>'Migration Matrix (Sample)'!CC52 * ('Migration Matrix (Extrapolated)'!$CI52 / 'Migration Matrix (Extrapolated)'!$CH52)</f>
        <v>0</v>
      </c>
      <c r="CD52" s="141">
        <f>'Migration Matrix (Sample)'!CD52 * ('Migration Matrix (Extrapolated)'!$CI52 / 'Migration Matrix (Extrapolated)'!$CH52)</f>
        <v>0</v>
      </c>
      <c r="CE52" s="141">
        <f>'Migration Matrix (Sample)'!CE52 * ('Migration Matrix (Extrapolated)'!$CI52 / 'Migration Matrix (Extrapolated)'!$CH52)</f>
        <v>0</v>
      </c>
      <c r="CF52" s="142">
        <f>'Migration Matrix (Sample)'!CF52 * ('Migration Matrix (Extrapolated)'!$CI52 / 'Migration Matrix (Extrapolated)'!$CH52)</f>
        <v>604.07308618320712</v>
      </c>
      <c r="CG52" s="154">
        <f t="shared" si="0"/>
        <v>15666.288890849737</v>
      </c>
      <c r="CH52" s="150">
        <v>79331</v>
      </c>
      <c r="CI52" s="157">
        <v>785602</v>
      </c>
    </row>
    <row r="53" spans="1:87">
      <c r="A53" s="91" t="s">
        <v>364</v>
      </c>
      <c r="B53" s="140">
        <f>'Migration Matrix (Sample)'!B53 * ('Migration Matrix (Extrapolated)'!$CI53 / 'Migration Matrix (Extrapolated)'!$CH53)</f>
        <v>9.8609623547145855</v>
      </c>
      <c r="C53" s="141">
        <f>'Migration Matrix (Sample)'!C53 * ('Migration Matrix (Extrapolated)'!$CI53 / 'Migration Matrix (Extrapolated)'!$CH53)</f>
        <v>29.582887064143755</v>
      </c>
      <c r="D53" s="141">
        <f>'Migration Matrix (Sample)'!D53 * ('Migration Matrix (Extrapolated)'!$CI53 / 'Migration Matrix (Extrapolated)'!$CH53)</f>
        <v>19.721924709429171</v>
      </c>
      <c r="E53" s="141">
        <f>'Migration Matrix (Sample)'!E53 * ('Migration Matrix (Extrapolated)'!$CI53 / 'Migration Matrix (Extrapolated)'!$CH53)</f>
        <v>19.721924709429171</v>
      </c>
      <c r="F53" s="141">
        <f>'Migration Matrix (Sample)'!F53 * ('Migration Matrix (Extrapolated)'!$CI53 / 'Migration Matrix (Extrapolated)'!$CH53)</f>
        <v>69.026736483002097</v>
      </c>
      <c r="G53" s="141">
        <f>'Migration Matrix (Sample)'!G53 * ('Migration Matrix (Extrapolated)'!$CI53 / 'Migration Matrix (Extrapolated)'!$CH53)</f>
        <v>207.0802094490063</v>
      </c>
      <c r="H53" s="141">
        <f>'Migration Matrix (Sample)'!H53 * ('Migration Matrix (Extrapolated)'!$CI53 / 'Migration Matrix (Extrapolated)'!$CH53)</f>
        <v>49.304811773572929</v>
      </c>
      <c r="I53" s="141">
        <f>'Migration Matrix (Sample)'!I53 * ('Migration Matrix (Extrapolated)'!$CI53 / 'Migration Matrix (Extrapolated)'!$CH53)</f>
        <v>39.443849418858342</v>
      </c>
      <c r="J53" s="141">
        <f>'Migration Matrix (Sample)'!J53 * ('Migration Matrix (Extrapolated)'!$CI53 / 'Migration Matrix (Extrapolated)'!$CH53)</f>
        <v>0</v>
      </c>
      <c r="K53" s="141">
        <f>'Migration Matrix (Sample)'!K53 * ('Migration Matrix (Extrapolated)'!$CI53 / 'Migration Matrix (Extrapolated)'!$CH53)</f>
        <v>118.33154825657502</v>
      </c>
      <c r="L53" s="141">
        <f>'Migration Matrix (Sample)'!L53 * ('Migration Matrix (Extrapolated)'!$CI53 / 'Migration Matrix (Extrapolated)'!$CH53)</f>
        <v>69.026736483002097</v>
      </c>
      <c r="M53" s="141">
        <f>'Migration Matrix (Sample)'!M53 * ('Migration Matrix (Extrapolated)'!$CI53 / 'Migration Matrix (Extrapolated)'!$CH53)</f>
        <v>19.721924709429171</v>
      </c>
      <c r="N53" s="141">
        <f>'Migration Matrix (Sample)'!N53 * ('Migration Matrix (Extrapolated)'!$CI53 / 'Migration Matrix (Extrapolated)'!$CH53)</f>
        <v>98.609623547145858</v>
      </c>
      <c r="O53" s="141">
        <f>'Migration Matrix (Sample)'!O53 * ('Migration Matrix (Extrapolated)'!$CI53 / 'Migration Matrix (Extrapolated)'!$CH53)</f>
        <v>157.77539767543337</v>
      </c>
      <c r="P53" s="141">
        <f>'Migration Matrix (Sample)'!P53 * ('Migration Matrix (Extrapolated)'!$CI53 / 'Migration Matrix (Extrapolated)'!$CH53)</f>
        <v>19.721924709429171</v>
      </c>
      <c r="Q53" s="141">
        <f>'Migration Matrix (Sample)'!Q53 * ('Migration Matrix (Extrapolated)'!$CI53 / 'Migration Matrix (Extrapolated)'!$CH53)</f>
        <v>29.582887064143755</v>
      </c>
      <c r="R53" s="141">
        <f>'Migration Matrix (Sample)'!R53 * ('Migration Matrix (Extrapolated)'!$CI53 / 'Migration Matrix (Extrapolated)'!$CH53)</f>
        <v>177.49732238486254</v>
      </c>
      <c r="S53" s="141">
        <f>'Migration Matrix (Sample)'!S53 * ('Migration Matrix (Extrapolated)'!$CI53 / 'Migration Matrix (Extrapolated)'!$CH53)</f>
        <v>0</v>
      </c>
      <c r="T53" s="141">
        <f>'Migration Matrix (Sample)'!T53 * ('Migration Matrix (Extrapolated)'!$CI53 / 'Migration Matrix (Extrapolated)'!$CH53)</f>
        <v>39.443849418858342</v>
      </c>
      <c r="U53" s="141">
        <f>'Migration Matrix (Sample)'!U53 * ('Migration Matrix (Extrapolated)'!$CI53 / 'Migration Matrix (Extrapolated)'!$CH53)</f>
        <v>0</v>
      </c>
      <c r="V53" s="141">
        <f>'Migration Matrix (Sample)'!V53 * ('Migration Matrix (Extrapolated)'!$CI53 / 'Migration Matrix (Extrapolated)'!$CH53)</f>
        <v>453.60426831687096</v>
      </c>
      <c r="W53" s="141">
        <f>'Migration Matrix (Sample)'!W53 * ('Migration Matrix (Extrapolated)'!$CI53 / 'Migration Matrix (Extrapolated)'!$CH53)</f>
        <v>305.68983299615218</v>
      </c>
      <c r="X53" s="141">
        <f>'Migration Matrix (Sample)'!X53 * ('Migration Matrix (Extrapolated)'!$CI53 / 'Migration Matrix (Extrapolated)'!$CH53)</f>
        <v>49.304811773572929</v>
      </c>
      <c r="Y53" s="141">
        <f>'Migration Matrix (Sample)'!Y53 * ('Migration Matrix (Extrapolated)'!$CI53 / 'Migration Matrix (Extrapolated)'!$CH53)</f>
        <v>78.887698837716684</v>
      </c>
      <c r="Z53" s="141">
        <f>'Migration Matrix (Sample)'!Z53 * ('Migration Matrix (Extrapolated)'!$CI53 / 'Migration Matrix (Extrapolated)'!$CH53)</f>
        <v>0</v>
      </c>
      <c r="AA53" s="141">
        <f>'Migration Matrix (Sample)'!AA53 * ('Migration Matrix (Extrapolated)'!$CI53 / 'Migration Matrix (Extrapolated)'!$CH53)</f>
        <v>9.8609623547145855</v>
      </c>
      <c r="AB53" s="141">
        <f>'Migration Matrix (Sample)'!AB53 * ('Migration Matrix (Extrapolated)'!$CI53 / 'Migration Matrix (Extrapolated)'!$CH53)</f>
        <v>9.8609623547145855</v>
      </c>
      <c r="AC53" s="141">
        <f>'Migration Matrix (Sample)'!AC53 * ('Migration Matrix (Extrapolated)'!$CI53 / 'Migration Matrix (Extrapolated)'!$CH53)</f>
        <v>49.304811773572929</v>
      </c>
      <c r="AD53" s="141">
        <f>'Migration Matrix (Sample)'!AD53 * ('Migration Matrix (Extrapolated)'!$CI53 / 'Migration Matrix (Extrapolated)'!$CH53)</f>
        <v>108.47058590186045</v>
      </c>
      <c r="AE53" s="141">
        <f>'Migration Matrix (Sample)'!AE53 * ('Migration Matrix (Extrapolated)'!$CI53 / 'Migration Matrix (Extrapolated)'!$CH53)</f>
        <v>917.06949898845642</v>
      </c>
      <c r="AF53" s="141">
        <f>'Migration Matrix (Sample)'!AF53 * ('Migration Matrix (Extrapolated)'!$CI53 / 'Migration Matrix (Extrapolated)'!$CH53)</f>
        <v>0</v>
      </c>
      <c r="AG53" s="141">
        <f>'Migration Matrix (Sample)'!AG53 * ('Migration Matrix (Extrapolated)'!$CI53 / 'Migration Matrix (Extrapolated)'!$CH53)</f>
        <v>9.8609623547145855</v>
      </c>
      <c r="AH53" s="141">
        <f>'Migration Matrix (Sample)'!AH53 * ('Migration Matrix (Extrapolated)'!$CI53 / 'Migration Matrix (Extrapolated)'!$CH53)</f>
        <v>9.8609623547145855</v>
      </c>
      <c r="AI53" s="141">
        <f>'Migration Matrix (Sample)'!AI53 * ('Migration Matrix (Extrapolated)'!$CI53 / 'Migration Matrix (Extrapolated)'!$CH53)</f>
        <v>335.27272006029591</v>
      </c>
      <c r="AJ53" s="141">
        <f>'Migration Matrix (Sample)'!AJ53 * ('Migration Matrix (Extrapolated)'!$CI53 / 'Migration Matrix (Extrapolated)'!$CH53)</f>
        <v>69.026736483002097</v>
      </c>
      <c r="AK53" s="141">
        <f>'Migration Matrix (Sample)'!AK53 * ('Migration Matrix (Extrapolated)'!$CI53 / 'Migration Matrix (Extrapolated)'!$CH53)</f>
        <v>59.165774128287509</v>
      </c>
      <c r="AL53" s="141">
        <f>'Migration Matrix (Sample)'!AL53 * ('Migration Matrix (Extrapolated)'!$CI53 / 'Migration Matrix (Extrapolated)'!$CH53)</f>
        <v>167.63636003014796</v>
      </c>
      <c r="AM53" s="141">
        <f>'Migration Matrix (Sample)'!AM53 * ('Migration Matrix (Extrapolated)'!$CI53 / 'Migration Matrix (Extrapolated)'!$CH53)</f>
        <v>39.443849418858342</v>
      </c>
      <c r="AN53" s="141">
        <f>'Migration Matrix (Sample)'!AN53 * ('Migration Matrix (Extrapolated)'!$CI53 / 'Migration Matrix (Extrapolated)'!$CH53)</f>
        <v>571.935816573446</v>
      </c>
      <c r="AO53" s="141">
        <f>'Migration Matrix (Sample)'!AO53 * ('Migration Matrix (Extrapolated)'!$CI53 / 'Migration Matrix (Extrapolated)'!$CH53)</f>
        <v>0</v>
      </c>
      <c r="AP53" s="141">
        <f>'Migration Matrix (Sample)'!AP53 * ('Migration Matrix (Extrapolated)'!$CI53 / 'Migration Matrix (Extrapolated)'!$CH53)</f>
        <v>354.99464476972508</v>
      </c>
      <c r="AQ53" s="141">
        <f>'Migration Matrix (Sample)'!AQ53 * ('Migration Matrix (Extrapolated)'!$CI53 / 'Migration Matrix (Extrapolated)'!$CH53)</f>
        <v>49.304811773572929</v>
      </c>
      <c r="AR53" s="141">
        <f>'Migration Matrix (Sample)'!AR53 * ('Migration Matrix (Extrapolated)'!$CI53 / 'Migration Matrix (Extrapolated)'!$CH53)</f>
        <v>98.609623547145858</v>
      </c>
      <c r="AS53" s="141">
        <f>'Migration Matrix (Sample)'!AS53 * ('Migration Matrix (Extrapolated)'!$CI53 / 'Migration Matrix (Extrapolated)'!$CH53)</f>
        <v>0</v>
      </c>
      <c r="AT53" s="141">
        <f>'Migration Matrix (Sample)'!AT53 * ('Migration Matrix (Extrapolated)'!$CI53 / 'Migration Matrix (Extrapolated)'!$CH53)</f>
        <v>226.80213415843548</v>
      </c>
      <c r="AU53" s="141">
        <f>'Migration Matrix (Sample)'!AU53 * ('Migration Matrix (Extrapolated)'!$CI53 / 'Migration Matrix (Extrapolated)'!$CH53)</f>
        <v>108.47058590186045</v>
      </c>
      <c r="AV53" s="141">
        <f>'Migration Matrix (Sample)'!AV53 * ('Migration Matrix (Extrapolated)'!$CI53 / 'Migration Matrix (Extrapolated)'!$CH53)</f>
        <v>118.33154825657502</v>
      </c>
      <c r="AW53" s="141">
        <f>'Migration Matrix (Sample)'!AW53 * ('Migration Matrix (Extrapolated)'!$CI53 / 'Migration Matrix (Extrapolated)'!$CH53)</f>
        <v>0</v>
      </c>
      <c r="AX53" s="141">
        <f>'Migration Matrix (Sample)'!AX53 * ('Migration Matrix (Extrapolated)'!$CI53 / 'Migration Matrix (Extrapolated)'!$CH53)</f>
        <v>108.47058590186045</v>
      </c>
      <c r="AY53" s="141">
        <f>'Migration Matrix (Sample)'!AY53 * ('Migration Matrix (Extrapolated)'!$CI53 / 'Migration Matrix (Extrapolated)'!$CH53)</f>
        <v>39.443849418858342</v>
      </c>
      <c r="AZ53" s="141">
        <f>'Migration Matrix (Sample)'!AZ53 * ('Migration Matrix (Extrapolated)'!$CI53 / 'Migration Matrix (Extrapolated)'!$CH53)</f>
        <v>147.91443532071878</v>
      </c>
      <c r="BA53" s="141">
        <f>'Migration Matrix (Sample)'!BA53 * ('Migration Matrix (Extrapolated)'!$CI53 / 'Migration Matrix (Extrapolated)'!$CH53)</f>
        <v>157.77539767543337</v>
      </c>
      <c r="BB53" s="141">
        <f>'Migration Matrix (Sample)'!BB53 * ('Migration Matrix (Extrapolated)'!$CI53 / 'Migration Matrix (Extrapolated)'!$CH53)</f>
        <v>15422.545122773612</v>
      </c>
      <c r="BC53" s="141">
        <f>'Migration Matrix (Sample)'!BC53 * ('Migration Matrix (Extrapolated)'!$CI53 / 'Migration Matrix (Extrapolated)'!$CH53)</f>
        <v>78.887698837716684</v>
      </c>
      <c r="BD53" s="141">
        <f>'Migration Matrix (Sample)'!BD53 * ('Migration Matrix (Extrapolated)'!$CI53 / 'Migration Matrix (Extrapolated)'!$CH53)</f>
        <v>108.47058590186045</v>
      </c>
      <c r="BE53" s="141">
        <f>'Migration Matrix (Sample)'!BE53 * ('Migration Matrix (Extrapolated)'!$CI53 / 'Migration Matrix (Extrapolated)'!$CH53)</f>
        <v>88.748661192431271</v>
      </c>
      <c r="BF53" s="141">
        <f>'Migration Matrix (Sample)'!BF53 * ('Migration Matrix (Extrapolated)'!$CI53 / 'Migration Matrix (Extrapolated)'!$CH53)</f>
        <v>0</v>
      </c>
      <c r="BG53" s="141">
        <f>'Migration Matrix (Sample)'!BG53 * ('Migration Matrix (Extrapolated)'!$CI53 / 'Migration Matrix (Extrapolated)'!$CH53)</f>
        <v>108.47058590186045</v>
      </c>
      <c r="BH53" s="141">
        <f>'Migration Matrix (Sample)'!BH53 * ('Migration Matrix (Extrapolated)'!$CI53 / 'Migration Matrix (Extrapolated)'!$CH53)</f>
        <v>9.8609623547145855</v>
      </c>
      <c r="BI53" s="141">
        <f>'Migration Matrix (Sample)'!BI53 * ('Migration Matrix (Extrapolated)'!$CI53 / 'Migration Matrix (Extrapolated)'!$CH53)</f>
        <v>128.19251061128961</v>
      </c>
      <c r="BJ53" s="141">
        <f>'Migration Matrix (Sample)'!BJ53 * ('Migration Matrix (Extrapolated)'!$CI53 / 'Migration Matrix (Extrapolated)'!$CH53)</f>
        <v>0</v>
      </c>
      <c r="BK53" s="141">
        <f>'Migration Matrix (Sample)'!BK53 * ('Migration Matrix (Extrapolated)'!$CI53 / 'Migration Matrix (Extrapolated)'!$CH53)</f>
        <v>49.304811773572929</v>
      </c>
      <c r="BL53" s="141">
        <f>'Migration Matrix (Sample)'!BL53 * ('Migration Matrix (Extrapolated)'!$CI53 / 'Migration Matrix (Extrapolated)'!$CH53)</f>
        <v>59.165774128287509</v>
      </c>
      <c r="BM53" s="141">
        <f>'Migration Matrix (Sample)'!BM53 * ('Migration Matrix (Extrapolated)'!$CI53 / 'Migration Matrix (Extrapolated)'!$CH53)</f>
        <v>9.8609623547145855</v>
      </c>
      <c r="BN53" s="141">
        <f>'Migration Matrix (Sample)'!BN53 * ('Migration Matrix (Extrapolated)'!$CI53 / 'Migration Matrix (Extrapolated)'!$CH53)</f>
        <v>39.443849418858342</v>
      </c>
      <c r="BO53" s="141">
        <f>'Migration Matrix (Sample)'!BO53 * ('Migration Matrix (Extrapolated)'!$CI53 / 'Migration Matrix (Extrapolated)'!$CH53)</f>
        <v>0</v>
      </c>
      <c r="BP53" s="141">
        <f>'Migration Matrix (Sample)'!BP53 * ('Migration Matrix (Extrapolated)'!$CI53 / 'Migration Matrix (Extrapolated)'!$CH53)</f>
        <v>128.19251061128961</v>
      </c>
      <c r="BQ53" s="141">
        <f>'Migration Matrix (Sample)'!BQ53 * ('Migration Matrix (Extrapolated)'!$CI53 / 'Migration Matrix (Extrapolated)'!$CH53)</f>
        <v>9.8609623547145855</v>
      </c>
      <c r="BR53" s="141">
        <f>'Migration Matrix (Sample)'!BR53 * ('Migration Matrix (Extrapolated)'!$CI53 / 'Migration Matrix (Extrapolated)'!$CH53)</f>
        <v>29.582887064143755</v>
      </c>
      <c r="BS53" s="141">
        <f>'Migration Matrix (Sample)'!BS53 * ('Migration Matrix (Extrapolated)'!$CI53 / 'Migration Matrix (Extrapolated)'!$CH53)</f>
        <v>9.8609623547145855</v>
      </c>
      <c r="BT53" s="141">
        <f>'Migration Matrix (Sample)'!BT53 * ('Migration Matrix (Extrapolated)'!$CI53 / 'Migration Matrix (Extrapolated)'!$CH53)</f>
        <v>69.026736483002097</v>
      </c>
      <c r="BU53" s="141">
        <f>'Migration Matrix (Sample)'!BU53 * ('Migration Matrix (Extrapolated)'!$CI53 / 'Migration Matrix (Extrapolated)'!$CH53)</f>
        <v>128.19251061128961</v>
      </c>
      <c r="BV53" s="141">
        <f>'Migration Matrix (Sample)'!BV53 * ('Migration Matrix (Extrapolated)'!$CI53 / 'Migration Matrix (Extrapolated)'!$CH53)</f>
        <v>384.57753183386882</v>
      </c>
      <c r="BW53" s="141">
        <f>'Migration Matrix (Sample)'!BW53 * ('Migration Matrix (Extrapolated)'!$CI53 / 'Migration Matrix (Extrapolated)'!$CH53)</f>
        <v>473.32619302630007</v>
      </c>
      <c r="BX53" s="141">
        <f>'Migration Matrix (Sample)'!BX53 * ('Migration Matrix (Extrapolated)'!$CI53 / 'Migration Matrix (Extrapolated)'!$CH53)</f>
        <v>354.99464476972508</v>
      </c>
      <c r="BY53" s="141">
        <f>'Migration Matrix (Sample)'!BY53 * ('Migration Matrix (Extrapolated)'!$CI53 / 'Migration Matrix (Extrapolated)'!$CH53)</f>
        <v>433.88234360744178</v>
      </c>
      <c r="BZ53" s="141">
        <f>'Migration Matrix (Sample)'!BZ53 * ('Migration Matrix (Extrapolated)'!$CI53 / 'Migration Matrix (Extrapolated)'!$CH53)</f>
        <v>0</v>
      </c>
      <c r="CA53" s="141">
        <f>'Migration Matrix (Sample)'!CA53 * ('Migration Matrix (Extrapolated)'!$CI53 / 'Migration Matrix (Extrapolated)'!$CH53)</f>
        <v>0</v>
      </c>
      <c r="CB53" s="141">
        <f>'Migration Matrix (Sample)'!CB53 * ('Migration Matrix (Extrapolated)'!$CI53 / 'Migration Matrix (Extrapolated)'!$CH53)</f>
        <v>39.443849418858342</v>
      </c>
      <c r="CC53" s="141">
        <f>'Migration Matrix (Sample)'!CC53 * ('Migration Matrix (Extrapolated)'!$CI53 / 'Migration Matrix (Extrapolated)'!$CH53)</f>
        <v>0</v>
      </c>
      <c r="CD53" s="141">
        <f>'Migration Matrix (Sample)'!CD53 * ('Migration Matrix (Extrapolated)'!$CI53 / 'Migration Matrix (Extrapolated)'!$CH53)</f>
        <v>9.8609623547145855</v>
      </c>
      <c r="CE53" s="141">
        <f>'Migration Matrix (Sample)'!CE53 * ('Migration Matrix (Extrapolated)'!$CI53 / 'Migration Matrix (Extrapolated)'!$CH53)</f>
        <v>0</v>
      </c>
      <c r="CF53" s="142">
        <f>'Migration Matrix (Sample)'!CF53 * ('Migration Matrix (Extrapolated)'!$CI53 / 'Migration Matrix (Extrapolated)'!$CH53)</f>
        <v>384.57753183386882</v>
      </c>
      <c r="CG53" s="154">
        <f t="shared" si="0"/>
        <v>24001.582371375313</v>
      </c>
      <c r="CH53" s="150">
        <v>100836</v>
      </c>
      <c r="CI53" s="158">
        <v>994340</v>
      </c>
    </row>
    <row r="54" spans="1:87">
      <c r="A54" s="91" t="s">
        <v>365</v>
      </c>
      <c r="B54" s="140">
        <f>'Migration Matrix (Sample)'!B54 * ('Migration Matrix (Extrapolated)'!$CI54 / 'Migration Matrix (Extrapolated)'!$CH54)</f>
        <v>39.117891631461724</v>
      </c>
      <c r="C54" s="141">
        <f>'Migration Matrix (Sample)'!C54 * ('Migration Matrix (Extrapolated)'!$CI54 / 'Migration Matrix (Extrapolated)'!$CH54)</f>
        <v>68.456310355058022</v>
      </c>
      <c r="D54" s="141">
        <f>'Migration Matrix (Sample)'!D54 * ('Migration Matrix (Extrapolated)'!$CI54 / 'Migration Matrix (Extrapolated)'!$CH54)</f>
        <v>0</v>
      </c>
      <c r="E54" s="141">
        <f>'Migration Matrix (Sample)'!E54 * ('Migration Matrix (Extrapolated)'!$CI54 / 'Migration Matrix (Extrapolated)'!$CH54)</f>
        <v>97.794729078654314</v>
      </c>
      <c r="F54" s="141">
        <f>'Migration Matrix (Sample)'!F54 * ('Migration Matrix (Extrapolated)'!$CI54 / 'Migration Matrix (Extrapolated)'!$CH54)</f>
        <v>430.29680794607896</v>
      </c>
      <c r="G54" s="141">
        <f>'Migration Matrix (Sample)'!G54 * ('Migration Matrix (Extrapolated)'!$CI54 / 'Migration Matrix (Extrapolated)'!$CH54)</f>
        <v>48.897364539327157</v>
      </c>
      <c r="H54" s="141">
        <f>'Migration Matrix (Sample)'!H54 * ('Migration Matrix (Extrapolated)'!$CI54 / 'Migration Matrix (Extrapolated)'!$CH54)</f>
        <v>9.779472907865431</v>
      </c>
      <c r="I54" s="141">
        <f>'Migration Matrix (Sample)'!I54 * ('Migration Matrix (Extrapolated)'!$CI54 / 'Migration Matrix (Extrapolated)'!$CH54)</f>
        <v>997.50623660227393</v>
      </c>
      <c r="J54" s="141">
        <f>'Migration Matrix (Sample)'!J54 * ('Migration Matrix (Extrapolated)'!$CI54 / 'Migration Matrix (Extrapolated)'!$CH54)</f>
        <v>0</v>
      </c>
      <c r="K54" s="141">
        <f>'Migration Matrix (Sample)'!K54 * ('Migration Matrix (Extrapolated)'!$CI54 / 'Migration Matrix (Extrapolated)'!$CH54)</f>
        <v>479.19417248540611</v>
      </c>
      <c r="L54" s="141">
        <f>'Migration Matrix (Sample)'!L54 * ('Migration Matrix (Extrapolated)'!$CI54 / 'Migration Matrix (Extrapolated)'!$CH54)</f>
        <v>254.26629560450121</v>
      </c>
      <c r="M54" s="141">
        <f>'Migration Matrix (Sample)'!M54 * ('Migration Matrix (Extrapolated)'!$CI54 / 'Migration Matrix (Extrapolated)'!$CH54)</f>
        <v>215.14840397303948</v>
      </c>
      <c r="N54" s="141">
        <f>'Migration Matrix (Sample)'!N54 * ('Migration Matrix (Extrapolated)'!$CI54 / 'Migration Matrix (Extrapolated)'!$CH54)</f>
        <v>205.36893106517405</v>
      </c>
      <c r="O54" s="141">
        <f>'Migration Matrix (Sample)'!O54 * ('Migration Matrix (Extrapolated)'!$CI54 / 'Migration Matrix (Extrapolated)'!$CH54)</f>
        <v>3002.2981827146873</v>
      </c>
      <c r="P54" s="141">
        <f>'Migration Matrix (Sample)'!P54 * ('Migration Matrix (Extrapolated)'!$CI54 / 'Migration Matrix (Extrapolated)'!$CH54)</f>
        <v>273.82524142023209</v>
      </c>
      <c r="Q54" s="141">
        <f>'Migration Matrix (Sample)'!Q54 * ('Migration Matrix (Extrapolated)'!$CI54 / 'Migration Matrix (Extrapolated)'!$CH54)</f>
        <v>185.8099852494432</v>
      </c>
      <c r="R54" s="141">
        <f>'Migration Matrix (Sample)'!R54 * ('Migration Matrix (Extrapolated)'!$CI54 / 'Migration Matrix (Extrapolated)'!$CH54)</f>
        <v>586.76837447192588</v>
      </c>
      <c r="S54" s="141">
        <f>'Migration Matrix (Sample)'!S54 * ('Migration Matrix (Extrapolated)'!$CI54 / 'Migration Matrix (Extrapolated)'!$CH54)</f>
        <v>0</v>
      </c>
      <c r="T54" s="141">
        <f>'Migration Matrix (Sample)'!T54 * ('Migration Matrix (Extrapolated)'!$CI54 / 'Migration Matrix (Extrapolated)'!$CH54)</f>
        <v>107.57420198651974</v>
      </c>
      <c r="U54" s="141">
        <f>'Migration Matrix (Sample)'!U54 * ('Migration Matrix (Extrapolated)'!$CI54 / 'Migration Matrix (Extrapolated)'!$CH54)</f>
        <v>29.338418723596291</v>
      </c>
      <c r="V54" s="141">
        <f>'Migration Matrix (Sample)'!V54 * ('Migration Matrix (Extrapolated)'!$CI54 / 'Migration Matrix (Extrapolated)'!$CH54)</f>
        <v>1046.403601141601</v>
      </c>
      <c r="W54" s="141">
        <f>'Migration Matrix (Sample)'!W54 * ('Migration Matrix (Extrapolated)'!$CI54 / 'Migration Matrix (Extrapolated)'!$CH54)</f>
        <v>547.65048284046418</v>
      </c>
      <c r="X54" s="141">
        <f>'Migration Matrix (Sample)'!X54 * ('Migration Matrix (Extrapolated)'!$CI54 / 'Migration Matrix (Extrapolated)'!$CH54)</f>
        <v>107.57420198651974</v>
      </c>
      <c r="Y54" s="141">
        <f>'Migration Matrix (Sample)'!Y54 * ('Migration Matrix (Extrapolated)'!$CI54 / 'Migration Matrix (Extrapolated)'!$CH54)</f>
        <v>244.48682269663578</v>
      </c>
      <c r="Z54" s="141">
        <f>'Migration Matrix (Sample)'!Z54 * ('Migration Matrix (Extrapolated)'!$CI54 / 'Migration Matrix (Extrapolated)'!$CH54)</f>
        <v>39.117891631461724</v>
      </c>
      <c r="AA54" s="141">
        <f>'Migration Matrix (Sample)'!AA54 * ('Migration Matrix (Extrapolated)'!$CI54 / 'Migration Matrix (Extrapolated)'!$CH54)</f>
        <v>97.794729078654314</v>
      </c>
      <c r="AB54" s="141">
        <f>'Migration Matrix (Sample)'!AB54 * ('Migration Matrix (Extrapolated)'!$CI54 / 'Migration Matrix (Extrapolated)'!$CH54)</f>
        <v>19.558945815730862</v>
      </c>
      <c r="AC54" s="141">
        <f>'Migration Matrix (Sample)'!AC54 * ('Migration Matrix (Extrapolated)'!$CI54 / 'Migration Matrix (Extrapolated)'!$CH54)</f>
        <v>97.794729078654314</v>
      </c>
      <c r="AD54" s="141">
        <f>'Migration Matrix (Sample)'!AD54 * ('Migration Matrix (Extrapolated)'!$CI54 / 'Migration Matrix (Extrapolated)'!$CH54)</f>
        <v>146.69209361798147</v>
      </c>
      <c r="AE54" s="141">
        <f>'Migration Matrix (Sample)'!AE54 * ('Migration Matrix (Extrapolated)'!$CI54 / 'Migration Matrix (Extrapolated)'!$CH54)</f>
        <v>342.2815517752901</v>
      </c>
      <c r="AF54" s="141">
        <f>'Migration Matrix (Sample)'!AF54 * ('Migration Matrix (Extrapolated)'!$CI54 / 'Migration Matrix (Extrapolated)'!$CH54)</f>
        <v>293.38418723596294</v>
      </c>
      <c r="AG54" s="141">
        <f>'Migration Matrix (Sample)'!AG54 * ('Migration Matrix (Extrapolated)'!$CI54 / 'Migration Matrix (Extrapolated)'!$CH54)</f>
        <v>0</v>
      </c>
      <c r="AH54" s="141">
        <f>'Migration Matrix (Sample)'!AH54 * ('Migration Matrix (Extrapolated)'!$CI54 / 'Migration Matrix (Extrapolated)'!$CH54)</f>
        <v>342.2815517752901</v>
      </c>
      <c r="AI54" s="141">
        <f>'Migration Matrix (Sample)'!AI54 * ('Migration Matrix (Extrapolated)'!$CI54 / 'Migration Matrix (Extrapolated)'!$CH54)</f>
        <v>968.16781787867762</v>
      </c>
      <c r="AJ54" s="141">
        <f>'Migration Matrix (Sample)'!AJ54 * ('Migration Matrix (Extrapolated)'!$CI54 / 'Migration Matrix (Extrapolated)'!$CH54)</f>
        <v>185.8099852494432</v>
      </c>
      <c r="AK54" s="141">
        <f>'Migration Matrix (Sample)'!AK54 * ('Migration Matrix (Extrapolated)'!$CI54 / 'Migration Matrix (Extrapolated)'!$CH54)</f>
        <v>48.897364539327157</v>
      </c>
      <c r="AL54" s="141">
        <f>'Migration Matrix (Sample)'!AL54 * ('Migration Matrix (Extrapolated)'!$CI54 / 'Migration Matrix (Extrapolated)'!$CH54)</f>
        <v>635.66573901125298</v>
      </c>
      <c r="AM54" s="141">
        <f>'Migration Matrix (Sample)'!AM54 * ('Migration Matrix (Extrapolated)'!$CI54 / 'Migration Matrix (Extrapolated)'!$CH54)</f>
        <v>48.897364539327157</v>
      </c>
      <c r="AN54" s="141">
        <f>'Migration Matrix (Sample)'!AN54 * ('Migration Matrix (Extrapolated)'!$CI54 / 'Migration Matrix (Extrapolated)'!$CH54)</f>
        <v>2405.7503353348961</v>
      </c>
      <c r="AO54" s="141">
        <f>'Migration Matrix (Sample)'!AO54 * ('Migration Matrix (Extrapolated)'!$CI54 / 'Migration Matrix (Extrapolated)'!$CH54)</f>
        <v>9.779472907865431</v>
      </c>
      <c r="AP54" s="141">
        <f>'Migration Matrix (Sample)'!AP54 * ('Migration Matrix (Extrapolated)'!$CI54 / 'Migration Matrix (Extrapolated)'!$CH54)</f>
        <v>283.60471432809749</v>
      </c>
      <c r="AQ54" s="141">
        <f>'Migration Matrix (Sample)'!AQ54 * ('Migration Matrix (Extrapolated)'!$CI54 / 'Migration Matrix (Extrapolated)'!$CH54)</f>
        <v>19.558945815730862</v>
      </c>
      <c r="AR54" s="141">
        <f>'Migration Matrix (Sample)'!AR54 * ('Migration Matrix (Extrapolated)'!$CI54 / 'Migration Matrix (Extrapolated)'!$CH54)</f>
        <v>29.338418723596291</v>
      </c>
      <c r="AS54" s="141">
        <f>'Migration Matrix (Sample)'!AS54 * ('Migration Matrix (Extrapolated)'!$CI54 / 'Migration Matrix (Extrapolated)'!$CH54)</f>
        <v>9.779472907865431</v>
      </c>
      <c r="AT54" s="141">
        <f>'Migration Matrix (Sample)'!AT54 * ('Migration Matrix (Extrapolated)'!$CI54 / 'Migration Matrix (Extrapolated)'!$CH54)</f>
        <v>586.76837447192588</v>
      </c>
      <c r="AU54" s="141">
        <f>'Migration Matrix (Sample)'!AU54 * ('Migration Matrix (Extrapolated)'!$CI54 / 'Migration Matrix (Extrapolated)'!$CH54)</f>
        <v>195.58945815730863</v>
      </c>
      <c r="AV54" s="141">
        <f>'Migration Matrix (Sample)'!AV54 * ('Migration Matrix (Extrapolated)'!$CI54 / 'Migration Matrix (Extrapolated)'!$CH54)</f>
        <v>9.779472907865431</v>
      </c>
      <c r="AW54" s="141">
        <f>'Migration Matrix (Sample)'!AW54 * ('Migration Matrix (Extrapolated)'!$CI54 / 'Migration Matrix (Extrapolated)'!$CH54)</f>
        <v>68.456310355058022</v>
      </c>
      <c r="AX54" s="141">
        <f>'Migration Matrix (Sample)'!AX54 * ('Migration Matrix (Extrapolated)'!$CI54 / 'Migration Matrix (Extrapolated)'!$CH54)</f>
        <v>1691.8488130607195</v>
      </c>
      <c r="AY54" s="141">
        <f>'Migration Matrix (Sample)'!AY54 * ('Migration Matrix (Extrapolated)'!$CI54 / 'Migration Matrix (Extrapolated)'!$CH54)</f>
        <v>29.338418723596291</v>
      </c>
      <c r="AZ54" s="141">
        <f>'Migration Matrix (Sample)'!AZ54 * ('Migration Matrix (Extrapolated)'!$CI54 / 'Migration Matrix (Extrapolated)'!$CH54)</f>
        <v>39.117891631461724</v>
      </c>
      <c r="BA54" s="141">
        <f>'Migration Matrix (Sample)'!BA54 * ('Migration Matrix (Extrapolated)'!$CI54 / 'Migration Matrix (Extrapolated)'!$CH54)</f>
        <v>48.897364539327157</v>
      </c>
      <c r="BB54" s="141">
        <f>'Migration Matrix (Sample)'!BB54 * ('Migration Matrix (Extrapolated)'!$CI54 / 'Migration Matrix (Extrapolated)'!$CH54)</f>
        <v>78.235783262923448</v>
      </c>
      <c r="BC54" s="141">
        <f>'Migration Matrix (Sample)'!BC54 * ('Migration Matrix (Extrapolated)'!$CI54 / 'Migration Matrix (Extrapolated)'!$CH54)</f>
        <v>27900.836206140073</v>
      </c>
      <c r="BD54" s="141">
        <f>'Migration Matrix (Sample)'!BD54 * ('Migration Matrix (Extrapolated)'!$CI54 / 'Migration Matrix (Extrapolated)'!$CH54)</f>
        <v>1281.1109509303715</v>
      </c>
      <c r="BE54" s="141">
        <f>'Migration Matrix (Sample)'!BE54 * ('Migration Matrix (Extrapolated)'!$CI54 / 'Migration Matrix (Extrapolated)'!$CH54)</f>
        <v>674.78363064271468</v>
      </c>
      <c r="BF54" s="141">
        <f>'Migration Matrix (Sample)'!BF54 * ('Migration Matrix (Extrapolated)'!$CI54 / 'Migration Matrix (Extrapolated)'!$CH54)</f>
        <v>0</v>
      </c>
      <c r="BG54" s="141">
        <f>'Migration Matrix (Sample)'!BG54 * ('Migration Matrix (Extrapolated)'!$CI54 / 'Migration Matrix (Extrapolated)'!$CH54)</f>
        <v>821.47572426069621</v>
      </c>
      <c r="BH54" s="141">
        <f>'Migration Matrix (Sample)'!BH54 * ('Migration Matrix (Extrapolated)'!$CI54 / 'Migration Matrix (Extrapolated)'!$CH54)</f>
        <v>68.456310355058022</v>
      </c>
      <c r="BI54" s="141">
        <f>'Migration Matrix (Sample)'!BI54 * ('Migration Matrix (Extrapolated)'!$CI54 / 'Migration Matrix (Extrapolated)'!$CH54)</f>
        <v>391.17891631461725</v>
      </c>
      <c r="BJ54" s="141">
        <f>'Migration Matrix (Sample)'!BJ54 * ('Migration Matrix (Extrapolated)'!$CI54 / 'Migration Matrix (Extrapolated)'!$CH54)</f>
        <v>0</v>
      </c>
      <c r="BK54" s="141">
        <f>'Migration Matrix (Sample)'!BK54 * ('Migration Matrix (Extrapolated)'!$CI54 / 'Migration Matrix (Extrapolated)'!$CH54)</f>
        <v>254.26629560450121</v>
      </c>
      <c r="BL54" s="141">
        <f>'Migration Matrix (Sample)'!BL54 * ('Migration Matrix (Extrapolated)'!$CI54 / 'Migration Matrix (Extrapolated)'!$CH54)</f>
        <v>9.779472907865431</v>
      </c>
      <c r="BM54" s="141">
        <f>'Migration Matrix (Sample)'!BM54 * ('Migration Matrix (Extrapolated)'!$CI54 / 'Migration Matrix (Extrapolated)'!$CH54)</f>
        <v>48.897364539327157</v>
      </c>
      <c r="BN54" s="141">
        <f>'Migration Matrix (Sample)'!BN54 * ('Migration Matrix (Extrapolated)'!$CI54 / 'Migration Matrix (Extrapolated)'!$CH54)</f>
        <v>19.558945815730862</v>
      </c>
      <c r="BO54" s="141">
        <f>'Migration Matrix (Sample)'!BO54 * ('Migration Matrix (Extrapolated)'!$CI54 / 'Migration Matrix (Extrapolated)'!$CH54)</f>
        <v>0</v>
      </c>
      <c r="BP54" s="141">
        <f>'Migration Matrix (Sample)'!BP54 * ('Migration Matrix (Extrapolated)'!$CI54 / 'Migration Matrix (Extrapolated)'!$CH54)</f>
        <v>176.03051234157775</v>
      </c>
      <c r="BQ54" s="141">
        <f>'Migration Matrix (Sample)'!BQ54 * ('Migration Matrix (Extrapolated)'!$CI54 / 'Migration Matrix (Extrapolated)'!$CH54)</f>
        <v>0</v>
      </c>
      <c r="BR54" s="141">
        <f>'Migration Matrix (Sample)'!BR54 * ('Migration Matrix (Extrapolated)'!$CI54 / 'Migration Matrix (Extrapolated)'!$CH54)</f>
        <v>2562.2219018607429</v>
      </c>
      <c r="BS54" s="141">
        <f>'Migration Matrix (Sample)'!BS54 * ('Migration Matrix (Extrapolated)'!$CI54 / 'Migration Matrix (Extrapolated)'!$CH54)</f>
        <v>0</v>
      </c>
      <c r="BT54" s="141">
        <f>'Migration Matrix (Sample)'!BT54 * ('Migration Matrix (Extrapolated)'!$CI54 / 'Migration Matrix (Extrapolated)'!$CH54)</f>
        <v>811.69625135283081</v>
      </c>
      <c r="BU54" s="141">
        <f>'Migration Matrix (Sample)'!BU54 * ('Migration Matrix (Extrapolated)'!$CI54 / 'Migration Matrix (Extrapolated)'!$CH54)</f>
        <v>107.57420198651974</v>
      </c>
      <c r="BV54" s="141">
        <f>'Migration Matrix (Sample)'!BV54 * ('Migration Matrix (Extrapolated)'!$CI54 / 'Migration Matrix (Extrapolated)'!$CH54)</f>
        <v>332.50207886742464</v>
      </c>
      <c r="BW54" s="141">
        <f>'Migration Matrix (Sample)'!BW54 * ('Migration Matrix (Extrapolated)'!$CI54 / 'Migration Matrix (Extrapolated)'!$CH54)</f>
        <v>2122.1456210067986</v>
      </c>
      <c r="BX54" s="141">
        <f>'Migration Matrix (Sample)'!BX54 * ('Migration Matrix (Extrapolated)'!$CI54 / 'Migration Matrix (Extrapolated)'!$CH54)</f>
        <v>1701.628285968585</v>
      </c>
      <c r="BY54" s="141">
        <f>'Migration Matrix (Sample)'!BY54 * ('Migration Matrix (Extrapolated)'!$CI54 / 'Migration Matrix (Extrapolated)'!$CH54)</f>
        <v>1232.2135863910444</v>
      </c>
      <c r="BZ54" s="141">
        <f>'Migration Matrix (Sample)'!BZ54 * ('Migration Matrix (Extrapolated)'!$CI54 / 'Migration Matrix (Extrapolated)'!$CH54)</f>
        <v>39.117891631461724</v>
      </c>
      <c r="CA54" s="141">
        <f>'Migration Matrix (Sample)'!CA54 * ('Migration Matrix (Extrapolated)'!$CI54 / 'Migration Matrix (Extrapolated)'!$CH54)</f>
        <v>9.779472907865431</v>
      </c>
      <c r="CB54" s="141">
        <f>'Migration Matrix (Sample)'!CB54 * ('Migration Matrix (Extrapolated)'!$CI54 / 'Migration Matrix (Extrapolated)'!$CH54)</f>
        <v>0</v>
      </c>
      <c r="CC54" s="141">
        <f>'Migration Matrix (Sample)'!CC54 * ('Migration Matrix (Extrapolated)'!$CI54 / 'Migration Matrix (Extrapolated)'!$CH54)</f>
        <v>9.779472907865431</v>
      </c>
      <c r="CD54" s="141">
        <f>'Migration Matrix (Sample)'!CD54 * ('Migration Matrix (Extrapolated)'!$CI54 / 'Migration Matrix (Extrapolated)'!$CH54)</f>
        <v>9.779472907865431</v>
      </c>
      <c r="CE54" s="141">
        <f>'Migration Matrix (Sample)'!CE54 * ('Migration Matrix (Extrapolated)'!$CI54 / 'Migration Matrix (Extrapolated)'!$CH54)</f>
        <v>0</v>
      </c>
      <c r="CF54" s="142">
        <f>'Migration Matrix (Sample)'!CF54 * ('Migration Matrix (Extrapolated)'!$CI54 / 'Migration Matrix (Extrapolated)'!$CH54)</f>
        <v>1496.2593549034109</v>
      </c>
      <c r="CG54" s="154">
        <f t="shared" si="0"/>
        <v>58334.555895417288</v>
      </c>
      <c r="CH54" s="150">
        <v>239313</v>
      </c>
      <c r="CI54" s="158">
        <v>2340355</v>
      </c>
    </row>
    <row r="55" spans="1:87">
      <c r="A55" s="91" t="s">
        <v>366</v>
      </c>
      <c r="B55" s="140">
        <f>'Migration Matrix (Sample)'!B55 * ('Migration Matrix (Extrapolated)'!$CI55 / 'Migration Matrix (Extrapolated)'!$CH55)</f>
        <v>241.08859506163023</v>
      </c>
      <c r="C55" s="141">
        <f>'Migration Matrix (Sample)'!C55 * ('Migration Matrix (Extrapolated)'!$CI55 / 'Migration Matrix (Extrapolated)'!$CH55)</f>
        <v>20.090716255135852</v>
      </c>
      <c r="D55" s="141">
        <f>'Migration Matrix (Sample)'!D55 * ('Migration Matrix (Extrapolated)'!$CI55 / 'Migration Matrix (Extrapolated)'!$CH55)</f>
        <v>10.045358127567926</v>
      </c>
      <c r="E55" s="141">
        <f>'Migration Matrix (Sample)'!E55 * ('Migration Matrix (Extrapolated)'!$CI55 / 'Migration Matrix (Extrapolated)'!$CH55)</f>
        <v>60.272148765407557</v>
      </c>
      <c r="F55" s="141">
        <f>'Migration Matrix (Sample)'!F55 * ('Migration Matrix (Extrapolated)'!$CI55 / 'Migration Matrix (Extrapolated)'!$CH55)</f>
        <v>50.226790637839628</v>
      </c>
      <c r="G55" s="141">
        <f>'Migration Matrix (Sample)'!G55 * ('Migration Matrix (Extrapolated)'!$CI55 / 'Migration Matrix (Extrapolated)'!$CH55)</f>
        <v>90.408223148111333</v>
      </c>
      <c r="H55" s="141">
        <f>'Migration Matrix (Sample)'!H55 * ('Migration Matrix (Extrapolated)'!$CI55 / 'Migration Matrix (Extrapolated)'!$CH55)</f>
        <v>0</v>
      </c>
      <c r="I55" s="141">
        <f>'Migration Matrix (Sample)'!I55 * ('Migration Matrix (Extrapolated)'!$CI55 / 'Migration Matrix (Extrapolated)'!$CH55)</f>
        <v>452.04111574055668</v>
      </c>
      <c r="J55" s="141">
        <f>'Migration Matrix (Sample)'!J55 * ('Migration Matrix (Extrapolated)'!$CI55 / 'Migration Matrix (Extrapolated)'!$CH55)</f>
        <v>0</v>
      </c>
      <c r="K55" s="141">
        <f>'Migration Matrix (Sample)'!K55 * ('Migration Matrix (Extrapolated)'!$CI55 / 'Migration Matrix (Extrapolated)'!$CH55)</f>
        <v>411.85968323028499</v>
      </c>
      <c r="L55" s="141">
        <f>'Migration Matrix (Sample)'!L55 * ('Migration Matrix (Extrapolated)'!$CI55 / 'Migration Matrix (Extrapolated)'!$CH55)</f>
        <v>1617.3026585384362</v>
      </c>
      <c r="M55" s="141">
        <f>'Migration Matrix (Sample)'!M55 * ('Migration Matrix (Extrapolated)'!$CI55 / 'Migration Matrix (Extrapolated)'!$CH55)</f>
        <v>50.226790637839628</v>
      </c>
      <c r="N55" s="141">
        <f>'Migration Matrix (Sample)'!N55 * ('Migration Matrix (Extrapolated)'!$CI55 / 'Migration Matrix (Extrapolated)'!$CH55)</f>
        <v>70.317506892975487</v>
      </c>
      <c r="O55" s="141">
        <f>'Migration Matrix (Sample)'!O55 * ('Migration Matrix (Extrapolated)'!$CI55 / 'Migration Matrix (Extrapolated)'!$CH55)</f>
        <v>1265.7151240735586</v>
      </c>
      <c r="P55" s="141">
        <f>'Migration Matrix (Sample)'!P55 * ('Migration Matrix (Extrapolated)'!$CI55 / 'Migration Matrix (Extrapolated)'!$CH55)</f>
        <v>271.22466944433398</v>
      </c>
      <c r="Q55" s="141">
        <f>'Migration Matrix (Sample)'!Q55 * ('Migration Matrix (Extrapolated)'!$CI55 / 'Migration Matrix (Extrapolated)'!$CH55)</f>
        <v>60.272148765407557</v>
      </c>
      <c r="R55" s="141">
        <f>'Migration Matrix (Sample)'!R55 * ('Migration Matrix (Extrapolated)'!$CI55 / 'Migration Matrix (Extrapolated)'!$CH55)</f>
        <v>200.90716255135851</v>
      </c>
      <c r="S55" s="141">
        <f>'Migration Matrix (Sample)'!S55 * ('Migration Matrix (Extrapolated)'!$CI55 / 'Migration Matrix (Extrapolated)'!$CH55)</f>
        <v>0</v>
      </c>
      <c r="T55" s="141">
        <f>'Migration Matrix (Sample)'!T55 * ('Migration Matrix (Extrapolated)'!$CI55 / 'Migration Matrix (Extrapolated)'!$CH55)</f>
        <v>40.181432510271705</v>
      </c>
      <c r="U55" s="141">
        <f>'Migration Matrix (Sample)'!U55 * ('Migration Matrix (Extrapolated)'!$CI55 / 'Migration Matrix (Extrapolated)'!$CH55)</f>
        <v>50.226790637839628</v>
      </c>
      <c r="V55" s="141">
        <f>'Migration Matrix (Sample)'!V55 * ('Migration Matrix (Extrapolated)'!$CI55 / 'Migration Matrix (Extrapolated)'!$CH55)</f>
        <v>1356.12334722167</v>
      </c>
      <c r="W55" s="141">
        <f>'Migration Matrix (Sample)'!W55 * ('Migration Matrix (Extrapolated)'!$CI55 / 'Migration Matrix (Extrapolated)'!$CH55)</f>
        <v>281.27002757190195</v>
      </c>
      <c r="X55" s="141">
        <f>'Migration Matrix (Sample)'!X55 * ('Migration Matrix (Extrapolated)'!$CI55 / 'Migration Matrix (Extrapolated)'!$CH55)</f>
        <v>80.36286502054341</v>
      </c>
      <c r="Y55" s="141">
        <f>'Migration Matrix (Sample)'!Y55 * ('Migration Matrix (Extrapolated)'!$CI55 / 'Migration Matrix (Extrapolated)'!$CH55)</f>
        <v>210.95252067892645</v>
      </c>
      <c r="Z55" s="141">
        <f>'Migration Matrix (Sample)'!Z55 * ('Migration Matrix (Extrapolated)'!$CI55 / 'Migration Matrix (Extrapolated)'!$CH55)</f>
        <v>10.045358127567926</v>
      </c>
      <c r="AA55" s="141">
        <f>'Migration Matrix (Sample)'!AA55 * ('Migration Matrix (Extrapolated)'!$CI55 / 'Migration Matrix (Extrapolated)'!$CH55)</f>
        <v>60.272148765407557</v>
      </c>
      <c r="AB55" s="141">
        <f>'Migration Matrix (Sample)'!AB55 * ('Migration Matrix (Extrapolated)'!$CI55 / 'Migration Matrix (Extrapolated)'!$CH55)</f>
        <v>90.408223148111333</v>
      </c>
      <c r="AC55" s="141">
        <f>'Migration Matrix (Sample)'!AC55 * ('Migration Matrix (Extrapolated)'!$CI55 / 'Migration Matrix (Extrapolated)'!$CH55)</f>
        <v>251.13395318919817</v>
      </c>
      <c r="AD55" s="141">
        <f>'Migration Matrix (Sample)'!AD55 * ('Migration Matrix (Extrapolated)'!$CI55 / 'Migration Matrix (Extrapolated)'!$CH55)</f>
        <v>281.27002757190195</v>
      </c>
      <c r="AE55" s="141">
        <f>'Migration Matrix (Sample)'!AE55 * ('Migration Matrix (Extrapolated)'!$CI55 / 'Migration Matrix (Extrapolated)'!$CH55)</f>
        <v>140.63501378595097</v>
      </c>
      <c r="AF55" s="141">
        <f>'Migration Matrix (Sample)'!AF55 * ('Migration Matrix (Extrapolated)'!$CI55 / 'Migration Matrix (Extrapolated)'!$CH55)</f>
        <v>944.2636639913851</v>
      </c>
      <c r="AG55" s="141">
        <f>'Migration Matrix (Sample)'!AG55 * ('Migration Matrix (Extrapolated)'!$CI55 / 'Migration Matrix (Extrapolated)'!$CH55)</f>
        <v>40.181432510271705</v>
      </c>
      <c r="AH55" s="141">
        <f>'Migration Matrix (Sample)'!AH55 * ('Migration Matrix (Extrapolated)'!$CI55 / 'Migration Matrix (Extrapolated)'!$CH55)</f>
        <v>994.4904546292247</v>
      </c>
      <c r="AI55" s="141">
        <f>'Migration Matrix (Sample)'!AI55 * ('Migration Matrix (Extrapolated)'!$CI55 / 'Migration Matrix (Extrapolated)'!$CH55)</f>
        <v>863.90079897084161</v>
      </c>
      <c r="AJ55" s="141">
        <f>'Migration Matrix (Sample)'!AJ55 * ('Migration Matrix (Extrapolated)'!$CI55 / 'Migration Matrix (Extrapolated)'!$CH55)</f>
        <v>170.77108816865476</v>
      </c>
      <c r="AK55" s="141">
        <f>'Migration Matrix (Sample)'!AK55 * ('Migration Matrix (Extrapolated)'!$CI55 / 'Migration Matrix (Extrapolated)'!$CH55)</f>
        <v>200.90716255135851</v>
      </c>
      <c r="AL55" s="141">
        <f>'Migration Matrix (Sample)'!AL55 * ('Migration Matrix (Extrapolated)'!$CI55 / 'Migration Matrix (Extrapolated)'!$CH55)</f>
        <v>231.04323693406229</v>
      </c>
      <c r="AM55" s="141">
        <f>'Migration Matrix (Sample)'!AM55 * ('Migration Matrix (Extrapolated)'!$CI55 / 'Migration Matrix (Extrapolated)'!$CH55)</f>
        <v>130.58965565838304</v>
      </c>
      <c r="AN55" s="141">
        <f>'Migration Matrix (Sample)'!AN55 * ('Migration Matrix (Extrapolated)'!$CI55 / 'Migration Matrix (Extrapolated)'!$CH55)</f>
        <v>1597.2119422833002</v>
      </c>
      <c r="AO55" s="141">
        <f>'Migration Matrix (Sample)'!AO55 * ('Migration Matrix (Extrapolated)'!$CI55 / 'Migration Matrix (Extrapolated)'!$CH55)</f>
        <v>60.272148765407557</v>
      </c>
      <c r="AP55" s="141">
        <f>'Migration Matrix (Sample)'!AP55 * ('Migration Matrix (Extrapolated)'!$CI55 / 'Migration Matrix (Extrapolated)'!$CH55)</f>
        <v>200.90716255135851</v>
      </c>
      <c r="AQ55" s="141">
        <f>'Migration Matrix (Sample)'!AQ55 * ('Migration Matrix (Extrapolated)'!$CI55 / 'Migration Matrix (Extrapolated)'!$CH55)</f>
        <v>50.226790637839628</v>
      </c>
      <c r="AR55" s="141">
        <f>'Migration Matrix (Sample)'!AR55 * ('Migration Matrix (Extrapolated)'!$CI55 / 'Migration Matrix (Extrapolated)'!$CH55)</f>
        <v>30.136074382703779</v>
      </c>
      <c r="AS55" s="141">
        <f>'Migration Matrix (Sample)'!AS55 * ('Migration Matrix (Extrapolated)'!$CI55 / 'Migration Matrix (Extrapolated)'!$CH55)</f>
        <v>70.317506892975487</v>
      </c>
      <c r="AT55" s="141">
        <f>'Migration Matrix (Sample)'!AT55 * ('Migration Matrix (Extrapolated)'!$CI55 / 'Migration Matrix (Extrapolated)'!$CH55)</f>
        <v>261.17931131676607</v>
      </c>
      <c r="AU55" s="141">
        <f>'Migration Matrix (Sample)'!AU55 * ('Migration Matrix (Extrapolated)'!$CI55 / 'Migration Matrix (Extrapolated)'!$CH55)</f>
        <v>130.58965565838304</v>
      </c>
      <c r="AV55" s="141">
        <f>'Migration Matrix (Sample)'!AV55 * ('Migration Matrix (Extrapolated)'!$CI55 / 'Migration Matrix (Extrapolated)'!$CH55)</f>
        <v>170.77108816865476</v>
      </c>
      <c r="AW55" s="141">
        <f>'Migration Matrix (Sample)'!AW55 * ('Migration Matrix (Extrapolated)'!$CI55 / 'Migration Matrix (Extrapolated)'!$CH55)</f>
        <v>70.317506892975487</v>
      </c>
      <c r="AX55" s="141">
        <f>'Migration Matrix (Sample)'!AX55 * ('Migration Matrix (Extrapolated)'!$CI55 / 'Migration Matrix (Extrapolated)'!$CH55)</f>
        <v>1336.0326309665343</v>
      </c>
      <c r="AY55" s="141">
        <f>'Migration Matrix (Sample)'!AY55 * ('Migration Matrix (Extrapolated)'!$CI55 / 'Migration Matrix (Extrapolated)'!$CH55)</f>
        <v>301.36074382703777</v>
      </c>
      <c r="AZ55" s="141">
        <f>'Migration Matrix (Sample)'!AZ55 * ('Migration Matrix (Extrapolated)'!$CI55 / 'Migration Matrix (Extrapolated)'!$CH55)</f>
        <v>150.68037191351888</v>
      </c>
      <c r="BA55" s="141">
        <f>'Migration Matrix (Sample)'!BA55 * ('Migration Matrix (Extrapolated)'!$CI55 / 'Migration Matrix (Extrapolated)'!$CH55)</f>
        <v>40.181432510271705</v>
      </c>
      <c r="BB55" s="141">
        <f>'Migration Matrix (Sample)'!BB55 * ('Migration Matrix (Extrapolated)'!$CI55 / 'Migration Matrix (Extrapolated)'!$CH55)</f>
        <v>60.272148765407557</v>
      </c>
      <c r="BC55" s="141">
        <f>'Migration Matrix (Sample)'!BC55 * ('Migration Matrix (Extrapolated)'!$CI55 / 'Migration Matrix (Extrapolated)'!$CH55)</f>
        <v>1004.5358127567927</v>
      </c>
      <c r="BD55" s="141">
        <f>'Migration Matrix (Sample)'!BD55 * ('Migration Matrix (Extrapolated)'!$CI55 / 'Migration Matrix (Extrapolated)'!$CH55)</f>
        <v>16454.296612956263</v>
      </c>
      <c r="BE55" s="141">
        <f>'Migration Matrix (Sample)'!BE55 * ('Migration Matrix (Extrapolated)'!$CI55 / 'Migration Matrix (Extrapolated)'!$CH55)</f>
        <v>301.36074382703777</v>
      </c>
      <c r="BF55" s="141">
        <f>'Migration Matrix (Sample)'!BF55 * ('Migration Matrix (Extrapolated)'!$CI55 / 'Migration Matrix (Extrapolated)'!$CH55)</f>
        <v>140.63501378595097</v>
      </c>
      <c r="BG55" s="141">
        <f>'Migration Matrix (Sample)'!BG55 * ('Migration Matrix (Extrapolated)'!$CI55 / 'Migration Matrix (Extrapolated)'!$CH55)</f>
        <v>1255.6697659459908</v>
      </c>
      <c r="BH55" s="141">
        <f>'Migration Matrix (Sample)'!BH55 * ('Migration Matrix (Extrapolated)'!$CI55 / 'Migration Matrix (Extrapolated)'!$CH55)</f>
        <v>90.408223148111333</v>
      </c>
      <c r="BI55" s="141">
        <f>'Migration Matrix (Sample)'!BI55 * ('Migration Matrix (Extrapolated)'!$CI55 / 'Migration Matrix (Extrapolated)'!$CH55)</f>
        <v>130.58965565838304</v>
      </c>
      <c r="BJ55" s="141">
        <f>'Migration Matrix (Sample)'!BJ55 * ('Migration Matrix (Extrapolated)'!$CI55 / 'Migration Matrix (Extrapolated)'!$CH55)</f>
        <v>0</v>
      </c>
      <c r="BK55" s="141">
        <f>'Migration Matrix (Sample)'!BK55 * ('Migration Matrix (Extrapolated)'!$CI55 / 'Migration Matrix (Extrapolated)'!$CH55)</f>
        <v>60.272148765407557</v>
      </c>
      <c r="BL55" s="141">
        <f>'Migration Matrix (Sample)'!BL55 * ('Migration Matrix (Extrapolated)'!$CI55 / 'Migration Matrix (Extrapolated)'!$CH55)</f>
        <v>180.81644629622267</v>
      </c>
      <c r="BM55" s="141">
        <f>'Migration Matrix (Sample)'!BM55 * ('Migration Matrix (Extrapolated)'!$CI55 / 'Migration Matrix (Extrapolated)'!$CH55)</f>
        <v>10.045358127567926</v>
      </c>
      <c r="BN55" s="141">
        <f>'Migration Matrix (Sample)'!BN55 * ('Migration Matrix (Extrapolated)'!$CI55 / 'Migration Matrix (Extrapolated)'!$CH55)</f>
        <v>50.226790637839628</v>
      </c>
      <c r="BO55" s="141">
        <f>'Migration Matrix (Sample)'!BO55 * ('Migration Matrix (Extrapolated)'!$CI55 / 'Migration Matrix (Extrapolated)'!$CH55)</f>
        <v>20.090716255135852</v>
      </c>
      <c r="BP55" s="141">
        <f>'Migration Matrix (Sample)'!BP55 * ('Migration Matrix (Extrapolated)'!$CI55 / 'Migration Matrix (Extrapolated)'!$CH55)</f>
        <v>30.136074382703779</v>
      </c>
      <c r="BQ55" s="141">
        <f>'Migration Matrix (Sample)'!BQ55 * ('Migration Matrix (Extrapolated)'!$CI55 / 'Migration Matrix (Extrapolated)'!$CH55)</f>
        <v>0</v>
      </c>
      <c r="BR55" s="141">
        <f>'Migration Matrix (Sample)'!BR55 * ('Migration Matrix (Extrapolated)'!$CI55 / 'Migration Matrix (Extrapolated)'!$CH55)</f>
        <v>1356.12334722167</v>
      </c>
      <c r="BS55" s="141">
        <f>'Migration Matrix (Sample)'!BS55 * ('Migration Matrix (Extrapolated)'!$CI55 / 'Migration Matrix (Extrapolated)'!$CH55)</f>
        <v>10.045358127567926</v>
      </c>
      <c r="BT55" s="141">
        <f>'Migration Matrix (Sample)'!BT55 * ('Migration Matrix (Extrapolated)'!$CI55 / 'Migration Matrix (Extrapolated)'!$CH55)</f>
        <v>823.71936646056997</v>
      </c>
      <c r="BU55" s="141">
        <f>'Migration Matrix (Sample)'!BU55 * ('Migration Matrix (Extrapolated)'!$CI55 / 'Migration Matrix (Extrapolated)'!$CH55)</f>
        <v>80.36286502054341</v>
      </c>
      <c r="BV55" s="141">
        <f>'Migration Matrix (Sample)'!BV55 * ('Migration Matrix (Extrapolated)'!$CI55 / 'Migration Matrix (Extrapolated)'!$CH55)</f>
        <v>170.77108816865476</v>
      </c>
      <c r="BW55" s="141">
        <f>'Migration Matrix (Sample)'!BW55 * ('Migration Matrix (Extrapolated)'!$CI55 / 'Migration Matrix (Extrapolated)'!$CH55)</f>
        <v>3395.3310471179589</v>
      </c>
      <c r="BX55" s="141">
        <f>'Migration Matrix (Sample)'!BX55 * ('Migration Matrix (Extrapolated)'!$CI55 / 'Migration Matrix (Extrapolated)'!$CH55)</f>
        <v>1687.6201654314116</v>
      </c>
      <c r="BY55" s="141">
        <f>'Migration Matrix (Sample)'!BY55 * ('Migration Matrix (Extrapolated)'!$CI55 / 'Migration Matrix (Extrapolated)'!$CH55)</f>
        <v>1938.7541186206097</v>
      </c>
      <c r="BZ55" s="141">
        <f>'Migration Matrix (Sample)'!BZ55 * ('Migration Matrix (Extrapolated)'!$CI55 / 'Migration Matrix (Extrapolated)'!$CH55)</f>
        <v>70.317506892975487</v>
      </c>
      <c r="CA55" s="141">
        <f>'Migration Matrix (Sample)'!CA55 * ('Migration Matrix (Extrapolated)'!$CI55 / 'Migration Matrix (Extrapolated)'!$CH55)</f>
        <v>10.045358127567926</v>
      </c>
      <c r="CB55" s="141">
        <f>'Migration Matrix (Sample)'!CB55 * ('Migration Matrix (Extrapolated)'!$CI55 / 'Migration Matrix (Extrapolated)'!$CH55)</f>
        <v>0</v>
      </c>
      <c r="CC55" s="141">
        <f>'Migration Matrix (Sample)'!CC55 * ('Migration Matrix (Extrapolated)'!$CI55 / 'Migration Matrix (Extrapolated)'!$CH55)</f>
        <v>0</v>
      </c>
      <c r="CD55" s="141">
        <f>'Migration Matrix (Sample)'!CD55 * ('Migration Matrix (Extrapolated)'!$CI55 / 'Migration Matrix (Extrapolated)'!$CH55)</f>
        <v>10.045358127567926</v>
      </c>
      <c r="CE55" s="141">
        <f>'Migration Matrix (Sample)'!CE55 * ('Migration Matrix (Extrapolated)'!$CI55 / 'Migration Matrix (Extrapolated)'!$CH55)</f>
        <v>30.136074382703779</v>
      </c>
      <c r="CF55" s="142">
        <f>'Migration Matrix (Sample)'!CF55 * ('Migration Matrix (Extrapolated)'!$CI55 / 'Migration Matrix (Extrapolated)'!$CH55)</f>
        <v>612.7668457816435</v>
      </c>
      <c r="CG55" s="154">
        <f t="shared" si="0"/>
        <v>45143.839425290244</v>
      </c>
      <c r="CH55" s="150">
        <v>276731</v>
      </c>
      <c r="CI55" s="157">
        <v>2779862</v>
      </c>
    </row>
    <row r="56" spans="1:87">
      <c r="A56" s="91" t="s">
        <v>367</v>
      </c>
      <c r="B56" s="140">
        <f>'Migration Matrix (Sample)'!B56 * ('Migration Matrix (Extrapolated)'!$CI56 / 'Migration Matrix (Extrapolated)'!$CH56)</f>
        <v>0</v>
      </c>
      <c r="C56" s="141">
        <f>'Migration Matrix (Sample)'!C56 * ('Migration Matrix (Extrapolated)'!$CI56 / 'Migration Matrix (Extrapolated)'!$CH56)</f>
        <v>39.379685185276934</v>
      </c>
      <c r="D56" s="141">
        <f>'Migration Matrix (Sample)'!D56 * ('Migration Matrix (Extrapolated)'!$CI56 / 'Migration Matrix (Extrapolated)'!$CH56)</f>
        <v>0</v>
      </c>
      <c r="E56" s="141">
        <f>'Migration Matrix (Sample)'!E56 * ('Migration Matrix (Extrapolated)'!$CI56 / 'Migration Matrix (Extrapolated)'!$CH56)</f>
        <v>9.8449212963192334</v>
      </c>
      <c r="F56" s="141">
        <f>'Migration Matrix (Sample)'!F56 * ('Migration Matrix (Extrapolated)'!$CI56 / 'Migration Matrix (Extrapolated)'!$CH56)</f>
        <v>383.95193055645012</v>
      </c>
      <c r="G56" s="141">
        <f>'Migration Matrix (Sample)'!G56 * ('Migration Matrix (Extrapolated)'!$CI56 / 'Migration Matrix (Extrapolated)'!$CH56)</f>
        <v>29.534763888957698</v>
      </c>
      <c r="H56" s="141">
        <f>'Migration Matrix (Sample)'!H56 * ('Migration Matrix (Extrapolated)'!$CI56 / 'Migration Matrix (Extrapolated)'!$CH56)</f>
        <v>19.689842592638467</v>
      </c>
      <c r="I56" s="141">
        <f>'Migration Matrix (Sample)'!I56 * ('Migration Matrix (Extrapolated)'!$CI56 / 'Migration Matrix (Extrapolated)'!$CH56)</f>
        <v>108.29413425951157</v>
      </c>
      <c r="J56" s="141">
        <f>'Migration Matrix (Sample)'!J56 * ('Migration Matrix (Extrapolated)'!$CI56 / 'Migration Matrix (Extrapolated)'!$CH56)</f>
        <v>0</v>
      </c>
      <c r="K56" s="141">
        <f>'Migration Matrix (Sample)'!K56 * ('Migration Matrix (Extrapolated)'!$CI56 / 'Migration Matrix (Extrapolated)'!$CH56)</f>
        <v>1968.9842592638468</v>
      </c>
      <c r="L56" s="141">
        <f>'Migration Matrix (Sample)'!L56 * ('Migration Matrix (Extrapolated)'!$CI56 / 'Migration Matrix (Extrapolated)'!$CH56)</f>
        <v>9.8449212963192334</v>
      </c>
      <c r="M56" s="141">
        <f>'Migration Matrix (Sample)'!M56 * ('Migration Matrix (Extrapolated)'!$CI56 / 'Migration Matrix (Extrapolated)'!$CH56)</f>
        <v>78.759370370553867</v>
      </c>
      <c r="N56" s="141">
        <f>'Migration Matrix (Sample)'!N56 * ('Migration Matrix (Extrapolated)'!$CI56 / 'Migration Matrix (Extrapolated)'!$CH56)</f>
        <v>0</v>
      </c>
      <c r="O56" s="141">
        <f>'Migration Matrix (Sample)'!O56 * ('Migration Matrix (Extrapolated)'!$CI56 / 'Migration Matrix (Extrapolated)'!$CH56)</f>
        <v>836.81831018713478</v>
      </c>
      <c r="P56" s="141">
        <f>'Migration Matrix (Sample)'!P56 * ('Migration Matrix (Extrapolated)'!$CI56 / 'Migration Matrix (Extrapolated)'!$CH56)</f>
        <v>39.379685185276934</v>
      </c>
      <c r="Q56" s="141">
        <f>'Migration Matrix (Sample)'!Q56 * ('Migration Matrix (Extrapolated)'!$CI56 / 'Migration Matrix (Extrapolated)'!$CH56)</f>
        <v>580.85035648283474</v>
      </c>
      <c r="R56" s="141">
        <f>'Migration Matrix (Sample)'!R56 * ('Migration Matrix (Extrapolated)'!$CI56 / 'Migration Matrix (Extrapolated)'!$CH56)</f>
        <v>787.5937037055387</v>
      </c>
      <c r="S56" s="141">
        <f>'Migration Matrix (Sample)'!S56 * ('Migration Matrix (Extrapolated)'!$CI56 / 'Migration Matrix (Extrapolated)'!$CH56)</f>
        <v>0</v>
      </c>
      <c r="T56" s="141">
        <f>'Migration Matrix (Sample)'!T56 * ('Migration Matrix (Extrapolated)'!$CI56 / 'Migration Matrix (Extrapolated)'!$CH56)</f>
        <v>29.534763888957698</v>
      </c>
      <c r="U56" s="141">
        <f>'Migration Matrix (Sample)'!U56 * ('Migration Matrix (Extrapolated)'!$CI56 / 'Migration Matrix (Extrapolated)'!$CH56)</f>
        <v>19.689842592638467</v>
      </c>
      <c r="V56" s="141">
        <f>'Migration Matrix (Sample)'!V56 * ('Migration Matrix (Extrapolated)'!$CI56 / 'Migration Matrix (Extrapolated)'!$CH56)</f>
        <v>1565.342486114758</v>
      </c>
      <c r="W56" s="141">
        <f>'Migration Matrix (Sample)'!W56 * ('Migration Matrix (Extrapolated)'!$CI56 / 'Migration Matrix (Extrapolated)'!$CH56)</f>
        <v>78.759370370553867</v>
      </c>
      <c r="X56" s="141">
        <f>'Migration Matrix (Sample)'!X56 * ('Migration Matrix (Extrapolated)'!$CI56 / 'Migration Matrix (Extrapolated)'!$CH56)</f>
        <v>9.8449212963192334</v>
      </c>
      <c r="Y56" s="141">
        <f>'Migration Matrix (Sample)'!Y56 * ('Migration Matrix (Extrapolated)'!$CI56 / 'Migration Matrix (Extrapolated)'!$CH56)</f>
        <v>68.914449074234639</v>
      </c>
      <c r="Z56" s="141">
        <f>'Migration Matrix (Sample)'!Z56 * ('Migration Matrix (Extrapolated)'!$CI56 / 'Migration Matrix (Extrapolated)'!$CH56)</f>
        <v>9.8449212963192334</v>
      </c>
      <c r="AA56" s="141">
        <f>'Migration Matrix (Sample)'!AA56 * ('Migration Matrix (Extrapolated)'!$CI56 / 'Migration Matrix (Extrapolated)'!$CH56)</f>
        <v>9.8449212963192334</v>
      </c>
      <c r="AB56" s="141">
        <f>'Migration Matrix (Sample)'!AB56 * ('Migration Matrix (Extrapolated)'!$CI56 / 'Migration Matrix (Extrapolated)'!$CH56)</f>
        <v>0</v>
      </c>
      <c r="AC56" s="141">
        <f>'Migration Matrix (Sample)'!AC56 * ('Migration Matrix (Extrapolated)'!$CI56 / 'Migration Matrix (Extrapolated)'!$CH56)</f>
        <v>0</v>
      </c>
      <c r="AD56" s="141">
        <f>'Migration Matrix (Sample)'!AD56 * ('Migration Matrix (Extrapolated)'!$CI56 / 'Migration Matrix (Extrapolated)'!$CH56)</f>
        <v>0</v>
      </c>
      <c r="AE56" s="141">
        <f>'Migration Matrix (Sample)'!AE56 * ('Migration Matrix (Extrapolated)'!$CI56 / 'Migration Matrix (Extrapolated)'!$CH56)</f>
        <v>157.51874074110773</v>
      </c>
      <c r="AF56" s="141">
        <f>'Migration Matrix (Sample)'!AF56 * ('Migration Matrix (Extrapolated)'!$CI56 / 'Migration Matrix (Extrapolated)'!$CH56)</f>
        <v>108.29413425951157</v>
      </c>
      <c r="AG56" s="141">
        <f>'Migration Matrix (Sample)'!AG56 * ('Migration Matrix (Extrapolated)'!$CI56 / 'Migration Matrix (Extrapolated)'!$CH56)</f>
        <v>0</v>
      </c>
      <c r="AH56" s="141">
        <f>'Migration Matrix (Sample)'!AH56 * ('Migration Matrix (Extrapolated)'!$CI56 / 'Migration Matrix (Extrapolated)'!$CH56)</f>
        <v>0</v>
      </c>
      <c r="AI56" s="141">
        <f>'Migration Matrix (Sample)'!AI56 * ('Migration Matrix (Extrapolated)'!$CI56 / 'Migration Matrix (Extrapolated)'!$CH56)</f>
        <v>3366.9630833411779</v>
      </c>
      <c r="AJ56" s="141">
        <f>'Migration Matrix (Sample)'!AJ56 * ('Migration Matrix (Extrapolated)'!$CI56 / 'Migration Matrix (Extrapolated)'!$CH56)</f>
        <v>39.379685185276934</v>
      </c>
      <c r="AK56" s="141">
        <f>'Migration Matrix (Sample)'!AK56 * ('Migration Matrix (Extrapolated)'!$CI56 / 'Migration Matrix (Extrapolated)'!$CH56)</f>
        <v>118.13905555583079</v>
      </c>
      <c r="AL56" s="141">
        <f>'Migration Matrix (Sample)'!AL56 * ('Migration Matrix (Extrapolated)'!$CI56 / 'Migration Matrix (Extrapolated)'!$CH56)</f>
        <v>147.67381944478851</v>
      </c>
      <c r="AM56" s="141">
        <f>'Migration Matrix (Sample)'!AM56 * ('Migration Matrix (Extrapolated)'!$CI56 / 'Migration Matrix (Extrapolated)'!$CH56)</f>
        <v>0</v>
      </c>
      <c r="AN56" s="141">
        <f>'Migration Matrix (Sample)'!AN56 * ('Migration Matrix (Extrapolated)'!$CI56 / 'Migration Matrix (Extrapolated)'!$CH56)</f>
        <v>610.38512037179248</v>
      </c>
      <c r="AO56" s="141">
        <f>'Migration Matrix (Sample)'!AO56 * ('Migration Matrix (Extrapolated)'!$CI56 / 'Migration Matrix (Extrapolated)'!$CH56)</f>
        <v>462.71130092700395</v>
      </c>
      <c r="AP56" s="141">
        <f>'Migration Matrix (Sample)'!AP56 * ('Migration Matrix (Extrapolated)'!$CI56 / 'Migration Matrix (Extrapolated)'!$CH56)</f>
        <v>246.12303240798084</v>
      </c>
      <c r="AQ56" s="141">
        <f>'Migration Matrix (Sample)'!AQ56 * ('Migration Matrix (Extrapolated)'!$CI56 / 'Migration Matrix (Extrapolated)'!$CH56)</f>
        <v>0</v>
      </c>
      <c r="AR56" s="141">
        <f>'Migration Matrix (Sample)'!AR56 * ('Migration Matrix (Extrapolated)'!$CI56 / 'Migration Matrix (Extrapolated)'!$CH56)</f>
        <v>0</v>
      </c>
      <c r="AS56" s="141">
        <f>'Migration Matrix (Sample)'!AS56 * ('Migration Matrix (Extrapolated)'!$CI56 / 'Migration Matrix (Extrapolated)'!$CH56)</f>
        <v>0</v>
      </c>
      <c r="AT56" s="141">
        <f>'Migration Matrix (Sample)'!AT56 * ('Migration Matrix (Extrapolated)'!$CI56 / 'Migration Matrix (Extrapolated)'!$CH56)</f>
        <v>157.51874074110773</v>
      </c>
      <c r="AU56" s="141">
        <f>'Migration Matrix (Sample)'!AU56 * ('Migration Matrix (Extrapolated)'!$CI56 / 'Migration Matrix (Extrapolated)'!$CH56)</f>
        <v>19.689842592638467</v>
      </c>
      <c r="AV56" s="141">
        <f>'Migration Matrix (Sample)'!AV56 * ('Migration Matrix (Extrapolated)'!$CI56 / 'Migration Matrix (Extrapolated)'!$CH56)</f>
        <v>0</v>
      </c>
      <c r="AW56" s="141">
        <f>'Migration Matrix (Sample)'!AW56 * ('Migration Matrix (Extrapolated)'!$CI56 / 'Migration Matrix (Extrapolated)'!$CH56)</f>
        <v>39.379685185276934</v>
      </c>
      <c r="AX56" s="141">
        <f>'Migration Matrix (Sample)'!AX56 * ('Migration Matrix (Extrapolated)'!$CI56 / 'Migration Matrix (Extrapolated)'!$CH56)</f>
        <v>354.41716666749238</v>
      </c>
      <c r="AY56" s="141">
        <f>'Migration Matrix (Sample)'!AY56 * ('Migration Matrix (Extrapolated)'!$CI56 / 'Migration Matrix (Extrapolated)'!$CH56)</f>
        <v>88.604291666873095</v>
      </c>
      <c r="AZ56" s="141">
        <f>'Migration Matrix (Sample)'!AZ56 * ('Migration Matrix (Extrapolated)'!$CI56 / 'Migration Matrix (Extrapolated)'!$CH56)</f>
        <v>88.604291666873095</v>
      </c>
      <c r="BA56" s="141">
        <f>'Migration Matrix (Sample)'!BA56 * ('Migration Matrix (Extrapolated)'!$CI56 / 'Migration Matrix (Extrapolated)'!$CH56)</f>
        <v>255.96795370430007</v>
      </c>
      <c r="BB56" s="141">
        <f>'Migration Matrix (Sample)'!BB56 * ('Migration Matrix (Extrapolated)'!$CI56 / 'Migration Matrix (Extrapolated)'!$CH56)</f>
        <v>167.36366203742696</v>
      </c>
      <c r="BC56" s="141">
        <f>'Migration Matrix (Sample)'!BC56 * ('Migration Matrix (Extrapolated)'!$CI56 / 'Migration Matrix (Extrapolated)'!$CH56)</f>
        <v>354.41716666749238</v>
      </c>
      <c r="BD56" s="141">
        <f>'Migration Matrix (Sample)'!BD56 * ('Migration Matrix (Extrapolated)'!$CI56 / 'Migration Matrix (Extrapolated)'!$CH56)</f>
        <v>285.50271759325778</v>
      </c>
      <c r="BE56" s="141">
        <f>'Migration Matrix (Sample)'!BE56 * ('Migration Matrix (Extrapolated)'!$CI56 / 'Migration Matrix (Extrapolated)'!$CH56)</f>
        <v>15239.938166702173</v>
      </c>
      <c r="BF56" s="141">
        <f>'Migration Matrix (Sample)'!BF56 * ('Migration Matrix (Extrapolated)'!$CI56 / 'Migration Matrix (Extrapolated)'!$CH56)</f>
        <v>0</v>
      </c>
      <c r="BG56" s="141">
        <f>'Migration Matrix (Sample)'!BG56 * ('Migration Matrix (Extrapolated)'!$CI56 / 'Migration Matrix (Extrapolated)'!$CH56)</f>
        <v>1269.994847225181</v>
      </c>
      <c r="BH56" s="141">
        <f>'Migration Matrix (Sample)'!BH56 * ('Migration Matrix (Extrapolated)'!$CI56 / 'Migration Matrix (Extrapolated)'!$CH56)</f>
        <v>78.759370370553867</v>
      </c>
      <c r="BI56" s="141">
        <f>'Migration Matrix (Sample)'!BI56 * ('Migration Matrix (Extrapolated)'!$CI56 / 'Migration Matrix (Extrapolated)'!$CH56)</f>
        <v>68.914449074234639</v>
      </c>
      <c r="BJ56" s="141">
        <f>'Migration Matrix (Sample)'!BJ56 * ('Migration Matrix (Extrapolated)'!$CI56 / 'Migration Matrix (Extrapolated)'!$CH56)</f>
        <v>0</v>
      </c>
      <c r="BK56" s="141">
        <f>'Migration Matrix (Sample)'!BK56 * ('Migration Matrix (Extrapolated)'!$CI56 / 'Migration Matrix (Extrapolated)'!$CH56)</f>
        <v>324.8824027785347</v>
      </c>
      <c r="BL56" s="141">
        <f>'Migration Matrix (Sample)'!BL56 * ('Migration Matrix (Extrapolated)'!$CI56 / 'Migration Matrix (Extrapolated)'!$CH56)</f>
        <v>19.689842592638467</v>
      </c>
      <c r="BM56" s="141">
        <f>'Migration Matrix (Sample)'!BM56 * ('Migration Matrix (Extrapolated)'!$CI56 / 'Migration Matrix (Extrapolated)'!$CH56)</f>
        <v>39.379685185276934</v>
      </c>
      <c r="BN56" s="141">
        <f>'Migration Matrix (Sample)'!BN56 * ('Migration Matrix (Extrapolated)'!$CI56 / 'Migration Matrix (Extrapolated)'!$CH56)</f>
        <v>19.689842592638467</v>
      </c>
      <c r="BO56" s="141">
        <f>'Migration Matrix (Sample)'!BO56 * ('Migration Matrix (Extrapolated)'!$CI56 / 'Migration Matrix (Extrapolated)'!$CH56)</f>
        <v>0</v>
      </c>
      <c r="BP56" s="141">
        <f>'Migration Matrix (Sample)'!BP56 * ('Migration Matrix (Extrapolated)'!$CI56 / 'Migration Matrix (Extrapolated)'!$CH56)</f>
        <v>19.689842592638467</v>
      </c>
      <c r="BQ56" s="141">
        <f>'Migration Matrix (Sample)'!BQ56 * ('Migration Matrix (Extrapolated)'!$CI56 / 'Migration Matrix (Extrapolated)'!$CH56)</f>
        <v>9.8449212963192334</v>
      </c>
      <c r="BR56" s="141">
        <f>'Migration Matrix (Sample)'!BR56 * ('Migration Matrix (Extrapolated)'!$CI56 / 'Migration Matrix (Extrapolated)'!$CH56)</f>
        <v>98.449212963192338</v>
      </c>
      <c r="BS56" s="141">
        <f>'Migration Matrix (Sample)'!BS56 * ('Migration Matrix (Extrapolated)'!$CI56 / 'Migration Matrix (Extrapolated)'!$CH56)</f>
        <v>0</v>
      </c>
      <c r="BT56" s="141">
        <f>'Migration Matrix (Sample)'!BT56 * ('Migration Matrix (Extrapolated)'!$CI56 / 'Migration Matrix (Extrapolated)'!$CH56)</f>
        <v>216.58826851902313</v>
      </c>
      <c r="BU56" s="141">
        <f>'Migration Matrix (Sample)'!BU56 * ('Migration Matrix (Extrapolated)'!$CI56 / 'Migration Matrix (Extrapolated)'!$CH56)</f>
        <v>0</v>
      </c>
      <c r="BV56" s="141">
        <f>'Migration Matrix (Sample)'!BV56 * ('Migration Matrix (Extrapolated)'!$CI56 / 'Migration Matrix (Extrapolated)'!$CH56)</f>
        <v>68.914449074234639</v>
      </c>
      <c r="BW56" s="141">
        <f>'Migration Matrix (Sample)'!BW56 * ('Migration Matrix (Extrapolated)'!$CI56 / 'Migration Matrix (Extrapolated)'!$CH56)</f>
        <v>1762.2409120411428</v>
      </c>
      <c r="BX56" s="141">
        <f>'Migration Matrix (Sample)'!BX56 * ('Migration Matrix (Extrapolated)'!$CI56 / 'Migration Matrix (Extrapolated)'!$CH56)</f>
        <v>797.43862500185787</v>
      </c>
      <c r="BY56" s="141">
        <f>'Migration Matrix (Sample)'!BY56 * ('Migration Matrix (Extrapolated)'!$CI56 / 'Migration Matrix (Extrapolated)'!$CH56)</f>
        <v>2096.9682361159967</v>
      </c>
      <c r="BZ56" s="141">
        <f>'Migration Matrix (Sample)'!BZ56 * ('Migration Matrix (Extrapolated)'!$CI56 / 'Migration Matrix (Extrapolated)'!$CH56)</f>
        <v>59.069527777915397</v>
      </c>
      <c r="CA56" s="141">
        <f>'Migration Matrix (Sample)'!CA56 * ('Migration Matrix (Extrapolated)'!$CI56 / 'Migration Matrix (Extrapolated)'!$CH56)</f>
        <v>9.8449212963192334</v>
      </c>
      <c r="CB56" s="141">
        <f>'Migration Matrix (Sample)'!CB56 * ('Migration Matrix (Extrapolated)'!$CI56 / 'Migration Matrix (Extrapolated)'!$CH56)</f>
        <v>0</v>
      </c>
      <c r="CC56" s="141">
        <f>'Migration Matrix (Sample)'!CC56 * ('Migration Matrix (Extrapolated)'!$CI56 / 'Migration Matrix (Extrapolated)'!$CH56)</f>
        <v>0</v>
      </c>
      <c r="CD56" s="141">
        <f>'Migration Matrix (Sample)'!CD56 * ('Migration Matrix (Extrapolated)'!$CI56 / 'Migration Matrix (Extrapolated)'!$CH56)</f>
        <v>0</v>
      </c>
      <c r="CE56" s="141">
        <f>'Migration Matrix (Sample)'!CE56 * ('Migration Matrix (Extrapolated)'!$CI56 / 'Migration Matrix (Extrapolated)'!$CH56)</f>
        <v>0</v>
      </c>
      <c r="CF56" s="142">
        <f>'Migration Matrix (Sample)'!CF56 * ('Migration Matrix (Extrapolated)'!$CI56 / 'Migration Matrix (Extrapolated)'!$CH56)</f>
        <v>826.97338889081561</v>
      </c>
      <c r="CG56" s="154">
        <f t="shared" si="0"/>
        <v>35953.65257415783</v>
      </c>
      <c r="CH56" s="150">
        <v>201833</v>
      </c>
      <c r="CI56" s="158">
        <v>1987030</v>
      </c>
    </row>
    <row r="57" spans="1:87">
      <c r="A57" s="91" t="s">
        <v>368</v>
      </c>
      <c r="B57" s="140">
        <f>'Migration Matrix (Sample)'!B57 * ('Migration Matrix (Extrapolated)'!$CI57 / 'Migration Matrix (Extrapolated)'!$CH57)</f>
        <v>50.129303011399088</v>
      </c>
      <c r="C57" s="141">
        <f>'Migration Matrix (Sample)'!C57 * ('Migration Matrix (Extrapolated)'!$CI57 / 'Migration Matrix (Extrapolated)'!$CH57)</f>
        <v>0</v>
      </c>
      <c r="D57" s="141">
        <f>'Migration Matrix (Sample)'!D57 * ('Migration Matrix (Extrapolated)'!$CI57 / 'Migration Matrix (Extrapolated)'!$CH57)</f>
        <v>0</v>
      </c>
      <c r="E57" s="141">
        <f>'Migration Matrix (Sample)'!E57 * ('Migration Matrix (Extrapolated)'!$CI57 / 'Migration Matrix (Extrapolated)'!$CH57)</f>
        <v>0</v>
      </c>
      <c r="F57" s="141">
        <f>'Migration Matrix (Sample)'!F57 * ('Migration Matrix (Extrapolated)'!$CI57 / 'Migration Matrix (Extrapolated)'!$CH57)</f>
        <v>0</v>
      </c>
      <c r="G57" s="141">
        <f>'Migration Matrix (Sample)'!G57 * ('Migration Matrix (Extrapolated)'!$CI57 / 'Migration Matrix (Extrapolated)'!$CH57)</f>
        <v>0</v>
      </c>
      <c r="H57" s="141">
        <f>'Migration Matrix (Sample)'!H57 * ('Migration Matrix (Extrapolated)'!$CI57 / 'Migration Matrix (Extrapolated)'!$CH57)</f>
        <v>0</v>
      </c>
      <c r="I57" s="141">
        <f>'Migration Matrix (Sample)'!I57 * ('Migration Matrix (Extrapolated)'!$CI57 / 'Migration Matrix (Extrapolated)'!$CH57)</f>
        <v>0</v>
      </c>
      <c r="J57" s="141">
        <f>'Migration Matrix (Sample)'!J57 * ('Migration Matrix (Extrapolated)'!$CI57 / 'Migration Matrix (Extrapolated)'!$CH57)</f>
        <v>0</v>
      </c>
      <c r="K57" s="141">
        <f>'Migration Matrix (Sample)'!K57 * ('Migration Matrix (Extrapolated)'!$CI57 / 'Migration Matrix (Extrapolated)'!$CH57)</f>
        <v>10.025860602279817</v>
      </c>
      <c r="L57" s="141">
        <f>'Migration Matrix (Sample)'!L57 * ('Migration Matrix (Extrapolated)'!$CI57 / 'Migration Matrix (Extrapolated)'!$CH57)</f>
        <v>60.155163613678901</v>
      </c>
      <c r="M57" s="141">
        <f>'Migration Matrix (Sample)'!M57 * ('Migration Matrix (Extrapolated)'!$CI57 / 'Migration Matrix (Extrapolated)'!$CH57)</f>
        <v>0</v>
      </c>
      <c r="N57" s="141">
        <f>'Migration Matrix (Sample)'!N57 * ('Migration Matrix (Extrapolated)'!$CI57 / 'Migration Matrix (Extrapolated)'!$CH57)</f>
        <v>0</v>
      </c>
      <c r="O57" s="141">
        <f>'Migration Matrix (Sample)'!O57 * ('Migration Matrix (Extrapolated)'!$CI57 / 'Migration Matrix (Extrapolated)'!$CH57)</f>
        <v>10.025860602279817</v>
      </c>
      <c r="P57" s="141">
        <f>'Migration Matrix (Sample)'!P57 * ('Migration Matrix (Extrapolated)'!$CI57 / 'Migration Matrix (Extrapolated)'!$CH57)</f>
        <v>40.103442409119268</v>
      </c>
      <c r="Q57" s="141">
        <f>'Migration Matrix (Sample)'!Q57 * ('Migration Matrix (Extrapolated)'!$CI57 / 'Migration Matrix (Extrapolated)'!$CH57)</f>
        <v>0</v>
      </c>
      <c r="R57" s="141">
        <f>'Migration Matrix (Sample)'!R57 * ('Migration Matrix (Extrapolated)'!$CI57 / 'Migration Matrix (Extrapolated)'!$CH57)</f>
        <v>50.129303011399088</v>
      </c>
      <c r="S57" s="141">
        <f>'Migration Matrix (Sample)'!S57 * ('Migration Matrix (Extrapolated)'!$CI57 / 'Migration Matrix (Extrapolated)'!$CH57)</f>
        <v>0</v>
      </c>
      <c r="T57" s="141">
        <f>'Migration Matrix (Sample)'!T57 * ('Migration Matrix (Extrapolated)'!$CI57 / 'Migration Matrix (Extrapolated)'!$CH57)</f>
        <v>0</v>
      </c>
      <c r="U57" s="141">
        <f>'Migration Matrix (Sample)'!U57 * ('Migration Matrix (Extrapolated)'!$CI57 / 'Migration Matrix (Extrapolated)'!$CH57)</f>
        <v>0</v>
      </c>
      <c r="V57" s="141">
        <f>'Migration Matrix (Sample)'!V57 * ('Migration Matrix (Extrapolated)'!$CI57 / 'Migration Matrix (Extrapolated)'!$CH57)</f>
        <v>40.103442409119268</v>
      </c>
      <c r="W57" s="141">
        <f>'Migration Matrix (Sample)'!W57 * ('Migration Matrix (Extrapolated)'!$CI57 / 'Migration Matrix (Extrapolated)'!$CH57)</f>
        <v>0</v>
      </c>
      <c r="X57" s="141">
        <f>'Migration Matrix (Sample)'!X57 * ('Migration Matrix (Extrapolated)'!$CI57 / 'Migration Matrix (Extrapolated)'!$CH57)</f>
        <v>10.025860602279817</v>
      </c>
      <c r="Y57" s="141">
        <f>'Migration Matrix (Sample)'!Y57 * ('Migration Matrix (Extrapolated)'!$CI57 / 'Migration Matrix (Extrapolated)'!$CH57)</f>
        <v>10.025860602279817</v>
      </c>
      <c r="Z57" s="141">
        <f>'Migration Matrix (Sample)'!Z57 * ('Migration Matrix (Extrapolated)'!$CI57 / 'Migration Matrix (Extrapolated)'!$CH57)</f>
        <v>0</v>
      </c>
      <c r="AA57" s="141">
        <f>'Migration Matrix (Sample)'!AA57 * ('Migration Matrix (Extrapolated)'!$CI57 / 'Migration Matrix (Extrapolated)'!$CH57)</f>
        <v>0</v>
      </c>
      <c r="AB57" s="141">
        <f>'Migration Matrix (Sample)'!AB57 * ('Migration Matrix (Extrapolated)'!$CI57 / 'Migration Matrix (Extrapolated)'!$CH57)</f>
        <v>350.90512107979362</v>
      </c>
      <c r="AC57" s="141">
        <f>'Migration Matrix (Sample)'!AC57 * ('Migration Matrix (Extrapolated)'!$CI57 / 'Migration Matrix (Extrapolated)'!$CH57)</f>
        <v>10.025860602279817</v>
      </c>
      <c r="AD57" s="141">
        <f>'Migration Matrix (Sample)'!AD57 * ('Migration Matrix (Extrapolated)'!$CI57 / 'Migration Matrix (Extrapolated)'!$CH57)</f>
        <v>10.025860602279817</v>
      </c>
      <c r="AE57" s="141">
        <f>'Migration Matrix (Sample)'!AE57 * ('Migration Matrix (Extrapolated)'!$CI57 / 'Migration Matrix (Extrapolated)'!$CH57)</f>
        <v>10.025860602279817</v>
      </c>
      <c r="AF57" s="141">
        <f>'Migration Matrix (Sample)'!AF57 * ('Migration Matrix (Extrapolated)'!$CI57 / 'Migration Matrix (Extrapolated)'!$CH57)</f>
        <v>942.43089661430281</v>
      </c>
      <c r="AG57" s="141">
        <f>'Migration Matrix (Sample)'!AG57 * ('Migration Matrix (Extrapolated)'!$CI57 / 'Migration Matrix (Extrapolated)'!$CH57)</f>
        <v>50.129303011399088</v>
      </c>
      <c r="AH57" s="141">
        <f>'Migration Matrix (Sample)'!AH57 * ('Migration Matrix (Extrapolated)'!$CI57 / 'Migration Matrix (Extrapolated)'!$CH57)</f>
        <v>30.077581806839451</v>
      </c>
      <c r="AI57" s="141">
        <f>'Migration Matrix (Sample)'!AI57 * ('Migration Matrix (Extrapolated)'!$CI57 / 'Migration Matrix (Extrapolated)'!$CH57)</f>
        <v>100.25860602279818</v>
      </c>
      <c r="AJ57" s="141">
        <f>'Migration Matrix (Sample)'!AJ57 * ('Migration Matrix (Extrapolated)'!$CI57 / 'Migration Matrix (Extrapolated)'!$CH57)</f>
        <v>0</v>
      </c>
      <c r="AK57" s="141">
        <f>'Migration Matrix (Sample)'!AK57 * ('Migration Matrix (Extrapolated)'!$CI57 / 'Migration Matrix (Extrapolated)'!$CH57)</f>
        <v>0</v>
      </c>
      <c r="AL57" s="141">
        <f>'Migration Matrix (Sample)'!AL57 * ('Migration Matrix (Extrapolated)'!$CI57 / 'Migration Matrix (Extrapolated)'!$CH57)</f>
        <v>10.025860602279817</v>
      </c>
      <c r="AM57" s="141">
        <f>'Migration Matrix (Sample)'!AM57 * ('Migration Matrix (Extrapolated)'!$CI57 / 'Migration Matrix (Extrapolated)'!$CH57)</f>
        <v>0</v>
      </c>
      <c r="AN57" s="141">
        <f>'Migration Matrix (Sample)'!AN57 * ('Migration Matrix (Extrapolated)'!$CI57 / 'Migration Matrix (Extrapolated)'!$CH57)</f>
        <v>10.025860602279817</v>
      </c>
      <c r="AO57" s="141">
        <f>'Migration Matrix (Sample)'!AO57 * ('Migration Matrix (Extrapolated)'!$CI57 / 'Migration Matrix (Extrapolated)'!$CH57)</f>
        <v>0</v>
      </c>
      <c r="AP57" s="141">
        <f>'Migration Matrix (Sample)'!AP57 * ('Migration Matrix (Extrapolated)'!$CI57 / 'Migration Matrix (Extrapolated)'!$CH57)</f>
        <v>20.051721204559634</v>
      </c>
      <c r="AQ57" s="141">
        <f>'Migration Matrix (Sample)'!AQ57 * ('Migration Matrix (Extrapolated)'!$CI57 / 'Migration Matrix (Extrapolated)'!$CH57)</f>
        <v>0</v>
      </c>
      <c r="AR57" s="141">
        <f>'Migration Matrix (Sample)'!AR57 * ('Migration Matrix (Extrapolated)'!$CI57 / 'Migration Matrix (Extrapolated)'!$CH57)</f>
        <v>0</v>
      </c>
      <c r="AS57" s="141">
        <f>'Migration Matrix (Sample)'!AS57 * ('Migration Matrix (Extrapolated)'!$CI57 / 'Migration Matrix (Extrapolated)'!$CH57)</f>
        <v>10.025860602279817</v>
      </c>
      <c r="AT57" s="141">
        <f>'Migration Matrix (Sample)'!AT57 * ('Migration Matrix (Extrapolated)'!$CI57 / 'Migration Matrix (Extrapolated)'!$CH57)</f>
        <v>0</v>
      </c>
      <c r="AU57" s="141">
        <f>'Migration Matrix (Sample)'!AU57 * ('Migration Matrix (Extrapolated)'!$CI57 / 'Migration Matrix (Extrapolated)'!$CH57)</f>
        <v>0</v>
      </c>
      <c r="AV57" s="141">
        <f>'Migration Matrix (Sample)'!AV57 * ('Migration Matrix (Extrapolated)'!$CI57 / 'Migration Matrix (Extrapolated)'!$CH57)</f>
        <v>30.077581806839451</v>
      </c>
      <c r="AW57" s="141">
        <f>'Migration Matrix (Sample)'!AW57 * ('Migration Matrix (Extrapolated)'!$CI57 / 'Migration Matrix (Extrapolated)'!$CH57)</f>
        <v>0</v>
      </c>
      <c r="AX57" s="141">
        <f>'Migration Matrix (Sample)'!AX57 * ('Migration Matrix (Extrapolated)'!$CI57 / 'Migration Matrix (Extrapolated)'!$CH57)</f>
        <v>210.54307264787616</v>
      </c>
      <c r="AY57" s="141">
        <f>'Migration Matrix (Sample)'!AY57 * ('Migration Matrix (Extrapolated)'!$CI57 / 'Migration Matrix (Extrapolated)'!$CH57)</f>
        <v>370.95684228435323</v>
      </c>
      <c r="AZ57" s="141">
        <f>'Migration Matrix (Sample)'!AZ57 * ('Migration Matrix (Extrapolated)'!$CI57 / 'Migration Matrix (Extrapolated)'!$CH57)</f>
        <v>10.025860602279817</v>
      </c>
      <c r="BA57" s="141">
        <f>'Migration Matrix (Sample)'!BA57 * ('Migration Matrix (Extrapolated)'!$CI57 / 'Migration Matrix (Extrapolated)'!$CH57)</f>
        <v>10.025860602279817</v>
      </c>
      <c r="BB57" s="141">
        <f>'Migration Matrix (Sample)'!BB57 * ('Migration Matrix (Extrapolated)'!$CI57 / 'Migration Matrix (Extrapolated)'!$CH57)</f>
        <v>20.051721204559634</v>
      </c>
      <c r="BC57" s="141">
        <f>'Migration Matrix (Sample)'!BC57 * ('Migration Matrix (Extrapolated)'!$CI57 / 'Migration Matrix (Extrapolated)'!$CH57)</f>
        <v>10.025860602279817</v>
      </c>
      <c r="BD57" s="141">
        <f>'Migration Matrix (Sample)'!BD57 * ('Migration Matrix (Extrapolated)'!$CI57 / 'Migration Matrix (Extrapolated)'!$CH57)</f>
        <v>100.25860602279818</v>
      </c>
      <c r="BE57" s="141">
        <f>'Migration Matrix (Sample)'!BE57 * ('Migration Matrix (Extrapolated)'!$CI57 / 'Migration Matrix (Extrapolated)'!$CH57)</f>
        <v>10.025860602279817</v>
      </c>
      <c r="BF57" s="141">
        <f>'Migration Matrix (Sample)'!BF57 * ('Migration Matrix (Extrapolated)'!$CI57 / 'Migration Matrix (Extrapolated)'!$CH57)</f>
        <v>661.70679975046789</v>
      </c>
      <c r="BG57" s="141">
        <f>'Migration Matrix (Sample)'!BG57 * ('Migration Matrix (Extrapolated)'!$CI57 / 'Migration Matrix (Extrapolated)'!$CH57)</f>
        <v>0</v>
      </c>
      <c r="BH57" s="141">
        <f>'Migration Matrix (Sample)'!BH57 * ('Migration Matrix (Extrapolated)'!$CI57 / 'Migration Matrix (Extrapolated)'!$CH57)</f>
        <v>0</v>
      </c>
      <c r="BI57" s="141">
        <f>'Migration Matrix (Sample)'!BI57 * ('Migration Matrix (Extrapolated)'!$CI57 / 'Migration Matrix (Extrapolated)'!$CH57)</f>
        <v>0</v>
      </c>
      <c r="BJ57" s="141">
        <f>'Migration Matrix (Sample)'!BJ57 * ('Migration Matrix (Extrapolated)'!$CI57 / 'Migration Matrix (Extrapolated)'!$CH57)</f>
        <v>0</v>
      </c>
      <c r="BK57" s="141">
        <f>'Migration Matrix (Sample)'!BK57 * ('Migration Matrix (Extrapolated)'!$CI57 / 'Migration Matrix (Extrapolated)'!$CH57)</f>
        <v>0</v>
      </c>
      <c r="BL57" s="141">
        <f>'Migration Matrix (Sample)'!BL57 * ('Migration Matrix (Extrapolated)'!$CI57 / 'Migration Matrix (Extrapolated)'!$CH57)</f>
        <v>0</v>
      </c>
      <c r="BM57" s="141">
        <f>'Migration Matrix (Sample)'!BM57 * ('Migration Matrix (Extrapolated)'!$CI57 / 'Migration Matrix (Extrapolated)'!$CH57)</f>
        <v>0</v>
      </c>
      <c r="BN57" s="141">
        <f>'Migration Matrix (Sample)'!BN57 * ('Migration Matrix (Extrapolated)'!$CI57 / 'Migration Matrix (Extrapolated)'!$CH57)</f>
        <v>0</v>
      </c>
      <c r="BO57" s="141">
        <f>'Migration Matrix (Sample)'!BO57 * ('Migration Matrix (Extrapolated)'!$CI57 / 'Migration Matrix (Extrapolated)'!$CH57)</f>
        <v>0</v>
      </c>
      <c r="BP57" s="141">
        <f>'Migration Matrix (Sample)'!BP57 * ('Migration Matrix (Extrapolated)'!$CI57 / 'Migration Matrix (Extrapolated)'!$CH57)</f>
        <v>0</v>
      </c>
      <c r="BQ57" s="141">
        <f>'Migration Matrix (Sample)'!BQ57 * ('Migration Matrix (Extrapolated)'!$CI57 / 'Migration Matrix (Extrapolated)'!$CH57)</f>
        <v>0</v>
      </c>
      <c r="BR57" s="141">
        <f>'Migration Matrix (Sample)'!BR57 * ('Migration Matrix (Extrapolated)'!$CI57 / 'Migration Matrix (Extrapolated)'!$CH57)</f>
        <v>20.051721204559634</v>
      </c>
      <c r="BS57" s="141">
        <f>'Migration Matrix (Sample)'!BS57 * ('Migration Matrix (Extrapolated)'!$CI57 / 'Migration Matrix (Extrapolated)'!$CH57)</f>
        <v>0</v>
      </c>
      <c r="BT57" s="141">
        <f>'Migration Matrix (Sample)'!BT57 * ('Migration Matrix (Extrapolated)'!$CI57 / 'Migration Matrix (Extrapolated)'!$CH57)</f>
        <v>0</v>
      </c>
      <c r="BU57" s="141">
        <f>'Migration Matrix (Sample)'!BU57 * ('Migration Matrix (Extrapolated)'!$CI57 / 'Migration Matrix (Extrapolated)'!$CH57)</f>
        <v>10.025860602279817</v>
      </c>
      <c r="BV57" s="141">
        <f>'Migration Matrix (Sample)'!BV57 * ('Migration Matrix (Extrapolated)'!$CI57 / 'Migration Matrix (Extrapolated)'!$CH57)</f>
        <v>0</v>
      </c>
      <c r="BW57" s="141">
        <f>'Migration Matrix (Sample)'!BW57 * ('Migration Matrix (Extrapolated)'!$CI57 / 'Migration Matrix (Extrapolated)'!$CH57)</f>
        <v>30.077581806839451</v>
      </c>
      <c r="BX57" s="141">
        <f>'Migration Matrix (Sample)'!BX57 * ('Migration Matrix (Extrapolated)'!$CI57 / 'Migration Matrix (Extrapolated)'!$CH57)</f>
        <v>40.103442409119268</v>
      </c>
      <c r="BY57" s="141">
        <f>'Migration Matrix (Sample)'!BY57 * ('Migration Matrix (Extrapolated)'!$CI57 / 'Migration Matrix (Extrapolated)'!$CH57)</f>
        <v>40.103442409119268</v>
      </c>
      <c r="BZ57" s="141">
        <f>'Migration Matrix (Sample)'!BZ57 * ('Migration Matrix (Extrapolated)'!$CI57 / 'Migration Matrix (Extrapolated)'!$CH57)</f>
        <v>30.077581806839451</v>
      </c>
      <c r="CA57" s="141">
        <f>'Migration Matrix (Sample)'!CA57 * ('Migration Matrix (Extrapolated)'!$CI57 / 'Migration Matrix (Extrapolated)'!$CH57)</f>
        <v>0</v>
      </c>
      <c r="CB57" s="141">
        <f>'Migration Matrix (Sample)'!CB57 * ('Migration Matrix (Extrapolated)'!$CI57 / 'Migration Matrix (Extrapolated)'!$CH57)</f>
        <v>0</v>
      </c>
      <c r="CC57" s="141">
        <f>'Migration Matrix (Sample)'!CC57 * ('Migration Matrix (Extrapolated)'!$CI57 / 'Migration Matrix (Extrapolated)'!$CH57)</f>
        <v>0</v>
      </c>
      <c r="CD57" s="141">
        <f>'Migration Matrix (Sample)'!CD57 * ('Migration Matrix (Extrapolated)'!$CI57 / 'Migration Matrix (Extrapolated)'!$CH57)</f>
        <v>0</v>
      </c>
      <c r="CE57" s="141">
        <f>'Migration Matrix (Sample)'!CE57 * ('Migration Matrix (Extrapolated)'!$CI57 / 'Migration Matrix (Extrapolated)'!$CH57)</f>
        <v>60.155163613678901</v>
      </c>
      <c r="CF57" s="142">
        <f>'Migration Matrix (Sample)'!CF57 * ('Migration Matrix (Extrapolated)'!$CI57 / 'Migration Matrix (Extrapolated)'!$CH57)</f>
        <v>250.64651505699541</v>
      </c>
      <c r="CG57" s="154">
        <f t="shared" si="0"/>
        <v>3499.0253501956568</v>
      </c>
      <c r="CH57" s="150">
        <v>17633</v>
      </c>
      <c r="CI57" s="158">
        <v>176786</v>
      </c>
    </row>
    <row r="58" spans="1:87">
      <c r="A58" s="91" t="s">
        <v>369</v>
      </c>
      <c r="B58" s="140">
        <f>'Migration Matrix (Sample)'!B58 * ('Migration Matrix (Extrapolated)'!$CI58 / 'Migration Matrix (Extrapolated)'!$CH58)</f>
        <v>164.71370037245259</v>
      </c>
      <c r="C58" s="141">
        <f>'Migration Matrix (Sample)'!C58 * ('Migration Matrix (Extrapolated)'!$CI58 / 'Migration Matrix (Extrapolated)'!$CH58)</f>
        <v>113.24066900606115</v>
      </c>
      <c r="D58" s="141">
        <f>'Migration Matrix (Sample)'!D58 * ('Migration Matrix (Extrapolated)'!$CI58 / 'Migration Matrix (Extrapolated)'!$CH58)</f>
        <v>61.767637639669722</v>
      </c>
      <c r="E58" s="141">
        <f>'Migration Matrix (Sample)'!E58 * ('Migration Matrix (Extrapolated)'!$CI58 / 'Migration Matrix (Extrapolated)'!$CH58)</f>
        <v>195.59751919228745</v>
      </c>
      <c r="F58" s="141">
        <f>'Migration Matrix (Sample)'!F58 * ('Migration Matrix (Extrapolated)'!$CI58 / 'Migration Matrix (Extrapolated)'!$CH58)</f>
        <v>1276.5311778865075</v>
      </c>
      <c r="G58" s="141">
        <f>'Migration Matrix (Sample)'!G58 * ('Migration Matrix (Extrapolated)'!$CI58 / 'Migration Matrix (Extrapolated)'!$CH58)</f>
        <v>226.48133801212231</v>
      </c>
      <c r="H58" s="141">
        <f>'Migration Matrix (Sample)'!H58 * ('Migration Matrix (Extrapolated)'!$CI58 / 'Migration Matrix (Extrapolated)'!$CH58)</f>
        <v>51.473031366391439</v>
      </c>
      <c r="I58" s="141">
        <f>'Migration Matrix (Sample)'!I58 * ('Migration Matrix (Extrapolated)'!$CI58 / 'Migration Matrix (Extrapolated)'!$CH58)</f>
        <v>339.72200701818349</v>
      </c>
      <c r="J58" s="141">
        <f>'Migration Matrix (Sample)'!J58 * ('Migration Matrix (Extrapolated)'!$CI58 / 'Migration Matrix (Extrapolated)'!$CH58)</f>
        <v>20.589212546556574</v>
      </c>
      <c r="K58" s="141">
        <f>'Migration Matrix (Sample)'!K58 * ('Migration Matrix (Extrapolated)'!$CI58 / 'Migration Matrix (Extrapolated)'!$CH58)</f>
        <v>1142.7012963338898</v>
      </c>
      <c r="L58" s="141">
        <f>'Migration Matrix (Sample)'!L58 * ('Migration Matrix (Extrapolated)'!$CI58 / 'Migration Matrix (Extrapolated)'!$CH58)</f>
        <v>144.12448782589601</v>
      </c>
      <c r="M58" s="141">
        <f>'Migration Matrix (Sample)'!M58 * ('Migration Matrix (Extrapolated)'!$CI58 / 'Migration Matrix (Extrapolated)'!$CH58)</f>
        <v>514.73031366391433</v>
      </c>
      <c r="N58" s="141">
        <f>'Migration Matrix (Sample)'!N58 * ('Migration Matrix (Extrapolated)'!$CI58 / 'Migration Matrix (Extrapolated)'!$CH58)</f>
        <v>102.94606273278288</v>
      </c>
      <c r="O58" s="141">
        <f>'Migration Matrix (Sample)'!O58 * ('Migration Matrix (Extrapolated)'!$CI58 / 'Migration Matrix (Extrapolated)'!$CH58)</f>
        <v>2367.759442854006</v>
      </c>
      <c r="P58" s="141">
        <f>'Migration Matrix (Sample)'!P58 * ('Migration Matrix (Extrapolated)'!$CI58 / 'Migration Matrix (Extrapolated)'!$CH58)</f>
        <v>638.26558894325376</v>
      </c>
      <c r="Q58" s="141">
        <f>'Migration Matrix (Sample)'!Q58 * ('Migration Matrix (Extrapolated)'!$CI58 / 'Migration Matrix (Extrapolated)'!$CH58)</f>
        <v>411.78425093113151</v>
      </c>
      <c r="R58" s="141">
        <f>'Migration Matrix (Sample)'!R58 * ('Migration Matrix (Extrapolated)'!$CI58 / 'Migration Matrix (Extrapolated)'!$CH58)</f>
        <v>1564.7801535382996</v>
      </c>
      <c r="S58" s="141">
        <f>'Migration Matrix (Sample)'!S58 * ('Migration Matrix (Extrapolated)'!$CI58 / 'Migration Matrix (Extrapolated)'!$CH58)</f>
        <v>0</v>
      </c>
      <c r="T58" s="141">
        <f>'Migration Matrix (Sample)'!T58 * ('Migration Matrix (Extrapolated)'!$CI58 / 'Migration Matrix (Extrapolated)'!$CH58)</f>
        <v>597.08716385014066</v>
      </c>
      <c r="U58" s="141">
        <f>'Migration Matrix (Sample)'!U58 * ('Migration Matrix (Extrapolated)'!$CI58 / 'Migration Matrix (Extrapolated)'!$CH58)</f>
        <v>288.24897565179202</v>
      </c>
      <c r="V58" s="141">
        <f>'Migration Matrix (Sample)'!V58 * ('Migration Matrix (Extrapolated)'!$CI58 / 'Migration Matrix (Extrapolated)'!$CH58)</f>
        <v>2357.4648365807279</v>
      </c>
      <c r="W58" s="141">
        <f>'Migration Matrix (Sample)'!W58 * ('Migration Matrix (Extrapolated)'!$CI58 / 'Migration Matrix (Extrapolated)'!$CH58)</f>
        <v>1225.0581465201162</v>
      </c>
      <c r="X58" s="141">
        <f>'Migration Matrix (Sample)'!X58 * ('Migration Matrix (Extrapolated)'!$CI58 / 'Migration Matrix (Extrapolated)'!$CH58)</f>
        <v>102.94606273278288</v>
      </c>
      <c r="Y58" s="141">
        <f>'Migration Matrix (Sample)'!Y58 * ('Migration Matrix (Extrapolated)'!$CI58 / 'Migration Matrix (Extrapolated)'!$CH58)</f>
        <v>185.30291291900917</v>
      </c>
      <c r="Z58" s="141">
        <f>'Migration Matrix (Sample)'!Z58 * ('Migration Matrix (Extrapolated)'!$CI58 / 'Migration Matrix (Extrapolated)'!$CH58)</f>
        <v>144.12448782589601</v>
      </c>
      <c r="AA58" s="141">
        <f>'Migration Matrix (Sample)'!AA58 * ('Migration Matrix (Extrapolated)'!$CI58 / 'Migration Matrix (Extrapolated)'!$CH58)</f>
        <v>627.97098266997546</v>
      </c>
      <c r="AB58" s="141">
        <f>'Migration Matrix (Sample)'!AB58 * ('Migration Matrix (Extrapolated)'!$CI58 / 'Migration Matrix (Extrapolated)'!$CH58)</f>
        <v>0</v>
      </c>
      <c r="AC58" s="141">
        <f>'Migration Matrix (Sample)'!AC58 * ('Migration Matrix (Extrapolated)'!$CI58 / 'Migration Matrix (Extrapolated)'!$CH58)</f>
        <v>175.00830664573087</v>
      </c>
      <c r="AD58" s="141">
        <f>'Migration Matrix (Sample)'!AD58 * ('Migration Matrix (Extrapolated)'!$CI58 / 'Migration Matrix (Extrapolated)'!$CH58)</f>
        <v>288.24897565179202</v>
      </c>
      <c r="AE58" s="141">
        <f>'Migration Matrix (Sample)'!AE58 * ('Migration Matrix (Extrapolated)'!$CI58 / 'Migration Matrix (Extrapolated)'!$CH58)</f>
        <v>1163.2905088804464</v>
      </c>
      <c r="AF58" s="141">
        <f>'Migration Matrix (Sample)'!AF58 * ('Migration Matrix (Extrapolated)'!$CI58 / 'Migration Matrix (Extrapolated)'!$CH58)</f>
        <v>700.03322658292348</v>
      </c>
      <c r="AG58" s="141">
        <f>'Migration Matrix (Sample)'!AG58 * ('Migration Matrix (Extrapolated)'!$CI58 / 'Migration Matrix (Extrapolated)'!$CH58)</f>
        <v>82.356850186226296</v>
      </c>
      <c r="AH58" s="141">
        <f>'Migration Matrix (Sample)'!AH58 * ('Migration Matrix (Extrapolated)'!$CI58 / 'Migration Matrix (Extrapolated)'!$CH58)</f>
        <v>154.41909409917432</v>
      </c>
      <c r="AI58" s="141">
        <f>'Migration Matrix (Sample)'!AI58 * ('Migration Matrix (Extrapolated)'!$CI58 / 'Migration Matrix (Extrapolated)'!$CH58)</f>
        <v>2347.1702303074494</v>
      </c>
      <c r="AJ58" s="141">
        <f>'Migration Matrix (Sample)'!AJ58 * ('Migration Matrix (Extrapolated)'!$CI58 / 'Migration Matrix (Extrapolated)'!$CH58)</f>
        <v>360.31121956474004</v>
      </c>
      <c r="AK58" s="141">
        <f>'Migration Matrix (Sample)'!AK58 * ('Migration Matrix (Extrapolated)'!$CI58 / 'Migration Matrix (Extrapolated)'!$CH58)</f>
        <v>257.36515683195717</v>
      </c>
      <c r="AL58" s="141">
        <f>'Migration Matrix (Sample)'!AL58 * ('Migration Matrix (Extrapolated)'!$CI58 / 'Migration Matrix (Extrapolated)'!$CH58)</f>
        <v>1379.4772406192906</v>
      </c>
      <c r="AM58" s="141">
        <f>'Migration Matrix (Sample)'!AM58 * ('Migration Matrix (Extrapolated)'!$CI58 / 'Migration Matrix (Extrapolated)'!$CH58)</f>
        <v>144.12448782589601</v>
      </c>
      <c r="AN58" s="141">
        <f>'Migration Matrix (Sample)'!AN58 * ('Migration Matrix (Extrapolated)'!$CI58 / 'Migration Matrix (Extrapolated)'!$CH58)</f>
        <v>5857.6309694953452</v>
      </c>
      <c r="AO58" s="141">
        <f>'Migration Matrix (Sample)'!AO58 * ('Migration Matrix (Extrapolated)'!$CI58 / 'Migration Matrix (Extrapolated)'!$CH58)</f>
        <v>185.30291291900917</v>
      </c>
      <c r="AP58" s="141">
        <f>'Migration Matrix (Sample)'!AP58 * ('Migration Matrix (Extrapolated)'!$CI58 / 'Migration Matrix (Extrapolated)'!$CH58)</f>
        <v>1338.2988155261773</v>
      </c>
      <c r="AQ58" s="141">
        <f>'Migration Matrix (Sample)'!AQ58 * ('Migration Matrix (Extrapolated)'!$CI58 / 'Migration Matrix (Extrapolated)'!$CH58)</f>
        <v>185.30291291900917</v>
      </c>
      <c r="AR58" s="141">
        <f>'Migration Matrix (Sample)'!AR58 * ('Migration Matrix (Extrapolated)'!$CI58 / 'Migration Matrix (Extrapolated)'!$CH58)</f>
        <v>195.59751919228745</v>
      </c>
      <c r="AS58" s="141">
        <f>'Migration Matrix (Sample)'!AS58 * ('Migration Matrix (Extrapolated)'!$CI58 / 'Migration Matrix (Extrapolated)'!$CH58)</f>
        <v>30.883818819834861</v>
      </c>
      <c r="AT58" s="141">
        <f>'Migration Matrix (Sample)'!AT58 * ('Migration Matrix (Extrapolated)'!$CI58 / 'Migration Matrix (Extrapolated)'!$CH58)</f>
        <v>854.45232068209782</v>
      </c>
      <c r="AU58" s="141">
        <f>'Migration Matrix (Sample)'!AU58 * ('Migration Matrix (Extrapolated)'!$CI58 / 'Migration Matrix (Extrapolated)'!$CH58)</f>
        <v>525.02491993719264</v>
      </c>
      <c r="AV58" s="141">
        <f>'Migration Matrix (Sample)'!AV58 * ('Migration Matrix (Extrapolated)'!$CI58 / 'Migration Matrix (Extrapolated)'!$CH58)</f>
        <v>247.07055055867889</v>
      </c>
      <c r="AW58" s="141">
        <f>'Migration Matrix (Sample)'!AW58 * ('Migration Matrix (Extrapolated)'!$CI58 / 'Migration Matrix (Extrapolated)'!$CH58)</f>
        <v>298.54358192507033</v>
      </c>
      <c r="AX58" s="141">
        <f>'Migration Matrix (Sample)'!AX58 * ('Migration Matrix (Extrapolated)'!$CI58 / 'Migration Matrix (Extrapolated)'!$CH58)</f>
        <v>1101.5228712407768</v>
      </c>
      <c r="AY58" s="141">
        <f>'Migration Matrix (Sample)'!AY58 * ('Migration Matrix (Extrapolated)'!$CI58 / 'Migration Matrix (Extrapolated)'!$CH58)</f>
        <v>72.062243912948006</v>
      </c>
      <c r="AZ58" s="141">
        <f>'Migration Matrix (Sample)'!AZ58 * ('Migration Matrix (Extrapolated)'!$CI58 / 'Migration Matrix (Extrapolated)'!$CH58)</f>
        <v>288.24897565179202</v>
      </c>
      <c r="BA58" s="141">
        <f>'Migration Matrix (Sample)'!BA58 * ('Migration Matrix (Extrapolated)'!$CI58 / 'Migration Matrix (Extrapolated)'!$CH58)</f>
        <v>401.4896446578532</v>
      </c>
      <c r="BB58" s="141">
        <f>'Migration Matrix (Sample)'!BB58 * ('Migration Matrix (Extrapolated)'!$CI58 / 'Migration Matrix (Extrapolated)'!$CH58)</f>
        <v>360.31121956474004</v>
      </c>
      <c r="BC58" s="141">
        <f>'Migration Matrix (Sample)'!BC58 * ('Migration Matrix (Extrapolated)'!$CI58 / 'Migration Matrix (Extrapolated)'!$CH58)</f>
        <v>1050.0498398743853</v>
      </c>
      <c r="BD58" s="141">
        <f>'Migration Matrix (Sample)'!BD58 * ('Migration Matrix (Extrapolated)'!$CI58 / 'Migration Matrix (Extrapolated)'!$CH58)</f>
        <v>1770.6722790038655</v>
      </c>
      <c r="BE58" s="141">
        <f>'Migration Matrix (Sample)'!BE58 * ('Migration Matrix (Extrapolated)'!$CI58 / 'Migration Matrix (Extrapolated)'!$CH58)</f>
        <v>1667.7262162710824</v>
      </c>
      <c r="BF58" s="141">
        <f>'Migration Matrix (Sample)'!BF58 * ('Migration Matrix (Extrapolated)'!$CI58 / 'Migration Matrix (Extrapolated)'!$CH58)</f>
        <v>10.294606273278287</v>
      </c>
      <c r="BG58" s="141">
        <f>'Migration Matrix (Sample)'!BG58 * ('Migration Matrix (Extrapolated)'!$CI58 / 'Migration Matrix (Extrapolated)'!$CH58)</f>
        <v>27496.893355926306</v>
      </c>
      <c r="BH58" s="141">
        <f>'Migration Matrix (Sample)'!BH58 * ('Migration Matrix (Extrapolated)'!$CI58 / 'Migration Matrix (Extrapolated)'!$CH58)</f>
        <v>205.89212546556575</v>
      </c>
      <c r="BI58" s="141">
        <f>'Migration Matrix (Sample)'!BI58 * ('Migration Matrix (Extrapolated)'!$CI58 / 'Migration Matrix (Extrapolated)'!$CH58)</f>
        <v>916.21995832176754</v>
      </c>
      <c r="BJ58" s="141">
        <f>'Migration Matrix (Sample)'!BJ58 * ('Migration Matrix (Extrapolated)'!$CI58 / 'Migration Matrix (Extrapolated)'!$CH58)</f>
        <v>10.294606273278287</v>
      </c>
      <c r="BK58" s="141">
        <f>'Migration Matrix (Sample)'!BK58 * ('Migration Matrix (Extrapolated)'!$CI58 / 'Migration Matrix (Extrapolated)'!$CH58)</f>
        <v>566.20334503030574</v>
      </c>
      <c r="BL58" s="141">
        <f>'Migration Matrix (Sample)'!BL58 * ('Migration Matrix (Extrapolated)'!$CI58 / 'Migration Matrix (Extrapolated)'!$CH58)</f>
        <v>195.59751919228745</v>
      </c>
      <c r="BM58" s="141">
        <f>'Migration Matrix (Sample)'!BM58 * ('Migration Matrix (Extrapolated)'!$CI58 / 'Migration Matrix (Extrapolated)'!$CH58)</f>
        <v>82.356850186226296</v>
      </c>
      <c r="BN58" s="141">
        <f>'Migration Matrix (Sample)'!BN58 * ('Migration Matrix (Extrapolated)'!$CI58 / 'Migration Matrix (Extrapolated)'!$CH58)</f>
        <v>30.883818819834861</v>
      </c>
      <c r="BO58" s="141">
        <f>'Migration Matrix (Sample)'!BO58 * ('Migration Matrix (Extrapolated)'!$CI58 / 'Migration Matrix (Extrapolated)'!$CH58)</f>
        <v>30.883818819834861</v>
      </c>
      <c r="BP58" s="141">
        <f>'Migration Matrix (Sample)'!BP58 * ('Migration Matrix (Extrapolated)'!$CI58 / 'Migration Matrix (Extrapolated)'!$CH58)</f>
        <v>175.00830664573087</v>
      </c>
      <c r="BQ58" s="141">
        <f>'Migration Matrix (Sample)'!BQ58 * ('Migration Matrix (Extrapolated)'!$CI58 / 'Migration Matrix (Extrapolated)'!$CH58)</f>
        <v>308.83818819834863</v>
      </c>
      <c r="BR58" s="141">
        <f>'Migration Matrix (Sample)'!BR58 * ('Migration Matrix (Extrapolated)'!$CI58 / 'Migration Matrix (Extrapolated)'!$CH58)</f>
        <v>700.03322658292348</v>
      </c>
      <c r="BS58" s="141">
        <f>'Migration Matrix (Sample)'!BS58 * ('Migration Matrix (Extrapolated)'!$CI58 / 'Migration Matrix (Extrapolated)'!$CH58)</f>
        <v>10.294606273278287</v>
      </c>
      <c r="BT58" s="141">
        <f>'Migration Matrix (Sample)'!BT58 * ('Migration Matrix (Extrapolated)'!$CI58 / 'Migration Matrix (Extrapolated)'!$CH58)</f>
        <v>370.60582583801835</v>
      </c>
      <c r="BU58" s="141">
        <f>'Migration Matrix (Sample)'!BU58 * ('Migration Matrix (Extrapolated)'!$CI58 / 'Migration Matrix (Extrapolated)'!$CH58)</f>
        <v>401.4896446578532</v>
      </c>
      <c r="BV58" s="141">
        <f>'Migration Matrix (Sample)'!BV58 * ('Migration Matrix (Extrapolated)'!$CI58 / 'Migration Matrix (Extrapolated)'!$CH58)</f>
        <v>401.4896446578532</v>
      </c>
      <c r="BW58" s="141">
        <f>'Migration Matrix (Sample)'!BW58 * ('Migration Matrix (Extrapolated)'!$CI58 / 'Migration Matrix (Extrapolated)'!$CH58)</f>
        <v>55333.508718870791</v>
      </c>
      <c r="BX58" s="141">
        <f>'Migration Matrix (Sample)'!BX58 * ('Migration Matrix (Extrapolated)'!$CI58 / 'Migration Matrix (Extrapolated)'!$CH58)</f>
        <v>4148.7263281311498</v>
      </c>
      <c r="BY58" s="141">
        <f>'Migration Matrix (Sample)'!BY58 * ('Migration Matrix (Extrapolated)'!$CI58 / 'Migration Matrix (Extrapolated)'!$CH58)</f>
        <v>6403.2451019790942</v>
      </c>
      <c r="BZ58" s="141">
        <f>'Migration Matrix (Sample)'!BZ58 * ('Migration Matrix (Extrapolated)'!$CI58 / 'Migration Matrix (Extrapolated)'!$CH58)</f>
        <v>185.30291291900917</v>
      </c>
      <c r="CA58" s="141">
        <f>'Migration Matrix (Sample)'!CA58 * ('Migration Matrix (Extrapolated)'!$CI58 / 'Migration Matrix (Extrapolated)'!$CH58)</f>
        <v>0</v>
      </c>
      <c r="CB58" s="141">
        <f>'Migration Matrix (Sample)'!CB58 * ('Migration Matrix (Extrapolated)'!$CI58 / 'Migration Matrix (Extrapolated)'!$CH58)</f>
        <v>10.294606273278287</v>
      </c>
      <c r="CC58" s="141">
        <f>'Migration Matrix (Sample)'!CC58 * ('Migration Matrix (Extrapolated)'!$CI58 / 'Migration Matrix (Extrapolated)'!$CH58)</f>
        <v>10.294606273278287</v>
      </c>
      <c r="CD58" s="141">
        <f>'Migration Matrix (Sample)'!CD58 * ('Migration Matrix (Extrapolated)'!$CI58 / 'Migration Matrix (Extrapolated)'!$CH58)</f>
        <v>41.178425093113148</v>
      </c>
      <c r="CE58" s="141">
        <f>'Migration Matrix (Sample)'!CE58 * ('Migration Matrix (Extrapolated)'!$CI58 / 'Migration Matrix (Extrapolated)'!$CH58)</f>
        <v>0</v>
      </c>
      <c r="CF58" s="142">
        <f>'Migration Matrix (Sample)'!CF58 * ('Migration Matrix (Extrapolated)'!$CI58 / 'Migration Matrix (Extrapolated)'!$CH58)</f>
        <v>8400.3987189950822</v>
      </c>
      <c r="CG58" s="154">
        <f t="shared" si="0"/>
        <v>136393.238514664</v>
      </c>
      <c r="CH58" s="150">
        <v>241373</v>
      </c>
      <c r="CI58" s="157">
        <v>2484840</v>
      </c>
    </row>
    <row r="59" spans="1:87">
      <c r="A59" s="91" t="s">
        <v>370</v>
      </c>
      <c r="B59" s="140">
        <f>'Migration Matrix (Sample)'!B59 * ('Migration Matrix (Extrapolated)'!$CI59 / 'Migration Matrix (Extrapolated)'!$CH59)</f>
        <v>0</v>
      </c>
      <c r="C59" s="141">
        <f>'Migration Matrix (Sample)'!C59 * ('Migration Matrix (Extrapolated)'!$CI59 / 'Migration Matrix (Extrapolated)'!$CH59)</f>
        <v>9.906838799720866</v>
      </c>
      <c r="D59" s="141">
        <f>'Migration Matrix (Sample)'!D59 * ('Migration Matrix (Extrapolated)'!$CI59 / 'Migration Matrix (Extrapolated)'!$CH59)</f>
        <v>9.906838799720866</v>
      </c>
      <c r="E59" s="141">
        <f>'Migration Matrix (Sample)'!E59 * ('Migration Matrix (Extrapolated)'!$CI59 / 'Migration Matrix (Extrapolated)'!$CH59)</f>
        <v>168.41625959525473</v>
      </c>
      <c r="F59" s="141">
        <f>'Migration Matrix (Sample)'!F59 * ('Migration Matrix (Extrapolated)'!$CI59 / 'Migration Matrix (Extrapolated)'!$CH59)</f>
        <v>69.347871598046055</v>
      </c>
      <c r="G59" s="141">
        <f>'Migration Matrix (Sample)'!G59 * ('Migration Matrix (Extrapolated)'!$CI59 / 'Migration Matrix (Extrapolated)'!$CH59)</f>
        <v>39.627355198883464</v>
      </c>
      <c r="H59" s="141">
        <f>'Migration Matrix (Sample)'!H59 * ('Migration Matrix (Extrapolated)'!$CI59 / 'Migration Matrix (Extrapolated)'!$CH59)</f>
        <v>9.906838799720866</v>
      </c>
      <c r="I59" s="141">
        <f>'Migration Matrix (Sample)'!I59 * ('Migration Matrix (Extrapolated)'!$CI59 / 'Migration Matrix (Extrapolated)'!$CH59)</f>
        <v>49.53419399860433</v>
      </c>
      <c r="J59" s="141">
        <f>'Migration Matrix (Sample)'!J59 * ('Migration Matrix (Extrapolated)'!$CI59 / 'Migration Matrix (Extrapolated)'!$CH59)</f>
        <v>0</v>
      </c>
      <c r="K59" s="141">
        <f>'Migration Matrix (Sample)'!K59 * ('Migration Matrix (Extrapolated)'!$CI59 / 'Migration Matrix (Extrapolated)'!$CH59)</f>
        <v>277.39148639218422</v>
      </c>
      <c r="L59" s="141">
        <f>'Migration Matrix (Sample)'!L59 * ('Migration Matrix (Extrapolated)'!$CI59 / 'Migration Matrix (Extrapolated)'!$CH59)</f>
        <v>19.813677599441732</v>
      </c>
      <c r="M59" s="141">
        <f>'Migration Matrix (Sample)'!M59 * ('Migration Matrix (Extrapolated)'!$CI59 / 'Migration Matrix (Extrapolated)'!$CH59)</f>
        <v>9.906838799720866</v>
      </c>
      <c r="N59" s="141">
        <f>'Migration Matrix (Sample)'!N59 * ('Migration Matrix (Extrapolated)'!$CI59 / 'Migration Matrix (Extrapolated)'!$CH59)</f>
        <v>0</v>
      </c>
      <c r="O59" s="141">
        <f>'Migration Matrix (Sample)'!O59 * ('Migration Matrix (Extrapolated)'!$CI59 / 'Migration Matrix (Extrapolated)'!$CH59)</f>
        <v>59.441032798325196</v>
      </c>
      <c r="P59" s="141">
        <f>'Migration Matrix (Sample)'!P59 * ('Migration Matrix (Extrapolated)'!$CI59 / 'Migration Matrix (Extrapolated)'!$CH59)</f>
        <v>19.813677599441732</v>
      </c>
      <c r="Q59" s="141">
        <f>'Migration Matrix (Sample)'!Q59 * ('Migration Matrix (Extrapolated)'!$CI59 / 'Migration Matrix (Extrapolated)'!$CH59)</f>
        <v>0</v>
      </c>
      <c r="R59" s="141">
        <f>'Migration Matrix (Sample)'!R59 * ('Migration Matrix (Extrapolated)'!$CI59 / 'Migration Matrix (Extrapolated)'!$CH59)</f>
        <v>0</v>
      </c>
      <c r="S59" s="141">
        <f>'Migration Matrix (Sample)'!S59 * ('Migration Matrix (Extrapolated)'!$CI59 / 'Migration Matrix (Extrapolated)'!$CH59)</f>
        <v>0</v>
      </c>
      <c r="T59" s="141">
        <f>'Migration Matrix (Sample)'!T59 * ('Migration Matrix (Extrapolated)'!$CI59 / 'Migration Matrix (Extrapolated)'!$CH59)</f>
        <v>19.813677599441732</v>
      </c>
      <c r="U59" s="141">
        <f>'Migration Matrix (Sample)'!U59 * ('Migration Matrix (Extrapolated)'!$CI59 / 'Migration Matrix (Extrapolated)'!$CH59)</f>
        <v>0</v>
      </c>
      <c r="V59" s="141">
        <f>'Migration Matrix (Sample)'!V59 * ('Migration Matrix (Extrapolated)'!$CI59 / 'Migration Matrix (Extrapolated)'!$CH59)</f>
        <v>217.95045359385904</v>
      </c>
      <c r="W59" s="141">
        <f>'Migration Matrix (Sample)'!W59 * ('Migration Matrix (Extrapolated)'!$CI59 / 'Migration Matrix (Extrapolated)'!$CH59)</f>
        <v>29.720516399162598</v>
      </c>
      <c r="X59" s="141">
        <f>'Migration Matrix (Sample)'!X59 * ('Migration Matrix (Extrapolated)'!$CI59 / 'Migration Matrix (Extrapolated)'!$CH59)</f>
        <v>0</v>
      </c>
      <c r="Y59" s="141">
        <f>'Migration Matrix (Sample)'!Y59 * ('Migration Matrix (Extrapolated)'!$CI59 / 'Migration Matrix (Extrapolated)'!$CH59)</f>
        <v>0</v>
      </c>
      <c r="Z59" s="141">
        <f>'Migration Matrix (Sample)'!Z59 * ('Migration Matrix (Extrapolated)'!$CI59 / 'Migration Matrix (Extrapolated)'!$CH59)</f>
        <v>0</v>
      </c>
      <c r="AA59" s="141">
        <f>'Migration Matrix (Sample)'!AA59 * ('Migration Matrix (Extrapolated)'!$CI59 / 'Migration Matrix (Extrapolated)'!$CH59)</f>
        <v>0</v>
      </c>
      <c r="AB59" s="141">
        <f>'Migration Matrix (Sample)'!AB59 * ('Migration Matrix (Extrapolated)'!$CI59 / 'Migration Matrix (Extrapolated)'!$CH59)</f>
        <v>0</v>
      </c>
      <c r="AC59" s="141">
        <f>'Migration Matrix (Sample)'!AC59 * ('Migration Matrix (Extrapolated)'!$CI59 / 'Migration Matrix (Extrapolated)'!$CH59)</f>
        <v>0</v>
      </c>
      <c r="AD59" s="141">
        <f>'Migration Matrix (Sample)'!AD59 * ('Migration Matrix (Extrapolated)'!$CI59 / 'Migration Matrix (Extrapolated)'!$CH59)</f>
        <v>39.627355198883464</v>
      </c>
      <c r="AE59" s="141">
        <f>'Migration Matrix (Sample)'!AE59 * ('Migration Matrix (Extrapolated)'!$CI59 / 'Migration Matrix (Extrapolated)'!$CH59)</f>
        <v>89.161549197487801</v>
      </c>
      <c r="AF59" s="141">
        <f>'Migration Matrix (Sample)'!AF59 * ('Migration Matrix (Extrapolated)'!$CI59 / 'Migration Matrix (Extrapolated)'!$CH59)</f>
        <v>0</v>
      </c>
      <c r="AG59" s="141">
        <f>'Migration Matrix (Sample)'!AG59 * ('Migration Matrix (Extrapolated)'!$CI59 / 'Migration Matrix (Extrapolated)'!$CH59)</f>
        <v>0</v>
      </c>
      <c r="AH59" s="141">
        <f>'Migration Matrix (Sample)'!AH59 * ('Migration Matrix (Extrapolated)'!$CI59 / 'Migration Matrix (Extrapolated)'!$CH59)</f>
        <v>0</v>
      </c>
      <c r="AI59" s="141">
        <f>'Migration Matrix (Sample)'!AI59 * ('Migration Matrix (Extrapolated)'!$CI59 / 'Migration Matrix (Extrapolated)'!$CH59)</f>
        <v>257.57780879274253</v>
      </c>
      <c r="AJ59" s="141">
        <f>'Migration Matrix (Sample)'!AJ59 * ('Migration Matrix (Extrapolated)'!$CI59 / 'Migration Matrix (Extrapolated)'!$CH59)</f>
        <v>0</v>
      </c>
      <c r="AK59" s="141">
        <f>'Migration Matrix (Sample)'!AK59 * ('Migration Matrix (Extrapolated)'!$CI59 / 'Migration Matrix (Extrapolated)'!$CH59)</f>
        <v>0</v>
      </c>
      <c r="AL59" s="141">
        <f>'Migration Matrix (Sample)'!AL59 * ('Migration Matrix (Extrapolated)'!$CI59 / 'Migration Matrix (Extrapolated)'!$CH59)</f>
        <v>59.441032798325196</v>
      </c>
      <c r="AM59" s="141">
        <f>'Migration Matrix (Sample)'!AM59 * ('Migration Matrix (Extrapolated)'!$CI59 / 'Migration Matrix (Extrapolated)'!$CH59)</f>
        <v>0</v>
      </c>
      <c r="AN59" s="141">
        <f>'Migration Matrix (Sample)'!AN59 * ('Migration Matrix (Extrapolated)'!$CI59 / 'Migration Matrix (Extrapolated)'!$CH59)</f>
        <v>178.3230983949756</v>
      </c>
      <c r="AO59" s="141">
        <f>'Migration Matrix (Sample)'!AO59 * ('Migration Matrix (Extrapolated)'!$CI59 / 'Migration Matrix (Extrapolated)'!$CH59)</f>
        <v>19.813677599441732</v>
      </c>
      <c r="AP59" s="141">
        <f>'Migration Matrix (Sample)'!AP59 * ('Migration Matrix (Extrapolated)'!$CI59 / 'Migration Matrix (Extrapolated)'!$CH59)</f>
        <v>69.347871598046055</v>
      </c>
      <c r="AQ59" s="141">
        <f>'Migration Matrix (Sample)'!AQ59 * ('Migration Matrix (Extrapolated)'!$CI59 / 'Migration Matrix (Extrapolated)'!$CH59)</f>
        <v>0</v>
      </c>
      <c r="AR59" s="141">
        <f>'Migration Matrix (Sample)'!AR59 * ('Migration Matrix (Extrapolated)'!$CI59 / 'Migration Matrix (Extrapolated)'!$CH59)</f>
        <v>0</v>
      </c>
      <c r="AS59" s="141">
        <f>'Migration Matrix (Sample)'!AS59 * ('Migration Matrix (Extrapolated)'!$CI59 / 'Migration Matrix (Extrapolated)'!$CH59)</f>
        <v>0</v>
      </c>
      <c r="AT59" s="141">
        <f>'Migration Matrix (Sample)'!AT59 * ('Migration Matrix (Extrapolated)'!$CI59 / 'Migration Matrix (Extrapolated)'!$CH59)</f>
        <v>39.627355198883464</v>
      </c>
      <c r="AU59" s="141">
        <f>'Migration Matrix (Sample)'!AU59 * ('Migration Matrix (Extrapolated)'!$CI59 / 'Migration Matrix (Extrapolated)'!$CH59)</f>
        <v>0</v>
      </c>
      <c r="AV59" s="141">
        <f>'Migration Matrix (Sample)'!AV59 * ('Migration Matrix (Extrapolated)'!$CI59 / 'Migration Matrix (Extrapolated)'!$CH59)</f>
        <v>0</v>
      </c>
      <c r="AW59" s="141">
        <f>'Migration Matrix (Sample)'!AW59 * ('Migration Matrix (Extrapolated)'!$CI59 / 'Migration Matrix (Extrapolated)'!$CH59)</f>
        <v>0</v>
      </c>
      <c r="AX59" s="141">
        <f>'Migration Matrix (Sample)'!AX59 * ('Migration Matrix (Extrapolated)'!$CI59 / 'Migration Matrix (Extrapolated)'!$CH59)</f>
        <v>39.627355198883464</v>
      </c>
      <c r="AY59" s="141">
        <f>'Migration Matrix (Sample)'!AY59 * ('Migration Matrix (Extrapolated)'!$CI59 / 'Migration Matrix (Extrapolated)'!$CH59)</f>
        <v>49.53419399860433</v>
      </c>
      <c r="AZ59" s="141">
        <f>'Migration Matrix (Sample)'!AZ59 * ('Migration Matrix (Extrapolated)'!$CI59 / 'Migration Matrix (Extrapolated)'!$CH59)</f>
        <v>39.627355198883464</v>
      </c>
      <c r="BA59" s="141">
        <f>'Migration Matrix (Sample)'!BA59 * ('Migration Matrix (Extrapolated)'!$CI59 / 'Migration Matrix (Extrapolated)'!$CH59)</f>
        <v>257.57780879274253</v>
      </c>
      <c r="BB59" s="141">
        <f>'Migration Matrix (Sample)'!BB59 * ('Migration Matrix (Extrapolated)'!$CI59 / 'Migration Matrix (Extrapolated)'!$CH59)</f>
        <v>29.720516399162598</v>
      </c>
      <c r="BC59" s="141">
        <f>'Migration Matrix (Sample)'!BC59 * ('Migration Matrix (Extrapolated)'!$CI59 / 'Migration Matrix (Extrapolated)'!$CH59)</f>
        <v>29.720516399162598</v>
      </c>
      <c r="BD59" s="141">
        <f>'Migration Matrix (Sample)'!BD59 * ('Migration Matrix (Extrapolated)'!$CI59 / 'Migration Matrix (Extrapolated)'!$CH59)</f>
        <v>39.627355198883464</v>
      </c>
      <c r="BE59" s="141">
        <f>'Migration Matrix (Sample)'!BE59 * ('Migration Matrix (Extrapolated)'!$CI59 / 'Migration Matrix (Extrapolated)'!$CH59)</f>
        <v>79.254710397766928</v>
      </c>
      <c r="BF59" s="141">
        <f>'Migration Matrix (Sample)'!BF59 * ('Migration Matrix (Extrapolated)'!$CI59 / 'Migration Matrix (Extrapolated)'!$CH59)</f>
        <v>0</v>
      </c>
      <c r="BG59" s="141">
        <f>'Migration Matrix (Sample)'!BG59 * ('Migration Matrix (Extrapolated)'!$CI59 / 'Migration Matrix (Extrapolated)'!$CH59)</f>
        <v>128.78890439637127</v>
      </c>
      <c r="BH59" s="141">
        <f>'Migration Matrix (Sample)'!BH59 * ('Migration Matrix (Extrapolated)'!$CI59 / 'Migration Matrix (Extrapolated)'!$CH59)</f>
        <v>1159.1001395673413</v>
      </c>
      <c r="BI59" s="141">
        <f>'Migration Matrix (Sample)'!BI59 * ('Migration Matrix (Extrapolated)'!$CI59 / 'Migration Matrix (Extrapolated)'!$CH59)</f>
        <v>9.906838799720866</v>
      </c>
      <c r="BJ59" s="141">
        <f>'Migration Matrix (Sample)'!BJ59 * ('Migration Matrix (Extrapolated)'!$CI59 / 'Migration Matrix (Extrapolated)'!$CH59)</f>
        <v>0</v>
      </c>
      <c r="BK59" s="141">
        <f>'Migration Matrix (Sample)'!BK59 * ('Migration Matrix (Extrapolated)'!$CI59 / 'Migration Matrix (Extrapolated)'!$CH59)</f>
        <v>49.53419399860433</v>
      </c>
      <c r="BL59" s="141">
        <f>'Migration Matrix (Sample)'!BL59 * ('Migration Matrix (Extrapolated)'!$CI59 / 'Migration Matrix (Extrapolated)'!$CH59)</f>
        <v>9.906838799720866</v>
      </c>
      <c r="BM59" s="141">
        <f>'Migration Matrix (Sample)'!BM59 * ('Migration Matrix (Extrapolated)'!$CI59 / 'Migration Matrix (Extrapolated)'!$CH59)</f>
        <v>0</v>
      </c>
      <c r="BN59" s="141">
        <f>'Migration Matrix (Sample)'!BN59 * ('Migration Matrix (Extrapolated)'!$CI59 / 'Migration Matrix (Extrapolated)'!$CH59)</f>
        <v>0</v>
      </c>
      <c r="BO59" s="141">
        <f>'Migration Matrix (Sample)'!BO59 * ('Migration Matrix (Extrapolated)'!$CI59 / 'Migration Matrix (Extrapolated)'!$CH59)</f>
        <v>0</v>
      </c>
      <c r="BP59" s="141">
        <f>'Migration Matrix (Sample)'!BP59 * ('Migration Matrix (Extrapolated)'!$CI59 / 'Migration Matrix (Extrapolated)'!$CH59)</f>
        <v>29.720516399162598</v>
      </c>
      <c r="BQ59" s="141">
        <f>'Migration Matrix (Sample)'!BQ59 * ('Migration Matrix (Extrapolated)'!$CI59 / 'Migration Matrix (Extrapolated)'!$CH59)</f>
        <v>0</v>
      </c>
      <c r="BR59" s="141">
        <f>'Migration Matrix (Sample)'!BR59 * ('Migration Matrix (Extrapolated)'!$CI59 / 'Migration Matrix (Extrapolated)'!$CH59)</f>
        <v>0</v>
      </c>
      <c r="BS59" s="141">
        <f>'Migration Matrix (Sample)'!BS59 * ('Migration Matrix (Extrapolated)'!$CI59 / 'Migration Matrix (Extrapolated)'!$CH59)</f>
        <v>0</v>
      </c>
      <c r="BT59" s="141">
        <f>'Migration Matrix (Sample)'!BT59 * ('Migration Matrix (Extrapolated)'!$CI59 / 'Migration Matrix (Extrapolated)'!$CH59)</f>
        <v>9.906838799720866</v>
      </c>
      <c r="BU59" s="141">
        <f>'Migration Matrix (Sample)'!BU59 * ('Migration Matrix (Extrapolated)'!$CI59 / 'Migration Matrix (Extrapolated)'!$CH59)</f>
        <v>0</v>
      </c>
      <c r="BV59" s="141">
        <f>'Migration Matrix (Sample)'!BV59 * ('Migration Matrix (Extrapolated)'!$CI59 / 'Migration Matrix (Extrapolated)'!$CH59)</f>
        <v>19.813677599441732</v>
      </c>
      <c r="BW59" s="141">
        <f>'Migration Matrix (Sample)'!BW59 * ('Migration Matrix (Extrapolated)'!$CI59 / 'Migration Matrix (Extrapolated)'!$CH59)</f>
        <v>683.57187718073976</v>
      </c>
      <c r="BX59" s="141">
        <f>'Migration Matrix (Sample)'!BX59 * ('Migration Matrix (Extrapolated)'!$CI59 / 'Migration Matrix (Extrapolated)'!$CH59)</f>
        <v>366.55303558967205</v>
      </c>
      <c r="BY59" s="141">
        <f>'Migration Matrix (Sample)'!BY59 * ('Migration Matrix (Extrapolated)'!$CI59 / 'Migration Matrix (Extrapolated)'!$CH59)</f>
        <v>237.76413119330078</v>
      </c>
      <c r="BZ59" s="141">
        <f>'Migration Matrix (Sample)'!BZ59 * ('Migration Matrix (Extrapolated)'!$CI59 / 'Migration Matrix (Extrapolated)'!$CH59)</f>
        <v>0</v>
      </c>
      <c r="CA59" s="141">
        <f>'Migration Matrix (Sample)'!CA59 * ('Migration Matrix (Extrapolated)'!$CI59 / 'Migration Matrix (Extrapolated)'!$CH59)</f>
        <v>0</v>
      </c>
      <c r="CB59" s="141">
        <f>'Migration Matrix (Sample)'!CB59 * ('Migration Matrix (Extrapolated)'!$CI59 / 'Migration Matrix (Extrapolated)'!$CH59)</f>
        <v>0</v>
      </c>
      <c r="CC59" s="141">
        <f>'Migration Matrix (Sample)'!CC59 * ('Migration Matrix (Extrapolated)'!$CI59 / 'Migration Matrix (Extrapolated)'!$CH59)</f>
        <v>9.906838799720866</v>
      </c>
      <c r="CD59" s="141">
        <f>'Migration Matrix (Sample)'!CD59 * ('Migration Matrix (Extrapolated)'!$CI59 / 'Migration Matrix (Extrapolated)'!$CH59)</f>
        <v>0</v>
      </c>
      <c r="CE59" s="141">
        <f>'Migration Matrix (Sample)'!CE59 * ('Migration Matrix (Extrapolated)'!$CI59 / 'Migration Matrix (Extrapolated)'!$CH59)</f>
        <v>0</v>
      </c>
      <c r="CF59" s="142">
        <f>'Migration Matrix (Sample)'!CF59 * ('Migration Matrix (Extrapolated)'!$CI59 / 'Migration Matrix (Extrapolated)'!$CH59)</f>
        <v>237.76413119330078</v>
      </c>
      <c r="CG59" s="154">
        <f t="shared" si="0"/>
        <v>5042.5809490579204</v>
      </c>
      <c r="CH59" s="150">
        <v>28660</v>
      </c>
      <c r="CI59" s="157">
        <v>283930</v>
      </c>
    </row>
    <row r="60" spans="1:87">
      <c r="A60" s="91" t="s">
        <v>371</v>
      </c>
      <c r="B60" s="140">
        <f>'Migration Matrix (Sample)'!B60 * ('Migration Matrix (Extrapolated)'!$CI60 / 'Migration Matrix (Extrapolated)'!$CH60)</f>
        <v>0</v>
      </c>
      <c r="C60" s="141">
        <f>'Migration Matrix (Sample)'!C60 * ('Migration Matrix (Extrapolated)'!$CI60 / 'Migration Matrix (Extrapolated)'!$CH60)</f>
        <v>30.198764669549107</v>
      </c>
      <c r="D60" s="141">
        <f>'Migration Matrix (Sample)'!D60 * ('Migration Matrix (Extrapolated)'!$CI60 / 'Migration Matrix (Extrapolated)'!$CH60)</f>
        <v>0</v>
      </c>
      <c r="E60" s="141">
        <f>'Migration Matrix (Sample)'!E60 * ('Migration Matrix (Extrapolated)'!$CI60 / 'Migration Matrix (Extrapolated)'!$CH60)</f>
        <v>10.066254889849702</v>
      </c>
      <c r="F60" s="141">
        <f>'Migration Matrix (Sample)'!F60 * ('Migration Matrix (Extrapolated)'!$CI60 / 'Migration Matrix (Extrapolated)'!$CH60)</f>
        <v>20.132509779699404</v>
      </c>
      <c r="G60" s="141">
        <f>'Migration Matrix (Sample)'!G60 * ('Migration Matrix (Extrapolated)'!$CI60 / 'Migration Matrix (Extrapolated)'!$CH60)</f>
        <v>70.463784228947915</v>
      </c>
      <c r="H60" s="141">
        <f>'Migration Matrix (Sample)'!H60 * ('Migration Matrix (Extrapolated)'!$CI60 / 'Migration Matrix (Extrapolated)'!$CH60)</f>
        <v>0</v>
      </c>
      <c r="I60" s="141">
        <f>'Migration Matrix (Sample)'!I60 * ('Migration Matrix (Extrapolated)'!$CI60 / 'Migration Matrix (Extrapolated)'!$CH60)</f>
        <v>0</v>
      </c>
      <c r="J60" s="141">
        <f>'Migration Matrix (Sample)'!J60 * ('Migration Matrix (Extrapolated)'!$CI60 / 'Migration Matrix (Extrapolated)'!$CH60)</f>
        <v>0</v>
      </c>
      <c r="K60" s="141">
        <f>'Migration Matrix (Sample)'!K60 * ('Migration Matrix (Extrapolated)'!$CI60 / 'Migration Matrix (Extrapolated)'!$CH60)</f>
        <v>110.72880378834672</v>
      </c>
      <c r="L60" s="141">
        <f>'Migration Matrix (Sample)'!L60 * ('Migration Matrix (Extrapolated)'!$CI60 / 'Migration Matrix (Extrapolated)'!$CH60)</f>
        <v>10.066254889849702</v>
      </c>
      <c r="M60" s="141">
        <f>'Migration Matrix (Sample)'!M60 * ('Migration Matrix (Extrapolated)'!$CI60 / 'Migration Matrix (Extrapolated)'!$CH60)</f>
        <v>20.132509779699404</v>
      </c>
      <c r="N60" s="141">
        <f>'Migration Matrix (Sample)'!N60 * ('Migration Matrix (Extrapolated)'!$CI60 / 'Migration Matrix (Extrapolated)'!$CH60)</f>
        <v>0</v>
      </c>
      <c r="O60" s="141">
        <f>'Migration Matrix (Sample)'!O60 * ('Migration Matrix (Extrapolated)'!$CI60 / 'Migration Matrix (Extrapolated)'!$CH60)</f>
        <v>704.63784228947918</v>
      </c>
      <c r="P60" s="141">
        <f>'Migration Matrix (Sample)'!P60 * ('Migration Matrix (Extrapolated)'!$CI60 / 'Migration Matrix (Extrapolated)'!$CH60)</f>
        <v>60.397529339098213</v>
      </c>
      <c r="Q60" s="141">
        <f>'Migration Matrix (Sample)'!Q60 * ('Migration Matrix (Extrapolated)'!$CI60 / 'Migration Matrix (Extrapolated)'!$CH60)</f>
        <v>10.066254889849702</v>
      </c>
      <c r="R60" s="141">
        <f>'Migration Matrix (Sample)'!R60 * ('Migration Matrix (Extrapolated)'!$CI60 / 'Migration Matrix (Extrapolated)'!$CH60)</f>
        <v>20.132509779699404</v>
      </c>
      <c r="S60" s="141">
        <f>'Migration Matrix (Sample)'!S60 * ('Migration Matrix (Extrapolated)'!$CI60 / 'Migration Matrix (Extrapolated)'!$CH60)</f>
        <v>0</v>
      </c>
      <c r="T60" s="141">
        <f>'Migration Matrix (Sample)'!T60 * ('Migration Matrix (Extrapolated)'!$CI60 / 'Migration Matrix (Extrapolated)'!$CH60)</f>
        <v>0</v>
      </c>
      <c r="U60" s="141">
        <f>'Migration Matrix (Sample)'!U60 * ('Migration Matrix (Extrapolated)'!$CI60 / 'Migration Matrix (Extrapolated)'!$CH60)</f>
        <v>0</v>
      </c>
      <c r="V60" s="141">
        <f>'Migration Matrix (Sample)'!V60 * ('Migration Matrix (Extrapolated)'!$CI60 / 'Migration Matrix (Extrapolated)'!$CH60)</f>
        <v>845.56541074737493</v>
      </c>
      <c r="W60" s="141">
        <f>'Migration Matrix (Sample)'!W60 * ('Migration Matrix (Extrapolated)'!$CI60 / 'Migration Matrix (Extrapolated)'!$CH60)</f>
        <v>181.19258801729464</v>
      </c>
      <c r="X60" s="141">
        <f>'Migration Matrix (Sample)'!X60 * ('Migration Matrix (Extrapolated)'!$CI60 / 'Migration Matrix (Extrapolated)'!$CH60)</f>
        <v>50.331274449248511</v>
      </c>
      <c r="Y60" s="141">
        <f>'Migration Matrix (Sample)'!Y60 * ('Migration Matrix (Extrapolated)'!$CI60 / 'Migration Matrix (Extrapolated)'!$CH60)</f>
        <v>110.72880378834672</v>
      </c>
      <c r="Z60" s="141">
        <f>'Migration Matrix (Sample)'!Z60 * ('Migration Matrix (Extrapolated)'!$CI60 / 'Migration Matrix (Extrapolated)'!$CH60)</f>
        <v>0</v>
      </c>
      <c r="AA60" s="141">
        <f>'Migration Matrix (Sample)'!AA60 * ('Migration Matrix (Extrapolated)'!$CI60 / 'Migration Matrix (Extrapolated)'!$CH60)</f>
        <v>322.12015647519047</v>
      </c>
      <c r="AB60" s="141">
        <f>'Migration Matrix (Sample)'!AB60 * ('Migration Matrix (Extrapolated)'!$CI60 / 'Migration Matrix (Extrapolated)'!$CH60)</f>
        <v>0</v>
      </c>
      <c r="AC60" s="141">
        <f>'Migration Matrix (Sample)'!AC60 * ('Migration Matrix (Extrapolated)'!$CI60 / 'Migration Matrix (Extrapolated)'!$CH60)</f>
        <v>0</v>
      </c>
      <c r="AD60" s="141">
        <f>'Migration Matrix (Sample)'!AD60 * ('Migration Matrix (Extrapolated)'!$CI60 / 'Migration Matrix (Extrapolated)'!$CH60)</f>
        <v>0</v>
      </c>
      <c r="AE60" s="141">
        <f>'Migration Matrix (Sample)'!AE60 * ('Migration Matrix (Extrapolated)'!$CI60 / 'Migration Matrix (Extrapolated)'!$CH60)</f>
        <v>0</v>
      </c>
      <c r="AF60" s="141">
        <f>'Migration Matrix (Sample)'!AF60 * ('Migration Matrix (Extrapolated)'!$CI60 / 'Migration Matrix (Extrapolated)'!$CH60)</f>
        <v>0</v>
      </c>
      <c r="AG60" s="141">
        <f>'Migration Matrix (Sample)'!AG60 * ('Migration Matrix (Extrapolated)'!$CI60 / 'Migration Matrix (Extrapolated)'!$CH60)</f>
        <v>0</v>
      </c>
      <c r="AH60" s="141">
        <f>'Migration Matrix (Sample)'!AH60 * ('Migration Matrix (Extrapolated)'!$CI60 / 'Migration Matrix (Extrapolated)'!$CH60)</f>
        <v>20.132509779699404</v>
      </c>
      <c r="AI60" s="141">
        <f>'Migration Matrix (Sample)'!AI60 * ('Migration Matrix (Extrapolated)'!$CI60 / 'Migration Matrix (Extrapolated)'!$CH60)</f>
        <v>392.5839407041384</v>
      </c>
      <c r="AJ60" s="141">
        <f>'Migration Matrix (Sample)'!AJ60 * ('Migration Matrix (Extrapolated)'!$CI60 / 'Migration Matrix (Extrapolated)'!$CH60)</f>
        <v>40.265019559398809</v>
      </c>
      <c r="AK60" s="141">
        <f>'Migration Matrix (Sample)'!AK60 * ('Migration Matrix (Extrapolated)'!$CI60 / 'Migration Matrix (Extrapolated)'!$CH60)</f>
        <v>0</v>
      </c>
      <c r="AL60" s="141">
        <f>'Migration Matrix (Sample)'!AL60 * ('Migration Matrix (Extrapolated)'!$CI60 / 'Migration Matrix (Extrapolated)'!$CH60)</f>
        <v>1741.4620959439985</v>
      </c>
      <c r="AM60" s="141">
        <f>'Migration Matrix (Sample)'!AM60 * ('Migration Matrix (Extrapolated)'!$CI60 / 'Migration Matrix (Extrapolated)'!$CH60)</f>
        <v>0</v>
      </c>
      <c r="AN60" s="141">
        <f>'Migration Matrix (Sample)'!AN60 * ('Migration Matrix (Extrapolated)'!$CI60 / 'Migration Matrix (Extrapolated)'!$CH60)</f>
        <v>382.51768581428871</v>
      </c>
      <c r="AO60" s="141">
        <f>'Migration Matrix (Sample)'!AO60 * ('Migration Matrix (Extrapolated)'!$CI60 / 'Migration Matrix (Extrapolated)'!$CH60)</f>
        <v>70.463784228947915</v>
      </c>
      <c r="AP60" s="141">
        <f>'Migration Matrix (Sample)'!AP60 * ('Migration Matrix (Extrapolated)'!$CI60 / 'Migration Matrix (Extrapolated)'!$CH60)</f>
        <v>251.65637224624254</v>
      </c>
      <c r="AQ60" s="141">
        <f>'Migration Matrix (Sample)'!AQ60 * ('Migration Matrix (Extrapolated)'!$CI60 / 'Migration Matrix (Extrapolated)'!$CH60)</f>
        <v>90.59629400864732</v>
      </c>
      <c r="AR60" s="141">
        <f>'Migration Matrix (Sample)'!AR60 * ('Migration Matrix (Extrapolated)'!$CI60 / 'Migration Matrix (Extrapolated)'!$CH60)</f>
        <v>0</v>
      </c>
      <c r="AS60" s="141">
        <f>'Migration Matrix (Sample)'!AS60 * ('Migration Matrix (Extrapolated)'!$CI60 / 'Migration Matrix (Extrapolated)'!$CH60)</f>
        <v>0</v>
      </c>
      <c r="AT60" s="141">
        <f>'Migration Matrix (Sample)'!AT60 * ('Migration Matrix (Extrapolated)'!$CI60 / 'Migration Matrix (Extrapolated)'!$CH60)</f>
        <v>40.265019559398809</v>
      </c>
      <c r="AU60" s="141">
        <f>'Migration Matrix (Sample)'!AU60 * ('Migration Matrix (Extrapolated)'!$CI60 / 'Migration Matrix (Extrapolated)'!$CH60)</f>
        <v>20.132509779699404</v>
      </c>
      <c r="AV60" s="141">
        <f>'Migration Matrix (Sample)'!AV60 * ('Migration Matrix (Extrapolated)'!$CI60 / 'Migration Matrix (Extrapolated)'!$CH60)</f>
        <v>40.265019559398809</v>
      </c>
      <c r="AW60" s="141">
        <f>'Migration Matrix (Sample)'!AW60 * ('Migration Matrix (Extrapolated)'!$CI60 / 'Migration Matrix (Extrapolated)'!$CH60)</f>
        <v>301.98764669549109</v>
      </c>
      <c r="AX60" s="141">
        <f>'Migration Matrix (Sample)'!AX60 * ('Migration Matrix (Extrapolated)'!$CI60 / 'Migration Matrix (Extrapolated)'!$CH60)</f>
        <v>20.132509779699404</v>
      </c>
      <c r="AY60" s="141">
        <f>'Migration Matrix (Sample)'!AY60 * ('Migration Matrix (Extrapolated)'!$CI60 / 'Migration Matrix (Extrapolated)'!$CH60)</f>
        <v>0</v>
      </c>
      <c r="AZ60" s="141">
        <f>'Migration Matrix (Sample)'!AZ60 * ('Migration Matrix (Extrapolated)'!$CI60 / 'Migration Matrix (Extrapolated)'!$CH60)</f>
        <v>0</v>
      </c>
      <c r="BA60" s="141">
        <f>'Migration Matrix (Sample)'!BA60 * ('Migration Matrix (Extrapolated)'!$CI60 / 'Migration Matrix (Extrapolated)'!$CH60)</f>
        <v>0</v>
      </c>
      <c r="BB60" s="141">
        <f>'Migration Matrix (Sample)'!BB60 * ('Migration Matrix (Extrapolated)'!$CI60 / 'Migration Matrix (Extrapolated)'!$CH60)</f>
        <v>70.463784228947915</v>
      </c>
      <c r="BC60" s="141">
        <f>'Migration Matrix (Sample)'!BC60 * ('Migration Matrix (Extrapolated)'!$CI60 / 'Migration Matrix (Extrapolated)'!$CH60)</f>
        <v>211.39135268684373</v>
      </c>
      <c r="BD60" s="141">
        <f>'Migration Matrix (Sample)'!BD60 * ('Migration Matrix (Extrapolated)'!$CI60 / 'Migration Matrix (Extrapolated)'!$CH60)</f>
        <v>70.463784228947915</v>
      </c>
      <c r="BE60" s="141">
        <f>'Migration Matrix (Sample)'!BE60 * ('Migration Matrix (Extrapolated)'!$CI60 / 'Migration Matrix (Extrapolated)'!$CH60)</f>
        <v>291.92139180564135</v>
      </c>
      <c r="BF60" s="141">
        <f>'Migration Matrix (Sample)'!BF60 * ('Migration Matrix (Extrapolated)'!$CI60 / 'Migration Matrix (Extrapolated)'!$CH60)</f>
        <v>0</v>
      </c>
      <c r="BG60" s="141">
        <f>'Migration Matrix (Sample)'!BG60 * ('Migration Matrix (Extrapolated)'!$CI60 / 'Migration Matrix (Extrapolated)'!$CH60)</f>
        <v>614.04154828083188</v>
      </c>
      <c r="BH60" s="141">
        <f>'Migration Matrix (Sample)'!BH60 * ('Migration Matrix (Extrapolated)'!$CI60 / 'Migration Matrix (Extrapolated)'!$CH60)</f>
        <v>0</v>
      </c>
      <c r="BI60" s="141">
        <f>'Migration Matrix (Sample)'!BI60 * ('Migration Matrix (Extrapolated)'!$CI60 / 'Migration Matrix (Extrapolated)'!$CH60)</f>
        <v>2909.1476631665641</v>
      </c>
      <c r="BJ60" s="141">
        <f>'Migration Matrix (Sample)'!BJ60 * ('Migration Matrix (Extrapolated)'!$CI60 / 'Migration Matrix (Extrapolated)'!$CH60)</f>
        <v>0</v>
      </c>
      <c r="BK60" s="141">
        <f>'Migration Matrix (Sample)'!BK60 * ('Migration Matrix (Extrapolated)'!$CI60 / 'Migration Matrix (Extrapolated)'!$CH60)</f>
        <v>0</v>
      </c>
      <c r="BL60" s="141">
        <f>'Migration Matrix (Sample)'!BL60 * ('Migration Matrix (Extrapolated)'!$CI60 / 'Migration Matrix (Extrapolated)'!$CH60)</f>
        <v>0</v>
      </c>
      <c r="BM60" s="141">
        <f>'Migration Matrix (Sample)'!BM60 * ('Migration Matrix (Extrapolated)'!$CI60 / 'Migration Matrix (Extrapolated)'!$CH60)</f>
        <v>10.066254889849702</v>
      </c>
      <c r="BN60" s="141">
        <f>'Migration Matrix (Sample)'!BN60 * ('Migration Matrix (Extrapolated)'!$CI60 / 'Migration Matrix (Extrapolated)'!$CH60)</f>
        <v>0</v>
      </c>
      <c r="BO60" s="141">
        <f>'Migration Matrix (Sample)'!BO60 * ('Migration Matrix (Extrapolated)'!$CI60 / 'Migration Matrix (Extrapolated)'!$CH60)</f>
        <v>0</v>
      </c>
      <c r="BP60" s="141">
        <f>'Migration Matrix (Sample)'!BP60 * ('Migration Matrix (Extrapolated)'!$CI60 / 'Migration Matrix (Extrapolated)'!$CH60)</f>
        <v>20.132509779699404</v>
      </c>
      <c r="BQ60" s="141">
        <f>'Migration Matrix (Sample)'!BQ60 * ('Migration Matrix (Extrapolated)'!$CI60 / 'Migration Matrix (Extrapolated)'!$CH60)</f>
        <v>0</v>
      </c>
      <c r="BR60" s="141">
        <f>'Migration Matrix (Sample)'!BR60 * ('Migration Matrix (Extrapolated)'!$CI60 / 'Migration Matrix (Extrapolated)'!$CH60)</f>
        <v>40.265019559398809</v>
      </c>
      <c r="BS60" s="141">
        <f>'Migration Matrix (Sample)'!BS60 * ('Migration Matrix (Extrapolated)'!$CI60 / 'Migration Matrix (Extrapolated)'!$CH60)</f>
        <v>10.066254889849702</v>
      </c>
      <c r="BT60" s="141">
        <f>'Migration Matrix (Sample)'!BT60 * ('Migration Matrix (Extrapolated)'!$CI60 / 'Migration Matrix (Extrapolated)'!$CH60)</f>
        <v>90.59629400864732</v>
      </c>
      <c r="BU60" s="141">
        <f>'Migration Matrix (Sample)'!BU60 * ('Migration Matrix (Extrapolated)'!$CI60 / 'Migration Matrix (Extrapolated)'!$CH60)</f>
        <v>20.132509779699404</v>
      </c>
      <c r="BV60" s="141">
        <f>'Migration Matrix (Sample)'!BV60 * ('Migration Matrix (Extrapolated)'!$CI60 / 'Migration Matrix (Extrapolated)'!$CH60)</f>
        <v>90.59629400864732</v>
      </c>
      <c r="BW60" s="141">
        <f>'Migration Matrix (Sample)'!BW60 * ('Migration Matrix (Extrapolated)'!$CI60 / 'Migration Matrix (Extrapolated)'!$CH60)</f>
        <v>1016.69174387482</v>
      </c>
      <c r="BX60" s="141">
        <f>'Migration Matrix (Sample)'!BX60 * ('Migration Matrix (Extrapolated)'!$CI60 / 'Migration Matrix (Extrapolated)'!$CH60)</f>
        <v>1399.2094296891087</v>
      </c>
      <c r="BY60" s="141">
        <f>'Migration Matrix (Sample)'!BY60 * ('Migration Matrix (Extrapolated)'!$CI60 / 'Migration Matrix (Extrapolated)'!$CH60)</f>
        <v>1046.8905085443689</v>
      </c>
      <c r="BZ60" s="141">
        <f>'Migration Matrix (Sample)'!BZ60 * ('Migration Matrix (Extrapolated)'!$CI60 / 'Migration Matrix (Extrapolated)'!$CH60)</f>
        <v>0</v>
      </c>
      <c r="CA60" s="141">
        <f>'Migration Matrix (Sample)'!CA60 * ('Migration Matrix (Extrapolated)'!$CI60 / 'Migration Matrix (Extrapolated)'!$CH60)</f>
        <v>90.59629400864732</v>
      </c>
      <c r="CB60" s="141">
        <f>'Migration Matrix (Sample)'!CB60 * ('Migration Matrix (Extrapolated)'!$CI60 / 'Migration Matrix (Extrapolated)'!$CH60)</f>
        <v>0</v>
      </c>
      <c r="CC60" s="141">
        <f>'Migration Matrix (Sample)'!CC60 * ('Migration Matrix (Extrapolated)'!$CI60 / 'Migration Matrix (Extrapolated)'!$CH60)</f>
        <v>0</v>
      </c>
      <c r="CD60" s="141">
        <f>'Migration Matrix (Sample)'!CD60 * ('Migration Matrix (Extrapolated)'!$CI60 / 'Migration Matrix (Extrapolated)'!$CH60)</f>
        <v>0</v>
      </c>
      <c r="CE60" s="141">
        <f>'Migration Matrix (Sample)'!CE60 * ('Migration Matrix (Extrapolated)'!$CI60 / 'Migration Matrix (Extrapolated)'!$CH60)</f>
        <v>40.265019559398809</v>
      </c>
      <c r="CF60" s="142">
        <f>'Migration Matrix (Sample)'!CF60 * ('Migration Matrix (Extrapolated)'!$CI60 / 'Migration Matrix (Extrapolated)'!$CH60)</f>
        <v>694.57158739962949</v>
      </c>
      <c r="CG60" s="154">
        <f t="shared" si="0"/>
        <v>14032.359316450484</v>
      </c>
      <c r="CH60" s="150">
        <v>72855</v>
      </c>
      <c r="CI60" s="157">
        <v>733377</v>
      </c>
    </row>
    <row r="61" spans="1:87">
      <c r="A61" s="91" t="s">
        <v>372</v>
      </c>
      <c r="B61" s="140">
        <f>'Migration Matrix (Sample)'!B61 * ('Migration Matrix (Extrapolated)'!$CI61 / 'Migration Matrix (Extrapolated)'!$CH61)</f>
        <v>0</v>
      </c>
      <c r="C61" s="141">
        <f>'Migration Matrix (Sample)'!C61 * ('Migration Matrix (Extrapolated)'!$CI61 / 'Migration Matrix (Extrapolated)'!$CH61)</f>
        <v>19.658067997841339</v>
      </c>
      <c r="D61" s="141">
        <f>'Migration Matrix (Sample)'!D61 * ('Migration Matrix (Extrapolated)'!$CI61 / 'Migration Matrix (Extrapolated)'!$CH61)</f>
        <v>0</v>
      </c>
      <c r="E61" s="141">
        <f>'Migration Matrix (Sample)'!E61 * ('Migration Matrix (Extrapolated)'!$CI61 / 'Migration Matrix (Extrapolated)'!$CH61)</f>
        <v>0</v>
      </c>
      <c r="F61" s="141">
        <f>'Migration Matrix (Sample)'!F61 * ('Migration Matrix (Extrapolated)'!$CI61 / 'Migration Matrix (Extrapolated)'!$CH61)</f>
        <v>0</v>
      </c>
      <c r="G61" s="141">
        <f>'Migration Matrix (Sample)'!G61 * ('Migration Matrix (Extrapolated)'!$CI61 / 'Migration Matrix (Extrapolated)'!$CH61)</f>
        <v>0</v>
      </c>
      <c r="H61" s="141">
        <f>'Migration Matrix (Sample)'!H61 * ('Migration Matrix (Extrapolated)'!$CI61 / 'Migration Matrix (Extrapolated)'!$CH61)</f>
        <v>0</v>
      </c>
      <c r="I61" s="141">
        <f>'Migration Matrix (Sample)'!I61 * ('Migration Matrix (Extrapolated)'!$CI61 / 'Migration Matrix (Extrapolated)'!$CH61)</f>
        <v>0</v>
      </c>
      <c r="J61" s="141">
        <f>'Migration Matrix (Sample)'!J61 * ('Migration Matrix (Extrapolated)'!$CI61 / 'Migration Matrix (Extrapolated)'!$CH61)</f>
        <v>0</v>
      </c>
      <c r="K61" s="141">
        <f>'Migration Matrix (Sample)'!K61 * ('Migration Matrix (Extrapolated)'!$CI61 / 'Migration Matrix (Extrapolated)'!$CH61)</f>
        <v>0</v>
      </c>
      <c r="L61" s="141">
        <f>'Migration Matrix (Sample)'!L61 * ('Migration Matrix (Extrapolated)'!$CI61 / 'Migration Matrix (Extrapolated)'!$CH61)</f>
        <v>9.8290339989206696</v>
      </c>
      <c r="M61" s="141">
        <f>'Migration Matrix (Sample)'!M61 * ('Migration Matrix (Extrapolated)'!$CI61 / 'Migration Matrix (Extrapolated)'!$CH61)</f>
        <v>58.974203993524014</v>
      </c>
      <c r="N61" s="141">
        <f>'Migration Matrix (Sample)'!N61 * ('Migration Matrix (Extrapolated)'!$CI61 / 'Migration Matrix (Extrapolated)'!$CH61)</f>
        <v>78.632271991365357</v>
      </c>
      <c r="O61" s="141">
        <f>'Migration Matrix (Sample)'!O61 * ('Migration Matrix (Extrapolated)'!$CI61 / 'Migration Matrix (Extrapolated)'!$CH61)</f>
        <v>39.316135995682679</v>
      </c>
      <c r="P61" s="141">
        <f>'Migration Matrix (Sample)'!P61 * ('Migration Matrix (Extrapolated)'!$CI61 / 'Migration Matrix (Extrapolated)'!$CH61)</f>
        <v>9.8290339989206696</v>
      </c>
      <c r="Q61" s="141">
        <f>'Migration Matrix (Sample)'!Q61 * ('Migration Matrix (Extrapolated)'!$CI61 / 'Migration Matrix (Extrapolated)'!$CH61)</f>
        <v>0</v>
      </c>
      <c r="R61" s="141">
        <f>'Migration Matrix (Sample)'!R61 * ('Migration Matrix (Extrapolated)'!$CI61 / 'Migration Matrix (Extrapolated)'!$CH61)</f>
        <v>0</v>
      </c>
      <c r="S61" s="141">
        <f>'Migration Matrix (Sample)'!S61 * ('Migration Matrix (Extrapolated)'!$CI61 / 'Migration Matrix (Extrapolated)'!$CH61)</f>
        <v>9.8290339989206696</v>
      </c>
      <c r="T61" s="141">
        <f>'Migration Matrix (Sample)'!T61 * ('Migration Matrix (Extrapolated)'!$CI61 / 'Migration Matrix (Extrapolated)'!$CH61)</f>
        <v>9.8290339989206696</v>
      </c>
      <c r="U61" s="141">
        <f>'Migration Matrix (Sample)'!U61 * ('Migration Matrix (Extrapolated)'!$CI61 / 'Migration Matrix (Extrapolated)'!$CH61)</f>
        <v>0</v>
      </c>
      <c r="V61" s="141">
        <f>'Migration Matrix (Sample)'!V61 * ('Migration Matrix (Extrapolated)'!$CI61 / 'Migration Matrix (Extrapolated)'!$CH61)</f>
        <v>19.658067997841339</v>
      </c>
      <c r="W61" s="141">
        <f>'Migration Matrix (Sample)'!W61 * ('Migration Matrix (Extrapolated)'!$CI61 / 'Migration Matrix (Extrapolated)'!$CH61)</f>
        <v>491.4516999460335</v>
      </c>
      <c r="X61" s="141">
        <f>'Migration Matrix (Sample)'!X61 * ('Migration Matrix (Extrapolated)'!$CI61 / 'Migration Matrix (Extrapolated)'!$CH61)</f>
        <v>19.658067997841339</v>
      </c>
      <c r="Y61" s="141">
        <f>'Migration Matrix (Sample)'!Y61 * ('Migration Matrix (Extrapolated)'!$CI61 / 'Migration Matrix (Extrapolated)'!$CH61)</f>
        <v>29.487101996762007</v>
      </c>
      <c r="Z61" s="141">
        <f>'Migration Matrix (Sample)'!Z61 * ('Migration Matrix (Extrapolated)'!$CI61 / 'Migration Matrix (Extrapolated)'!$CH61)</f>
        <v>0</v>
      </c>
      <c r="AA61" s="141">
        <f>'Migration Matrix (Sample)'!AA61 * ('Migration Matrix (Extrapolated)'!$CI61 / 'Migration Matrix (Extrapolated)'!$CH61)</f>
        <v>0</v>
      </c>
      <c r="AB61" s="141">
        <f>'Migration Matrix (Sample)'!AB61 * ('Migration Matrix (Extrapolated)'!$CI61 / 'Migration Matrix (Extrapolated)'!$CH61)</f>
        <v>0</v>
      </c>
      <c r="AC61" s="141">
        <f>'Migration Matrix (Sample)'!AC61 * ('Migration Matrix (Extrapolated)'!$CI61 / 'Migration Matrix (Extrapolated)'!$CH61)</f>
        <v>0</v>
      </c>
      <c r="AD61" s="141">
        <f>'Migration Matrix (Sample)'!AD61 * ('Migration Matrix (Extrapolated)'!$CI61 / 'Migration Matrix (Extrapolated)'!$CH61)</f>
        <v>0</v>
      </c>
      <c r="AE61" s="141">
        <f>'Migration Matrix (Sample)'!AE61 * ('Migration Matrix (Extrapolated)'!$CI61 / 'Migration Matrix (Extrapolated)'!$CH61)</f>
        <v>0</v>
      </c>
      <c r="AF61" s="141">
        <f>'Migration Matrix (Sample)'!AF61 * ('Migration Matrix (Extrapolated)'!$CI61 / 'Migration Matrix (Extrapolated)'!$CH61)</f>
        <v>0</v>
      </c>
      <c r="AG61" s="141">
        <f>'Migration Matrix (Sample)'!AG61 * ('Migration Matrix (Extrapolated)'!$CI61 / 'Migration Matrix (Extrapolated)'!$CH61)</f>
        <v>0</v>
      </c>
      <c r="AH61" s="141">
        <f>'Migration Matrix (Sample)'!AH61 * ('Migration Matrix (Extrapolated)'!$CI61 / 'Migration Matrix (Extrapolated)'!$CH61)</f>
        <v>0</v>
      </c>
      <c r="AI61" s="141">
        <f>'Migration Matrix (Sample)'!AI61 * ('Migration Matrix (Extrapolated)'!$CI61 / 'Migration Matrix (Extrapolated)'!$CH61)</f>
        <v>9.8290339989206696</v>
      </c>
      <c r="AJ61" s="141">
        <f>'Migration Matrix (Sample)'!AJ61 * ('Migration Matrix (Extrapolated)'!$CI61 / 'Migration Matrix (Extrapolated)'!$CH61)</f>
        <v>530.76783594171616</v>
      </c>
      <c r="AK61" s="141">
        <f>'Migration Matrix (Sample)'!AK61 * ('Migration Matrix (Extrapolated)'!$CI61 / 'Migration Matrix (Extrapolated)'!$CH61)</f>
        <v>29.487101996762007</v>
      </c>
      <c r="AL61" s="141">
        <f>'Migration Matrix (Sample)'!AL61 * ('Migration Matrix (Extrapolated)'!$CI61 / 'Migration Matrix (Extrapolated)'!$CH61)</f>
        <v>29.487101996762007</v>
      </c>
      <c r="AM61" s="141">
        <f>'Migration Matrix (Sample)'!AM61 * ('Migration Matrix (Extrapolated)'!$CI61 / 'Migration Matrix (Extrapolated)'!$CH61)</f>
        <v>9.8290339989206696</v>
      </c>
      <c r="AN61" s="141">
        <f>'Migration Matrix (Sample)'!AN61 * ('Migration Matrix (Extrapolated)'!$CI61 / 'Migration Matrix (Extrapolated)'!$CH61)</f>
        <v>19.658067997841339</v>
      </c>
      <c r="AO61" s="141">
        <f>'Migration Matrix (Sample)'!AO61 * ('Migration Matrix (Extrapolated)'!$CI61 / 'Migration Matrix (Extrapolated)'!$CH61)</f>
        <v>0</v>
      </c>
      <c r="AP61" s="141">
        <f>'Migration Matrix (Sample)'!AP61 * ('Migration Matrix (Extrapolated)'!$CI61 / 'Migration Matrix (Extrapolated)'!$CH61)</f>
        <v>29.487101996762007</v>
      </c>
      <c r="AQ61" s="141">
        <f>'Migration Matrix (Sample)'!AQ61 * ('Migration Matrix (Extrapolated)'!$CI61 / 'Migration Matrix (Extrapolated)'!$CH61)</f>
        <v>167.09357798165138</v>
      </c>
      <c r="AR61" s="141">
        <f>'Migration Matrix (Sample)'!AR61 * ('Migration Matrix (Extrapolated)'!$CI61 / 'Migration Matrix (Extrapolated)'!$CH61)</f>
        <v>186.75164597949274</v>
      </c>
      <c r="AS61" s="141">
        <f>'Migration Matrix (Sample)'!AS61 * ('Migration Matrix (Extrapolated)'!$CI61 / 'Migration Matrix (Extrapolated)'!$CH61)</f>
        <v>0</v>
      </c>
      <c r="AT61" s="141">
        <f>'Migration Matrix (Sample)'!AT61 * ('Migration Matrix (Extrapolated)'!$CI61 / 'Migration Matrix (Extrapolated)'!$CH61)</f>
        <v>117.94840798704803</v>
      </c>
      <c r="AU61" s="141">
        <f>'Migration Matrix (Sample)'!AU61 * ('Migration Matrix (Extrapolated)'!$CI61 / 'Migration Matrix (Extrapolated)'!$CH61)</f>
        <v>511.10976794387483</v>
      </c>
      <c r="AV61" s="141">
        <f>'Migration Matrix (Sample)'!AV61 * ('Migration Matrix (Extrapolated)'!$CI61 / 'Migration Matrix (Extrapolated)'!$CH61)</f>
        <v>0</v>
      </c>
      <c r="AW61" s="141">
        <f>'Migration Matrix (Sample)'!AW61 * ('Migration Matrix (Extrapolated)'!$CI61 / 'Migration Matrix (Extrapolated)'!$CH61)</f>
        <v>9.8290339989206696</v>
      </c>
      <c r="AX61" s="141">
        <f>'Migration Matrix (Sample)'!AX61 * ('Migration Matrix (Extrapolated)'!$CI61 / 'Migration Matrix (Extrapolated)'!$CH61)</f>
        <v>0</v>
      </c>
      <c r="AY61" s="141">
        <f>'Migration Matrix (Sample)'!AY61 * ('Migration Matrix (Extrapolated)'!$CI61 / 'Migration Matrix (Extrapolated)'!$CH61)</f>
        <v>0</v>
      </c>
      <c r="AZ61" s="141">
        <f>'Migration Matrix (Sample)'!AZ61 * ('Migration Matrix (Extrapolated)'!$CI61 / 'Migration Matrix (Extrapolated)'!$CH61)</f>
        <v>0</v>
      </c>
      <c r="BA61" s="141">
        <f>'Migration Matrix (Sample)'!BA61 * ('Migration Matrix (Extrapolated)'!$CI61 / 'Migration Matrix (Extrapolated)'!$CH61)</f>
        <v>0</v>
      </c>
      <c r="BB61" s="141">
        <f>'Migration Matrix (Sample)'!BB61 * ('Migration Matrix (Extrapolated)'!$CI61 / 'Migration Matrix (Extrapolated)'!$CH61)</f>
        <v>9.8290339989206696</v>
      </c>
      <c r="BC61" s="141">
        <f>'Migration Matrix (Sample)'!BC61 * ('Migration Matrix (Extrapolated)'!$CI61 / 'Migration Matrix (Extrapolated)'!$CH61)</f>
        <v>0</v>
      </c>
      <c r="BD61" s="141">
        <f>'Migration Matrix (Sample)'!BD61 * ('Migration Matrix (Extrapolated)'!$CI61 / 'Migration Matrix (Extrapolated)'!$CH61)</f>
        <v>0</v>
      </c>
      <c r="BE61" s="141">
        <f>'Migration Matrix (Sample)'!BE61 * ('Migration Matrix (Extrapolated)'!$CI61 / 'Migration Matrix (Extrapolated)'!$CH61)</f>
        <v>19.658067997841339</v>
      </c>
      <c r="BF61" s="141">
        <f>'Migration Matrix (Sample)'!BF61 * ('Migration Matrix (Extrapolated)'!$CI61 / 'Migration Matrix (Extrapolated)'!$CH61)</f>
        <v>0</v>
      </c>
      <c r="BG61" s="141">
        <f>'Migration Matrix (Sample)'!BG61 * ('Migration Matrix (Extrapolated)'!$CI61 / 'Migration Matrix (Extrapolated)'!$CH61)</f>
        <v>49.14516999460335</v>
      </c>
      <c r="BH61" s="141">
        <f>'Migration Matrix (Sample)'!BH61 * ('Migration Matrix (Extrapolated)'!$CI61 / 'Migration Matrix (Extrapolated)'!$CH61)</f>
        <v>0</v>
      </c>
      <c r="BI61" s="141">
        <f>'Migration Matrix (Sample)'!BI61 * ('Migration Matrix (Extrapolated)'!$CI61 / 'Migration Matrix (Extrapolated)'!$CH61)</f>
        <v>9.8290339989206696</v>
      </c>
      <c r="BJ61" s="141">
        <f>'Migration Matrix (Sample)'!BJ61 * ('Migration Matrix (Extrapolated)'!$CI61 / 'Migration Matrix (Extrapolated)'!$CH61)</f>
        <v>737.17754991905019</v>
      </c>
      <c r="BK61" s="141">
        <f>'Migration Matrix (Sample)'!BK61 * ('Migration Matrix (Extrapolated)'!$CI61 / 'Migration Matrix (Extrapolated)'!$CH61)</f>
        <v>0</v>
      </c>
      <c r="BL61" s="141">
        <f>'Migration Matrix (Sample)'!BL61 * ('Migration Matrix (Extrapolated)'!$CI61 / 'Migration Matrix (Extrapolated)'!$CH61)</f>
        <v>68.803237992444693</v>
      </c>
      <c r="BM61" s="141">
        <f>'Migration Matrix (Sample)'!BM61 * ('Migration Matrix (Extrapolated)'!$CI61 / 'Migration Matrix (Extrapolated)'!$CH61)</f>
        <v>0</v>
      </c>
      <c r="BN61" s="141">
        <f>'Migration Matrix (Sample)'!BN61 * ('Migration Matrix (Extrapolated)'!$CI61 / 'Migration Matrix (Extrapolated)'!$CH61)</f>
        <v>0</v>
      </c>
      <c r="BO61" s="141">
        <f>'Migration Matrix (Sample)'!BO61 * ('Migration Matrix (Extrapolated)'!$CI61 / 'Migration Matrix (Extrapolated)'!$CH61)</f>
        <v>0</v>
      </c>
      <c r="BP61" s="141">
        <f>'Migration Matrix (Sample)'!BP61 * ('Migration Matrix (Extrapolated)'!$CI61 / 'Migration Matrix (Extrapolated)'!$CH61)</f>
        <v>0</v>
      </c>
      <c r="BQ61" s="141">
        <f>'Migration Matrix (Sample)'!BQ61 * ('Migration Matrix (Extrapolated)'!$CI61 / 'Migration Matrix (Extrapolated)'!$CH61)</f>
        <v>9.8290339989206696</v>
      </c>
      <c r="BR61" s="141">
        <f>'Migration Matrix (Sample)'!BR61 * ('Migration Matrix (Extrapolated)'!$CI61 / 'Migration Matrix (Extrapolated)'!$CH61)</f>
        <v>0</v>
      </c>
      <c r="BS61" s="141">
        <f>'Migration Matrix (Sample)'!BS61 * ('Migration Matrix (Extrapolated)'!$CI61 / 'Migration Matrix (Extrapolated)'!$CH61)</f>
        <v>0</v>
      </c>
      <c r="BT61" s="141">
        <f>'Migration Matrix (Sample)'!BT61 * ('Migration Matrix (Extrapolated)'!$CI61 / 'Migration Matrix (Extrapolated)'!$CH61)</f>
        <v>0</v>
      </c>
      <c r="BU61" s="141">
        <f>'Migration Matrix (Sample)'!BU61 * ('Migration Matrix (Extrapolated)'!$CI61 / 'Migration Matrix (Extrapolated)'!$CH61)</f>
        <v>265.38391797085808</v>
      </c>
      <c r="BV61" s="141">
        <f>'Migration Matrix (Sample)'!BV61 * ('Migration Matrix (Extrapolated)'!$CI61 / 'Migration Matrix (Extrapolated)'!$CH61)</f>
        <v>344.01618996222345</v>
      </c>
      <c r="BW61" s="141">
        <f>'Migration Matrix (Sample)'!BW61 * ('Migration Matrix (Extrapolated)'!$CI61 / 'Migration Matrix (Extrapolated)'!$CH61)</f>
        <v>245.72584997301675</v>
      </c>
      <c r="BX61" s="141">
        <f>'Migration Matrix (Sample)'!BX61 * ('Migration Matrix (Extrapolated)'!$CI61 / 'Migration Matrix (Extrapolated)'!$CH61)</f>
        <v>98.2903399892067</v>
      </c>
      <c r="BY61" s="141">
        <f>'Migration Matrix (Sample)'!BY61 * ('Migration Matrix (Extrapolated)'!$CI61 / 'Migration Matrix (Extrapolated)'!$CH61)</f>
        <v>98.2903399892067</v>
      </c>
      <c r="BZ61" s="141">
        <f>'Migration Matrix (Sample)'!BZ61 * ('Migration Matrix (Extrapolated)'!$CI61 / 'Migration Matrix (Extrapolated)'!$CH61)</f>
        <v>0</v>
      </c>
      <c r="CA61" s="141">
        <f>'Migration Matrix (Sample)'!CA61 * ('Migration Matrix (Extrapolated)'!$CI61 / 'Migration Matrix (Extrapolated)'!$CH61)</f>
        <v>0</v>
      </c>
      <c r="CB61" s="141">
        <f>'Migration Matrix (Sample)'!CB61 * ('Migration Matrix (Extrapolated)'!$CI61 / 'Migration Matrix (Extrapolated)'!$CH61)</f>
        <v>0</v>
      </c>
      <c r="CC61" s="141">
        <f>'Migration Matrix (Sample)'!CC61 * ('Migration Matrix (Extrapolated)'!$CI61 / 'Migration Matrix (Extrapolated)'!$CH61)</f>
        <v>0</v>
      </c>
      <c r="CD61" s="141">
        <f>'Migration Matrix (Sample)'!CD61 * ('Migration Matrix (Extrapolated)'!$CI61 / 'Migration Matrix (Extrapolated)'!$CH61)</f>
        <v>0</v>
      </c>
      <c r="CE61" s="141">
        <f>'Migration Matrix (Sample)'!CE61 * ('Migration Matrix (Extrapolated)'!$CI61 / 'Migration Matrix (Extrapolated)'!$CH61)</f>
        <v>0</v>
      </c>
      <c r="CF61" s="142">
        <f>'Migration Matrix (Sample)'!CF61 * ('Migration Matrix (Extrapolated)'!$CI61 / 'Migration Matrix (Extrapolated)'!$CH61)</f>
        <v>638.88720992984349</v>
      </c>
      <c r="CG61" s="154">
        <f t="shared" si="0"/>
        <v>4403.4072315164603</v>
      </c>
      <c r="CH61" s="150">
        <v>9265</v>
      </c>
      <c r="CI61" s="157">
        <v>91066</v>
      </c>
    </row>
    <row r="62" spans="1:87">
      <c r="A62" s="91" t="s">
        <v>373</v>
      </c>
      <c r="B62" s="140">
        <f>'Migration Matrix (Sample)'!B62 * ('Migration Matrix (Extrapolated)'!$CI62 / 'Migration Matrix (Extrapolated)'!$CH62)</f>
        <v>0</v>
      </c>
      <c r="C62" s="141">
        <f>'Migration Matrix (Sample)'!C62 * ('Migration Matrix (Extrapolated)'!$CI62 / 'Migration Matrix (Extrapolated)'!$CH62)</f>
        <v>0</v>
      </c>
      <c r="D62" s="141">
        <f>'Migration Matrix (Sample)'!D62 * ('Migration Matrix (Extrapolated)'!$CI62 / 'Migration Matrix (Extrapolated)'!$CH62)</f>
        <v>0</v>
      </c>
      <c r="E62" s="141">
        <f>'Migration Matrix (Sample)'!E62 * ('Migration Matrix (Extrapolated)'!$CI62 / 'Migration Matrix (Extrapolated)'!$CH62)</f>
        <v>0</v>
      </c>
      <c r="F62" s="141">
        <f>'Migration Matrix (Sample)'!F62 * ('Migration Matrix (Extrapolated)'!$CI62 / 'Migration Matrix (Extrapolated)'!$CH62)</f>
        <v>1131.7616382049514</v>
      </c>
      <c r="G62" s="141">
        <f>'Migration Matrix (Sample)'!G62 * ('Migration Matrix (Extrapolated)'!$CI62 / 'Migration Matrix (Extrapolated)'!$CH62)</f>
        <v>10.015589718627888</v>
      </c>
      <c r="H62" s="141">
        <f>'Migration Matrix (Sample)'!H62 * ('Migration Matrix (Extrapolated)'!$CI62 / 'Migration Matrix (Extrapolated)'!$CH62)</f>
        <v>0</v>
      </c>
      <c r="I62" s="141">
        <f>'Migration Matrix (Sample)'!I62 * ('Migration Matrix (Extrapolated)'!$CI62 / 'Migration Matrix (Extrapolated)'!$CH62)</f>
        <v>0</v>
      </c>
      <c r="J62" s="141">
        <f>'Migration Matrix (Sample)'!J62 * ('Migration Matrix (Extrapolated)'!$CI62 / 'Migration Matrix (Extrapolated)'!$CH62)</f>
        <v>0</v>
      </c>
      <c r="K62" s="141">
        <f>'Migration Matrix (Sample)'!K62 * ('Migration Matrix (Extrapolated)'!$CI62 / 'Migration Matrix (Extrapolated)'!$CH62)</f>
        <v>300.46769155883663</v>
      </c>
      <c r="L62" s="141">
        <f>'Migration Matrix (Sample)'!L62 * ('Migration Matrix (Extrapolated)'!$CI62 / 'Migration Matrix (Extrapolated)'!$CH62)</f>
        <v>30.046769155883666</v>
      </c>
      <c r="M62" s="141">
        <f>'Migration Matrix (Sample)'!M62 * ('Migration Matrix (Extrapolated)'!$CI62 / 'Migration Matrix (Extrapolated)'!$CH62)</f>
        <v>10.015589718627888</v>
      </c>
      <c r="N62" s="141">
        <f>'Migration Matrix (Sample)'!N62 * ('Migration Matrix (Extrapolated)'!$CI62 / 'Migration Matrix (Extrapolated)'!$CH62)</f>
        <v>0</v>
      </c>
      <c r="O62" s="141">
        <f>'Migration Matrix (Sample)'!O62 * ('Migration Matrix (Extrapolated)'!$CI62 / 'Migration Matrix (Extrapolated)'!$CH62)</f>
        <v>731.13804945983588</v>
      </c>
      <c r="P62" s="141">
        <f>'Migration Matrix (Sample)'!P62 * ('Migration Matrix (Extrapolated)'!$CI62 / 'Migration Matrix (Extrapolated)'!$CH62)</f>
        <v>130.20266634216256</v>
      </c>
      <c r="Q62" s="141">
        <f>'Migration Matrix (Sample)'!Q62 * ('Migration Matrix (Extrapolated)'!$CI62 / 'Migration Matrix (Extrapolated)'!$CH62)</f>
        <v>140.21825606079042</v>
      </c>
      <c r="R62" s="141">
        <f>'Migration Matrix (Sample)'!R62 * ('Migration Matrix (Extrapolated)'!$CI62 / 'Migration Matrix (Extrapolated)'!$CH62)</f>
        <v>270.42092240295295</v>
      </c>
      <c r="S62" s="141">
        <f>'Migration Matrix (Sample)'!S62 * ('Migration Matrix (Extrapolated)'!$CI62 / 'Migration Matrix (Extrapolated)'!$CH62)</f>
        <v>0</v>
      </c>
      <c r="T62" s="141">
        <f>'Migration Matrix (Sample)'!T62 * ('Migration Matrix (Extrapolated)'!$CI62 / 'Migration Matrix (Extrapolated)'!$CH62)</f>
        <v>0</v>
      </c>
      <c r="U62" s="141">
        <f>'Migration Matrix (Sample)'!U62 * ('Migration Matrix (Extrapolated)'!$CI62 / 'Migration Matrix (Extrapolated)'!$CH62)</f>
        <v>60.093538311767333</v>
      </c>
      <c r="V62" s="141">
        <f>'Migration Matrix (Sample)'!V62 * ('Migration Matrix (Extrapolated)'!$CI62 / 'Migration Matrix (Extrapolated)'!$CH62)</f>
        <v>1021.5901513000446</v>
      </c>
      <c r="W62" s="141">
        <f>'Migration Matrix (Sample)'!W62 * ('Migration Matrix (Extrapolated)'!$CI62 / 'Migration Matrix (Extrapolated)'!$CH62)</f>
        <v>90.140307467650999</v>
      </c>
      <c r="X62" s="141">
        <f>'Migration Matrix (Sample)'!X62 * ('Migration Matrix (Extrapolated)'!$CI62 / 'Migration Matrix (Extrapolated)'!$CH62)</f>
        <v>10.015589718627888</v>
      </c>
      <c r="Y62" s="141">
        <f>'Migration Matrix (Sample)'!Y62 * ('Migration Matrix (Extrapolated)'!$CI62 / 'Migration Matrix (Extrapolated)'!$CH62)</f>
        <v>10.015589718627888</v>
      </c>
      <c r="Z62" s="141">
        <f>'Migration Matrix (Sample)'!Z62 * ('Migration Matrix (Extrapolated)'!$CI62 / 'Migration Matrix (Extrapolated)'!$CH62)</f>
        <v>0</v>
      </c>
      <c r="AA62" s="141">
        <f>'Migration Matrix (Sample)'!AA62 * ('Migration Matrix (Extrapolated)'!$CI62 / 'Migration Matrix (Extrapolated)'!$CH62)</f>
        <v>40.062358874511553</v>
      </c>
      <c r="AB62" s="141">
        <f>'Migration Matrix (Sample)'!AB62 * ('Migration Matrix (Extrapolated)'!$CI62 / 'Migration Matrix (Extrapolated)'!$CH62)</f>
        <v>0</v>
      </c>
      <c r="AC62" s="141">
        <f>'Migration Matrix (Sample)'!AC62 * ('Migration Matrix (Extrapolated)'!$CI62 / 'Migration Matrix (Extrapolated)'!$CH62)</f>
        <v>0</v>
      </c>
      <c r="AD62" s="141">
        <f>'Migration Matrix (Sample)'!AD62 * ('Migration Matrix (Extrapolated)'!$CI62 / 'Migration Matrix (Extrapolated)'!$CH62)</f>
        <v>80.124717749023105</v>
      </c>
      <c r="AE62" s="141">
        <f>'Migration Matrix (Sample)'!AE62 * ('Migration Matrix (Extrapolated)'!$CI62 / 'Migration Matrix (Extrapolated)'!$CH62)</f>
        <v>60.093538311767333</v>
      </c>
      <c r="AF62" s="141">
        <f>'Migration Matrix (Sample)'!AF62 * ('Migration Matrix (Extrapolated)'!$CI62 / 'Migration Matrix (Extrapolated)'!$CH62)</f>
        <v>70.109128030395212</v>
      </c>
      <c r="AG62" s="141">
        <f>'Migration Matrix (Sample)'!AG62 * ('Migration Matrix (Extrapolated)'!$CI62 / 'Migration Matrix (Extrapolated)'!$CH62)</f>
        <v>0</v>
      </c>
      <c r="AH62" s="141">
        <f>'Migration Matrix (Sample)'!AH62 * ('Migration Matrix (Extrapolated)'!$CI62 / 'Migration Matrix (Extrapolated)'!$CH62)</f>
        <v>10.015589718627888</v>
      </c>
      <c r="AI62" s="141">
        <f>'Migration Matrix (Sample)'!AI62 * ('Migration Matrix (Extrapolated)'!$CI62 / 'Migration Matrix (Extrapolated)'!$CH62)</f>
        <v>1101.7148690490676</v>
      </c>
      <c r="AJ62" s="141">
        <f>'Migration Matrix (Sample)'!AJ62 * ('Migration Matrix (Extrapolated)'!$CI62 / 'Migration Matrix (Extrapolated)'!$CH62)</f>
        <v>20.031179437255776</v>
      </c>
      <c r="AK62" s="141">
        <f>'Migration Matrix (Sample)'!AK62 * ('Migration Matrix (Extrapolated)'!$CI62 / 'Migration Matrix (Extrapolated)'!$CH62)</f>
        <v>50.077948593139439</v>
      </c>
      <c r="AL62" s="141">
        <f>'Migration Matrix (Sample)'!AL62 * ('Migration Matrix (Extrapolated)'!$CI62 / 'Migration Matrix (Extrapolated)'!$CH62)</f>
        <v>220.34297380981354</v>
      </c>
      <c r="AM62" s="141">
        <f>'Migration Matrix (Sample)'!AM62 * ('Migration Matrix (Extrapolated)'!$CI62 / 'Migration Matrix (Extrapolated)'!$CH62)</f>
        <v>60.093538311767333</v>
      </c>
      <c r="AN62" s="141">
        <f>'Migration Matrix (Sample)'!AN62 * ('Migration Matrix (Extrapolated)'!$CI62 / 'Migration Matrix (Extrapolated)'!$CH62)</f>
        <v>440.68594761962709</v>
      </c>
      <c r="AO62" s="141">
        <f>'Migration Matrix (Sample)'!AO62 * ('Migration Matrix (Extrapolated)'!$CI62 / 'Migration Matrix (Extrapolated)'!$CH62)</f>
        <v>0</v>
      </c>
      <c r="AP62" s="141">
        <f>'Migration Matrix (Sample)'!AP62 * ('Migration Matrix (Extrapolated)'!$CI62 / 'Migration Matrix (Extrapolated)'!$CH62)</f>
        <v>470.73271677551077</v>
      </c>
      <c r="AQ62" s="141">
        <f>'Migration Matrix (Sample)'!AQ62 * ('Migration Matrix (Extrapolated)'!$CI62 / 'Migration Matrix (Extrapolated)'!$CH62)</f>
        <v>40.062358874511553</v>
      </c>
      <c r="AR62" s="141">
        <f>'Migration Matrix (Sample)'!AR62 * ('Migration Matrix (Extrapolated)'!$CI62 / 'Migration Matrix (Extrapolated)'!$CH62)</f>
        <v>0</v>
      </c>
      <c r="AS62" s="141">
        <f>'Migration Matrix (Sample)'!AS62 * ('Migration Matrix (Extrapolated)'!$CI62 / 'Migration Matrix (Extrapolated)'!$CH62)</f>
        <v>0</v>
      </c>
      <c r="AT62" s="141">
        <f>'Migration Matrix (Sample)'!AT62 * ('Migration Matrix (Extrapolated)'!$CI62 / 'Migration Matrix (Extrapolated)'!$CH62)</f>
        <v>120.18707662353467</v>
      </c>
      <c r="AU62" s="141">
        <f>'Migration Matrix (Sample)'!AU62 * ('Migration Matrix (Extrapolated)'!$CI62 / 'Migration Matrix (Extrapolated)'!$CH62)</f>
        <v>10.015589718627888</v>
      </c>
      <c r="AV62" s="141">
        <f>'Migration Matrix (Sample)'!AV62 * ('Migration Matrix (Extrapolated)'!$CI62 / 'Migration Matrix (Extrapolated)'!$CH62)</f>
        <v>0</v>
      </c>
      <c r="AW62" s="141">
        <f>'Migration Matrix (Sample)'!AW62 * ('Migration Matrix (Extrapolated)'!$CI62 / 'Migration Matrix (Extrapolated)'!$CH62)</f>
        <v>90.140307467650999</v>
      </c>
      <c r="AX62" s="141">
        <f>'Migration Matrix (Sample)'!AX62 * ('Migration Matrix (Extrapolated)'!$CI62 / 'Migration Matrix (Extrapolated)'!$CH62)</f>
        <v>80.124717749023105</v>
      </c>
      <c r="AY62" s="141">
        <f>'Migration Matrix (Sample)'!AY62 * ('Migration Matrix (Extrapolated)'!$CI62 / 'Migration Matrix (Extrapolated)'!$CH62)</f>
        <v>0</v>
      </c>
      <c r="AZ62" s="141">
        <f>'Migration Matrix (Sample)'!AZ62 * ('Migration Matrix (Extrapolated)'!$CI62 / 'Migration Matrix (Extrapolated)'!$CH62)</f>
        <v>30.046769155883666</v>
      </c>
      <c r="BA62" s="141">
        <f>'Migration Matrix (Sample)'!BA62 * ('Migration Matrix (Extrapolated)'!$CI62 / 'Migration Matrix (Extrapolated)'!$CH62)</f>
        <v>0</v>
      </c>
      <c r="BB62" s="141">
        <f>'Migration Matrix (Sample)'!BB62 * ('Migration Matrix (Extrapolated)'!$CI62 / 'Migration Matrix (Extrapolated)'!$CH62)</f>
        <v>60.093538311767333</v>
      </c>
      <c r="BC62" s="141">
        <f>'Migration Matrix (Sample)'!BC62 * ('Migration Matrix (Extrapolated)'!$CI62 / 'Migration Matrix (Extrapolated)'!$CH62)</f>
        <v>140.21825606079042</v>
      </c>
      <c r="BD62" s="141">
        <f>'Migration Matrix (Sample)'!BD62 * ('Migration Matrix (Extrapolated)'!$CI62 / 'Migration Matrix (Extrapolated)'!$CH62)</f>
        <v>110.17148690490677</v>
      </c>
      <c r="BE62" s="141">
        <f>'Migration Matrix (Sample)'!BE62 * ('Migration Matrix (Extrapolated)'!$CI62 / 'Migration Matrix (Extrapolated)'!$CH62)</f>
        <v>160.24943549804621</v>
      </c>
      <c r="BF62" s="141">
        <f>'Migration Matrix (Sample)'!BF62 * ('Migration Matrix (Extrapolated)'!$CI62 / 'Migration Matrix (Extrapolated)'!$CH62)</f>
        <v>0</v>
      </c>
      <c r="BG62" s="141">
        <f>'Migration Matrix (Sample)'!BG62 * ('Migration Matrix (Extrapolated)'!$CI62 / 'Migration Matrix (Extrapolated)'!$CH62)</f>
        <v>570.88861396178959</v>
      </c>
      <c r="BH62" s="141">
        <f>'Migration Matrix (Sample)'!BH62 * ('Migration Matrix (Extrapolated)'!$CI62 / 'Migration Matrix (Extrapolated)'!$CH62)</f>
        <v>50.077948593139439</v>
      </c>
      <c r="BI62" s="141">
        <f>'Migration Matrix (Sample)'!BI62 * ('Migration Matrix (Extrapolated)'!$CI62 / 'Migration Matrix (Extrapolated)'!$CH62)</f>
        <v>90.140307467650999</v>
      </c>
      <c r="BJ62" s="141">
        <f>'Migration Matrix (Sample)'!BJ62 * ('Migration Matrix (Extrapolated)'!$CI62 / 'Migration Matrix (Extrapolated)'!$CH62)</f>
        <v>0</v>
      </c>
      <c r="BK62" s="141">
        <f>'Migration Matrix (Sample)'!BK62 * ('Migration Matrix (Extrapolated)'!$CI62 / 'Migration Matrix (Extrapolated)'!$CH62)</f>
        <v>2523.9286090942278</v>
      </c>
      <c r="BL62" s="141">
        <f>'Migration Matrix (Sample)'!BL62 * ('Migration Matrix (Extrapolated)'!$CI62 / 'Migration Matrix (Extrapolated)'!$CH62)</f>
        <v>120.18707662353467</v>
      </c>
      <c r="BM62" s="141">
        <f>'Migration Matrix (Sample)'!BM62 * ('Migration Matrix (Extrapolated)'!$CI62 / 'Migration Matrix (Extrapolated)'!$CH62)</f>
        <v>30.046769155883666</v>
      </c>
      <c r="BN62" s="141">
        <f>'Migration Matrix (Sample)'!BN62 * ('Migration Matrix (Extrapolated)'!$CI62 / 'Migration Matrix (Extrapolated)'!$CH62)</f>
        <v>0</v>
      </c>
      <c r="BO62" s="141">
        <f>'Migration Matrix (Sample)'!BO62 * ('Migration Matrix (Extrapolated)'!$CI62 / 'Migration Matrix (Extrapolated)'!$CH62)</f>
        <v>0</v>
      </c>
      <c r="BP62" s="141">
        <f>'Migration Matrix (Sample)'!BP62 * ('Migration Matrix (Extrapolated)'!$CI62 / 'Migration Matrix (Extrapolated)'!$CH62)</f>
        <v>30.046769155883666</v>
      </c>
      <c r="BQ62" s="141">
        <f>'Migration Matrix (Sample)'!BQ62 * ('Migration Matrix (Extrapolated)'!$CI62 / 'Migration Matrix (Extrapolated)'!$CH62)</f>
        <v>0</v>
      </c>
      <c r="BR62" s="141">
        <f>'Migration Matrix (Sample)'!BR62 * ('Migration Matrix (Extrapolated)'!$CI62 / 'Migration Matrix (Extrapolated)'!$CH62)</f>
        <v>40.062358874511553</v>
      </c>
      <c r="BS62" s="141">
        <f>'Migration Matrix (Sample)'!BS62 * ('Migration Matrix (Extrapolated)'!$CI62 / 'Migration Matrix (Extrapolated)'!$CH62)</f>
        <v>0</v>
      </c>
      <c r="BT62" s="141">
        <f>'Migration Matrix (Sample)'!BT62 * ('Migration Matrix (Extrapolated)'!$CI62 / 'Migration Matrix (Extrapolated)'!$CH62)</f>
        <v>30.046769155883666</v>
      </c>
      <c r="BU62" s="141">
        <f>'Migration Matrix (Sample)'!BU62 * ('Migration Matrix (Extrapolated)'!$CI62 / 'Migration Matrix (Extrapolated)'!$CH62)</f>
        <v>50.077948593139439</v>
      </c>
      <c r="BV62" s="141">
        <f>'Migration Matrix (Sample)'!BV62 * ('Migration Matrix (Extrapolated)'!$CI62 / 'Migration Matrix (Extrapolated)'!$CH62)</f>
        <v>0</v>
      </c>
      <c r="BW62" s="141">
        <f>'Migration Matrix (Sample)'!BW62 * ('Migration Matrix (Extrapolated)'!$CI62 / 'Migration Matrix (Extrapolated)'!$CH62)</f>
        <v>1622.5255344177178</v>
      </c>
      <c r="BX62" s="141">
        <f>'Migration Matrix (Sample)'!BX62 * ('Migration Matrix (Extrapolated)'!$CI62 / 'Migration Matrix (Extrapolated)'!$CH62)</f>
        <v>671.04451114806852</v>
      </c>
      <c r="BY62" s="141">
        <f>'Migration Matrix (Sample)'!BY62 * ('Migration Matrix (Extrapolated)'!$CI62 / 'Migration Matrix (Extrapolated)'!$CH62)</f>
        <v>1021.5901513000446</v>
      </c>
      <c r="BZ62" s="141">
        <f>'Migration Matrix (Sample)'!BZ62 * ('Migration Matrix (Extrapolated)'!$CI62 / 'Migration Matrix (Extrapolated)'!$CH62)</f>
        <v>0</v>
      </c>
      <c r="CA62" s="141">
        <f>'Migration Matrix (Sample)'!CA62 * ('Migration Matrix (Extrapolated)'!$CI62 / 'Migration Matrix (Extrapolated)'!$CH62)</f>
        <v>0</v>
      </c>
      <c r="CB62" s="141">
        <f>'Migration Matrix (Sample)'!CB62 * ('Migration Matrix (Extrapolated)'!$CI62 / 'Migration Matrix (Extrapolated)'!$CH62)</f>
        <v>0</v>
      </c>
      <c r="CC62" s="141">
        <f>'Migration Matrix (Sample)'!CC62 * ('Migration Matrix (Extrapolated)'!$CI62 / 'Migration Matrix (Extrapolated)'!$CH62)</f>
        <v>0</v>
      </c>
      <c r="CD62" s="141">
        <f>'Migration Matrix (Sample)'!CD62 * ('Migration Matrix (Extrapolated)'!$CI62 / 'Migration Matrix (Extrapolated)'!$CH62)</f>
        <v>0</v>
      </c>
      <c r="CE62" s="141">
        <f>'Migration Matrix (Sample)'!CE62 * ('Migration Matrix (Extrapolated)'!$CI62 / 'Migration Matrix (Extrapolated)'!$CH62)</f>
        <v>0</v>
      </c>
      <c r="CF62" s="142">
        <f>'Migration Matrix (Sample)'!CF62 * ('Migration Matrix (Extrapolated)'!$CI62 / 'Migration Matrix (Extrapolated)'!$CH62)</f>
        <v>570.88861396178959</v>
      </c>
      <c r="CG62" s="154">
        <f t="shared" si="0"/>
        <v>14262.199759326113</v>
      </c>
      <c r="CH62" s="150">
        <v>73959</v>
      </c>
      <c r="CI62" s="157">
        <v>740743</v>
      </c>
    </row>
    <row r="63" spans="1:87">
      <c r="A63" s="91" t="s">
        <v>374</v>
      </c>
      <c r="B63" s="140">
        <f>'Migration Matrix (Sample)'!B63 * ('Migration Matrix (Extrapolated)'!$CI63 / 'Migration Matrix (Extrapolated)'!$CH63)</f>
        <v>20.135179777600801</v>
      </c>
      <c r="C63" s="141">
        <f>'Migration Matrix (Sample)'!C63 * ('Migration Matrix (Extrapolated)'!$CI63 / 'Migration Matrix (Extrapolated)'!$CH63)</f>
        <v>231.55456744240919</v>
      </c>
      <c r="D63" s="141">
        <f>'Migration Matrix (Sample)'!D63 * ('Migration Matrix (Extrapolated)'!$CI63 / 'Migration Matrix (Extrapolated)'!$CH63)</f>
        <v>342.29805621921361</v>
      </c>
      <c r="E63" s="141">
        <f>'Migration Matrix (Sample)'!E63 * ('Migration Matrix (Extrapolated)'!$CI63 / 'Migration Matrix (Extrapolated)'!$CH63)</f>
        <v>30.202769666401203</v>
      </c>
      <c r="F63" s="141">
        <f>'Migration Matrix (Sample)'!F63 * ('Migration Matrix (Extrapolated)'!$CI63 / 'Migration Matrix (Extrapolated)'!$CH63)</f>
        <v>40.270359555201601</v>
      </c>
      <c r="G63" s="141">
        <f>'Migration Matrix (Sample)'!G63 * ('Migration Matrix (Extrapolated)'!$CI63 / 'Migration Matrix (Extrapolated)'!$CH63)</f>
        <v>60.405539332802405</v>
      </c>
      <c r="H63" s="141">
        <f>'Migration Matrix (Sample)'!H63 * ('Migration Matrix (Extrapolated)'!$CI63 / 'Migration Matrix (Extrapolated)'!$CH63)</f>
        <v>0</v>
      </c>
      <c r="I63" s="141">
        <f>'Migration Matrix (Sample)'!I63 * ('Migration Matrix (Extrapolated)'!$CI63 / 'Migration Matrix (Extrapolated)'!$CH63)</f>
        <v>30.202769666401203</v>
      </c>
      <c r="J63" s="141">
        <f>'Migration Matrix (Sample)'!J63 * ('Migration Matrix (Extrapolated)'!$CI63 / 'Migration Matrix (Extrapolated)'!$CH63)</f>
        <v>0</v>
      </c>
      <c r="K63" s="141">
        <f>'Migration Matrix (Sample)'!K63 * ('Migration Matrix (Extrapolated)'!$CI63 / 'Migration Matrix (Extrapolated)'!$CH63)</f>
        <v>40.270359555201601</v>
      </c>
      <c r="L63" s="141">
        <f>'Migration Matrix (Sample)'!L63 * ('Migration Matrix (Extrapolated)'!$CI63 / 'Migration Matrix (Extrapolated)'!$CH63)</f>
        <v>60.405539332802405</v>
      </c>
      <c r="M63" s="141">
        <f>'Migration Matrix (Sample)'!M63 * ('Migration Matrix (Extrapolated)'!$CI63 / 'Migration Matrix (Extrapolated)'!$CH63)</f>
        <v>151.01384833200601</v>
      </c>
      <c r="N63" s="141">
        <f>'Migration Matrix (Sample)'!N63 * ('Migration Matrix (Extrapolated)'!$CI63 / 'Migration Matrix (Extrapolated)'!$CH63)</f>
        <v>533.58226410642123</v>
      </c>
      <c r="O63" s="141">
        <f>'Migration Matrix (Sample)'!O63 * ('Migration Matrix (Extrapolated)'!$CI63 / 'Migration Matrix (Extrapolated)'!$CH63)</f>
        <v>231.55456744240919</v>
      </c>
      <c r="P63" s="141">
        <f>'Migration Matrix (Sample)'!P63 * ('Migration Matrix (Extrapolated)'!$CI63 / 'Migration Matrix (Extrapolated)'!$CH63)</f>
        <v>171.1490281096068</v>
      </c>
      <c r="Q63" s="141">
        <f>'Migration Matrix (Sample)'!Q63 * ('Migration Matrix (Extrapolated)'!$CI63 / 'Migration Matrix (Extrapolated)'!$CH63)</f>
        <v>0</v>
      </c>
      <c r="R63" s="141">
        <f>'Migration Matrix (Sample)'!R63 * ('Migration Matrix (Extrapolated)'!$CI63 / 'Migration Matrix (Extrapolated)'!$CH63)</f>
        <v>10.0675898888004</v>
      </c>
      <c r="S63" s="141">
        <f>'Migration Matrix (Sample)'!S63 * ('Migration Matrix (Extrapolated)'!$CI63 / 'Migration Matrix (Extrapolated)'!$CH63)</f>
        <v>40.270359555201601</v>
      </c>
      <c r="T63" s="141">
        <f>'Migration Matrix (Sample)'!T63 * ('Migration Matrix (Extrapolated)'!$CI63 / 'Migration Matrix (Extrapolated)'!$CH63)</f>
        <v>90.608308999203601</v>
      </c>
      <c r="U63" s="141">
        <f>'Migration Matrix (Sample)'!U63 * ('Migration Matrix (Extrapolated)'!$CI63 / 'Migration Matrix (Extrapolated)'!$CH63)</f>
        <v>0</v>
      </c>
      <c r="V63" s="141">
        <f>'Migration Matrix (Sample)'!V63 * ('Migration Matrix (Extrapolated)'!$CI63 / 'Migration Matrix (Extrapolated)'!$CH63)</f>
        <v>271.82492699761082</v>
      </c>
      <c r="W63" s="141">
        <f>'Migration Matrix (Sample)'!W63 * ('Migration Matrix (Extrapolated)'!$CI63 / 'Migration Matrix (Extrapolated)'!$CH63)</f>
        <v>463.10913488481839</v>
      </c>
      <c r="X63" s="141">
        <f>'Migration Matrix (Sample)'!X63 * ('Migration Matrix (Extrapolated)'!$CI63 / 'Migration Matrix (Extrapolated)'!$CH63)</f>
        <v>845.67755065923359</v>
      </c>
      <c r="Y63" s="141">
        <f>'Migration Matrix (Sample)'!Y63 * ('Migration Matrix (Extrapolated)'!$CI63 / 'Migration Matrix (Extrapolated)'!$CH63)</f>
        <v>4238.4553431849681</v>
      </c>
      <c r="Z63" s="141">
        <f>'Migration Matrix (Sample)'!Z63 * ('Migration Matrix (Extrapolated)'!$CI63 / 'Migration Matrix (Extrapolated)'!$CH63)</f>
        <v>684.59611243842721</v>
      </c>
      <c r="AA63" s="141">
        <f>'Migration Matrix (Sample)'!AA63 * ('Migration Matrix (Extrapolated)'!$CI63 / 'Migration Matrix (Extrapolated)'!$CH63)</f>
        <v>0</v>
      </c>
      <c r="AB63" s="141">
        <f>'Migration Matrix (Sample)'!AB63 * ('Migration Matrix (Extrapolated)'!$CI63 / 'Migration Matrix (Extrapolated)'!$CH63)</f>
        <v>0</v>
      </c>
      <c r="AC63" s="141">
        <f>'Migration Matrix (Sample)'!AC63 * ('Migration Matrix (Extrapolated)'!$CI63 / 'Migration Matrix (Extrapolated)'!$CH63)</f>
        <v>30.202769666401203</v>
      </c>
      <c r="AD63" s="141">
        <f>'Migration Matrix (Sample)'!AD63 * ('Migration Matrix (Extrapolated)'!$CI63 / 'Migration Matrix (Extrapolated)'!$CH63)</f>
        <v>10.0675898888004</v>
      </c>
      <c r="AE63" s="141">
        <f>'Migration Matrix (Sample)'!AE63 * ('Migration Matrix (Extrapolated)'!$CI63 / 'Migration Matrix (Extrapolated)'!$CH63)</f>
        <v>624.19057310562482</v>
      </c>
      <c r="AF63" s="141">
        <f>'Migration Matrix (Sample)'!AF63 * ('Migration Matrix (Extrapolated)'!$CI63 / 'Migration Matrix (Extrapolated)'!$CH63)</f>
        <v>10.0675898888004</v>
      </c>
      <c r="AG63" s="141">
        <f>'Migration Matrix (Sample)'!AG63 * ('Migration Matrix (Extrapolated)'!$CI63 / 'Migration Matrix (Extrapolated)'!$CH63)</f>
        <v>0</v>
      </c>
      <c r="AH63" s="141">
        <f>'Migration Matrix (Sample)'!AH63 * ('Migration Matrix (Extrapolated)'!$CI63 / 'Migration Matrix (Extrapolated)'!$CH63)</f>
        <v>100.675898888004</v>
      </c>
      <c r="AI63" s="141">
        <f>'Migration Matrix (Sample)'!AI63 * ('Migration Matrix (Extrapolated)'!$CI63 / 'Migration Matrix (Extrapolated)'!$CH63)</f>
        <v>201.351797776008</v>
      </c>
      <c r="AJ63" s="141">
        <f>'Migration Matrix (Sample)'!AJ63 * ('Migration Matrix (Extrapolated)'!$CI63 / 'Migration Matrix (Extrapolated)'!$CH63)</f>
        <v>382.5684157744152</v>
      </c>
      <c r="AK63" s="141">
        <f>'Migration Matrix (Sample)'!AK63 * ('Migration Matrix (Extrapolated)'!$CI63 / 'Migration Matrix (Extrapolated)'!$CH63)</f>
        <v>362.4332359968144</v>
      </c>
      <c r="AL63" s="141">
        <f>'Migration Matrix (Sample)'!AL63 * ('Migration Matrix (Extrapolated)'!$CI63 / 'Migration Matrix (Extrapolated)'!$CH63)</f>
        <v>151.01384833200601</v>
      </c>
      <c r="AM63" s="141">
        <f>'Migration Matrix (Sample)'!AM63 * ('Migration Matrix (Extrapolated)'!$CI63 / 'Migration Matrix (Extrapolated)'!$CH63)</f>
        <v>916.15067988083638</v>
      </c>
      <c r="AN63" s="141">
        <f>'Migration Matrix (Sample)'!AN63 * ('Migration Matrix (Extrapolated)'!$CI63 / 'Migration Matrix (Extrapolated)'!$CH63)</f>
        <v>372.5008258856148</v>
      </c>
      <c r="AO63" s="141">
        <f>'Migration Matrix (Sample)'!AO63 * ('Migration Matrix (Extrapolated)'!$CI63 / 'Migration Matrix (Extrapolated)'!$CH63)</f>
        <v>0</v>
      </c>
      <c r="AP63" s="141">
        <f>'Migration Matrix (Sample)'!AP63 * ('Migration Matrix (Extrapolated)'!$CI63 / 'Migration Matrix (Extrapolated)'!$CH63)</f>
        <v>0</v>
      </c>
      <c r="AQ63" s="141">
        <f>'Migration Matrix (Sample)'!AQ63 * ('Migration Matrix (Extrapolated)'!$CI63 / 'Migration Matrix (Extrapolated)'!$CH63)</f>
        <v>90.608308999203601</v>
      </c>
      <c r="AR63" s="141">
        <f>'Migration Matrix (Sample)'!AR63 * ('Migration Matrix (Extrapolated)'!$CI63 / 'Migration Matrix (Extrapolated)'!$CH63)</f>
        <v>140.94625844320561</v>
      </c>
      <c r="AS63" s="141">
        <f>'Migration Matrix (Sample)'!AS63 * ('Migration Matrix (Extrapolated)'!$CI63 / 'Migration Matrix (Extrapolated)'!$CH63)</f>
        <v>0</v>
      </c>
      <c r="AT63" s="141">
        <f>'Migration Matrix (Sample)'!AT63 * ('Migration Matrix (Extrapolated)'!$CI63 / 'Migration Matrix (Extrapolated)'!$CH63)</f>
        <v>412.7711854408164</v>
      </c>
      <c r="AU63" s="141">
        <f>'Migration Matrix (Sample)'!AU63 * ('Migration Matrix (Extrapolated)'!$CI63 / 'Migration Matrix (Extrapolated)'!$CH63)</f>
        <v>191.2842078872076</v>
      </c>
      <c r="AV63" s="141">
        <f>'Migration Matrix (Sample)'!AV63 * ('Migration Matrix (Extrapolated)'!$CI63 / 'Migration Matrix (Extrapolated)'!$CH63)</f>
        <v>2305.4780845352916</v>
      </c>
      <c r="AW63" s="141">
        <f>'Migration Matrix (Sample)'!AW63 * ('Migration Matrix (Extrapolated)'!$CI63 / 'Migration Matrix (Extrapolated)'!$CH63)</f>
        <v>10.0675898888004</v>
      </c>
      <c r="AX63" s="141">
        <f>'Migration Matrix (Sample)'!AX63 * ('Migration Matrix (Extrapolated)'!$CI63 / 'Migration Matrix (Extrapolated)'!$CH63)</f>
        <v>110.7434887768044</v>
      </c>
      <c r="AY63" s="141">
        <f>'Migration Matrix (Sample)'!AY63 * ('Migration Matrix (Extrapolated)'!$CI63 / 'Migration Matrix (Extrapolated)'!$CH63)</f>
        <v>70.473129221602804</v>
      </c>
      <c r="AZ63" s="141">
        <f>'Migration Matrix (Sample)'!AZ63 * ('Migration Matrix (Extrapolated)'!$CI63 / 'Migration Matrix (Extrapolated)'!$CH63)</f>
        <v>30.202769666401203</v>
      </c>
      <c r="BA63" s="141">
        <f>'Migration Matrix (Sample)'!BA63 * ('Migration Matrix (Extrapolated)'!$CI63 / 'Migration Matrix (Extrapolated)'!$CH63)</f>
        <v>70.473129221602804</v>
      </c>
      <c r="BB63" s="141">
        <f>'Migration Matrix (Sample)'!BB63 * ('Migration Matrix (Extrapolated)'!$CI63 / 'Migration Matrix (Extrapolated)'!$CH63)</f>
        <v>20.135179777600801</v>
      </c>
      <c r="BC63" s="141">
        <f>'Migration Matrix (Sample)'!BC63 * ('Migration Matrix (Extrapolated)'!$CI63 / 'Migration Matrix (Extrapolated)'!$CH63)</f>
        <v>70.473129221602804</v>
      </c>
      <c r="BD63" s="141">
        <f>'Migration Matrix (Sample)'!BD63 * ('Migration Matrix (Extrapolated)'!$CI63 / 'Migration Matrix (Extrapolated)'!$CH63)</f>
        <v>100.675898888004</v>
      </c>
      <c r="BE63" s="141">
        <f>'Migration Matrix (Sample)'!BE63 * ('Migration Matrix (Extrapolated)'!$CI63 / 'Migration Matrix (Extrapolated)'!$CH63)</f>
        <v>312.09528655281241</v>
      </c>
      <c r="BF63" s="141">
        <f>'Migration Matrix (Sample)'!BF63 * ('Migration Matrix (Extrapolated)'!$CI63 / 'Migration Matrix (Extrapolated)'!$CH63)</f>
        <v>0</v>
      </c>
      <c r="BG63" s="141">
        <f>'Migration Matrix (Sample)'!BG63 * ('Migration Matrix (Extrapolated)'!$CI63 / 'Migration Matrix (Extrapolated)'!$CH63)</f>
        <v>130.87866855440521</v>
      </c>
      <c r="BH63" s="141">
        <f>'Migration Matrix (Sample)'!BH63 * ('Migration Matrix (Extrapolated)'!$CI63 / 'Migration Matrix (Extrapolated)'!$CH63)</f>
        <v>0</v>
      </c>
      <c r="BI63" s="141">
        <f>'Migration Matrix (Sample)'!BI63 * ('Migration Matrix (Extrapolated)'!$CI63 / 'Migration Matrix (Extrapolated)'!$CH63)</f>
        <v>20.135179777600801</v>
      </c>
      <c r="BJ63" s="141">
        <f>'Migration Matrix (Sample)'!BJ63 * ('Migration Matrix (Extrapolated)'!$CI63 / 'Migration Matrix (Extrapolated)'!$CH63)</f>
        <v>10.0675898888004</v>
      </c>
      <c r="BK63" s="141">
        <f>'Migration Matrix (Sample)'!BK63 * ('Migration Matrix (Extrapolated)'!$CI63 / 'Migration Matrix (Extrapolated)'!$CH63)</f>
        <v>0</v>
      </c>
      <c r="BL63" s="141">
        <f>'Migration Matrix (Sample)'!BL63 * ('Migration Matrix (Extrapolated)'!$CI63 / 'Migration Matrix (Extrapolated)'!$CH63)</f>
        <v>12352.932793558091</v>
      </c>
      <c r="BM63" s="141">
        <f>'Migration Matrix (Sample)'!BM63 * ('Migration Matrix (Extrapolated)'!$CI63 / 'Migration Matrix (Extrapolated)'!$CH63)</f>
        <v>0</v>
      </c>
      <c r="BN63" s="141">
        <f>'Migration Matrix (Sample)'!BN63 * ('Migration Matrix (Extrapolated)'!$CI63 / 'Migration Matrix (Extrapolated)'!$CH63)</f>
        <v>4963.3218151785977</v>
      </c>
      <c r="BO63" s="141">
        <f>'Migration Matrix (Sample)'!BO63 * ('Migration Matrix (Extrapolated)'!$CI63 / 'Migration Matrix (Extrapolated)'!$CH63)</f>
        <v>40.270359555201601</v>
      </c>
      <c r="BP63" s="141">
        <f>'Migration Matrix (Sample)'!BP63 * ('Migration Matrix (Extrapolated)'!$CI63 / 'Migration Matrix (Extrapolated)'!$CH63)</f>
        <v>151.01384833200601</v>
      </c>
      <c r="BQ63" s="141">
        <f>'Migration Matrix (Sample)'!BQ63 * ('Migration Matrix (Extrapolated)'!$CI63 / 'Migration Matrix (Extrapolated)'!$CH63)</f>
        <v>251.68974722001002</v>
      </c>
      <c r="BR63" s="141">
        <f>'Migration Matrix (Sample)'!BR63 * ('Migration Matrix (Extrapolated)'!$CI63 / 'Migration Matrix (Extrapolated)'!$CH63)</f>
        <v>60.405539332802405</v>
      </c>
      <c r="BS63" s="141">
        <f>'Migration Matrix (Sample)'!BS63 * ('Migration Matrix (Extrapolated)'!$CI63 / 'Migration Matrix (Extrapolated)'!$CH63)</f>
        <v>10.0675898888004</v>
      </c>
      <c r="BT63" s="141">
        <f>'Migration Matrix (Sample)'!BT63 * ('Migration Matrix (Extrapolated)'!$CI63 / 'Migration Matrix (Extrapolated)'!$CH63)</f>
        <v>0</v>
      </c>
      <c r="BU63" s="141">
        <f>'Migration Matrix (Sample)'!BU63 * ('Migration Matrix (Extrapolated)'!$CI63 / 'Migration Matrix (Extrapolated)'!$CH63)</f>
        <v>130.87866855440521</v>
      </c>
      <c r="BV63" s="141">
        <f>'Migration Matrix (Sample)'!BV63 * ('Migration Matrix (Extrapolated)'!$CI63 / 'Migration Matrix (Extrapolated)'!$CH63)</f>
        <v>1167.8404271008465</v>
      </c>
      <c r="BW63" s="141">
        <f>'Migration Matrix (Sample)'!BW63 * ('Migration Matrix (Extrapolated)'!$CI63 / 'Migration Matrix (Extrapolated)'!$CH63)</f>
        <v>634.25816299442522</v>
      </c>
      <c r="BX63" s="141">
        <f>'Migration Matrix (Sample)'!BX63 * ('Migration Matrix (Extrapolated)'!$CI63 / 'Migration Matrix (Extrapolated)'!$CH63)</f>
        <v>191.2842078872076</v>
      </c>
      <c r="BY63" s="141">
        <f>'Migration Matrix (Sample)'!BY63 * ('Migration Matrix (Extrapolated)'!$CI63 / 'Migration Matrix (Extrapolated)'!$CH63)</f>
        <v>624.19057310562482</v>
      </c>
      <c r="BZ63" s="141">
        <f>'Migration Matrix (Sample)'!BZ63 * ('Migration Matrix (Extrapolated)'!$CI63 / 'Migration Matrix (Extrapolated)'!$CH63)</f>
        <v>0</v>
      </c>
      <c r="CA63" s="141">
        <f>'Migration Matrix (Sample)'!CA63 * ('Migration Matrix (Extrapolated)'!$CI63 / 'Migration Matrix (Extrapolated)'!$CH63)</f>
        <v>20.135179777600801</v>
      </c>
      <c r="CB63" s="141">
        <f>'Migration Matrix (Sample)'!CB63 * ('Migration Matrix (Extrapolated)'!$CI63 / 'Migration Matrix (Extrapolated)'!$CH63)</f>
        <v>0</v>
      </c>
      <c r="CC63" s="141">
        <f>'Migration Matrix (Sample)'!CC63 * ('Migration Matrix (Extrapolated)'!$CI63 / 'Migration Matrix (Extrapolated)'!$CH63)</f>
        <v>6060.6891130578406</v>
      </c>
      <c r="CD63" s="141">
        <f>'Migration Matrix (Sample)'!CD63 * ('Migration Matrix (Extrapolated)'!$CI63 / 'Migration Matrix (Extrapolated)'!$CH63)</f>
        <v>0</v>
      </c>
      <c r="CE63" s="141">
        <f>'Migration Matrix (Sample)'!CE63 * ('Migration Matrix (Extrapolated)'!$CI63 / 'Migration Matrix (Extrapolated)'!$CH63)</f>
        <v>211.4193876648084</v>
      </c>
      <c r="CF63" s="142">
        <f>'Migration Matrix (Sample)'!CF63 * ('Migration Matrix (Extrapolated)'!$CI63 / 'Migration Matrix (Extrapolated)'!$CH63)</f>
        <v>3010.2093767513197</v>
      </c>
      <c r="CG63" s="154">
        <f t="shared" si="0"/>
        <v>42716.783898180089</v>
      </c>
      <c r="CH63" s="150">
        <v>135612</v>
      </c>
      <c r="CI63" s="158">
        <v>1365286</v>
      </c>
    </row>
    <row r="64" spans="1:87">
      <c r="A64" s="91" t="s">
        <v>375</v>
      </c>
      <c r="B64" s="140">
        <f>'Migration Matrix (Sample)'!B64 * ('Migration Matrix (Extrapolated)'!$CI64 / 'Migration Matrix (Extrapolated)'!$CH64)</f>
        <v>0</v>
      </c>
      <c r="C64" s="141">
        <f>'Migration Matrix (Sample)'!C64 * ('Migration Matrix (Extrapolated)'!$CI64 / 'Migration Matrix (Extrapolated)'!$CH64)</f>
        <v>185.91413932305144</v>
      </c>
      <c r="D64" s="141">
        <f>'Migration Matrix (Sample)'!D64 * ('Migration Matrix (Extrapolated)'!$CI64 / 'Migration Matrix (Extrapolated)'!$CH64)</f>
        <v>113.61419625297589</v>
      </c>
      <c r="E64" s="141">
        <f>'Migration Matrix (Sample)'!E64 * ('Migration Matrix (Extrapolated)'!$CI64 / 'Migration Matrix (Extrapolated)'!$CH64)</f>
        <v>0</v>
      </c>
      <c r="F64" s="141">
        <f>'Migration Matrix (Sample)'!F64 * ('Migration Matrix (Extrapolated)'!$CI64 / 'Migration Matrix (Extrapolated)'!$CH64)</f>
        <v>92.957069661525722</v>
      </c>
      <c r="G64" s="141">
        <f>'Migration Matrix (Sample)'!G64 * ('Migration Matrix (Extrapolated)'!$CI64 / 'Migration Matrix (Extrapolated)'!$CH64)</f>
        <v>0</v>
      </c>
      <c r="H64" s="141">
        <f>'Migration Matrix (Sample)'!H64 * ('Migration Matrix (Extrapolated)'!$CI64 / 'Migration Matrix (Extrapolated)'!$CH64)</f>
        <v>0</v>
      </c>
      <c r="I64" s="141">
        <f>'Migration Matrix (Sample)'!I64 * ('Migration Matrix (Extrapolated)'!$CI64 / 'Migration Matrix (Extrapolated)'!$CH64)</f>
        <v>20.657126591450162</v>
      </c>
      <c r="J64" s="141">
        <f>'Migration Matrix (Sample)'!J64 * ('Migration Matrix (Extrapolated)'!$CI64 / 'Migration Matrix (Extrapolated)'!$CH64)</f>
        <v>0</v>
      </c>
      <c r="K64" s="141">
        <f>'Migration Matrix (Sample)'!K64 * ('Migration Matrix (Extrapolated)'!$CI64 / 'Migration Matrix (Extrapolated)'!$CH64)</f>
        <v>41.314253182900323</v>
      </c>
      <c r="L64" s="141">
        <f>'Migration Matrix (Sample)'!L64 * ('Migration Matrix (Extrapolated)'!$CI64 / 'Migration Matrix (Extrapolated)'!$CH64)</f>
        <v>0</v>
      </c>
      <c r="M64" s="141">
        <f>'Migration Matrix (Sample)'!M64 * ('Migration Matrix (Extrapolated)'!$CI64 / 'Migration Matrix (Extrapolated)'!$CH64)</f>
        <v>237.55695580167685</v>
      </c>
      <c r="N64" s="141">
        <f>'Migration Matrix (Sample)'!N64 * ('Migration Matrix (Extrapolated)'!$CI64 / 'Migration Matrix (Extrapolated)'!$CH64)</f>
        <v>10.328563295725081</v>
      </c>
      <c r="O64" s="141">
        <f>'Migration Matrix (Sample)'!O64 * ('Migration Matrix (Extrapolated)'!$CI64 / 'Migration Matrix (Extrapolated)'!$CH64)</f>
        <v>237.55695580167685</v>
      </c>
      <c r="P64" s="141">
        <f>'Migration Matrix (Sample)'!P64 * ('Migration Matrix (Extrapolated)'!$CI64 / 'Migration Matrix (Extrapolated)'!$CH64)</f>
        <v>10.328563295725081</v>
      </c>
      <c r="Q64" s="141">
        <f>'Migration Matrix (Sample)'!Q64 * ('Migration Matrix (Extrapolated)'!$CI64 / 'Migration Matrix (Extrapolated)'!$CH64)</f>
        <v>30.985689887175241</v>
      </c>
      <c r="R64" s="141">
        <f>'Migration Matrix (Sample)'!R64 * ('Migration Matrix (Extrapolated)'!$CI64 / 'Migration Matrix (Extrapolated)'!$CH64)</f>
        <v>0</v>
      </c>
      <c r="S64" s="141">
        <f>'Migration Matrix (Sample)'!S64 * ('Migration Matrix (Extrapolated)'!$CI64 / 'Migration Matrix (Extrapolated)'!$CH64)</f>
        <v>10.328563295725081</v>
      </c>
      <c r="T64" s="141">
        <f>'Migration Matrix (Sample)'!T64 * ('Migration Matrix (Extrapolated)'!$CI64 / 'Migration Matrix (Extrapolated)'!$CH64)</f>
        <v>0</v>
      </c>
      <c r="U64" s="141">
        <f>'Migration Matrix (Sample)'!U64 * ('Migration Matrix (Extrapolated)'!$CI64 / 'Migration Matrix (Extrapolated)'!$CH64)</f>
        <v>0</v>
      </c>
      <c r="V64" s="141">
        <f>'Migration Matrix (Sample)'!V64 * ('Migration Matrix (Extrapolated)'!$CI64 / 'Migration Matrix (Extrapolated)'!$CH64)</f>
        <v>671.35661422213025</v>
      </c>
      <c r="W64" s="141">
        <f>'Migration Matrix (Sample)'!W64 * ('Migration Matrix (Extrapolated)'!$CI64 / 'Migration Matrix (Extrapolated)'!$CH64)</f>
        <v>919.24213331953217</v>
      </c>
      <c r="X64" s="141">
        <f>'Migration Matrix (Sample)'!X64 * ('Migration Matrix (Extrapolated)'!$CI64 / 'Migration Matrix (Extrapolated)'!$CH64)</f>
        <v>72.299943070075571</v>
      </c>
      <c r="Y64" s="141">
        <f>'Migration Matrix (Sample)'!Y64 * ('Migration Matrix (Extrapolated)'!$CI64 / 'Migration Matrix (Extrapolated)'!$CH64)</f>
        <v>175.58557602732637</v>
      </c>
      <c r="Z64" s="141">
        <f>'Migration Matrix (Sample)'!Z64 * ('Migration Matrix (Extrapolated)'!$CI64 / 'Migration Matrix (Extrapolated)'!$CH64)</f>
        <v>134.27132284442604</v>
      </c>
      <c r="AA64" s="141">
        <f>'Migration Matrix (Sample)'!AA64 * ('Migration Matrix (Extrapolated)'!$CI64 / 'Migration Matrix (Extrapolated)'!$CH64)</f>
        <v>92.957069661525722</v>
      </c>
      <c r="AB64" s="141">
        <f>'Migration Matrix (Sample)'!AB64 * ('Migration Matrix (Extrapolated)'!$CI64 / 'Migration Matrix (Extrapolated)'!$CH64)</f>
        <v>0</v>
      </c>
      <c r="AC64" s="141">
        <f>'Migration Matrix (Sample)'!AC64 * ('Migration Matrix (Extrapolated)'!$CI64 / 'Migration Matrix (Extrapolated)'!$CH64)</f>
        <v>0</v>
      </c>
      <c r="AD64" s="141">
        <f>'Migration Matrix (Sample)'!AD64 * ('Migration Matrix (Extrapolated)'!$CI64 / 'Migration Matrix (Extrapolated)'!$CH64)</f>
        <v>20.657126591450162</v>
      </c>
      <c r="AE64" s="141">
        <f>'Migration Matrix (Sample)'!AE64 * ('Migration Matrix (Extrapolated)'!$CI64 / 'Migration Matrix (Extrapolated)'!$CH64)</f>
        <v>61.971379774350481</v>
      </c>
      <c r="AF64" s="141">
        <f>'Migration Matrix (Sample)'!AF64 * ('Migration Matrix (Extrapolated)'!$CI64 / 'Migration Matrix (Extrapolated)'!$CH64)</f>
        <v>0</v>
      </c>
      <c r="AG64" s="141">
        <f>'Migration Matrix (Sample)'!AG64 * ('Migration Matrix (Extrapolated)'!$CI64 / 'Migration Matrix (Extrapolated)'!$CH64)</f>
        <v>0</v>
      </c>
      <c r="AH64" s="141">
        <f>'Migration Matrix (Sample)'!AH64 * ('Migration Matrix (Extrapolated)'!$CI64 / 'Migration Matrix (Extrapolated)'!$CH64)</f>
        <v>0</v>
      </c>
      <c r="AI64" s="141">
        <f>'Migration Matrix (Sample)'!AI64 * ('Migration Matrix (Extrapolated)'!$CI64 / 'Migration Matrix (Extrapolated)'!$CH64)</f>
        <v>92.957069661525722</v>
      </c>
      <c r="AJ64" s="141">
        <f>'Migration Matrix (Sample)'!AJ64 * ('Migration Matrix (Extrapolated)'!$CI64 / 'Migration Matrix (Extrapolated)'!$CH64)</f>
        <v>92.957069661525722</v>
      </c>
      <c r="AK64" s="141">
        <f>'Migration Matrix (Sample)'!AK64 * ('Migration Matrix (Extrapolated)'!$CI64 / 'Migration Matrix (Extrapolated)'!$CH64)</f>
        <v>51.642816478625406</v>
      </c>
      <c r="AL64" s="141">
        <f>'Migration Matrix (Sample)'!AL64 * ('Migration Matrix (Extrapolated)'!$CI64 / 'Migration Matrix (Extrapolated)'!$CH64)</f>
        <v>1043.1848928682332</v>
      </c>
      <c r="AM64" s="141">
        <f>'Migration Matrix (Sample)'!AM64 * ('Migration Matrix (Extrapolated)'!$CI64 / 'Migration Matrix (Extrapolated)'!$CH64)</f>
        <v>0</v>
      </c>
      <c r="AN64" s="141">
        <f>'Migration Matrix (Sample)'!AN64 * ('Migration Matrix (Extrapolated)'!$CI64 / 'Migration Matrix (Extrapolated)'!$CH64)</f>
        <v>196.24270261877655</v>
      </c>
      <c r="AO64" s="141">
        <f>'Migration Matrix (Sample)'!AO64 * ('Migration Matrix (Extrapolated)'!$CI64 / 'Migration Matrix (Extrapolated)'!$CH64)</f>
        <v>0</v>
      </c>
      <c r="AP64" s="141">
        <f>'Migration Matrix (Sample)'!AP64 * ('Migration Matrix (Extrapolated)'!$CI64 / 'Migration Matrix (Extrapolated)'!$CH64)</f>
        <v>41.314253182900323</v>
      </c>
      <c r="AQ64" s="141">
        <f>'Migration Matrix (Sample)'!AQ64 * ('Migration Matrix (Extrapolated)'!$CI64 / 'Migration Matrix (Extrapolated)'!$CH64)</f>
        <v>0</v>
      </c>
      <c r="AR64" s="141">
        <f>'Migration Matrix (Sample)'!AR64 * ('Migration Matrix (Extrapolated)'!$CI64 / 'Migration Matrix (Extrapolated)'!$CH64)</f>
        <v>51.642816478625406</v>
      </c>
      <c r="AS64" s="141">
        <f>'Migration Matrix (Sample)'!AS64 * ('Migration Matrix (Extrapolated)'!$CI64 / 'Migration Matrix (Extrapolated)'!$CH64)</f>
        <v>0</v>
      </c>
      <c r="AT64" s="141">
        <f>'Migration Matrix (Sample)'!AT64 * ('Migration Matrix (Extrapolated)'!$CI64 / 'Migration Matrix (Extrapolated)'!$CH64)</f>
        <v>103.28563295725081</v>
      </c>
      <c r="AU64" s="141">
        <f>'Migration Matrix (Sample)'!AU64 * ('Migration Matrix (Extrapolated)'!$CI64 / 'Migration Matrix (Extrapolated)'!$CH64)</f>
        <v>41.314253182900323</v>
      </c>
      <c r="AV64" s="141">
        <f>'Migration Matrix (Sample)'!AV64 * ('Migration Matrix (Extrapolated)'!$CI64 / 'Migration Matrix (Extrapolated)'!$CH64)</f>
        <v>10.328563295725081</v>
      </c>
      <c r="AW64" s="141">
        <f>'Migration Matrix (Sample)'!AW64 * ('Migration Matrix (Extrapolated)'!$CI64 / 'Migration Matrix (Extrapolated)'!$CH64)</f>
        <v>10.328563295725081</v>
      </c>
      <c r="AX64" s="141">
        <f>'Migration Matrix (Sample)'!AX64 * ('Migration Matrix (Extrapolated)'!$CI64 / 'Migration Matrix (Extrapolated)'!$CH64)</f>
        <v>10.328563295725081</v>
      </c>
      <c r="AY64" s="141">
        <f>'Migration Matrix (Sample)'!AY64 * ('Migration Matrix (Extrapolated)'!$CI64 / 'Migration Matrix (Extrapolated)'!$CH64)</f>
        <v>0</v>
      </c>
      <c r="AZ64" s="141">
        <f>'Migration Matrix (Sample)'!AZ64 * ('Migration Matrix (Extrapolated)'!$CI64 / 'Migration Matrix (Extrapolated)'!$CH64)</f>
        <v>0</v>
      </c>
      <c r="BA64" s="141">
        <f>'Migration Matrix (Sample)'!BA64 * ('Migration Matrix (Extrapolated)'!$CI64 / 'Migration Matrix (Extrapolated)'!$CH64)</f>
        <v>0</v>
      </c>
      <c r="BB64" s="141">
        <f>'Migration Matrix (Sample)'!BB64 * ('Migration Matrix (Extrapolated)'!$CI64 / 'Migration Matrix (Extrapolated)'!$CH64)</f>
        <v>20.657126591450162</v>
      </c>
      <c r="BC64" s="141">
        <f>'Migration Matrix (Sample)'!BC64 * ('Migration Matrix (Extrapolated)'!$CI64 / 'Migration Matrix (Extrapolated)'!$CH64)</f>
        <v>123.94275954870096</v>
      </c>
      <c r="BD64" s="141">
        <f>'Migration Matrix (Sample)'!BD64 * ('Migration Matrix (Extrapolated)'!$CI64 / 'Migration Matrix (Extrapolated)'!$CH64)</f>
        <v>0</v>
      </c>
      <c r="BE64" s="141">
        <f>'Migration Matrix (Sample)'!BE64 * ('Migration Matrix (Extrapolated)'!$CI64 / 'Migration Matrix (Extrapolated)'!$CH64)</f>
        <v>154.92844943587622</v>
      </c>
      <c r="BF64" s="141">
        <f>'Migration Matrix (Sample)'!BF64 * ('Migration Matrix (Extrapolated)'!$CI64 / 'Migration Matrix (Extrapolated)'!$CH64)</f>
        <v>0</v>
      </c>
      <c r="BG64" s="141">
        <f>'Migration Matrix (Sample)'!BG64 * ('Migration Matrix (Extrapolated)'!$CI64 / 'Migration Matrix (Extrapolated)'!$CH64)</f>
        <v>154.92844943587622</v>
      </c>
      <c r="BH64" s="141">
        <f>'Migration Matrix (Sample)'!BH64 * ('Migration Matrix (Extrapolated)'!$CI64 / 'Migration Matrix (Extrapolated)'!$CH64)</f>
        <v>20.657126591450162</v>
      </c>
      <c r="BI64" s="141">
        <f>'Migration Matrix (Sample)'!BI64 * ('Migration Matrix (Extrapolated)'!$CI64 / 'Migration Matrix (Extrapolated)'!$CH64)</f>
        <v>30.985689887175241</v>
      </c>
      <c r="BJ64" s="141">
        <f>'Migration Matrix (Sample)'!BJ64 * ('Migration Matrix (Extrapolated)'!$CI64 / 'Migration Matrix (Extrapolated)'!$CH64)</f>
        <v>0</v>
      </c>
      <c r="BK64" s="141">
        <f>'Migration Matrix (Sample)'!BK64 * ('Migration Matrix (Extrapolated)'!$CI64 / 'Migration Matrix (Extrapolated)'!$CH64)</f>
        <v>0</v>
      </c>
      <c r="BL64" s="141">
        <f>'Migration Matrix (Sample)'!BL64 * ('Migration Matrix (Extrapolated)'!$CI64 / 'Migration Matrix (Extrapolated)'!$CH64)</f>
        <v>10.328563295725081</v>
      </c>
      <c r="BM64" s="141">
        <f>'Migration Matrix (Sample)'!BM64 * ('Migration Matrix (Extrapolated)'!$CI64 / 'Migration Matrix (Extrapolated)'!$CH64)</f>
        <v>2045.0555325535661</v>
      </c>
      <c r="BN64" s="141">
        <f>'Migration Matrix (Sample)'!BN64 * ('Migration Matrix (Extrapolated)'!$CI64 / 'Migration Matrix (Extrapolated)'!$CH64)</f>
        <v>0</v>
      </c>
      <c r="BO64" s="141">
        <f>'Migration Matrix (Sample)'!BO64 * ('Migration Matrix (Extrapolated)'!$CI64 / 'Migration Matrix (Extrapolated)'!$CH64)</f>
        <v>0</v>
      </c>
      <c r="BP64" s="141">
        <f>'Migration Matrix (Sample)'!BP64 * ('Migration Matrix (Extrapolated)'!$CI64 / 'Migration Matrix (Extrapolated)'!$CH64)</f>
        <v>227.22839250595177</v>
      </c>
      <c r="BQ64" s="141">
        <f>'Migration Matrix (Sample)'!BQ64 * ('Migration Matrix (Extrapolated)'!$CI64 / 'Migration Matrix (Extrapolated)'!$CH64)</f>
        <v>113.61419625297589</v>
      </c>
      <c r="BR64" s="141">
        <f>'Migration Matrix (Sample)'!BR64 * ('Migration Matrix (Extrapolated)'!$CI64 / 'Migration Matrix (Extrapolated)'!$CH64)</f>
        <v>0</v>
      </c>
      <c r="BS64" s="141">
        <f>'Migration Matrix (Sample)'!BS64 * ('Migration Matrix (Extrapolated)'!$CI64 / 'Migration Matrix (Extrapolated)'!$CH64)</f>
        <v>0</v>
      </c>
      <c r="BT64" s="141">
        <f>'Migration Matrix (Sample)'!BT64 * ('Migration Matrix (Extrapolated)'!$CI64 / 'Migration Matrix (Extrapolated)'!$CH64)</f>
        <v>61.971379774350481</v>
      </c>
      <c r="BU64" s="141">
        <f>'Migration Matrix (Sample)'!BU64 * ('Migration Matrix (Extrapolated)'!$CI64 / 'Migration Matrix (Extrapolated)'!$CH64)</f>
        <v>10.328563295725081</v>
      </c>
      <c r="BV64" s="141">
        <f>'Migration Matrix (Sample)'!BV64 * ('Migration Matrix (Extrapolated)'!$CI64 / 'Migration Matrix (Extrapolated)'!$CH64)</f>
        <v>0</v>
      </c>
      <c r="BW64" s="141">
        <f>'Migration Matrix (Sample)'!BW64 * ('Migration Matrix (Extrapolated)'!$CI64 / 'Migration Matrix (Extrapolated)'!$CH64)</f>
        <v>650.6994876306801</v>
      </c>
      <c r="BX64" s="141">
        <f>'Migration Matrix (Sample)'!BX64 * ('Migration Matrix (Extrapolated)'!$CI64 / 'Migration Matrix (Extrapolated)'!$CH64)</f>
        <v>588.72810785632964</v>
      </c>
      <c r="BY64" s="141">
        <f>'Migration Matrix (Sample)'!BY64 * ('Migration Matrix (Extrapolated)'!$CI64 / 'Migration Matrix (Extrapolated)'!$CH64)</f>
        <v>681.68517751785532</v>
      </c>
      <c r="BZ64" s="141">
        <f>'Migration Matrix (Sample)'!BZ64 * ('Migration Matrix (Extrapolated)'!$CI64 / 'Migration Matrix (Extrapolated)'!$CH64)</f>
        <v>0</v>
      </c>
      <c r="CA64" s="141">
        <f>'Migration Matrix (Sample)'!CA64 * ('Migration Matrix (Extrapolated)'!$CI64 / 'Migration Matrix (Extrapolated)'!$CH64)</f>
        <v>0</v>
      </c>
      <c r="CB64" s="141">
        <f>'Migration Matrix (Sample)'!CB64 * ('Migration Matrix (Extrapolated)'!$CI64 / 'Migration Matrix (Extrapolated)'!$CH64)</f>
        <v>0</v>
      </c>
      <c r="CC64" s="141">
        <f>'Migration Matrix (Sample)'!CC64 * ('Migration Matrix (Extrapolated)'!$CI64 / 'Migration Matrix (Extrapolated)'!$CH64)</f>
        <v>0</v>
      </c>
      <c r="CD64" s="141">
        <f>'Migration Matrix (Sample)'!CD64 * ('Migration Matrix (Extrapolated)'!$CI64 / 'Migration Matrix (Extrapolated)'!$CH64)</f>
        <v>0</v>
      </c>
      <c r="CE64" s="141">
        <f>'Migration Matrix (Sample)'!CE64 * ('Migration Matrix (Extrapolated)'!$CI64 / 'Migration Matrix (Extrapolated)'!$CH64)</f>
        <v>30.985689887175241</v>
      </c>
      <c r="CF64" s="142">
        <f>'Migration Matrix (Sample)'!CF64 * ('Migration Matrix (Extrapolated)'!$CI64 / 'Migration Matrix (Extrapolated)'!$CH64)</f>
        <v>320.18546216747751</v>
      </c>
      <c r="CG64" s="154">
        <f t="shared" si="0"/>
        <v>9812.1351309388265</v>
      </c>
      <c r="CH64" s="150">
        <v>38644</v>
      </c>
      <c r="CI64" s="157">
        <v>399137</v>
      </c>
    </row>
    <row r="65" spans="1:87">
      <c r="A65" s="91" t="s">
        <v>376</v>
      </c>
      <c r="B65" s="140">
        <f>'Migration Matrix (Sample)'!B65 * ('Migration Matrix (Extrapolated)'!$CI65 / 'Migration Matrix (Extrapolated)'!$CH65)</f>
        <v>0</v>
      </c>
      <c r="C65" s="141">
        <f>'Migration Matrix (Sample)'!C65 * ('Migration Matrix (Extrapolated)'!$CI65 / 'Migration Matrix (Extrapolated)'!$CH65)</f>
        <v>0</v>
      </c>
      <c r="D65" s="141">
        <f>'Migration Matrix (Sample)'!D65 * ('Migration Matrix (Extrapolated)'!$CI65 / 'Migration Matrix (Extrapolated)'!$CH65)</f>
        <v>119.65836469928726</v>
      </c>
      <c r="E65" s="141">
        <f>'Migration Matrix (Sample)'!E65 * ('Migration Matrix (Extrapolated)'!$CI65 / 'Migration Matrix (Extrapolated)'!$CH65)</f>
        <v>0</v>
      </c>
      <c r="F65" s="141">
        <f>'Migration Matrix (Sample)'!F65 * ('Migration Matrix (Extrapolated)'!$CI65 / 'Migration Matrix (Extrapolated)'!$CH65)</f>
        <v>49.857651958036364</v>
      </c>
      <c r="G65" s="141">
        <f>'Migration Matrix (Sample)'!G65 * ('Migration Matrix (Extrapolated)'!$CI65 / 'Migration Matrix (Extrapolated)'!$CH65)</f>
        <v>19.943060783214545</v>
      </c>
      <c r="H65" s="141">
        <f>'Migration Matrix (Sample)'!H65 * ('Migration Matrix (Extrapolated)'!$CI65 / 'Migration Matrix (Extrapolated)'!$CH65)</f>
        <v>0</v>
      </c>
      <c r="I65" s="141">
        <f>'Migration Matrix (Sample)'!I65 * ('Migration Matrix (Extrapolated)'!$CI65 / 'Migration Matrix (Extrapolated)'!$CH65)</f>
        <v>0</v>
      </c>
      <c r="J65" s="141">
        <f>'Migration Matrix (Sample)'!J65 * ('Migration Matrix (Extrapolated)'!$CI65 / 'Migration Matrix (Extrapolated)'!$CH65)</f>
        <v>0</v>
      </c>
      <c r="K65" s="141">
        <f>'Migration Matrix (Sample)'!K65 * ('Migration Matrix (Extrapolated)'!$CI65 / 'Migration Matrix (Extrapolated)'!$CH65)</f>
        <v>0</v>
      </c>
      <c r="L65" s="141">
        <f>'Migration Matrix (Sample)'!L65 * ('Migration Matrix (Extrapolated)'!$CI65 / 'Migration Matrix (Extrapolated)'!$CH65)</f>
        <v>0</v>
      </c>
      <c r="M65" s="141">
        <f>'Migration Matrix (Sample)'!M65 * ('Migration Matrix (Extrapolated)'!$CI65 / 'Migration Matrix (Extrapolated)'!$CH65)</f>
        <v>9.9715303916072724</v>
      </c>
      <c r="N65" s="141">
        <f>'Migration Matrix (Sample)'!N65 * ('Migration Matrix (Extrapolated)'!$CI65 / 'Migration Matrix (Extrapolated)'!$CH65)</f>
        <v>69.800712741250905</v>
      </c>
      <c r="O65" s="141">
        <f>'Migration Matrix (Sample)'!O65 * ('Migration Matrix (Extrapolated)'!$CI65 / 'Migration Matrix (Extrapolated)'!$CH65)</f>
        <v>0</v>
      </c>
      <c r="P65" s="141">
        <f>'Migration Matrix (Sample)'!P65 * ('Migration Matrix (Extrapolated)'!$CI65 / 'Migration Matrix (Extrapolated)'!$CH65)</f>
        <v>0</v>
      </c>
      <c r="Q65" s="141">
        <f>'Migration Matrix (Sample)'!Q65 * ('Migration Matrix (Extrapolated)'!$CI65 / 'Migration Matrix (Extrapolated)'!$CH65)</f>
        <v>0</v>
      </c>
      <c r="R65" s="141">
        <f>'Migration Matrix (Sample)'!R65 * ('Migration Matrix (Extrapolated)'!$CI65 / 'Migration Matrix (Extrapolated)'!$CH65)</f>
        <v>0</v>
      </c>
      <c r="S65" s="141">
        <f>'Migration Matrix (Sample)'!S65 * ('Migration Matrix (Extrapolated)'!$CI65 / 'Migration Matrix (Extrapolated)'!$CH65)</f>
        <v>0</v>
      </c>
      <c r="T65" s="141">
        <f>'Migration Matrix (Sample)'!T65 * ('Migration Matrix (Extrapolated)'!$CI65 / 'Migration Matrix (Extrapolated)'!$CH65)</f>
        <v>0</v>
      </c>
      <c r="U65" s="141">
        <f>'Migration Matrix (Sample)'!U65 * ('Migration Matrix (Extrapolated)'!$CI65 / 'Migration Matrix (Extrapolated)'!$CH65)</f>
        <v>0</v>
      </c>
      <c r="V65" s="141">
        <f>'Migration Matrix (Sample)'!V65 * ('Migration Matrix (Extrapolated)'!$CI65 / 'Migration Matrix (Extrapolated)'!$CH65)</f>
        <v>39.88612156642909</v>
      </c>
      <c r="W65" s="141">
        <f>'Migration Matrix (Sample)'!W65 * ('Migration Matrix (Extrapolated)'!$CI65 / 'Migration Matrix (Extrapolated)'!$CH65)</f>
        <v>49.857651958036364</v>
      </c>
      <c r="X65" s="141">
        <f>'Migration Matrix (Sample)'!X65 * ('Migration Matrix (Extrapolated)'!$CI65 / 'Migration Matrix (Extrapolated)'!$CH65)</f>
        <v>119.65836469928726</v>
      </c>
      <c r="Y65" s="141">
        <f>'Migration Matrix (Sample)'!Y65 * ('Migration Matrix (Extrapolated)'!$CI65 / 'Migration Matrix (Extrapolated)'!$CH65)</f>
        <v>548.43417153839994</v>
      </c>
      <c r="Z65" s="141">
        <f>'Migration Matrix (Sample)'!Z65 * ('Migration Matrix (Extrapolated)'!$CI65 / 'Migration Matrix (Extrapolated)'!$CH65)</f>
        <v>19.943060783214545</v>
      </c>
      <c r="AA65" s="141">
        <f>'Migration Matrix (Sample)'!AA65 * ('Migration Matrix (Extrapolated)'!$CI65 / 'Migration Matrix (Extrapolated)'!$CH65)</f>
        <v>0</v>
      </c>
      <c r="AB65" s="141">
        <f>'Migration Matrix (Sample)'!AB65 * ('Migration Matrix (Extrapolated)'!$CI65 / 'Migration Matrix (Extrapolated)'!$CH65)</f>
        <v>0</v>
      </c>
      <c r="AC65" s="141">
        <f>'Migration Matrix (Sample)'!AC65 * ('Migration Matrix (Extrapolated)'!$CI65 / 'Migration Matrix (Extrapolated)'!$CH65)</f>
        <v>0</v>
      </c>
      <c r="AD65" s="141">
        <f>'Migration Matrix (Sample)'!AD65 * ('Migration Matrix (Extrapolated)'!$CI65 / 'Migration Matrix (Extrapolated)'!$CH65)</f>
        <v>39.88612156642909</v>
      </c>
      <c r="AE65" s="141">
        <f>'Migration Matrix (Sample)'!AE65 * ('Migration Matrix (Extrapolated)'!$CI65 / 'Migration Matrix (Extrapolated)'!$CH65)</f>
        <v>139.60142548250181</v>
      </c>
      <c r="AF65" s="141">
        <f>'Migration Matrix (Sample)'!AF65 * ('Migration Matrix (Extrapolated)'!$CI65 / 'Migration Matrix (Extrapolated)'!$CH65)</f>
        <v>0</v>
      </c>
      <c r="AG65" s="141">
        <f>'Migration Matrix (Sample)'!AG65 * ('Migration Matrix (Extrapolated)'!$CI65 / 'Migration Matrix (Extrapolated)'!$CH65)</f>
        <v>0</v>
      </c>
      <c r="AH65" s="141">
        <f>'Migration Matrix (Sample)'!AH65 * ('Migration Matrix (Extrapolated)'!$CI65 / 'Migration Matrix (Extrapolated)'!$CH65)</f>
        <v>19.943060783214545</v>
      </c>
      <c r="AI65" s="141">
        <f>'Migration Matrix (Sample)'!AI65 * ('Migration Matrix (Extrapolated)'!$CI65 / 'Migration Matrix (Extrapolated)'!$CH65)</f>
        <v>19.943060783214545</v>
      </c>
      <c r="AJ65" s="141">
        <f>'Migration Matrix (Sample)'!AJ65 * ('Migration Matrix (Extrapolated)'!$CI65 / 'Migration Matrix (Extrapolated)'!$CH65)</f>
        <v>29.914591174821815</v>
      </c>
      <c r="AK65" s="141">
        <f>'Migration Matrix (Sample)'!AK65 * ('Migration Matrix (Extrapolated)'!$CI65 / 'Migration Matrix (Extrapolated)'!$CH65)</f>
        <v>119.65836469928726</v>
      </c>
      <c r="AL65" s="141">
        <f>'Migration Matrix (Sample)'!AL65 * ('Migration Matrix (Extrapolated)'!$CI65 / 'Migration Matrix (Extrapolated)'!$CH65)</f>
        <v>29.914591174821815</v>
      </c>
      <c r="AM65" s="141">
        <f>'Migration Matrix (Sample)'!AM65 * ('Migration Matrix (Extrapolated)'!$CI65 / 'Migration Matrix (Extrapolated)'!$CH65)</f>
        <v>1784.9039400977017</v>
      </c>
      <c r="AN65" s="141">
        <f>'Migration Matrix (Sample)'!AN65 * ('Migration Matrix (Extrapolated)'!$CI65 / 'Migration Matrix (Extrapolated)'!$CH65)</f>
        <v>29.914591174821815</v>
      </c>
      <c r="AO65" s="141">
        <f>'Migration Matrix (Sample)'!AO65 * ('Migration Matrix (Extrapolated)'!$CI65 / 'Migration Matrix (Extrapolated)'!$CH65)</f>
        <v>0</v>
      </c>
      <c r="AP65" s="141">
        <f>'Migration Matrix (Sample)'!AP65 * ('Migration Matrix (Extrapolated)'!$CI65 / 'Migration Matrix (Extrapolated)'!$CH65)</f>
        <v>19.943060783214545</v>
      </c>
      <c r="AQ65" s="141">
        <f>'Migration Matrix (Sample)'!AQ65 * ('Migration Matrix (Extrapolated)'!$CI65 / 'Migration Matrix (Extrapolated)'!$CH65)</f>
        <v>9.9715303916072724</v>
      </c>
      <c r="AR65" s="141">
        <f>'Migration Matrix (Sample)'!AR65 * ('Migration Matrix (Extrapolated)'!$CI65 / 'Migration Matrix (Extrapolated)'!$CH65)</f>
        <v>9.9715303916072724</v>
      </c>
      <c r="AS65" s="141">
        <f>'Migration Matrix (Sample)'!AS65 * ('Migration Matrix (Extrapolated)'!$CI65 / 'Migration Matrix (Extrapolated)'!$CH65)</f>
        <v>0</v>
      </c>
      <c r="AT65" s="141">
        <f>'Migration Matrix (Sample)'!AT65 * ('Migration Matrix (Extrapolated)'!$CI65 / 'Migration Matrix (Extrapolated)'!$CH65)</f>
        <v>59.829182349643631</v>
      </c>
      <c r="AU65" s="141">
        <f>'Migration Matrix (Sample)'!AU65 * ('Migration Matrix (Extrapolated)'!$CI65 / 'Migration Matrix (Extrapolated)'!$CH65)</f>
        <v>29.914591174821815</v>
      </c>
      <c r="AV65" s="141">
        <f>'Migration Matrix (Sample)'!AV65 * ('Migration Matrix (Extrapolated)'!$CI65 / 'Migration Matrix (Extrapolated)'!$CH65)</f>
        <v>747.86477937054542</v>
      </c>
      <c r="AW65" s="141">
        <f>'Migration Matrix (Sample)'!AW65 * ('Migration Matrix (Extrapolated)'!$CI65 / 'Migration Matrix (Extrapolated)'!$CH65)</f>
        <v>0</v>
      </c>
      <c r="AX65" s="141">
        <f>'Migration Matrix (Sample)'!AX65 * ('Migration Matrix (Extrapolated)'!$CI65 / 'Migration Matrix (Extrapolated)'!$CH65)</f>
        <v>9.9715303916072724</v>
      </c>
      <c r="AY65" s="141">
        <f>'Migration Matrix (Sample)'!AY65 * ('Migration Matrix (Extrapolated)'!$CI65 / 'Migration Matrix (Extrapolated)'!$CH65)</f>
        <v>0</v>
      </c>
      <c r="AZ65" s="141">
        <f>'Migration Matrix (Sample)'!AZ65 * ('Migration Matrix (Extrapolated)'!$CI65 / 'Migration Matrix (Extrapolated)'!$CH65)</f>
        <v>0</v>
      </c>
      <c r="BA65" s="141">
        <f>'Migration Matrix (Sample)'!BA65 * ('Migration Matrix (Extrapolated)'!$CI65 / 'Migration Matrix (Extrapolated)'!$CH65)</f>
        <v>0</v>
      </c>
      <c r="BB65" s="141">
        <f>'Migration Matrix (Sample)'!BB65 * ('Migration Matrix (Extrapolated)'!$CI65 / 'Migration Matrix (Extrapolated)'!$CH65)</f>
        <v>79.772243132858179</v>
      </c>
      <c r="BC65" s="141">
        <f>'Migration Matrix (Sample)'!BC65 * ('Migration Matrix (Extrapolated)'!$CI65 / 'Migration Matrix (Extrapolated)'!$CH65)</f>
        <v>39.88612156642909</v>
      </c>
      <c r="BD65" s="141">
        <f>'Migration Matrix (Sample)'!BD65 * ('Migration Matrix (Extrapolated)'!$CI65 / 'Migration Matrix (Extrapolated)'!$CH65)</f>
        <v>89.743773524465453</v>
      </c>
      <c r="BE65" s="141">
        <f>'Migration Matrix (Sample)'!BE65 * ('Migration Matrix (Extrapolated)'!$CI65 / 'Migration Matrix (Extrapolated)'!$CH65)</f>
        <v>39.88612156642909</v>
      </c>
      <c r="BF65" s="141">
        <f>'Migration Matrix (Sample)'!BF65 * ('Migration Matrix (Extrapolated)'!$CI65 / 'Migration Matrix (Extrapolated)'!$CH65)</f>
        <v>0</v>
      </c>
      <c r="BG65" s="141">
        <f>'Migration Matrix (Sample)'!BG65 * ('Migration Matrix (Extrapolated)'!$CI65 / 'Migration Matrix (Extrapolated)'!$CH65)</f>
        <v>29.914591174821815</v>
      </c>
      <c r="BH65" s="141">
        <f>'Migration Matrix (Sample)'!BH65 * ('Migration Matrix (Extrapolated)'!$CI65 / 'Migration Matrix (Extrapolated)'!$CH65)</f>
        <v>0</v>
      </c>
      <c r="BI65" s="141">
        <f>'Migration Matrix (Sample)'!BI65 * ('Migration Matrix (Extrapolated)'!$CI65 / 'Migration Matrix (Extrapolated)'!$CH65)</f>
        <v>39.88612156642909</v>
      </c>
      <c r="BJ65" s="141">
        <f>'Migration Matrix (Sample)'!BJ65 * ('Migration Matrix (Extrapolated)'!$CI65 / 'Migration Matrix (Extrapolated)'!$CH65)</f>
        <v>0</v>
      </c>
      <c r="BK65" s="141">
        <f>'Migration Matrix (Sample)'!BK65 * ('Migration Matrix (Extrapolated)'!$CI65 / 'Migration Matrix (Extrapolated)'!$CH65)</f>
        <v>0</v>
      </c>
      <c r="BL65" s="141">
        <f>'Migration Matrix (Sample)'!BL65 * ('Migration Matrix (Extrapolated)'!$CI65 / 'Migration Matrix (Extrapolated)'!$CH65)</f>
        <v>2044.1637302794909</v>
      </c>
      <c r="BM65" s="141">
        <f>'Migration Matrix (Sample)'!BM65 * ('Migration Matrix (Extrapolated)'!$CI65 / 'Migration Matrix (Extrapolated)'!$CH65)</f>
        <v>0</v>
      </c>
      <c r="BN65" s="141">
        <f>'Migration Matrix (Sample)'!BN65 * ('Migration Matrix (Extrapolated)'!$CI65 / 'Migration Matrix (Extrapolated)'!$CH65)</f>
        <v>3031.3452390486109</v>
      </c>
      <c r="BO65" s="141">
        <f>'Migration Matrix (Sample)'!BO65 * ('Migration Matrix (Extrapolated)'!$CI65 / 'Migration Matrix (Extrapolated)'!$CH65)</f>
        <v>0</v>
      </c>
      <c r="BP65" s="141">
        <f>'Migration Matrix (Sample)'!BP65 * ('Migration Matrix (Extrapolated)'!$CI65 / 'Migration Matrix (Extrapolated)'!$CH65)</f>
        <v>0</v>
      </c>
      <c r="BQ65" s="141">
        <f>'Migration Matrix (Sample)'!BQ65 * ('Migration Matrix (Extrapolated)'!$CI65 / 'Migration Matrix (Extrapolated)'!$CH65)</f>
        <v>0</v>
      </c>
      <c r="BR65" s="141">
        <f>'Migration Matrix (Sample)'!BR65 * ('Migration Matrix (Extrapolated)'!$CI65 / 'Migration Matrix (Extrapolated)'!$CH65)</f>
        <v>9.9715303916072724</v>
      </c>
      <c r="BS65" s="141">
        <f>'Migration Matrix (Sample)'!BS65 * ('Migration Matrix (Extrapolated)'!$CI65 / 'Migration Matrix (Extrapolated)'!$CH65)</f>
        <v>0</v>
      </c>
      <c r="BT65" s="141">
        <f>'Migration Matrix (Sample)'!BT65 * ('Migration Matrix (Extrapolated)'!$CI65 / 'Migration Matrix (Extrapolated)'!$CH65)</f>
        <v>0</v>
      </c>
      <c r="BU65" s="141">
        <f>'Migration Matrix (Sample)'!BU65 * ('Migration Matrix (Extrapolated)'!$CI65 / 'Migration Matrix (Extrapolated)'!$CH65)</f>
        <v>0</v>
      </c>
      <c r="BV65" s="141">
        <f>'Migration Matrix (Sample)'!BV65 * ('Migration Matrix (Extrapolated)'!$CI65 / 'Migration Matrix (Extrapolated)'!$CH65)</f>
        <v>209.40213822375273</v>
      </c>
      <c r="BW65" s="141">
        <f>'Migration Matrix (Sample)'!BW65 * ('Migration Matrix (Extrapolated)'!$CI65 / 'Migration Matrix (Extrapolated)'!$CH65)</f>
        <v>0</v>
      </c>
      <c r="BX65" s="141">
        <f>'Migration Matrix (Sample)'!BX65 * ('Migration Matrix (Extrapolated)'!$CI65 / 'Migration Matrix (Extrapolated)'!$CH65)</f>
        <v>39.88612156642909</v>
      </c>
      <c r="BY65" s="141">
        <f>'Migration Matrix (Sample)'!BY65 * ('Migration Matrix (Extrapolated)'!$CI65 / 'Migration Matrix (Extrapolated)'!$CH65)</f>
        <v>119.65836469928726</v>
      </c>
      <c r="BZ65" s="141">
        <f>'Migration Matrix (Sample)'!BZ65 * ('Migration Matrix (Extrapolated)'!$CI65 / 'Migration Matrix (Extrapolated)'!$CH65)</f>
        <v>0</v>
      </c>
      <c r="CA65" s="141">
        <f>'Migration Matrix (Sample)'!CA65 * ('Migration Matrix (Extrapolated)'!$CI65 / 'Migration Matrix (Extrapolated)'!$CH65)</f>
        <v>0</v>
      </c>
      <c r="CB65" s="141">
        <f>'Migration Matrix (Sample)'!CB65 * ('Migration Matrix (Extrapolated)'!$CI65 / 'Migration Matrix (Extrapolated)'!$CH65)</f>
        <v>0</v>
      </c>
      <c r="CC65" s="141">
        <f>'Migration Matrix (Sample)'!CC65 * ('Migration Matrix (Extrapolated)'!$CI65 / 'Migration Matrix (Extrapolated)'!$CH65)</f>
        <v>179.48754704893091</v>
      </c>
      <c r="CD65" s="141">
        <f>'Migration Matrix (Sample)'!CD65 * ('Migration Matrix (Extrapolated)'!$CI65 / 'Migration Matrix (Extrapolated)'!$CH65)</f>
        <v>0</v>
      </c>
      <c r="CE65" s="141">
        <f>'Migration Matrix (Sample)'!CE65 * ('Migration Matrix (Extrapolated)'!$CI65 / 'Migration Matrix (Extrapolated)'!$CH65)</f>
        <v>49.857651958036364</v>
      </c>
      <c r="CF65" s="142">
        <f>'Migration Matrix (Sample)'!CF65 * ('Migration Matrix (Extrapolated)'!$CI65 / 'Migration Matrix (Extrapolated)'!$CH65)</f>
        <v>448.71886762232725</v>
      </c>
      <c r="CG65" s="154">
        <f t="shared" si="0"/>
        <v>10151.017938656207</v>
      </c>
      <c r="CH65" s="150">
        <v>74922</v>
      </c>
      <c r="CI65" s="157">
        <v>747087</v>
      </c>
    </row>
    <row r="66" spans="1:87">
      <c r="A66" s="91" t="s">
        <v>377</v>
      </c>
      <c r="B66" s="140">
        <f>'Migration Matrix (Sample)'!B66 * ('Migration Matrix (Extrapolated)'!$CI66 / 'Migration Matrix (Extrapolated)'!$CH66)</f>
        <v>0</v>
      </c>
      <c r="C66" s="141">
        <f>'Migration Matrix (Sample)'!C66 * ('Migration Matrix (Extrapolated)'!$CI66 / 'Migration Matrix (Extrapolated)'!$CH66)</f>
        <v>0</v>
      </c>
      <c r="D66" s="141">
        <f>'Migration Matrix (Sample)'!D66 * ('Migration Matrix (Extrapolated)'!$CI66 / 'Migration Matrix (Extrapolated)'!$CH66)</f>
        <v>0</v>
      </c>
      <c r="E66" s="141">
        <f>'Migration Matrix (Sample)'!E66 * ('Migration Matrix (Extrapolated)'!$CI66 / 'Migration Matrix (Extrapolated)'!$CH66)</f>
        <v>0</v>
      </c>
      <c r="F66" s="141">
        <f>'Migration Matrix (Sample)'!F66 * ('Migration Matrix (Extrapolated)'!$CI66 / 'Migration Matrix (Extrapolated)'!$CH66)</f>
        <v>0</v>
      </c>
      <c r="G66" s="141">
        <f>'Migration Matrix (Sample)'!G66 * ('Migration Matrix (Extrapolated)'!$CI66 / 'Migration Matrix (Extrapolated)'!$CH66)</f>
        <v>0</v>
      </c>
      <c r="H66" s="141">
        <f>'Migration Matrix (Sample)'!H66 * ('Migration Matrix (Extrapolated)'!$CI66 / 'Migration Matrix (Extrapolated)'!$CH66)</f>
        <v>6.5717291857273556</v>
      </c>
      <c r="I66" s="141">
        <f>'Migration Matrix (Sample)'!I66 * ('Migration Matrix (Extrapolated)'!$CI66 / 'Migration Matrix (Extrapolated)'!$CH66)</f>
        <v>0</v>
      </c>
      <c r="J66" s="141">
        <f>'Migration Matrix (Sample)'!J66 * ('Migration Matrix (Extrapolated)'!$CI66 / 'Migration Matrix (Extrapolated)'!$CH66)</f>
        <v>0</v>
      </c>
      <c r="K66" s="141">
        <f>'Migration Matrix (Sample)'!K66 * ('Migration Matrix (Extrapolated)'!$CI66 / 'Migration Matrix (Extrapolated)'!$CH66)</f>
        <v>0</v>
      </c>
      <c r="L66" s="141">
        <f>'Migration Matrix (Sample)'!L66 * ('Migration Matrix (Extrapolated)'!$CI66 / 'Migration Matrix (Extrapolated)'!$CH66)</f>
        <v>0</v>
      </c>
      <c r="M66" s="141">
        <f>'Migration Matrix (Sample)'!M66 * ('Migration Matrix (Extrapolated)'!$CI66 / 'Migration Matrix (Extrapolated)'!$CH66)</f>
        <v>0</v>
      </c>
      <c r="N66" s="141">
        <f>'Migration Matrix (Sample)'!N66 * ('Migration Matrix (Extrapolated)'!$CI66 / 'Migration Matrix (Extrapolated)'!$CH66)</f>
        <v>0</v>
      </c>
      <c r="O66" s="141">
        <f>'Migration Matrix (Sample)'!O66 * ('Migration Matrix (Extrapolated)'!$CI66 / 'Migration Matrix (Extrapolated)'!$CH66)</f>
        <v>0</v>
      </c>
      <c r="P66" s="141">
        <f>'Migration Matrix (Sample)'!P66 * ('Migration Matrix (Extrapolated)'!$CI66 / 'Migration Matrix (Extrapolated)'!$CH66)</f>
        <v>0</v>
      </c>
      <c r="Q66" s="141">
        <f>'Migration Matrix (Sample)'!Q66 * ('Migration Matrix (Extrapolated)'!$CI66 / 'Migration Matrix (Extrapolated)'!$CH66)</f>
        <v>0</v>
      </c>
      <c r="R66" s="141">
        <f>'Migration Matrix (Sample)'!R66 * ('Migration Matrix (Extrapolated)'!$CI66 / 'Migration Matrix (Extrapolated)'!$CH66)</f>
        <v>0</v>
      </c>
      <c r="S66" s="141">
        <f>'Migration Matrix (Sample)'!S66 * ('Migration Matrix (Extrapolated)'!$CI66 / 'Migration Matrix (Extrapolated)'!$CH66)</f>
        <v>0</v>
      </c>
      <c r="T66" s="141">
        <f>'Migration Matrix (Sample)'!T66 * ('Migration Matrix (Extrapolated)'!$CI66 / 'Migration Matrix (Extrapolated)'!$CH66)</f>
        <v>0</v>
      </c>
      <c r="U66" s="141">
        <f>'Migration Matrix (Sample)'!U66 * ('Migration Matrix (Extrapolated)'!$CI66 / 'Migration Matrix (Extrapolated)'!$CH66)</f>
        <v>0</v>
      </c>
      <c r="V66" s="141">
        <f>'Migration Matrix (Sample)'!V66 * ('Migration Matrix (Extrapolated)'!$CI66 / 'Migration Matrix (Extrapolated)'!$CH66)</f>
        <v>0</v>
      </c>
      <c r="W66" s="141">
        <f>'Migration Matrix (Sample)'!W66 * ('Migration Matrix (Extrapolated)'!$CI66 / 'Migration Matrix (Extrapolated)'!$CH66)</f>
        <v>0</v>
      </c>
      <c r="X66" s="141">
        <f>'Migration Matrix (Sample)'!X66 * ('Migration Matrix (Extrapolated)'!$CI66 / 'Migration Matrix (Extrapolated)'!$CH66)</f>
        <v>0</v>
      </c>
      <c r="Y66" s="141">
        <f>'Migration Matrix (Sample)'!Y66 * ('Migration Matrix (Extrapolated)'!$CI66 / 'Migration Matrix (Extrapolated)'!$CH66)</f>
        <v>0</v>
      </c>
      <c r="Z66" s="141">
        <f>'Migration Matrix (Sample)'!Z66 * ('Migration Matrix (Extrapolated)'!$CI66 / 'Migration Matrix (Extrapolated)'!$CH66)</f>
        <v>0</v>
      </c>
      <c r="AA66" s="141">
        <f>'Migration Matrix (Sample)'!AA66 * ('Migration Matrix (Extrapolated)'!$CI66 / 'Migration Matrix (Extrapolated)'!$CH66)</f>
        <v>0</v>
      </c>
      <c r="AB66" s="141">
        <f>'Migration Matrix (Sample)'!AB66 * ('Migration Matrix (Extrapolated)'!$CI66 / 'Migration Matrix (Extrapolated)'!$CH66)</f>
        <v>0</v>
      </c>
      <c r="AC66" s="141">
        <f>'Migration Matrix (Sample)'!AC66 * ('Migration Matrix (Extrapolated)'!$CI66 / 'Migration Matrix (Extrapolated)'!$CH66)</f>
        <v>0</v>
      </c>
      <c r="AD66" s="141">
        <f>'Migration Matrix (Sample)'!AD66 * ('Migration Matrix (Extrapolated)'!$CI66 / 'Migration Matrix (Extrapolated)'!$CH66)</f>
        <v>0</v>
      </c>
      <c r="AE66" s="141">
        <f>'Migration Matrix (Sample)'!AE66 * ('Migration Matrix (Extrapolated)'!$CI66 / 'Migration Matrix (Extrapolated)'!$CH66)</f>
        <v>0</v>
      </c>
      <c r="AF66" s="141">
        <f>'Migration Matrix (Sample)'!AF66 * ('Migration Matrix (Extrapolated)'!$CI66 / 'Migration Matrix (Extrapolated)'!$CH66)</f>
        <v>0</v>
      </c>
      <c r="AG66" s="141">
        <f>'Migration Matrix (Sample)'!AG66 * ('Migration Matrix (Extrapolated)'!$CI66 / 'Migration Matrix (Extrapolated)'!$CH66)</f>
        <v>0</v>
      </c>
      <c r="AH66" s="141">
        <f>'Migration Matrix (Sample)'!AH66 * ('Migration Matrix (Extrapolated)'!$CI66 / 'Migration Matrix (Extrapolated)'!$CH66)</f>
        <v>0</v>
      </c>
      <c r="AI66" s="141">
        <f>'Migration Matrix (Sample)'!AI66 * ('Migration Matrix (Extrapolated)'!$CI66 / 'Migration Matrix (Extrapolated)'!$CH66)</f>
        <v>0</v>
      </c>
      <c r="AJ66" s="141">
        <f>'Migration Matrix (Sample)'!AJ66 * ('Migration Matrix (Extrapolated)'!$CI66 / 'Migration Matrix (Extrapolated)'!$CH66)</f>
        <v>0</v>
      </c>
      <c r="AK66" s="141">
        <f>'Migration Matrix (Sample)'!AK66 * ('Migration Matrix (Extrapolated)'!$CI66 / 'Migration Matrix (Extrapolated)'!$CH66)</f>
        <v>0</v>
      </c>
      <c r="AL66" s="141">
        <f>'Migration Matrix (Sample)'!AL66 * ('Migration Matrix (Extrapolated)'!$CI66 / 'Migration Matrix (Extrapolated)'!$CH66)</f>
        <v>0</v>
      </c>
      <c r="AM66" s="141">
        <f>'Migration Matrix (Sample)'!AM66 * ('Migration Matrix (Extrapolated)'!$CI66 / 'Migration Matrix (Extrapolated)'!$CH66)</f>
        <v>0</v>
      </c>
      <c r="AN66" s="141">
        <f>'Migration Matrix (Sample)'!AN66 * ('Migration Matrix (Extrapolated)'!$CI66 / 'Migration Matrix (Extrapolated)'!$CH66)</f>
        <v>0</v>
      </c>
      <c r="AO66" s="141">
        <f>'Migration Matrix (Sample)'!AO66 * ('Migration Matrix (Extrapolated)'!$CI66 / 'Migration Matrix (Extrapolated)'!$CH66)</f>
        <v>0</v>
      </c>
      <c r="AP66" s="141">
        <f>'Migration Matrix (Sample)'!AP66 * ('Migration Matrix (Extrapolated)'!$CI66 / 'Migration Matrix (Extrapolated)'!$CH66)</f>
        <v>0</v>
      </c>
      <c r="AQ66" s="141">
        <f>'Migration Matrix (Sample)'!AQ66 * ('Migration Matrix (Extrapolated)'!$CI66 / 'Migration Matrix (Extrapolated)'!$CH66)</f>
        <v>0</v>
      </c>
      <c r="AR66" s="141">
        <f>'Migration Matrix (Sample)'!AR66 * ('Migration Matrix (Extrapolated)'!$CI66 / 'Migration Matrix (Extrapolated)'!$CH66)</f>
        <v>0</v>
      </c>
      <c r="AS66" s="141">
        <f>'Migration Matrix (Sample)'!AS66 * ('Migration Matrix (Extrapolated)'!$CI66 / 'Migration Matrix (Extrapolated)'!$CH66)</f>
        <v>0</v>
      </c>
      <c r="AT66" s="141">
        <f>'Migration Matrix (Sample)'!AT66 * ('Migration Matrix (Extrapolated)'!$CI66 / 'Migration Matrix (Extrapolated)'!$CH66)</f>
        <v>0</v>
      </c>
      <c r="AU66" s="141">
        <f>'Migration Matrix (Sample)'!AU66 * ('Migration Matrix (Extrapolated)'!$CI66 / 'Migration Matrix (Extrapolated)'!$CH66)</f>
        <v>0</v>
      </c>
      <c r="AV66" s="141">
        <f>'Migration Matrix (Sample)'!AV66 * ('Migration Matrix (Extrapolated)'!$CI66 / 'Migration Matrix (Extrapolated)'!$CH66)</f>
        <v>0</v>
      </c>
      <c r="AW66" s="141">
        <f>'Migration Matrix (Sample)'!AW66 * ('Migration Matrix (Extrapolated)'!$CI66 / 'Migration Matrix (Extrapolated)'!$CH66)</f>
        <v>0</v>
      </c>
      <c r="AX66" s="141">
        <f>'Migration Matrix (Sample)'!AX66 * ('Migration Matrix (Extrapolated)'!$CI66 / 'Migration Matrix (Extrapolated)'!$CH66)</f>
        <v>0</v>
      </c>
      <c r="AY66" s="141">
        <f>'Migration Matrix (Sample)'!AY66 * ('Migration Matrix (Extrapolated)'!$CI66 / 'Migration Matrix (Extrapolated)'!$CH66)</f>
        <v>0</v>
      </c>
      <c r="AZ66" s="141">
        <f>'Migration Matrix (Sample)'!AZ66 * ('Migration Matrix (Extrapolated)'!$CI66 / 'Migration Matrix (Extrapolated)'!$CH66)</f>
        <v>0</v>
      </c>
      <c r="BA66" s="141">
        <f>'Migration Matrix (Sample)'!BA66 * ('Migration Matrix (Extrapolated)'!$CI66 / 'Migration Matrix (Extrapolated)'!$CH66)</f>
        <v>0</v>
      </c>
      <c r="BB66" s="141">
        <f>'Migration Matrix (Sample)'!BB66 * ('Migration Matrix (Extrapolated)'!$CI66 / 'Migration Matrix (Extrapolated)'!$CH66)</f>
        <v>0</v>
      </c>
      <c r="BC66" s="141">
        <f>'Migration Matrix (Sample)'!BC66 * ('Migration Matrix (Extrapolated)'!$CI66 / 'Migration Matrix (Extrapolated)'!$CH66)</f>
        <v>0</v>
      </c>
      <c r="BD66" s="141">
        <f>'Migration Matrix (Sample)'!BD66 * ('Migration Matrix (Extrapolated)'!$CI66 / 'Migration Matrix (Extrapolated)'!$CH66)</f>
        <v>0</v>
      </c>
      <c r="BE66" s="141">
        <f>'Migration Matrix (Sample)'!BE66 * ('Migration Matrix (Extrapolated)'!$CI66 / 'Migration Matrix (Extrapolated)'!$CH66)</f>
        <v>0</v>
      </c>
      <c r="BF66" s="141">
        <f>'Migration Matrix (Sample)'!BF66 * ('Migration Matrix (Extrapolated)'!$CI66 / 'Migration Matrix (Extrapolated)'!$CH66)</f>
        <v>0</v>
      </c>
      <c r="BG66" s="141">
        <f>'Migration Matrix (Sample)'!BG66 * ('Migration Matrix (Extrapolated)'!$CI66 / 'Migration Matrix (Extrapolated)'!$CH66)</f>
        <v>0</v>
      </c>
      <c r="BH66" s="141">
        <f>'Migration Matrix (Sample)'!BH66 * ('Migration Matrix (Extrapolated)'!$CI66 / 'Migration Matrix (Extrapolated)'!$CH66)</f>
        <v>0</v>
      </c>
      <c r="BI66" s="141">
        <f>'Migration Matrix (Sample)'!BI66 * ('Migration Matrix (Extrapolated)'!$CI66 / 'Migration Matrix (Extrapolated)'!$CH66)</f>
        <v>0</v>
      </c>
      <c r="BJ66" s="141">
        <f>'Migration Matrix (Sample)'!BJ66 * ('Migration Matrix (Extrapolated)'!$CI66 / 'Migration Matrix (Extrapolated)'!$CH66)</f>
        <v>0</v>
      </c>
      <c r="BK66" s="141">
        <f>'Migration Matrix (Sample)'!BK66 * ('Migration Matrix (Extrapolated)'!$CI66 / 'Migration Matrix (Extrapolated)'!$CH66)</f>
        <v>0</v>
      </c>
      <c r="BL66" s="141">
        <f>'Migration Matrix (Sample)'!BL66 * ('Migration Matrix (Extrapolated)'!$CI66 / 'Migration Matrix (Extrapolated)'!$CH66)</f>
        <v>0</v>
      </c>
      <c r="BM66" s="141">
        <f>'Migration Matrix (Sample)'!BM66 * ('Migration Matrix (Extrapolated)'!$CI66 / 'Migration Matrix (Extrapolated)'!$CH66)</f>
        <v>0</v>
      </c>
      <c r="BN66" s="141">
        <f>'Migration Matrix (Sample)'!BN66 * ('Migration Matrix (Extrapolated)'!$CI66 / 'Migration Matrix (Extrapolated)'!$CH66)</f>
        <v>0</v>
      </c>
      <c r="BO66" s="141">
        <f>'Migration Matrix (Sample)'!BO66 * ('Migration Matrix (Extrapolated)'!$CI66 / 'Migration Matrix (Extrapolated)'!$CH66)</f>
        <v>197.15187557182068</v>
      </c>
      <c r="BP66" s="141">
        <f>'Migration Matrix (Sample)'!BP66 * ('Migration Matrix (Extrapolated)'!$CI66 / 'Migration Matrix (Extrapolated)'!$CH66)</f>
        <v>0</v>
      </c>
      <c r="BQ66" s="141">
        <f>'Migration Matrix (Sample)'!BQ66 * ('Migration Matrix (Extrapolated)'!$CI66 / 'Migration Matrix (Extrapolated)'!$CH66)</f>
        <v>0</v>
      </c>
      <c r="BR66" s="141">
        <f>'Migration Matrix (Sample)'!BR66 * ('Migration Matrix (Extrapolated)'!$CI66 / 'Migration Matrix (Extrapolated)'!$CH66)</f>
        <v>0</v>
      </c>
      <c r="BS66" s="141">
        <f>'Migration Matrix (Sample)'!BS66 * ('Migration Matrix (Extrapolated)'!$CI66 / 'Migration Matrix (Extrapolated)'!$CH66)</f>
        <v>39.430375114364132</v>
      </c>
      <c r="BT66" s="141">
        <f>'Migration Matrix (Sample)'!BT66 * ('Migration Matrix (Extrapolated)'!$CI66 / 'Migration Matrix (Extrapolated)'!$CH66)</f>
        <v>0</v>
      </c>
      <c r="BU66" s="141">
        <f>'Migration Matrix (Sample)'!BU66 * ('Migration Matrix (Extrapolated)'!$CI66 / 'Migration Matrix (Extrapolated)'!$CH66)</f>
        <v>6.5717291857273556</v>
      </c>
      <c r="BV66" s="141">
        <f>'Migration Matrix (Sample)'!BV66 * ('Migration Matrix (Extrapolated)'!$CI66 / 'Migration Matrix (Extrapolated)'!$CH66)</f>
        <v>32.858645928636776</v>
      </c>
      <c r="BW66" s="141">
        <f>'Migration Matrix (Sample)'!BW66 * ('Migration Matrix (Extrapolated)'!$CI66 / 'Migration Matrix (Extrapolated)'!$CH66)</f>
        <v>0</v>
      </c>
      <c r="BX66" s="141">
        <f>'Migration Matrix (Sample)'!BX66 * ('Migration Matrix (Extrapolated)'!$CI66 / 'Migration Matrix (Extrapolated)'!$CH66)</f>
        <v>0</v>
      </c>
      <c r="BY66" s="141">
        <f>'Migration Matrix (Sample)'!BY66 * ('Migration Matrix (Extrapolated)'!$CI66 / 'Migration Matrix (Extrapolated)'!$CH66)</f>
        <v>26.286916742909423</v>
      </c>
      <c r="BZ66" s="141">
        <f>'Migration Matrix (Sample)'!BZ66 * ('Migration Matrix (Extrapolated)'!$CI66 / 'Migration Matrix (Extrapolated)'!$CH66)</f>
        <v>0</v>
      </c>
      <c r="CA66" s="141">
        <f>'Migration Matrix (Sample)'!CA66 * ('Migration Matrix (Extrapolated)'!$CI66 / 'Migration Matrix (Extrapolated)'!$CH66)</f>
        <v>0</v>
      </c>
      <c r="CB66" s="141">
        <f>'Migration Matrix (Sample)'!CB66 * ('Migration Matrix (Extrapolated)'!$CI66 / 'Migration Matrix (Extrapolated)'!$CH66)</f>
        <v>0</v>
      </c>
      <c r="CC66" s="141">
        <f>'Migration Matrix (Sample)'!CC66 * ('Migration Matrix (Extrapolated)'!$CI66 / 'Migration Matrix (Extrapolated)'!$CH66)</f>
        <v>0</v>
      </c>
      <c r="CD66" s="141">
        <f>'Migration Matrix (Sample)'!CD66 * ('Migration Matrix (Extrapolated)'!$CI66 / 'Migration Matrix (Extrapolated)'!$CH66)</f>
        <v>0</v>
      </c>
      <c r="CE66" s="141">
        <f>'Migration Matrix (Sample)'!CE66 * ('Migration Matrix (Extrapolated)'!$CI66 / 'Migration Matrix (Extrapolated)'!$CH66)</f>
        <v>0</v>
      </c>
      <c r="CF66" s="142">
        <f>'Migration Matrix (Sample)'!CF66 * ('Migration Matrix (Extrapolated)'!$CI66 / 'Migration Matrix (Extrapolated)'!$CH66)</f>
        <v>52.573833485818845</v>
      </c>
      <c r="CG66" s="154">
        <f t="shared" si="0"/>
        <v>308.87127172918565</v>
      </c>
      <c r="CH66" s="150">
        <v>109300</v>
      </c>
      <c r="CI66" s="157">
        <v>718290</v>
      </c>
    </row>
    <row r="67" spans="1:87">
      <c r="A67" s="91" t="s">
        <v>390</v>
      </c>
      <c r="B67" s="140">
        <f>'Migration Matrix (Sample)'!B67 * ('Migration Matrix (Extrapolated)'!$CI67 / 'Migration Matrix (Extrapolated)'!$CH67)</f>
        <v>20.093432910357979</v>
      </c>
      <c r="C67" s="141">
        <f>'Migration Matrix (Sample)'!C67 * ('Migration Matrix (Extrapolated)'!$CI67 / 'Migration Matrix (Extrapolated)'!$CH67)</f>
        <v>743.45701768324523</v>
      </c>
      <c r="D67" s="141">
        <f>'Migration Matrix (Sample)'!D67 * ('Migration Matrix (Extrapolated)'!$CI67 / 'Migration Matrix (Extrapolated)'!$CH67)</f>
        <v>251.16791137947473</v>
      </c>
      <c r="E67" s="141">
        <f>'Migration Matrix (Sample)'!E67 * ('Migration Matrix (Extrapolated)'!$CI67 / 'Migration Matrix (Extrapolated)'!$CH67)</f>
        <v>0</v>
      </c>
      <c r="F67" s="141">
        <f>'Migration Matrix (Sample)'!F67 * ('Migration Matrix (Extrapolated)'!$CI67 / 'Migration Matrix (Extrapolated)'!$CH67)</f>
        <v>90.420448096610912</v>
      </c>
      <c r="G67" s="141">
        <f>'Migration Matrix (Sample)'!G67 * ('Migration Matrix (Extrapolated)'!$CI67 / 'Migration Matrix (Extrapolated)'!$CH67)</f>
        <v>0</v>
      </c>
      <c r="H67" s="141">
        <f>'Migration Matrix (Sample)'!H67 * ('Migration Matrix (Extrapolated)'!$CI67 / 'Migration Matrix (Extrapolated)'!$CH67)</f>
        <v>0</v>
      </c>
      <c r="I67" s="141">
        <f>'Migration Matrix (Sample)'!I67 * ('Migration Matrix (Extrapolated)'!$CI67 / 'Migration Matrix (Extrapolated)'!$CH67)</f>
        <v>10.04671645517899</v>
      </c>
      <c r="J67" s="141">
        <f>'Migration Matrix (Sample)'!J67 * ('Migration Matrix (Extrapolated)'!$CI67 / 'Migration Matrix (Extrapolated)'!$CH67)</f>
        <v>0</v>
      </c>
      <c r="K67" s="141">
        <f>'Migration Matrix (Sample)'!K67 * ('Migration Matrix (Extrapolated)'!$CI67 / 'Migration Matrix (Extrapolated)'!$CH67)</f>
        <v>20.093432910357979</v>
      </c>
      <c r="L67" s="141">
        <f>'Migration Matrix (Sample)'!L67 * ('Migration Matrix (Extrapolated)'!$CI67 / 'Migration Matrix (Extrapolated)'!$CH67)</f>
        <v>0</v>
      </c>
      <c r="M67" s="141">
        <f>'Migration Matrix (Sample)'!M67 * ('Migration Matrix (Extrapolated)'!$CI67 / 'Migration Matrix (Extrapolated)'!$CH67)</f>
        <v>80.373731641431917</v>
      </c>
      <c r="N67" s="141">
        <f>'Migration Matrix (Sample)'!N67 * ('Migration Matrix (Extrapolated)'!$CI67 / 'Migration Matrix (Extrapolated)'!$CH67)</f>
        <v>100.46716455178989</v>
      </c>
      <c r="O67" s="141">
        <f>'Migration Matrix (Sample)'!O67 * ('Migration Matrix (Extrapolated)'!$CI67 / 'Migration Matrix (Extrapolated)'!$CH67)</f>
        <v>90.420448096610912</v>
      </c>
      <c r="P67" s="141">
        <f>'Migration Matrix (Sample)'!P67 * ('Migration Matrix (Extrapolated)'!$CI67 / 'Migration Matrix (Extrapolated)'!$CH67)</f>
        <v>0</v>
      </c>
      <c r="Q67" s="141">
        <f>'Migration Matrix (Sample)'!Q67 * ('Migration Matrix (Extrapolated)'!$CI67 / 'Migration Matrix (Extrapolated)'!$CH67)</f>
        <v>10.04671645517899</v>
      </c>
      <c r="R67" s="141">
        <f>'Migration Matrix (Sample)'!R67 * ('Migration Matrix (Extrapolated)'!$CI67 / 'Migration Matrix (Extrapolated)'!$CH67)</f>
        <v>30.140149365536971</v>
      </c>
      <c r="S67" s="141">
        <f>'Migration Matrix (Sample)'!S67 * ('Migration Matrix (Extrapolated)'!$CI67 / 'Migration Matrix (Extrapolated)'!$CH67)</f>
        <v>0</v>
      </c>
      <c r="T67" s="141">
        <f>'Migration Matrix (Sample)'!T67 * ('Migration Matrix (Extrapolated)'!$CI67 / 'Migration Matrix (Extrapolated)'!$CH67)</f>
        <v>0</v>
      </c>
      <c r="U67" s="141">
        <f>'Migration Matrix (Sample)'!U67 * ('Migration Matrix (Extrapolated)'!$CI67 / 'Migration Matrix (Extrapolated)'!$CH67)</f>
        <v>0</v>
      </c>
      <c r="V67" s="141">
        <f>'Migration Matrix (Sample)'!V67 * ('Migration Matrix (Extrapolated)'!$CI67 / 'Migration Matrix (Extrapolated)'!$CH67)</f>
        <v>231.07447846911677</v>
      </c>
      <c r="W67" s="141">
        <f>'Migration Matrix (Sample)'!W67 * ('Migration Matrix (Extrapolated)'!$CI67 / 'Migration Matrix (Extrapolated)'!$CH67)</f>
        <v>381.77522529680158</v>
      </c>
      <c r="X67" s="141">
        <f>'Migration Matrix (Sample)'!X67 * ('Migration Matrix (Extrapolated)'!$CI67 / 'Migration Matrix (Extrapolated)'!$CH67)</f>
        <v>321.49492656572767</v>
      </c>
      <c r="Y67" s="141">
        <f>'Migration Matrix (Sample)'!Y67 * ('Migration Matrix (Extrapolated)'!$CI67 / 'Migration Matrix (Extrapolated)'!$CH67)</f>
        <v>140.65403037250584</v>
      </c>
      <c r="Z67" s="141">
        <f>'Migration Matrix (Sample)'!Z67 * ('Migration Matrix (Extrapolated)'!$CI67 / 'Migration Matrix (Extrapolated)'!$CH67)</f>
        <v>0</v>
      </c>
      <c r="AA67" s="141">
        <f>'Migration Matrix (Sample)'!AA67 * ('Migration Matrix (Extrapolated)'!$CI67 / 'Migration Matrix (Extrapolated)'!$CH67)</f>
        <v>10.04671645517899</v>
      </c>
      <c r="AB67" s="141">
        <f>'Migration Matrix (Sample)'!AB67 * ('Migration Matrix (Extrapolated)'!$CI67 / 'Migration Matrix (Extrapolated)'!$CH67)</f>
        <v>0</v>
      </c>
      <c r="AC67" s="141">
        <f>'Migration Matrix (Sample)'!AC67 * ('Migration Matrix (Extrapolated)'!$CI67 / 'Migration Matrix (Extrapolated)'!$CH67)</f>
        <v>0</v>
      </c>
      <c r="AD67" s="141">
        <f>'Migration Matrix (Sample)'!AD67 * ('Migration Matrix (Extrapolated)'!$CI67 / 'Migration Matrix (Extrapolated)'!$CH67)</f>
        <v>20.093432910357979</v>
      </c>
      <c r="AE67" s="141">
        <f>'Migration Matrix (Sample)'!AE67 * ('Migration Matrix (Extrapolated)'!$CI67 / 'Migration Matrix (Extrapolated)'!$CH67)</f>
        <v>0</v>
      </c>
      <c r="AF67" s="141">
        <f>'Migration Matrix (Sample)'!AF67 * ('Migration Matrix (Extrapolated)'!$CI67 / 'Migration Matrix (Extrapolated)'!$CH67)</f>
        <v>0</v>
      </c>
      <c r="AG67" s="141">
        <f>'Migration Matrix (Sample)'!AG67 * ('Migration Matrix (Extrapolated)'!$CI67 / 'Migration Matrix (Extrapolated)'!$CH67)</f>
        <v>0</v>
      </c>
      <c r="AH67" s="141">
        <f>'Migration Matrix (Sample)'!AH67 * ('Migration Matrix (Extrapolated)'!$CI67 / 'Migration Matrix (Extrapolated)'!$CH67)</f>
        <v>0</v>
      </c>
      <c r="AI67" s="141">
        <f>'Migration Matrix (Sample)'!AI67 * ('Migration Matrix (Extrapolated)'!$CI67 / 'Migration Matrix (Extrapolated)'!$CH67)</f>
        <v>30.140149365536971</v>
      </c>
      <c r="AJ67" s="141">
        <f>'Migration Matrix (Sample)'!AJ67 * ('Migration Matrix (Extrapolated)'!$CI67 / 'Migration Matrix (Extrapolated)'!$CH67)</f>
        <v>0</v>
      </c>
      <c r="AK67" s="141">
        <f>'Migration Matrix (Sample)'!AK67 * ('Migration Matrix (Extrapolated)'!$CI67 / 'Migration Matrix (Extrapolated)'!$CH67)</f>
        <v>70.327015186252922</v>
      </c>
      <c r="AL67" s="141">
        <f>'Migration Matrix (Sample)'!AL67 * ('Migration Matrix (Extrapolated)'!$CI67 / 'Migration Matrix (Extrapolated)'!$CH67)</f>
        <v>452.10224048305452</v>
      </c>
      <c r="AM67" s="141">
        <f>'Migration Matrix (Sample)'!AM67 * ('Migration Matrix (Extrapolated)'!$CI67 / 'Migration Matrix (Extrapolated)'!$CH67)</f>
        <v>10.04671645517899</v>
      </c>
      <c r="AN67" s="141">
        <f>'Migration Matrix (Sample)'!AN67 * ('Migration Matrix (Extrapolated)'!$CI67 / 'Migration Matrix (Extrapolated)'!$CH67)</f>
        <v>291.35477720019071</v>
      </c>
      <c r="AO67" s="141">
        <f>'Migration Matrix (Sample)'!AO67 * ('Migration Matrix (Extrapolated)'!$CI67 / 'Migration Matrix (Extrapolated)'!$CH67)</f>
        <v>10.04671645517899</v>
      </c>
      <c r="AP67" s="141">
        <f>'Migration Matrix (Sample)'!AP67 * ('Migration Matrix (Extrapolated)'!$CI67 / 'Migration Matrix (Extrapolated)'!$CH67)</f>
        <v>10.04671645517899</v>
      </c>
      <c r="AQ67" s="141">
        <f>'Migration Matrix (Sample)'!AQ67 * ('Migration Matrix (Extrapolated)'!$CI67 / 'Migration Matrix (Extrapolated)'!$CH67)</f>
        <v>0</v>
      </c>
      <c r="AR67" s="141">
        <f>'Migration Matrix (Sample)'!AR67 * ('Migration Matrix (Extrapolated)'!$CI67 / 'Migration Matrix (Extrapolated)'!$CH67)</f>
        <v>30.140149365536971</v>
      </c>
      <c r="AS67" s="141">
        <f>'Migration Matrix (Sample)'!AS67 * ('Migration Matrix (Extrapolated)'!$CI67 / 'Migration Matrix (Extrapolated)'!$CH67)</f>
        <v>0</v>
      </c>
      <c r="AT67" s="141">
        <f>'Migration Matrix (Sample)'!AT67 * ('Migration Matrix (Extrapolated)'!$CI67 / 'Migration Matrix (Extrapolated)'!$CH67)</f>
        <v>0</v>
      </c>
      <c r="AU67" s="141">
        <f>'Migration Matrix (Sample)'!AU67 * ('Migration Matrix (Extrapolated)'!$CI67 / 'Migration Matrix (Extrapolated)'!$CH67)</f>
        <v>20.093432910357979</v>
      </c>
      <c r="AV67" s="141">
        <f>'Migration Matrix (Sample)'!AV67 * ('Migration Matrix (Extrapolated)'!$CI67 / 'Migration Matrix (Extrapolated)'!$CH67)</f>
        <v>140.65403037250584</v>
      </c>
      <c r="AW67" s="141">
        <f>'Migration Matrix (Sample)'!AW67 * ('Migration Matrix (Extrapolated)'!$CI67 / 'Migration Matrix (Extrapolated)'!$CH67)</f>
        <v>0</v>
      </c>
      <c r="AX67" s="141">
        <f>'Migration Matrix (Sample)'!AX67 * ('Migration Matrix (Extrapolated)'!$CI67 / 'Migration Matrix (Extrapolated)'!$CH67)</f>
        <v>0</v>
      </c>
      <c r="AY67" s="141">
        <f>'Migration Matrix (Sample)'!AY67 * ('Migration Matrix (Extrapolated)'!$CI67 / 'Migration Matrix (Extrapolated)'!$CH67)</f>
        <v>0</v>
      </c>
      <c r="AZ67" s="141">
        <f>'Migration Matrix (Sample)'!AZ67 * ('Migration Matrix (Extrapolated)'!$CI67 / 'Migration Matrix (Extrapolated)'!$CH67)</f>
        <v>0</v>
      </c>
      <c r="BA67" s="141">
        <f>'Migration Matrix (Sample)'!BA67 * ('Migration Matrix (Extrapolated)'!$CI67 / 'Migration Matrix (Extrapolated)'!$CH67)</f>
        <v>30.140149365536971</v>
      </c>
      <c r="BB67" s="141">
        <f>'Migration Matrix (Sample)'!BB67 * ('Migration Matrix (Extrapolated)'!$CI67 / 'Migration Matrix (Extrapolated)'!$CH67)</f>
        <v>0</v>
      </c>
      <c r="BC67" s="141">
        <f>'Migration Matrix (Sample)'!BC67 * ('Migration Matrix (Extrapolated)'!$CI67 / 'Migration Matrix (Extrapolated)'!$CH67)</f>
        <v>10.04671645517899</v>
      </c>
      <c r="BD67" s="141">
        <f>'Migration Matrix (Sample)'!BD67 * ('Migration Matrix (Extrapolated)'!$CI67 / 'Migration Matrix (Extrapolated)'!$CH67)</f>
        <v>40.186865820715958</v>
      </c>
      <c r="BE67" s="141">
        <f>'Migration Matrix (Sample)'!BE67 * ('Migration Matrix (Extrapolated)'!$CI67 / 'Migration Matrix (Extrapolated)'!$CH67)</f>
        <v>0</v>
      </c>
      <c r="BF67" s="141">
        <f>'Migration Matrix (Sample)'!BF67 * ('Migration Matrix (Extrapolated)'!$CI67 / 'Migration Matrix (Extrapolated)'!$CH67)</f>
        <v>0</v>
      </c>
      <c r="BG67" s="141">
        <f>'Migration Matrix (Sample)'!BG67 * ('Migration Matrix (Extrapolated)'!$CI67 / 'Migration Matrix (Extrapolated)'!$CH67)</f>
        <v>231.07447846911677</v>
      </c>
      <c r="BH67" s="141">
        <f>'Migration Matrix (Sample)'!BH67 * ('Migration Matrix (Extrapolated)'!$CI67 / 'Migration Matrix (Extrapolated)'!$CH67)</f>
        <v>0</v>
      </c>
      <c r="BI67" s="141">
        <f>'Migration Matrix (Sample)'!BI67 * ('Migration Matrix (Extrapolated)'!$CI67 / 'Migration Matrix (Extrapolated)'!$CH67)</f>
        <v>40.186865820715958</v>
      </c>
      <c r="BJ67" s="141">
        <f>'Migration Matrix (Sample)'!BJ67 * ('Migration Matrix (Extrapolated)'!$CI67 / 'Migration Matrix (Extrapolated)'!$CH67)</f>
        <v>0</v>
      </c>
      <c r="BK67" s="141">
        <f>'Migration Matrix (Sample)'!BK67 * ('Migration Matrix (Extrapolated)'!$CI67 / 'Migration Matrix (Extrapolated)'!$CH67)</f>
        <v>0</v>
      </c>
      <c r="BL67" s="141">
        <f>'Migration Matrix (Sample)'!BL67 * ('Migration Matrix (Extrapolated)'!$CI67 / 'Migration Matrix (Extrapolated)'!$CH67)</f>
        <v>90.420448096610912</v>
      </c>
      <c r="BM67" s="141">
        <f>'Migration Matrix (Sample)'!BM67 * ('Migration Matrix (Extrapolated)'!$CI67 / 'Migration Matrix (Extrapolated)'!$CH67)</f>
        <v>190.88761264840079</v>
      </c>
      <c r="BN67" s="141">
        <f>'Migration Matrix (Sample)'!BN67 * ('Migration Matrix (Extrapolated)'!$CI67 / 'Migration Matrix (Extrapolated)'!$CH67)</f>
        <v>0</v>
      </c>
      <c r="BO67" s="141">
        <f>'Migration Matrix (Sample)'!BO67 * ('Migration Matrix (Extrapolated)'!$CI67 / 'Migration Matrix (Extrapolated)'!$CH67)</f>
        <v>0</v>
      </c>
      <c r="BP67" s="141">
        <f>'Migration Matrix (Sample)'!BP67 * ('Migration Matrix (Extrapolated)'!$CI67 / 'Migration Matrix (Extrapolated)'!$CH67)</f>
        <v>2571.9594125258213</v>
      </c>
      <c r="BQ67" s="141">
        <f>'Migration Matrix (Sample)'!BQ67 * ('Migration Matrix (Extrapolated)'!$CI67 / 'Migration Matrix (Extrapolated)'!$CH67)</f>
        <v>381.77522529680158</v>
      </c>
      <c r="BR67" s="141">
        <f>'Migration Matrix (Sample)'!BR67 * ('Migration Matrix (Extrapolated)'!$CI67 / 'Migration Matrix (Extrapolated)'!$CH67)</f>
        <v>0</v>
      </c>
      <c r="BS67" s="141">
        <f>'Migration Matrix (Sample)'!BS67 * ('Migration Matrix (Extrapolated)'!$CI67 / 'Migration Matrix (Extrapolated)'!$CH67)</f>
        <v>0</v>
      </c>
      <c r="BT67" s="141">
        <f>'Migration Matrix (Sample)'!BT67 * ('Migration Matrix (Extrapolated)'!$CI67 / 'Migration Matrix (Extrapolated)'!$CH67)</f>
        <v>40.186865820715958</v>
      </c>
      <c r="BU67" s="141">
        <f>'Migration Matrix (Sample)'!BU67 * ('Migration Matrix (Extrapolated)'!$CI67 / 'Migration Matrix (Extrapolated)'!$CH67)</f>
        <v>30.140149365536971</v>
      </c>
      <c r="BV67" s="141">
        <f>'Migration Matrix (Sample)'!BV67 * ('Migration Matrix (Extrapolated)'!$CI67 / 'Migration Matrix (Extrapolated)'!$CH67)</f>
        <v>50.233582275894946</v>
      </c>
      <c r="BW67" s="141">
        <f>'Migration Matrix (Sample)'!BW67 * ('Migration Matrix (Extrapolated)'!$CI67 / 'Migration Matrix (Extrapolated)'!$CH67)</f>
        <v>442.05552402787555</v>
      </c>
      <c r="BX67" s="141">
        <f>'Migration Matrix (Sample)'!BX67 * ('Migration Matrix (Extrapolated)'!$CI67 / 'Migration Matrix (Extrapolated)'!$CH67)</f>
        <v>582.70955440038142</v>
      </c>
      <c r="BY67" s="141">
        <f>'Migration Matrix (Sample)'!BY67 * ('Migration Matrix (Extrapolated)'!$CI67 / 'Migration Matrix (Extrapolated)'!$CH67)</f>
        <v>301.40149365536968</v>
      </c>
      <c r="BZ67" s="141">
        <f>'Migration Matrix (Sample)'!BZ67 * ('Migration Matrix (Extrapolated)'!$CI67 / 'Migration Matrix (Extrapolated)'!$CH67)</f>
        <v>0</v>
      </c>
      <c r="CA67" s="141">
        <f>'Migration Matrix (Sample)'!CA67 * ('Migration Matrix (Extrapolated)'!$CI67 / 'Migration Matrix (Extrapolated)'!$CH67)</f>
        <v>0</v>
      </c>
      <c r="CB67" s="141">
        <f>'Migration Matrix (Sample)'!CB67 * ('Migration Matrix (Extrapolated)'!$CI67 / 'Migration Matrix (Extrapolated)'!$CH67)</f>
        <v>10.04671645517899</v>
      </c>
      <c r="CC67" s="141">
        <f>'Migration Matrix (Sample)'!CC67 * ('Migration Matrix (Extrapolated)'!$CI67 / 'Migration Matrix (Extrapolated)'!$CH67)</f>
        <v>0</v>
      </c>
      <c r="CD67" s="141">
        <f>'Migration Matrix (Sample)'!CD67 * ('Migration Matrix (Extrapolated)'!$CI67 / 'Migration Matrix (Extrapolated)'!$CH67)</f>
        <v>0</v>
      </c>
      <c r="CE67" s="141">
        <f>'Migration Matrix (Sample)'!CE67 * ('Migration Matrix (Extrapolated)'!$CI67 / 'Migration Matrix (Extrapolated)'!$CH67)</f>
        <v>20.093432910357979</v>
      </c>
      <c r="CF67" s="142">
        <f>'Migration Matrix (Sample)'!CF67 * ('Migration Matrix (Extrapolated)'!$CI67 / 'Migration Matrix (Extrapolated)'!$CH67)</f>
        <v>351.63507593126462</v>
      </c>
      <c r="CG67" s="154">
        <f t="shared" ref="CG67:CG86" si="1">SUM(B67:CE67)</f>
        <v>8680.3630172746489</v>
      </c>
      <c r="CH67" s="150">
        <v>44053</v>
      </c>
      <c r="CI67" s="157">
        <v>442588</v>
      </c>
    </row>
    <row r="68" spans="1:87">
      <c r="A68" s="91" t="s">
        <v>378</v>
      </c>
      <c r="B68" s="140">
        <f>'Migration Matrix (Sample)'!B68 * ('Migration Matrix (Extrapolated)'!$CI68 / 'Migration Matrix (Extrapolated)'!$CH68)</f>
        <v>9.9249991157641571</v>
      </c>
      <c r="C68" s="141">
        <f>'Migration Matrix (Sample)'!C68 * ('Migration Matrix (Extrapolated)'!$CI68 / 'Migration Matrix (Extrapolated)'!$CH68)</f>
        <v>655.04994164043433</v>
      </c>
      <c r="D68" s="141">
        <f>'Migration Matrix (Sample)'!D68 * ('Migration Matrix (Extrapolated)'!$CI68 / 'Migration Matrix (Extrapolated)'!$CH68)</f>
        <v>1488.7498673646235</v>
      </c>
      <c r="E68" s="141">
        <f>'Migration Matrix (Sample)'!E68 * ('Migration Matrix (Extrapolated)'!$CI68 / 'Migration Matrix (Extrapolated)'!$CH68)</f>
        <v>0</v>
      </c>
      <c r="F68" s="141">
        <f>'Migration Matrix (Sample)'!F68 * ('Migration Matrix (Extrapolated)'!$CI68 / 'Migration Matrix (Extrapolated)'!$CH68)</f>
        <v>9.9249991157641571</v>
      </c>
      <c r="G68" s="141">
        <f>'Migration Matrix (Sample)'!G68 * ('Migration Matrix (Extrapolated)'!$CI68 / 'Migration Matrix (Extrapolated)'!$CH68)</f>
        <v>0</v>
      </c>
      <c r="H68" s="141">
        <f>'Migration Matrix (Sample)'!H68 * ('Migration Matrix (Extrapolated)'!$CI68 / 'Migration Matrix (Extrapolated)'!$CH68)</f>
        <v>0</v>
      </c>
      <c r="I68" s="141">
        <f>'Migration Matrix (Sample)'!I68 * ('Migration Matrix (Extrapolated)'!$CI68 / 'Migration Matrix (Extrapolated)'!$CH68)</f>
        <v>9.9249991157641571</v>
      </c>
      <c r="J68" s="141">
        <f>'Migration Matrix (Sample)'!J68 * ('Migration Matrix (Extrapolated)'!$CI68 / 'Migration Matrix (Extrapolated)'!$CH68)</f>
        <v>0</v>
      </c>
      <c r="K68" s="141">
        <f>'Migration Matrix (Sample)'!K68 * ('Migration Matrix (Extrapolated)'!$CI68 / 'Migration Matrix (Extrapolated)'!$CH68)</f>
        <v>89.324992041877408</v>
      </c>
      <c r="L68" s="141">
        <f>'Migration Matrix (Sample)'!L68 * ('Migration Matrix (Extrapolated)'!$CI68 / 'Migration Matrix (Extrapolated)'!$CH68)</f>
        <v>19.849998231528314</v>
      </c>
      <c r="M68" s="141">
        <f>'Migration Matrix (Sample)'!M68 * ('Migration Matrix (Extrapolated)'!$CI68 / 'Migration Matrix (Extrapolated)'!$CH68)</f>
        <v>248.12497789410392</v>
      </c>
      <c r="N68" s="141">
        <f>'Migration Matrix (Sample)'!N68 * ('Migration Matrix (Extrapolated)'!$CI68 / 'Migration Matrix (Extrapolated)'!$CH68)</f>
        <v>436.6999610936229</v>
      </c>
      <c r="O68" s="141">
        <f>'Migration Matrix (Sample)'!O68 * ('Migration Matrix (Extrapolated)'!$CI68 / 'Migration Matrix (Extrapolated)'!$CH68)</f>
        <v>158.79998585222651</v>
      </c>
      <c r="P68" s="141">
        <f>'Migration Matrix (Sample)'!P68 * ('Migration Matrix (Extrapolated)'!$CI68 / 'Migration Matrix (Extrapolated)'!$CH68)</f>
        <v>19.849998231528314</v>
      </c>
      <c r="Q68" s="141">
        <f>'Migration Matrix (Sample)'!Q68 * ('Migration Matrix (Extrapolated)'!$CI68 / 'Migration Matrix (Extrapolated)'!$CH68)</f>
        <v>0</v>
      </c>
      <c r="R68" s="141">
        <f>'Migration Matrix (Sample)'!R68 * ('Migration Matrix (Extrapolated)'!$CI68 / 'Migration Matrix (Extrapolated)'!$CH68)</f>
        <v>79.399992926113256</v>
      </c>
      <c r="S68" s="141">
        <f>'Migration Matrix (Sample)'!S68 * ('Migration Matrix (Extrapolated)'!$CI68 / 'Migration Matrix (Extrapolated)'!$CH68)</f>
        <v>0</v>
      </c>
      <c r="T68" s="141">
        <f>'Migration Matrix (Sample)'!T68 * ('Migration Matrix (Extrapolated)'!$CI68 / 'Migration Matrix (Extrapolated)'!$CH68)</f>
        <v>0</v>
      </c>
      <c r="U68" s="141">
        <f>'Migration Matrix (Sample)'!U68 * ('Migration Matrix (Extrapolated)'!$CI68 / 'Migration Matrix (Extrapolated)'!$CH68)</f>
        <v>9.9249991157641571</v>
      </c>
      <c r="V68" s="141">
        <f>'Migration Matrix (Sample)'!V68 * ('Migration Matrix (Extrapolated)'!$CI68 / 'Migration Matrix (Extrapolated)'!$CH68)</f>
        <v>664.97494075619852</v>
      </c>
      <c r="W68" s="141">
        <f>'Migration Matrix (Sample)'!W68 * ('Migration Matrix (Extrapolated)'!$CI68 / 'Migration Matrix (Extrapolated)'!$CH68)</f>
        <v>535.94995225126445</v>
      </c>
      <c r="X68" s="141">
        <f>'Migration Matrix (Sample)'!X68 * ('Migration Matrix (Extrapolated)'!$CI68 / 'Migration Matrix (Extrapolated)'!$CH68)</f>
        <v>476.39995755667951</v>
      </c>
      <c r="Y68" s="141">
        <f>'Migration Matrix (Sample)'!Y68 * ('Migration Matrix (Extrapolated)'!$CI68 / 'Migration Matrix (Extrapolated)'!$CH68)</f>
        <v>1071.8999045025289</v>
      </c>
      <c r="Z68" s="141">
        <f>'Migration Matrix (Sample)'!Z68 * ('Migration Matrix (Extrapolated)'!$CI68 / 'Migration Matrix (Extrapolated)'!$CH68)</f>
        <v>387.0749655148021</v>
      </c>
      <c r="AA68" s="141">
        <f>'Migration Matrix (Sample)'!AA68 * ('Migration Matrix (Extrapolated)'!$CI68 / 'Migration Matrix (Extrapolated)'!$CH68)</f>
        <v>19.849998231528314</v>
      </c>
      <c r="AB68" s="141">
        <f>'Migration Matrix (Sample)'!AB68 * ('Migration Matrix (Extrapolated)'!$CI68 / 'Migration Matrix (Extrapolated)'!$CH68)</f>
        <v>0</v>
      </c>
      <c r="AC68" s="141">
        <f>'Migration Matrix (Sample)'!AC68 * ('Migration Matrix (Extrapolated)'!$CI68 / 'Migration Matrix (Extrapolated)'!$CH68)</f>
        <v>0</v>
      </c>
      <c r="AD68" s="141">
        <f>'Migration Matrix (Sample)'!AD68 * ('Migration Matrix (Extrapolated)'!$CI68 / 'Migration Matrix (Extrapolated)'!$CH68)</f>
        <v>0</v>
      </c>
      <c r="AE68" s="141">
        <f>'Migration Matrix (Sample)'!AE68 * ('Migration Matrix (Extrapolated)'!$CI68 / 'Migration Matrix (Extrapolated)'!$CH68)</f>
        <v>19.849998231528314</v>
      </c>
      <c r="AF68" s="141">
        <f>'Migration Matrix (Sample)'!AF68 * ('Migration Matrix (Extrapolated)'!$CI68 / 'Migration Matrix (Extrapolated)'!$CH68)</f>
        <v>0</v>
      </c>
      <c r="AG68" s="141">
        <f>'Migration Matrix (Sample)'!AG68 * ('Migration Matrix (Extrapolated)'!$CI68 / 'Migration Matrix (Extrapolated)'!$CH68)</f>
        <v>0</v>
      </c>
      <c r="AH68" s="141">
        <f>'Migration Matrix (Sample)'!AH68 * ('Migration Matrix (Extrapolated)'!$CI68 / 'Migration Matrix (Extrapolated)'!$CH68)</f>
        <v>0</v>
      </c>
      <c r="AI68" s="141">
        <f>'Migration Matrix (Sample)'!AI68 * ('Migration Matrix (Extrapolated)'!$CI68 / 'Migration Matrix (Extrapolated)'!$CH68)</f>
        <v>188.57498319951898</v>
      </c>
      <c r="AJ68" s="141">
        <f>'Migration Matrix (Sample)'!AJ68 * ('Migration Matrix (Extrapolated)'!$CI68 / 'Migration Matrix (Extrapolated)'!$CH68)</f>
        <v>59.549994694584939</v>
      </c>
      <c r="AK68" s="141">
        <f>'Migration Matrix (Sample)'!AK68 * ('Migration Matrix (Extrapolated)'!$CI68 / 'Migration Matrix (Extrapolated)'!$CH68)</f>
        <v>29.774997347292469</v>
      </c>
      <c r="AL68" s="141">
        <f>'Migration Matrix (Sample)'!AL68 * ('Migration Matrix (Extrapolated)'!$CI68 / 'Migration Matrix (Extrapolated)'!$CH68)</f>
        <v>99.249991157641574</v>
      </c>
      <c r="AM68" s="141">
        <f>'Migration Matrix (Sample)'!AM68 * ('Migration Matrix (Extrapolated)'!$CI68 / 'Migration Matrix (Extrapolated)'!$CH68)</f>
        <v>69.474993810349105</v>
      </c>
      <c r="AN68" s="141">
        <f>'Migration Matrix (Sample)'!AN68 * ('Migration Matrix (Extrapolated)'!$CI68 / 'Migration Matrix (Extrapolated)'!$CH68)</f>
        <v>456.54995932515124</v>
      </c>
      <c r="AO68" s="141">
        <f>'Migration Matrix (Sample)'!AO68 * ('Migration Matrix (Extrapolated)'!$CI68 / 'Migration Matrix (Extrapolated)'!$CH68)</f>
        <v>19.849998231528314</v>
      </c>
      <c r="AP68" s="141">
        <f>'Migration Matrix (Sample)'!AP68 * ('Migration Matrix (Extrapolated)'!$CI68 / 'Migration Matrix (Extrapolated)'!$CH68)</f>
        <v>0</v>
      </c>
      <c r="AQ68" s="141">
        <f>'Migration Matrix (Sample)'!AQ68 * ('Migration Matrix (Extrapolated)'!$CI68 / 'Migration Matrix (Extrapolated)'!$CH68)</f>
        <v>9.9249991157641571</v>
      </c>
      <c r="AR68" s="141">
        <f>'Migration Matrix (Sample)'!AR68 * ('Migration Matrix (Extrapolated)'!$CI68 / 'Migration Matrix (Extrapolated)'!$CH68)</f>
        <v>327.52497082021716</v>
      </c>
      <c r="AS68" s="141">
        <f>'Migration Matrix (Sample)'!AS68 * ('Migration Matrix (Extrapolated)'!$CI68 / 'Migration Matrix (Extrapolated)'!$CH68)</f>
        <v>0</v>
      </c>
      <c r="AT68" s="141">
        <f>'Migration Matrix (Sample)'!AT68 * ('Migration Matrix (Extrapolated)'!$CI68 / 'Migration Matrix (Extrapolated)'!$CH68)</f>
        <v>258.04997700986809</v>
      </c>
      <c r="AU68" s="141">
        <f>'Migration Matrix (Sample)'!AU68 * ('Migration Matrix (Extrapolated)'!$CI68 / 'Migration Matrix (Extrapolated)'!$CH68)</f>
        <v>19.849998231528314</v>
      </c>
      <c r="AV68" s="141">
        <f>'Migration Matrix (Sample)'!AV68 * ('Migration Matrix (Extrapolated)'!$CI68 / 'Migration Matrix (Extrapolated)'!$CH68)</f>
        <v>148.87498673646235</v>
      </c>
      <c r="AW68" s="141">
        <f>'Migration Matrix (Sample)'!AW68 * ('Migration Matrix (Extrapolated)'!$CI68 / 'Migration Matrix (Extrapolated)'!$CH68)</f>
        <v>0</v>
      </c>
      <c r="AX68" s="141">
        <f>'Migration Matrix (Sample)'!AX68 * ('Migration Matrix (Extrapolated)'!$CI68 / 'Migration Matrix (Extrapolated)'!$CH68)</f>
        <v>0</v>
      </c>
      <c r="AY68" s="141">
        <f>'Migration Matrix (Sample)'!AY68 * ('Migration Matrix (Extrapolated)'!$CI68 / 'Migration Matrix (Extrapolated)'!$CH68)</f>
        <v>0</v>
      </c>
      <c r="AZ68" s="141">
        <f>'Migration Matrix (Sample)'!AZ68 * ('Migration Matrix (Extrapolated)'!$CI68 / 'Migration Matrix (Extrapolated)'!$CH68)</f>
        <v>0</v>
      </c>
      <c r="BA68" s="141">
        <f>'Migration Matrix (Sample)'!BA68 * ('Migration Matrix (Extrapolated)'!$CI68 / 'Migration Matrix (Extrapolated)'!$CH68)</f>
        <v>0</v>
      </c>
      <c r="BB68" s="141">
        <f>'Migration Matrix (Sample)'!BB68 * ('Migration Matrix (Extrapolated)'!$CI68 / 'Migration Matrix (Extrapolated)'!$CH68)</f>
        <v>79.399992926113256</v>
      </c>
      <c r="BC68" s="141">
        <f>'Migration Matrix (Sample)'!BC68 * ('Migration Matrix (Extrapolated)'!$CI68 / 'Migration Matrix (Extrapolated)'!$CH68)</f>
        <v>109.17499027340573</v>
      </c>
      <c r="BD68" s="141">
        <f>'Migration Matrix (Sample)'!BD68 * ('Migration Matrix (Extrapolated)'!$CI68 / 'Migration Matrix (Extrapolated)'!$CH68)</f>
        <v>79.399992926113256</v>
      </c>
      <c r="BE68" s="141">
        <f>'Migration Matrix (Sample)'!BE68 * ('Migration Matrix (Extrapolated)'!$CI68 / 'Migration Matrix (Extrapolated)'!$CH68)</f>
        <v>39.699996463056628</v>
      </c>
      <c r="BF68" s="141">
        <f>'Migration Matrix (Sample)'!BF68 * ('Migration Matrix (Extrapolated)'!$CI68 / 'Migration Matrix (Extrapolated)'!$CH68)</f>
        <v>0</v>
      </c>
      <c r="BG68" s="141">
        <f>'Migration Matrix (Sample)'!BG68 * ('Migration Matrix (Extrapolated)'!$CI68 / 'Migration Matrix (Extrapolated)'!$CH68)</f>
        <v>129.02498850493404</v>
      </c>
      <c r="BH68" s="141">
        <f>'Migration Matrix (Sample)'!BH68 * ('Migration Matrix (Extrapolated)'!$CI68 / 'Migration Matrix (Extrapolated)'!$CH68)</f>
        <v>0</v>
      </c>
      <c r="BI68" s="141">
        <f>'Migration Matrix (Sample)'!BI68 * ('Migration Matrix (Extrapolated)'!$CI68 / 'Migration Matrix (Extrapolated)'!$CH68)</f>
        <v>0</v>
      </c>
      <c r="BJ68" s="141">
        <f>'Migration Matrix (Sample)'!BJ68 * ('Migration Matrix (Extrapolated)'!$CI68 / 'Migration Matrix (Extrapolated)'!$CH68)</f>
        <v>0</v>
      </c>
      <c r="BK68" s="141">
        <f>'Migration Matrix (Sample)'!BK68 * ('Migration Matrix (Extrapolated)'!$CI68 / 'Migration Matrix (Extrapolated)'!$CH68)</f>
        <v>0</v>
      </c>
      <c r="BL68" s="141">
        <f>'Migration Matrix (Sample)'!BL68 * ('Migration Matrix (Extrapolated)'!$CI68 / 'Migration Matrix (Extrapolated)'!$CH68)</f>
        <v>148.87498673646235</v>
      </c>
      <c r="BM68" s="141">
        <f>'Migration Matrix (Sample)'!BM68 * ('Migration Matrix (Extrapolated)'!$CI68 / 'Migration Matrix (Extrapolated)'!$CH68)</f>
        <v>119.09998938916988</v>
      </c>
      <c r="BN68" s="141">
        <f>'Migration Matrix (Sample)'!BN68 * ('Migration Matrix (Extrapolated)'!$CI68 / 'Migration Matrix (Extrapolated)'!$CH68)</f>
        <v>9.9249991157641571</v>
      </c>
      <c r="BO68" s="141">
        <f>'Migration Matrix (Sample)'!BO68 * ('Migration Matrix (Extrapolated)'!$CI68 / 'Migration Matrix (Extrapolated)'!$CH68)</f>
        <v>39.699996463056628</v>
      </c>
      <c r="BP68" s="141">
        <f>'Migration Matrix (Sample)'!BP68 * ('Migration Matrix (Extrapolated)'!$CI68 / 'Migration Matrix (Extrapolated)'!$CH68)</f>
        <v>406.92496374633043</v>
      </c>
      <c r="BQ68" s="141">
        <f>'Migration Matrix (Sample)'!BQ68 * ('Migration Matrix (Extrapolated)'!$CI68 / 'Migration Matrix (Extrapolated)'!$CH68)</f>
        <v>4952.5745587663141</v>
      </c>
      <c r="BR68" s="141">
        <f>'Migration Matrix (Sample)'!BR68 * ('Migration Matrix (Extrapolated)'!$CI68 / 'Migration Matrix (Extrapolated)'!$CH68)</f>
        <v>9.9249991157641571</v>
      </c>
      <c r="BS68" s="141">
        <f>'Migration Matrix (Sample)'!BS68 * ('Migration Matrix (Extrapolated)'!$CI68 / 'Migration Matrix (Extrapolated)'!$CH68)</f>
        <v>0</v>
      </c>
      <c r="BT68" s="141">
        <f>'Migration Matrix (Sample)'!BT68 * ('Migration Matrix (Extrapolated)'!$CI68 / 'Migration Matrix (Extrapolated)'!$CH68)</f>
        <v>0</v>
      </c>
      <c r="BU68" s="141">
        <f>'Migration Matrix (Sample)'!BU68 * ('Migration Matrix (Extrapolated)'!$CI68 / 'Migration Matrix (Extrapolated)'!$CH68)</f>
        <v>0</v>
      </c>
      <c r="BV68" s="141">
        <f>'Migration Matrix (Sample)'!BV68 * ('Migration Matrix (Extrapolated)'!$CI68 / 'Migration Matrix (Extrapolated)'!$CH68)</f>
        <v>148.87498673646235</v>
      </c>
      <c r="BW68" s="141">
        <f>'Migration Matrix (Sample)'!BW68 * ('Migration Matrix (Extrapolated)'!$CI68 / 'Migration Matrix (Extrapolated)'!$CH68)</f>
        <v>357.29996816750963</v>
      </c>
      <c r="BX68" s="141">
        <f>'Migration Matrix (Sample)'!BX68 * ('Migration Matrix (Extrapolated)'!$CI68 / 'Migration Matrix (Extrapolated)'!$CH68)</f>
        <v>228.27497966257562</v>
      </c>
      <c r="BY68" s="141">
        <f>'Migration Matrix (Sample)'!BY68 * ('Migration Matrix (Extrapolated)'!$CI68 / 'Migration Matrix (Extrapolated)'!$CH68)</f>
        <v>486.3249566724437</v>
      </c>
      <c r="BZ68" s="141">
        <f>'Migration Matrix (Sample)'!BZ68 * ('Migration Matrix (Extrapolated)'!$CI68 / 'Migration Matrix (Extrapolated)'!$CH68)</f>
        <v>9.9249991157641571</v>
      </c>
      <c r="CA68" s="141">
        <f>'Migration Matrix (Sample)'!CA68 * ('Migration Matrix (Extrapolated)'!$CI68 / 'Migration Matrix (Extrapolated)'!$CH68)</f>
        <v>9.9249991157641571</v>
      </c>
      <c r="CB68" s="141">
        <f>'Migration Matrix (Sample)'!CB68 * ('Migration Matrix (Extrapolated)'!$CI68 / 'Migration Matrix (Extrapolated)'!$CH68)</f>
        <v>0</v>
      </c>
      <c r="CC68" s="141">
        <f>'Migration Matrix (Sample)'!CC68 * ('Migration Matrix (Extrapolated)'!$CI68 / 'Migration Matrix (Extrapolated)'!$CH68)</f>
        <v>0</v>
      </c>
      <c r="CD68" s="141">
        <f>'Migration Matrix (Sample)'!CD68 * ('Migration Matrix (Extrapolated)'!$CI68 / 'Migration Matrix (Extrapolated)'!$CH68)</f>
        <v>0</v>
      </c>
      <c r="CE68" s="141">
        <f>'Migration Matrix (Sample)'!CE68 * ('Migration Matrix (Extrapolated)'!$CI68 / 'Migration Matrix (Extrapolated)'!$CH68)</f>
        <v>387.0749655148021</v>
      </c>
      <c r="CF68" s="142">
        <f>'Migration Matrix (Sample)'!CF68 * ('Migration Matrix (Extrapolated)'!$CI68 / 'Migration Matrix (Extrapolated)'!$CH68)</f>
        <v>535.94995225126445</v>
      </c>
      <c r="CG68" s="154">
        <f t="shared" si="1"/>
        <v>15850.22358787536</v>
      </c>
      <c r="CH68" s="150">
        <v>56546</v>
      </c>
      <c r="CI68" s="157">
        <v>561219</v>
      </c>
    </row>
    <row r="69" spans="1:87">
      <c r="A69" s="91" t="s">
        <v>379</v>
      </c>
      <c r="B69" s="140">
        <f>'Migration Matrix (Sample)'!B69 * ('Migration Matrix (Extrapolated)'!$CI69 / 'Migration Matrix (Extrapolated)'!$CH69)</f>
        <v>119.6654135338346</v>
      </c>
      <c r="C69" s="141">
        <f>'Migration Matrix (Sample)'!C69 * ('Migration Matrix (Extrapolated)'!$CI69 / 'Migration Matrix (Extrapolated)'!$CH69)</f>
        <v>19.944235588972433</v>
      </c>
      <c r="D69" s="141">
        <f>'Migration Matrix (Sample)'!D69 * ('Migration Matrix (Extrapolated)'!$CI69 / 'Migration Matrix (Extrapolated)'!$CH69)</f>
        <v>59.832706766917298</v>
      </c>
      <c r="E69" s="141">
        <f>'Migration Matrix (Sample)'!E69 * ('Migration Matrix (Extrapolated)'!$CI69 / 'Migration Matrix (Extrapolated)'!$CH69)</f>
        <v>0</v>
      </c>
      <c r="F69" s="141">
        <f>'Migration Matrix (Sample)'!F69 * ('Migration Matrix (Extrapolated)'!$CI69 / 'Migration Matrix (Extrapolated)'!$CH69)</f>
        <v>99.721177944862163</v>
      </c>
      <c r="G69" s="141">
        <f>'Migration Matrix (Sample)'!G69 * ('Migration Matrix (Extrapolated)'!$CI69 / 'Migration Matrix (Extrapolated)'!$CH69)</f>
        <v>99.721177944862163</v>
      </c>
      <c r="H69" s="141">
        <f>'Migration Matrix (Sample)'!H69 * ('Migration Matrix (Extrapolated)'!$CI69 / 'Migration Matrix (Extrapolated)'!$CH69)</f>
        <v>49.860588972431081</v>
      </c>
      <c r="I69" s="141">
        <f>'Migration Matrix (Sample)'!I69 * ('Migration Matrix (Extrapolated)'!$CI69 / 'Migration Matrix (Extrapolated)'!$CH69)</f>
        <v>209.41447368421055</v>
      </c>
      <c r="J69" s="141">
        <f>'Migration Matrix (Sample)'!J69 * ('Migration Matrix (Extrapolated)'!$CI69 / 'Migration Matrix (Extrapolated)'!$CH69)</f>
        <v>0</v>
      </c>
      <c r="K69" s="141">
        <f>'Migration Matrix (Sample)'!K69 * ('Migration Matrix (Extrapolated)'!$CI69 / 'Migration Matrix (Extrapolated)'!$CH69)</f>
        <v>299.16353383458647</v>
      </c>
      <c r="L69" s="141">
        <f>'Migration Matrix (Sample)'!L69 * ('Migration Matrix (Extrapolated)'!$CI69 / 'Migration Matrix (Extrapolated)'!$CH69)</f>
        <v>329.07988721804514</v>
      </c>
      <c r="M69" s="141">
        <f>'Migration Matrix (Sample)'!M69 * ('Migration Matrix (Extrapolated)'!$CI69 / 'Migration Matrix (Extrapolated)'!$CH69)</f>
        <v>69.804824561403507</v>
      </c>
      <c r="N69" s="141">
        <f>'Migration Matrix (Sample)'!N69 * ('Migration Matrix (Extrapolated)'!$CI69 / 'Migration Matrix (Extrapolated)'!$CH69)</f>
        <v>29.916353383458649</v>
      </c>
      <c r="O69" s="141">
        <f>'Migration Matrix (Sample)'!O69 * ('Migration Matrix (Extrapolated)'!$CI69 / 'Migration Matrix (Extrapolated)'!$CH69)</f>
        <v>867.57424812030081</v>
      </c>
      <c r="P69" s="141">
        <f>'Migration Matrix (Sample)'!P69 * ('Migration Matrix (Extrapolated)'!$CI69 / 'Migration Matrix (Extrapolated)'!$CH69)</f>
        <v>299.16353383458647</v>
      </c>
      <c r="Q69" s="141">
        <f>'Migration Matrix (Sample)'!Q69 * ('Migration Matrix (Extrapolated)'!$CI69 / 'Migration Matrix (Extrapolated)'!$CH69)</f>
        <v>79.77694235588973</v>
      </c>
      <c r="R69" s="141">
        <f>'Migration Matrix (Sample)'!R69 * ('Migration Matrix (Extrapolated)'!$CI69 / 'Migration Matrix (Extrapolated)'!$CH69)</f>
        <v>79.77694235588973</v>
      </c>
      <c r="S69" s="141">
        <f>'Migration Matrix (Sample)'!S69 * ('Migration Matrix (Extrapolated)'!$CI69 / 'Migration Matrix (Extrapolated)'!$CH69)</f>
        <v>0</v>
      </c>
      <c r="T69" s="141">
        <f>'Migration Matrix (Sample)'!T69 * ('Migration Matrix (Extrapolated)'!$CI69 / 'Migration Matrix (Extrapolated)'!$CH69)</f>
        <v>149.58176691729324</v>
      </c>
      <c r="U69" s="141">
        <f>'Migration Matrix (Sample)'!U69 * ('Migration Matrix (Extrapolated)'!$CI69 / 'Migration Matrix (Extrapolated)'!$CH69)</f>
        <v>9.9721177944862163</v>
      </c>
      <c r="V69" s="141">
        <f>'Migration Matrix (Sample)'!V69 * ('Migration Matrix (Extrapolated)'!$CI69 / 'Migration Matrix (Extrapolated)'!$CH69)</f>
        <v>418.8289473684211</v>
      </c>
      <c r="W69" s="141">
        <f>'Migration Matrix (Sample)'!W69 * ('Migration Matrix (Extrapolated)'!$CI69 / 'Migration Matrix (Extrapolated)'!$CH69)</f>
        <v>49.860588972431081</v>
      </c>
      <c r="X69" s="141">
        <f>'Migration Matrix (Sample)'!X69 * ('Migration Matrix (Extrapolated)'!$CI69 / 'Migration Matrix (Extrapolated)'!$CH69)</f>
        <v>59.832706766917298</v>
      </c>
      <c r="Y69" s="141">
        <f>'Migration Matrix (Sample)'!Y69 * ('Migration Matrix (Extrapolated)'!$CI69 / 'Migration Matrix (Extrapolated)'!$CH69)</f>
        <v>59.832706766917298</v>
      </c>
      <c r="Z69" s="141">
        <f>'Migration Matrix (Sample)'!Z69 * ('Migration Matrix (Extrapolated)'!$CI69 / 'Migration Matrix (Extrapolated)'!$CH69)</f>
        <v>29.916353383458649</v>
      </c>
      <c r="AA69" s="141">
        <f>'Migration Matrix (Sample)'!AA69 * ('Migration Matrix (Extrapolated)'!$CI69 / 'Migration Matrix (Extrapolated)'!$CH69)</f>
        <v>9.9721177944862163</v>
      </c>
      <c r="AB69" s="141">
        <f>'Migration Matrix (Sample)'!AB69 * ('Migration Matrix (Extrapolated)'!$CI69 / 'Migration Matrix (Extrapolated)'!$CH69)</f>
        <v>19.944235588972433</v>
      </c>
      <c r="AC69" s="141">
        <f>'Migration Matrix (Sample)'!AC69 * ('Migration Matrix (Extrapolated)'!$CI69 / 'Migration Matrix (Extrapolated)'!$CH69)</f>
        <v>59.832706766917298</v>
      </c>
      <c r="AD69" s="141">
        <f>'Migration Matrix (Sample)'!AD69 * ('Migration Matrix (Extrapolated)'!$CI69 / 'Migration Matrix (Extrapolated)'!$CH69)</f>
        <v>149.58176691729324</v>
      </c>
      <c r="AE69" s="141">
        <f>'Migration Matrix (Sample)'!AE69 * ('Migration Matrix (Extrapolated)'!$CI69 / 'Migration Matrix (Extrapolated)'!$CH69)</f>
        <v>109.69329573934837</v>
      </c>
      <c r="AF69" s="141">
        <f>'Migration Matrix (Sample)'!AF69 * ('Migration Matrix (Extrapolated)'!$CI69 / 'Migration Matrix (Extrapolated)'!$CH69)</f>
        <v>588.35494987468678</v>
      </c>
      <c r="AG69" s="141">
        <f>'Migration Matrix (Sample)'!AG69 * ('Migration Matrix (Extrapolated)'!$CI69 / 'Migration Matrix (Extrapolated)'!$CH69)</f>
        <v>29.916353383458649</v>
      </c>
      <c r="AH69" s="141">
        <f>'Migration Matrix (Sample)'!AH69 * ('Migration Matrix (Extrapolated)'!$CI69 / 'Migration Matrix (Extrapolated)'!$CH69)</f>
        <v>169.52600250626568</v>
      </c>
      <c r="AI69" s="141">
        <f>'Migration Matrix (Sample)'!AI69 * ('Migration Matrix (Extrapolated)'!$CI69 / 'Migration Matrix (Extrapolated)'!$CH69)</f>
        <v>349.02412280701759</v>
      </c>
      <c r="AJ69" s="141">
        <f>'Migration Matrix (Sample)'!AJ69 * ('Migration Matrix (Extrapolated)'!$CI69 / 'Migration Matrix (Extrapolated)'!$CH69)</f>
        <v>39.888471177944865</v>
      </c>
      <c r="AK69" s="141">
        <f>'Migration Matrix (Sample)'!AK69 * ('Migration Matrix (Extrapolated)'!$CI69 / 'Migration Matrix (Extrapolated)'!$CH69)</f>
        <v>39.888471177944865</v>
      </c>
      <c r="AL69" s="141">
        <f>'Migration Matrix (Sample)'!AL69 * ('Migration Matrix (Extrapolated)'!$CI69 / 'Migration Matrix (Extrapolated)'!$CH69)</f>
        <v>249.30294486215541</v>
      </c>
      <c r="AM69" s="141">
        <f>'Migration Matrix (Sample)'!AM69 * ('Migration Matrix (Extrapolated)'!$CI69 / 'Migration Matrix (Extrapolated)'!$CH69)</f>
        <v>179.49812030075191</v>
      </c>
      <c r="AN69" s="141">
        <f>'Migration Matrix (Sample)'!AN69 * ('Migration Matrix (Extrapolated)'!$CI69 / 'Migration Matrix (Extrapolated)'!$CH69)</f>
        <v>618.27130325814539</v>
      </c>
      <c r="AO69" s="141">
        <f>'Migration Matrix (Sample)'!AO69 * ('Migration Matrix (Extrapolated)'!$CI69 / 'Migration Matrix (Extrapolated)'!$CH69)</f>
        <v>9.9721177944862163</v>
      </c>
      <c r="AP69" s="141">
        <f>'Migration Matrix (Sample)'!AP69 * ('Migration Matrix (Extrapolated)'!$CI69 / 'Migration Matrix (Extrapolated)'!$CH69)</f>
        <v>99.721177944862163</v>
      </c>
      <c r="AQ69" s="141">
        <f>'Migration Matrix (Sample)'!AQ69 * ('Migration Matrix (Extrapolated)'!$CI69 / 'Migration Matrix (Extrapolated)'!$CH69)</f>
        <v>19.944235588972433</v>
      </c>
      <c r="AR69" s="141">
        <f>'Migration Matrix (Sample)'!AR69 * ('Migration Matrix (Extrapolated)'!$CI69 / 'Migration Matrix (Extrapolated)'!$CH69)</f>
        <v>29.916353383458649</v>
      </c>
      <c r="AS69" s="141">
        <f>'Migration Matrix (Sample)'!AS69 * ('Migration Matrix (Extrapolated)'!$CI69 / 'Migration Matrix (Extrapolated)'!$CH69)</f>
        <v>9.9721177944862163</v>
      </c>
      <c r="AT69" s="141">
        <f>'Migration Matrix (Sample)'!AT69 * ('Migration Matrix (Extrapolated)'!$CI69 / 'Migration Matrix (Extrapolated)'!$CH69)</f>
        <v>249.30294486215541</v>
      </c>
      <c r="AU69" s="141">
        <f>'Migration Matrix (Sample)'!AU69 * ('Migration Matrix (Extrapolated)'!$CI69 / 'Migration Matrix (Extrapolated)'!$CH69)</f>
        <v>59.832706766917298</v>
      </c>
      <c r="AV69" s="141">
        <f>'Migration Matrix (Sample)'!AV69 * ('Migration Matrix (Extrapolated)'!$CI69 / 'Migration Matrix (Extrapolated)'!$CH69)</f>
        <v>69.804824561403507</v>
      </c>
      <c r="AW69" s="141">
        <f>'Migration Matrix (Sample)'!AW69 * ('Migration Matrix (Extrapolated)'!$CI69 / 'Migration Matrix (Extrapolated)'!$CH69)</f>
        <v>9.9721177944862163</v>
      </c>
      <c r="AX69" s="141">
        <f>'Migration Matrix (Sample)'!AX69 * ('Migration Matrix (Extrapolated)'!$CI69 / 'Migration Matrix (Extrapolated)'!$CH69)</f>
        <v>1515.7619047619048</v>
      </c>
      <c r="AY69" s="141">
        <f>'Migration Matrix (Sample)'!AY69 * ('Migration Matrix (Extrapolated)'!$CI69 / 'Migration Matrix (Extrapolated)'!$CH69)</f>
        <v>89.749060150375954</v>
      </c>
      <c r="AZ69" s="141">
        <f>'Migration Matrix (Sample)'!AZ69 * ('Migration Matrix (Extrapolated)'!$CI69 / 'Migration Matrix (Extrapolated)'!$CH69)</f>
        <v>59.832706766917298</v>
      </c>
      <c r="BA69" s="141">
        <f>'Migration Matrix (Sample)'!BA69 * ('Migration Matrix (Extrapolated)'!$CI69 / 'Migration Matrix (Extrapolated)'!$CH69)</f>
        <v>0</v>
      </c>
      <c r="BB69" s="141">
        <f>'Migration Matrix (Sample)'!BB69 * ('Migration Matrix (Extrapolated)'!$CI69 / 'Migration Matrix (Extrapolated)'!$CH69)</f>
        <v>119.6654135338346</v>
      </c>
      <c r="BC69" s="141">
        <f>'Migration Matrix (Sample)'!BC69 * ('Migration Matrix (Extrapolated)'!$CI69 / 'Migration Matrix (Extrapolated)'!$CH69)</f>
        <v>2124.0610902255639</v>
      </c>
      <c r="BD69" s="141">
        <f>'Migration Matrix (Sample)'!BD69 * ('Migration Matrix (Extrapolated)'!$CI69 / 'Migration Matrix (Extrapolated)'!$CH69)</f>
        <v>1894.7023809523812</v>
      </c>
      <c r="BE69" s="141">
        <f>'Migration Matrix (Sample)'!BE69 * ('Migration Matrix (Extrapolated)'!$CI69 / 'Migration Matrix (Extrapolated)'!$CH69)</f>
        <v>119.6654135338346</v>
      </c>
      <c r="BF69" s="141">
        <f>'Migration Matrix (Sample)'!BF69 * ('Migration Matrix (Extrapolated)'!$CI69 / 'Migration Matrix (Extrapolated)'!$CH69)</f>
        <v>19.944235588972433</v>
      </c>
      <c r="BG69" s="141">
        <f>'Migration Matrix (Sample)'!BG69 * ('Migration Matrix (Extrapolated)'!$CI69 / 'Migration Matrix (Extrapolated)'!$CH69)</f>
        <v>259.27506265664164</v>
      </c>
      <c r="BH69" s="141">
        <f>'Migration Matrix (Sample)'!BH69 * ('Migration Matrix (Extrapolated)'!$CI69 / 'Migration Matrix (Extrapolated)'!$CH69)</f>
        <v>9.9721177944862163</v>
      </c>
      <c r="BI69" s="141">
        <f>'Migration Matrix (Sample)'!BI69 * ('Migration Matrix (Extrapolated)'!$CI69 / 'Migration Matrix (Extrapolated)'!$CH69)</f>
        <v>69.804824561403507</v>
      </c>
      <c r="BJ69" s="141">
        <f>'Migration Matrix (Sample)'!BJ69 * ('Migration Matrix (Extrapolated)'!$CI69 / 'Migration Matrix (Extrapolated)'!$CH69)</f>
        <v>0</v>
      </c>
      <c r="BK69" s="141">
        <f>'Migration Matrix (Sample)'!BK69 * ('Migration Matrix (Extrapolated)'!$CI69 / 'Migration Matrix (Extrapolated)'!$CH69)</f>
        <v>59.832706766917298</v>
      </c>
      <c r="BL69" s="141">
        <f>'Migration Matrix (Sample)'!BL69 * ('Migration Matrix (Extrapolated)'!$CI69 / 'Migration Matrix (Extrapolated)'!$CH69)</f>
        <v>69.804824561403507</v>
      </c>
      <c r="BM69" s="141">
        <f>'Migration Matrix (Sample)'!BM69 * ('Migration Matrix (Extrapolated)'!$CI69 / 'Migration Matrix (Extrapolated)'!$CH69)</f>
        <v>59.832706766917298</v>
      </c>
      <c r="BN69" s="141">
        <f>'Migration Matrix (Sample)'!BN69 * ('Migration Matrix (Extrapolated)'!$CI69 / 'Migration Matrix (Extrapolated)'!$CH69)</f>
        <v>19.944235588972433</v>
      </c>
      <c r="BO69" s="141">
        <f>'Migration Matrix (Sample)'!BO69 * ('Migration Matrix (Extrapolated)'!$CI69 / 'Migration Matrix (Extrapolated)'!$CH69)</f>
        <v>0</v>
      </c>
      <c r="BP69" s="141">
        <f>'Migration Matrix (Sample)'!BP69 * ('Migration Matrix (Extrapolated)'!$CI69 / 'Migration Matrix (Extrapolated)'!$CH69)</f>
        <v>0</v>
      </c>
      <c r="BQ69" s="141">
        <f>'Migration Matrix (Sample)'!BQ69 * ('Migration Matrix (Extrapolated)'!$CI69 / 'Migration Matrix (Extrapolated)'!$CH69)</f>
        <v>0</v>
      </c>
      <c r="BR69" s="141">
        <f>'Migration Matrix (Sample)'!BR69 * ('Migration Matrix (Extrapolated)'!$CI69 / 'Migration Matrix (Extrapolated)'!$CH69)</f>
        <v>5773.8562030075191</v>
      </c>
      <c r="BS69" s="141">
        <f>'Migration Matrix (Sample)'!BS69 * ('Migration Matrix (Extrapolated)'!$CI69 / 'Migration Matrix (Extrapolated)'!$CH69)</f>
        <v>0</v>
      </c>
      <c r="BT69" s="141">
        <f>'Migration Matrix (Sample)'!BT69 * ('Migration Matrix (Extrapolated)'!$CI69 / 'Migration Matrix (Extrapolated)'!$CH69)</f>
        <v>259.27506265664164</v>
      </c>
      <c r="BU69" s="141">
        <f>'Migration Matrix (Sample)'!BU69 * ('Migration Matrix (Extrapolated)'!$CI69 / 'Migration Matrix (Extrapolated)'!$CH69)</f>
        <v>0</v>
      </c>
      <c r="BV69" s="141">
        <f>'Migration Matrix (Sample)'!BV69 * ('Migration Matrix (Extrapolated)'!$CI69 / 'Migration Matrix (Extrapolated)'!$CH69)</f>
        <v>169.52600250626568</v>
      </c>
      <c r="BW69" s="141">
        <f>'Migration Matrix (Sample)'!BW69 * ('Migration Matrix (Extrapolated)'!$CI69 / 'Migration Matrix (Extrapolated)'!$CH69)</f>
        <v>857.60213032581464</v>
      </c>
      <c r="BX69" s="141">
        <f>'Migration Matrix (Sample)'!BX69 * ('Migration Matrix (Extrapolated)'!$CI69 / 'Migration Matrix (Extrapolated)'!$CH69)</f>
        <v>438.77318295739349</v>
      </c>
      <c r="BY69" s="141">
        <f>'Migration Matrix (Sample)'!BY69 * ('Migration Matrix (Extrapolated)'!$CI69 / 'Migration Matrix (Extrapolated)'!$CH69)</f>
        <v>578.3828320802005</v>
      </c>
      <c r="BZ69" s="141">
        <f>'Migration Matrix (Sample)'!BZ69 * ('Migration Matrix (Extrapolated)'!$CI69 / 'Migration Matrix (Extrapolated)'!$CH69)</f>
        <v>19.944235588972433</v>
      </c>
      <c r="CA69" s="141">
        <f>'Migration Matrix (Sample)'!CA69 * ('Migration Matrix (Extrapolated)'!$CI69 / 'Migration Matrix (Extrapolated)'!$CH69)</f>
        <v>0</v>
      </c>
      <c r="CB69" s="141">
        <f>'Migration Matrix (Sample)'!CB69 * ('Migration Matrix (Extrapolated)'!$CI69 / 'Migration Matrix (Extrapolated)'!$CH69)</f>
        <v>39.888471177944865</v>
      </c>
      <c r="CC69" s="141">
        <f>'Migration Matrix (Sample)'!CC69 * ('Migration Matrix (Extrapolated)'!$CI69 / 'Migration Matrix (Extrapolated)'!$CH69)</f>
        <v>0</v>
      </c>
      <c r="CD69" s="141">
        <f>'Migration Matrix (Sample)'!CD69 * ('Migration Matrix (Extrapolated)'!$CI69 / 'Migration Matrix (Extrapolated)'!$CH69)</f>
        <v>0</v>
      </c>
      <c r="CE69" s="141">
        <f>'Migration Matrix (Sample)'!CE69 * ('Migration Matrix (Extrapolated)'!$CI69 / 'Migration Matrix (Extrapolated)'!$CH69)</f>
        <v>0</v>
      </c>
      <c r="CF69" s="142">
        <f>'Migration Matrix (Sample)'!CF69 * ('Migration Matrix (Extrapolated)'!$CI69 / 'Migration Matrix (Extrapolated)'!$CH69)</f>
        <v>727.96459899749379</v>
      </c>
      <c r="CG69" s="154">
        <f t="shared" si="1"/>
        <v>21290.471491228076</v>
      </c>
      <c r="CH69" s="150">
        <v>127680</v>
      </c>
      <c r="CI69" s="157">
        <v>1273240</v>
      </c>
    </row>
    <row r="70" spans="1:87">
      <c r="A70" s="91" t="s">
        <v>380</v>
      </c>
      <c r="B70" s="140">
        <f>'Migration Matrix (Sample)'!B70 * ('Migration Matrix (Extrapolated)'!$CI70 / 'Migration Matrix (Extrapolated)'!$CH70)</f>
        <v>0</v>
      </c>
      <c r="C70" s="141">
        <f>'Migration Matrix (Sample)'!C70 * ('Migration Matrix (Extrapolated)'!$CI70 / 'Migration Matrix (Extrapolated)'!$CH70)</f>
        <v>7.5871419109124023</v>
      </c>
      <c r="D70" s="141">
        <f>'Migration Matrix (Sample)'!D70 * ('Migration Matrix (Extrapolated)'!$CI70 / 'Migration Matrix (Extrapolated)'!$CH70)</f>
        <v>0</v>
      </c>
      <c r="E70" s="141">
        <f>'Migration Matrix (Sample)'!E70 * ('Migration Matrix (Extrapolated)'!$CI70 / 'Migration Matrix (Extrapolated)'!$CH70)</f>
        <v>0</v>
      </c>
      <c r="F70" s="141">
        <f>'Migration Matrix (Sample)'!F70 * ('Migration Matrix (Extrapolated)'!$CI70 / 'Migration Matrix (Extrapolated)'!$CH70)</f>
        <v>0</v>
      </c>
      <c r="G70" s="141">
        <f>'Migration Matrix (Sample)'!G70 * ('Migration Matrix (Extrapolated)'!$CI70 / 'Migration Matrix (Extrapolated)'!$CH70)</f>
        <v>0</v>
      </c>
      <c r="H70" s="141">
        <f>'Migration Matrix (Sample)'!H70 * ('Migration Matrix (Extrapolated)'!$CI70 / 'Migration Matrix (Extrapolated)'!$CH70)</f>
        <v>151.74283821824804</v>
      </c>
      <c r="I70" s="141">
        <f>'Migration Matrix (Sample)'!I70 * ('Migration Matrix (Extrapolated)'!$CI70 / 'Migration Matrix (Extrapolated)'!$CH70)</f>
        <v>0</v>
      </c>
      <c r="J70" s="141">
        <f>'Migration Matrix (Sample)'!J70 * ('Migration Matrix (Extrapolated)'!$CI70 / 'Migration Matrix (Extrapolated)'!$CH70)</f>
        <v>0</v>
      </c>
      <c r="K70" s="141">
        <f>'Migration Matrix (Sample)'!K70 * ('Migration Matrix (Extrapolated)'!$CI70 / 'Migration Matrix (Extrapolated)'!$CH70)</f>
        <v>0</v>
      </c>
      <c r="L70" s="141">
        <f>'Migration Matrix (Sample)'!L70 * ('Migration Matrix (Extrapolated)'!$CI70 / 'Migration Matrix (Extrapolated)'!$CH70)</f>
        <v>0</v>
      </c>
      <c r="M70" s="141">
        <f>'Migration Matrix (Sample)'!M70 * ('Migration Matrix (Extrapolated)'!$CI70 / 'Migration Matrix (Extrapolated)'!$CH70)</f>
        <v>0</v>
      </c>
      <c r="N70" s="141">
        <f>'Migration Matrix (Sample)'!N70 * ('Migration Matrix (Extrapolated)'!$CI70 / 'Migration Matrix (Extrapolated)'!$CH70)</f>
        <v>0</v>
      </c>
      <c r="O70" s="141">
        <f>'Migration Matrix (Sample)'!O70 * ('Migration Matrix (Extrapolated)'!$CI70 / 'Migration Matrix (Extrapolated)'!$CH70)</f>
        <v>0</v>
      </c>
      <c r="P70" s="141">
        <f>'Migration Matrix (Sample)'!P70 * ('Migration Matrix (Extrapolated)'!$CI70 / 'Migration Matrix (Extrapolated)'!$CH70)</f>
        <v>0</v>
      </c>
      <c r="Q70" s="141">
        <f>'Migration Matrix (Sample)'!Q70 * ('Migration Matrix (Extrapolated)'!$CI70 / 'Migration Matrix (Extrapolated)'!$CH70)</f>
        <v>0</v>
      </c>
      <c r="R70" s="141">
        <f>'Migration Matrix (Sample)'!R70 * ('Migration Matrix (Extrapolated)'!$CI70 / 'Migration Matrix (Extrapolated)'!$CH70)</f>
        <v>0</v>
      </c>
      <c r="S70" s="141">
        <f>'Migration Matrix (Sample)'!S70 * ('Migration Matrix (Extrapolated)'!$CI70 / 'Migration Matrix (Extrapolated)'!$CH70)</f>
        <v>0</v>
      </c>
      <c r="T70" s="141">
        <f>'Migration Matrix (Sample)'!T70 * ('Migration Matrix (Extrapolated)'!$CI70 / 'Migration Matrix (Extrapolated)'!$CH70)</f>
        <v>0</v>
      </c>
      <c r="U70" s="141">
        <f>'Migration Matrix (Sample)'!U70 * ('Migration Matrix (Extrapolated)'!$CI70 / 'Migration Matrix (Extrapolated)'!$CH70)</f>
        <v>0</v>
      </c>
      <c r="V70" s="141">
        <f>'Migration Matrix (Sample)'!V70 * ('Migration Matrix (Extrapolated)'!$CI70 / 'Migration Matrix (Extrapolated)'!$CH70)</f>
        <v>0</v>
      </c>
      <c r="W70" s="141">
        <f>'Migration Matrix (Sample)'!W70 * ('Migration Matrix (Extrapolated)'!$CI70 / 'Migration Matrix (Extrapolated)'!$CH70)</f>
        <v>7.5871419109124023</v>
      </c>
      <c r="X70" s="141">
        <f>'Migration Matrix (Sample)'!X70 * ('Migration Matrix (Extrapolated)'!$CI70 / 'Migration Matrix (Extrapolated)'!$CH70)</f>
        <v>0</v>
      </c>
      <c r="Y70" s="141">
        <f>'Migration Matrix (Sample)'!Y70 * ('Migration Matrix (Extrapolated)'!$CI70 / 'Migration Matrix (Extrapolated)'!$CH70)</f>
        <v>0</v>
      </c>
      <c r="Z70" s="141">
        <f>'Migration Matrix (Sample)'!Z70 * ('Migration Matrix (Extrapolated)'!$CI70 / 'Migration Matrix (Extrapolated)'!$CH70)</f>
        <v>0</v>
      </c>
      <c r="AA70" s="141">
        <f>'Migration Matrix (Sample)'!AA70 * ('Migration Matrix (Extrapolated)'!$CI70 / 'Migration Matrix (Extrapolated)'!$CH70)</f>
        <v>0</v>
      </c>
      <c r="AB70" s="141">
        <f>'Migration Matrix (Sample)'!AB70 * ('Migration Matrix (Extrapolated)'!$CI70 / 'Migration Matrix (Extrapolated)'!$CH70)</f>
        <v>0</v>
      </c>
      <c r="AC70" s="141">
        <f>'Migration Matrix (Sample)'!AC70 * ('Migration Matrix (Extrapolated)'!$CI70 / 'Migration Matrix (Extrapolated)'!$CH70)</f>
        <v>0</v>
      </c>
      <c r="AD70" s="141">
        <f>'Migration Matrix (Sample)'!AD70 * ('Migration Matrix (Extrapolated)'!$CI70 / 'Migration Matrix (Extrapolated)'!$CH70)</f>
        <v>0</v>
      </c>
      <c r="AE70" s="141">
        <f>'Migration Matrix (Sample)'!AE70 * ('Migration Matrix (Extrapolated)'!$CI70 / 'Migration Matrix (Extrapolated)'!$CH70)</f>
        <v>0</v>
      </c>
      <c r="AF70" s="141">
        <f>'Migration Matrix (Sample)'!AF70 * ('Migration Matrix (Extrapolated)'!$CI70 / 'Migration Matrix (Extrapolated)'!$CH70)</f>
        <v>0</v>
      </c>
      <c r="AG70" s="141">
        <f>'Migration Matrix (Sample)'!AG70 * ('Migration Matrix (Extrapolated)'!$CI70 / 'Migration Matrix (Extrapolated)'!$CH70)</f>
        <v>0</v>
      </c>
      <c r="AH70" s="141">
        <f>'Migration Matrix (Sample)'!AH70 * ('Migration Matrix (Extrapolated)'!$CI70 / 'Migration Matrix (Extrapolated)'!$CH70)</f>
        <v>0</v>
      </c>
      <c r="AI70" s="141">
        <f>'Migration Matrix (Sample)'!AI70 * ('Migration Matrix (Extrapolated)'!$CI70 / 'Migration Matrix (Extrapolated)'!$CH70)</f>
        <v>0</v>
      </c>
      <c r="AJ70" s="141">
        <f>'Migration Matrix (Sample)'!AJ70 * ('Migration Matrix (Extrapolated)'!$CI70 / 'Migration Matrix (Extrapolated)'!$CH70)</f>
        <v>0</v>
      </c>
      <c r="AK70" s="141">
        <f>'Migration Matrix (Sample)'!AK70 * ('Migration Matrix (Extrapolated)'!$CI70 / 'Migration Matrix (Extrapolated)'!$CH70)</f>
        <v>0</v>
      </c>
      <c r="AL70" s="141">
        <f>'Migration Matrix (Sample)'!AL70 * ('Migration Matrix (Extrapolated)'!$CI70 / 'Migration Matrix (Extrapolated)'!$CH70)</f>
        <v>0</v>
      </c>
      <c r="AM70" s="141">
        <f>'Migration Matrix (Sample)'!AM70 * ('Migration Matrix (Extrapolated)'!$CI70 / 'Migration Matrix (Extrapolated)'!$CH70)</f>
        <v>0</v>
      </c>
      <c r="AN70" s="141">
        <f>'Migration Matrix (Sample)'!AN70 * ('Migration Matrix (Extrapolated)'!$CI70 / 'Migration Matrix (Extrapolated)'!$CH70)</f>
        <v>0</v>
      </c>
      <c r="AO70" s="141">
        <f>'Migration Matrix (Sample)'!AO70 * ('Migration Matrix (Extrapolated)'!$CI70 / 'Migration Matrix (Extrapolated)'!$CH70)</f>
        <v>0</v>
      </c>
      <c r="AP70" s="141">
        <f>'Migration Matrix (Sample)'!AP70 * ('Migration Matrix (Extrapolated)'!$CI70 / 'Migration Matrix (Extrapolated)'!$CH70)</f>
        <v>0</v>
      </c>
      <c r="AQ70" s="141">
        <f>'Migration Matrix (Sample)'!AQ70 * ('Migration Matrix (Extrapolated)'!$CI70 / 'Migration Matrix (Extrapolated)'!$CH70)</f>
        <v>0</v>
      </c>
      <c r="AR70" s="141">
        <f>'Migration Matrix (Sample)'!AR70 * ('Migration Matrix (Extrapolated)'!$CI70 / 'Migration Matrix (Extrapolated)'!$CH70)</f>
        <v>0</v>
      </c>
      <c r="AS70" s="141">
        <f>'Migration Matrix (Sample)'!AS70 * ('Migration Matrix (Extrapolated)'!$CI70 / 'Migration Matrix (Extrapolated)'!$CH70)</f>
        <v>0</v>
      </c>
      <c r="AT70" s="141">
        <f>'Migration Matrix (Sample)'!AT70 * ('Migration Matrix (Extrapolated)'!$CI70 / 'Migration Matrix (Extrapolated)'!$CH70)</f>
        <v>0</v>
      </c>
      <c r="AU70" s="141">
        <f>'Migration Matrix (Sample)'!AU70 * ('Migration Matrix (Extrapolated)'!$CI70 / 'Migration Matrix (Extrapolated)'!$CH70)</f>
        <v>0</v>
      </c>
      <c r="AV70" s="141">
        <f>'Migration Matrix (Sample)'!AV70 * ('Migration Matrix (Extrapolated)'!$CI70 / 'Migration Matrix (Extrapolated)'!$CH70)</f>
        <v>0</v>
      </c>
      <c r="AW70" s="141">
        <f>'Migration Matrix (Sample)'!AW70 * ('Migration Matrix (Extrapolated)'!$CI70 / 'Migration Matrix (Extrapolated)'!$CH70)</f>
        <v>0</v>
      </c>
      <c r="AX70" s="141">
        <f>'Migration Matrix (Sample)'!AX70 * ('Migration Matrix (Extrapolated)'!$CI70 / 'Migration Matrix (Extrapolated)'!$CH70)</f>
        <v>0</v>
      </c>
      <c r="AY70" s="141">
        <f>'Migration Matrix (Sample)'!AY70 * ('Migration Matrix (Extrapolated)'!$CI70 / 'Migration Matrix (Extrapolated)'!$CH70)</f>
        <v>0</v>
      </c>
      <c r="AZ70" s="141">
        <f>'Migration Matrix (Sample)'!AZ70 * ('Migration Matrix (Extrapolated)'!$CI70 / 'Migration Matrix (Extrapolated)'!$CH70)</f>
        <v>0</v>
      </c>
      <c r="BA70" s="141">
        <f>'Migration Matrix (Sample)'!BA70 * ('Migration Matrix (Extrapolated)'!$CI70 / 'Migration Matrix (Extrapolated)'!$CH70)</f>
        <v>0</v>
      </c>
      <c r="BB70" s="141">
        <f>'Migration Matrix (Sample)'!BB70 * ('Migration Matrix (Extrapolated)'!$CI70 / 'Migration Matrix (Extrapolated)'!$CH70)</f>
        <v>0</v>
      </c>
      <c r="BC70" s="141">
        <f>'Migration Matrix (Sample)'!BC70 * ('Migration Matrix (Extrapolated)'!$CI70 / 'Migration Matrix (Extrapolated)'!$CH70)</f>
        <v>0</v>
      </c>
      <c r="BD70" s="141">
        <f>'Migration Matrix (Sample)'!BD70 * ('Migration Matrix (Extrapolated)'!$CI70 / 'Migration Matrix (Extrapolated)'!$CH70)</f>
        <v>0</v>
      </c>
      <c r="BE70" s="141">
        <f>'Migration Matrix (Sample)'!BE70 * ('Migration Matrix (Extrapolated)'!$CI70 / 'Migration Matrix (Extrapolated)'!$CH70)</f>
        <v>0</v>
      </c>
      <c r="BF70" s="141">
        <f>'Migration Matrix (Sample)'!BF70 * ('Migration Matrix (Extrapolated)'!$CI70 / 'Migration Matrix (Extrapolated)'!$CH70)</f>
        <v>0</v>
      </c>
      <c r="BG70" s="141">
        <f>'Migration Matrix (Sample)'!BG70 * ('Migration Matrix (Extrapolated)'!$CI70 / 'Migration Matrix (Extrapolated)'!$CH70)</f>
        <v>0</v>
      </c>
      <c r="BH70" s="141">
        <f>'Migration Matrix (Sample)'!BH70 * ('Migration Matrix (Extrapolated)'!$CI70 / 'Migration Matrix (Extrapolated)'!$CH70)</f>
        <v>0</v>
      </c>
      <c r="BI70" s="141">
        <f>'Migration Matrix (Sample)'!BI70 * ('Migration Matrix (Extrapolated)'!$CI70 / 'Migration Matrix (Extrapolated)'!$CH70)</f>
        <v>0</v>
      </c>
      <c r="BJ70" s="141">
        <f>'Migration Matrix (Sample)'!BJ70 * ('Migration Matrix (Extrapolated)'!$CI70 / 'Migration Matrix (Extrapolated)'!$CH70)</f>
        <v>0</v>
      </c>
      <c r="BK70" s="141">
        <f>'Migration Matrix (Sample)'!BK70 * ('Migration Matrix (Extrapolated)'!$CI70 / 'Migration Matrix (Extrapolated)'!$CH70)</f>
        <v>0</v>
      </c>
      <c r="BL70" s="141">
        <f>'Migration Matrix (Sample)'!BL70 * ('Migration Matrix (Extrapolated)'!$CI70 / 'Migration Matrix (Extrapolated)'!$CH70)</f>
        <v>0</v>
      </c>
      <c r="BM70" s="141">
        <f>'Migration Matrix (Sample)'!BM70 * ('Migration Matrix (Extrapolated)'!$CI70 / 'Migration Matrix (Extrapolated)'!$CH70)</f>
        <v>0</v>
      </c>
      <c r="BN70" s="141">
        <f>'Migration Matrix (Sample)'!BN70 * ('Migration Matrix (Extrapolated)'!$CI70 / 'Migration Matrix (Extrapolated)'!$CH70)</f>
        <v>0</v>
      </c>
      <c r="BO70" s="141">
        <f>'Migration Matrix (Sample)'!BO70 * ('Migration Matrix (Extrapolated)'!$CI70 / 'Migration Matrix (Extrapolated)'!$CH70)</f>
        <v>440.05423083291936</v>
      </c>
      <c r="BP70" s="141">
        <f>'Migration Matrix (Sample)'!BP70 * ('Migration Matrix (Extrapolated)'!$CI70 / 'Migration Matrix (Extrapolated)'!$CH70)</f>
        <v>0</v>
      </c>
      <c r="BQ70" s="141">
        <f>'Migration Matrix (Sample)'!BQ70 * ('Migration Matrix (Extrapolated)'!$CI70 / 'Migration Matrix (Extrapolated)'!$CH70)</f>
        <v>0</v>
      </c>
      <c r="BR70" s="141">
        <f>'Migration Matrix (Sample)'!BR70 * ('Migration Matrix (Extrapolated)'!$CI70 / 'Migration Matrix (Extrapolated)'!$CH70)</f>
        <v>0</v>
      </c>
      <c r="BS70" s="141">
        <f>'Migration Matrix (Sample)'!BS70 * ('Migration Matrix (Extrapolated)'!$CI70 / 'Migration Matrix (Extrapolated)'!$CH70)</f>
        <v>652.4942043384666</v>
      </c>
      <c r="BT70" s="141">
        <f>'Migration Matrix (Sample)'!BT70 * ('Migration Matrix (Extrapolated)'!$CI70 / 'Migration Matrix (Extrapolated)'!$CH70)</f>
        <v>0</v>
      </c>
      <c r="BU70" s="141">
        <f>'Migration Matrix (Sample)'!BU70 * ('Migration Matrix (Extrapolated)'!$CI70 / 'Migration Matrix (Extrapolated)'!$CH70)</f>
        <v>22.761425732737209</v>
      </c>
      <c r="BV70" s="141">
        <f>'Migration Matrix (Sample)'!BV70 * ('Migration Matrix (Extrapolated)'!$CI70 / 'Migration Matrix (Extrapolated)'!$CH70)</f>
        <v>220.02711541645968</v>
      </c>
      <c r="BW70" s="141">
        <f>'Migration Matrix (Sample)'!BW70 * ('Migration Matrix (Extrapolated)'!$CI70 / 'Migration Matrix (Extrapolated)'!$CH70)</f>
        <v>0</v>
      </c>
      <c r="BX70" s="141">
        <f>'Migration Matrix (Sample)'!BX70 * ('Migration Matrix (Extrapolated)'!$CI70 / 'Migration Matrix (Extrapolated)'!$CH70)</f>
        <v>0</v>
      </c>
      <c r="BY70" s="141">
        <f>'Migration Matrix (Sample)'!BY70 * ('Migration Matrix (Extrapolated)'!$CI70 / 'Migration Matrix (Extrapolated)'!$CH70)</f>
        <v>0</v>
      </c>
      <c r="BZ70" s="141">
        <f>'Migration Matrix (Sample)'!BZ70 * ('Migration Matrix (Extrapolated)'!$CI70 / 'Migration Matrix (Extrapolated)'!$CH70)</f>
        <v>0</v>
      </c>
      <c r="CA70" s="141">
        <f>'Migration Matrix (Sample)'!CA70 * ('Migration Matrix (Extrapolated)'!$CI70 / 'Migration Matrix (Extrapolated)'!$CH70)</f>
        <v>0</v>
      </c>
      <c r="CB70" s="141">
        <f>'Migration Matrix (Sample)'!CB70 * ('Migration Matrix (Extrapolated)'!$CI70 / 'Migration Matrix (Extrapolated)'!$CH70)</f>
        <v>0</v>
      </c>
      <c r="CC70" s="141">
        <f>'Migration Matrix (Sample)'!CC70 * ('Migration Matrix (Extrapolated)'!$CI70 / 'Migration Matrix (Extrapolated)'!$CH70)</f>
        <v>0</v>
      </c>
      <c r="CD70" s="141">
        <f>'Migration Matrix (Sample)'!CD70 * ('Migration Matrix (Extrapolated)'!$CI70 / 'Migration Matrix (Extrapolated)'!$CH70)</f>
        <v>0</v>
      </c>
      <c r="CE70" s="141">
        <f>'Migration Matrix (Sample)'!CE70 * ('Migration Matrix (Extrapolated)'!$CI70 / 'Migration Matrix (Extrapolated)'!$CH70)</f>
        <v>0</v>
      </c>
      <c r="CF70" s="142">
        <f>'Migration Matrix (Sample)'!CF70 * ('Migration Matrix (Extrapolated)'!$CI70 / 'Migration Matrix (Extrapolated)'!$CH70)</f>
        <v>318.65996025832089</v>
      </c>
      <c r="CG70" s="154">
        <f t="shared" si="1"/>
        <v>1502.2540983606559</v>
      </c>
      <c r="CH70" s="150">
        <v>48312</v>
      </c>
      <c r="CI70" s="157">
        <v>366550</v>
      </c>
    </row>
    <row r="71" spans="1:87">
      <c r="A71" s="91" t="s">
        <v>381</v>
      </c>
      <c r="B71" s="140">
        <f>'Migration Matrix (Sample)'!B71 * ('Migration Matrix (Extrapolated)'!$CI71 / 'Migration Matrix (Extrapolated)'!$CH71)</f>
        <v>161.83136787717348</v>
      </c>
      <c r="C71" s="141">
        <f>'Migration Matrix (Sample)'!C71 * ('Migration Matrix (Extrapolated)'!$CI71 / 'Migration Matrix (Extrapolated)'!$CH71)</f>
        <v>121.37352590788011</v>
      </c>
      <c r="D71" s="141">
        <f>'Migration Matrix (Sample)'!D71 * ('Migration Matrix (Extrapolated)'!$CI71 / 'Migration Matrix (Extrapolated)'!$CH71)</f>
        <v>91.030144430910084</v>
      </c>
      <c r="E71" s="141">
        <f>'Migration Matrix (Sample)'!E71 * ('Migration Matrix (Extrapolated)'!$CI71 / 'Migration Matrix (Extrapolated)'!$CH71)</f>
        <v>10.114460492323342</v>
      </c>
      <c r="F71" s="141">
        <f>'Migration Matrix (Sample)'!F71 * ('Migration Matrix (Extrapolated)'!$CI71 / 'Migration Matrix (Extrapolated)'!$CH71)</f>
        <v>131.48798640020345</v>
      </c>
      <c r="G71" s="141">
        <f>'Migration Matrix (Sample)'!G71 * ('Migration Matrix (Extrapolated)'!$CI71 / 'Migration Matrix (Extrapolated)'!$CH71)</f>
        <v>10.114460492323342</v>
      </c>
      <c r="H71" s="141">
        <f>'Migration Matrix (Sample)'!H71 * ('Migration Matrix (Extrapolated)'!$CI71 / 'Migration Matrix (Extrapolated)'!$CH71)</f>
        <v>0</v>
      </c>
      <c r="I71" s="141">
        <f>'Migration Matrix (Sample)'!I71 * ('Migration Matrix (Extrapolated)'!$CI71 / 'Migration Matrix (Extrapolated)'!$CH71)</f>
        <v>1557.6269158177947</v>
      </c>
      <c r="J71" s="141">
        <f>'Migration Matrix (Sample)'!J71 * ('Migration Matrix (Extrapolated)'!$CI71 / 'Migration Matrix (Extrapolated)'!$CH71)</f>
        <v>0</v>
      </c>
      <c r="K71" s="141">
        <f>'Migration Matrix (Sample)'!K71 * ('Migration Matrix (Extrapolated)'!$CI71 / 'Migration Matrix (Extrapolated)'!$CH71)</f>
        <v>313.54827526202359</v>
      </c>
      <c r="L71" s="141">
        <f>'Migration Matrix (Sample)'!L71 * ('Migration Matrix (Extrapolated)'!$CI71 / 'Migration Matrix (Extrapolated)'!$CH71)</f>
        <v>394.46395920061036</v>
      </c>
      <c r="M71" s="141">
        <f>'Migration Matrix (Sample)'!M71 * ('Migration Matrix (Extrapolated)'!$CI71 / 'Migration Matrix (Extrapolated)'!$CH71)</f>
        <v>222.51813083111352</v>
      </c>
      <c r="N71" s="141">
        <f>'Migration Matrix (Sample)'!N71 * ('Migration Matrix (Extrapolated)'!$CI71 / 'Migration Matrix (Extrapolated)'!$CH71)</f>
        <v>101.14460492323343</v>
      </c>
      <c r="O71" s="141">
        <f>'Migration Matrix (Sample)'!O71 * ('Migration Matrix (Extrapolated)'!$CI71 / 'Migration Matrix (Extrapolated)'!$CH71)</f>
        <v>637.21101101637055</v>
      </c>
      <c r="P71" s="141">
        <f>'Migration Matrix (Sample)'!P71 * ('Migration Matrix (Extrapolated)'!$CI71 / 'Migration Matrix (Extrapolated)'!$CH71)</f>
        <v>222.51813083111352</v>
      </c>
      <c r="Q71" s="141">
        <f>'Migration Matrix (Sample)'!Q71 * ('Migration Matrix (Extrapolated)'!$CI71 / 'Migration Matrix (Extrapolated)'!$CH71)</f>
        <v>20.228920984646685</v>
      </c>
      <c r="R71" s="141">
        <f>'Migration Matrix (Sample)'!R71 * ('Migration Matrix (Extrapolated)'!$CI71 / 'Migration Matrix (Extrapolated)'!$CH71)</f>
        <v>141.60244689252679</v>
      </c>
      <c r="S71" s="141">
        <f>'Migration Matrix (Sample)'!S71 * ('Migration Matrix (Extrapolated)'!$CI71 / 'Migration Matrix (Extrapolated)'!$CH71)</f>
        <v>0</v>
      </c>
      <c r="T71" s="141">
        <f>'Migration Matrix (Sample)'!T71 * ('Migration Matrix (Extrapolated)'!$CI71 / 'Migration Matrix (Extrapolated)'!$CH71)</f>
        <v>20.228920984646685</v>
      </c>
      <c r="U71" s="141">
        <f>'Migration Matrix (Sample)'!U71 * ('Migration Matrix (Extrapolated)'!$CI71 / 'Migration Matrix (Extrapolated)'!$CH71)</f>
        <v>10.114460492323342</v>
      </c>
      <c r="V71" s="141">
        <f>'Migration Matrix (Sample)'!V71 * ('Migration Matrix (Extrapolated)'!$CI71 / 'Migration Matrix (Extrapolated)'!$CH71)</f>
        <v>677.66885298566399</v>
      </c>
      <c r="W71" s="141">
        <f>'Migration Matrix (Sample)'!W71 * ('Migration Matrix (Extrapolated)'!$CI71 / 'Migration Matrix (Extrapolated)'!$CH71)</f>
        <v>333.77719624667031</v>
      </c>
      <c r="X71" s="141">
        <f>'Migration Matrix (Sample)'!X71 * ('Migration Matrix (Extrapolated)'!$CI71 / 'Migration Matrix (Extrapolated)'!$CH71)</f>
        <v>50.572302461616715</v>
      </c>
      <c r="Y71" s="141">
        <f>'Migration Matrix (Sample)'!Y71 * ('Migration Matrix (Extrapolated)'!$CI71 / 'Migration Matrix (Extrapolated)'!$CH71)</f>
        <v>60.686762953940054</v>
      </c>
      <c r="Z71" s="141">
        <f>'Migration Matrix (Sample)'!Z71 * ('Migration Matrix (Extrapolated)'!$CI71 / 'Migration Matrix (Extrapolated)'!$CH71)</f>
        <v>30.343381476970027</v>
      </c>
      <c r="AA71" s="141">
        <f>'Migration Matrix (Sample)'!AA71 * ('Migration Matrix (Extrapolated)'!$CI71 / 'Migration Matrix (Extrapolated)'!$CH71)</f>
        <v>91.030144430910084</v>
      </c>
      <c r="AB71" s="141">
        <f>'Migration Matrix (Sample)'!AB71 * ('Migration Matrix (Extrapolated)'!$CI71 / 'Migration Matrix (Extrapolated)'!$CH71)</f>
        <v>10.114460492323342</v>
      </c>
      <c r="AC71" s="141">
        <f>'Migration Matrix (Sample)'!AC71 * ('Migration Matrix (Extrapolated)'!$CI71 / 'Migration Matrix (Extrapolated)'!$CH71)</f>
        <v>0</v>
      </c>
      <c r="AD71" s="141">
        <f>'Migration Matrix (Sample)'!AD71 * ('Migration Matrix (Extrapolated)'!$CI71 / 'Migration Matrix (Extrapolated)'!$CH71)</f>
        <v>91.030144430910084</v>
      </c>
      <c r="AE71" s="141">
        <f>'Migration Matrix (Sample)'!AE71 * ('Migration Matrix (Extrapolated)'!$CI71 / 'Migration Matrix (Extrapolated)'!$CH71)</f>
        <v>252.86151230808355</v>
      </c>
      <c r="AF71" s="141">
        <f>'Migration Matrix (Sample)'!AF71 * ('Migration Matrix (Extrapolated)'!$CI71 / 'Migration Matrix (Extrapolated)'!$CH71)</f>
        <v>141.60244689252679</v>
      </c>
      <c r="AG71" s="141">
        <f>'Migration Matrix (Sample)'!AG71 * ('Migration Matrix (Extrapolated)'!$CI71 / 'Migration Matrix (Extrapolated)'!$CH71)</f>
        <v>70.801223446263393</v>
      </c>
      <c r="AH71" s="141">
        <f>'Migration Matrix (Sample)'!AH71 * ('Migration Matrix (Extrapolated)'!$CI71 / 'Migration Matrix (Extrapolated)'!$CH71)</f>
        <v>131.48798640020345</v>
      </c>
      <c r="AI71" s="141">
        <f>'Migration Matrix (Sample)'!AI71 * ('Migration Matrix (Extrapolated)'!$CI71 / 'Migration Matrix (Extrapolated)'!$CH71)</f>
        <v>424.80734067758038</v>
      </c>
      <c r="AJ71" s="141">
        <f>'Migration Matrix (Sample)'!AJ71 * ('Migration Matrix (Extrapolated)'!$CI71 / 'Migration Matrix (Extrapolated)'!$CH71)</f>
        <v>20.228920984646685</v>
      </c>
      <c r="AK71" s="141">
        <f>'Migration Matrix (Sample)'!AK71 * ('Migration Matrix (Extrapolated)'!$CI71 / 'Migration Matrix (Extrapolated)'!$CH71)</f>
        <v>50.572302461616715</v>
      </c>
      <c r="AL71" s="141">
        <f>'Migration Matrix (Sample)'!AL71 * ('Migration Matrix (Extrapolated)'!$CI71 / 'Migration Matrix (Extrapolated)'!$CH71)</f>
        <v>354.00611723131698</v>
      </c>
      <c r="AM71" s="141">
        <f>'Migration Matrix (Sample)'!AM71 * ('Migration Matrix (Extrapolated)'!$CI71 / 'Migration Matrix (Extrapolated)'!$CH71)</f>
        <v>80.915683938586739</v>
      </c>
      <c r="AN71" s="141">
        <f>'Migration Matrix (Sample)'!AN71 * ('Migration Matrix (Extrapolated)'!$CI71 / 'Migration Matrix (Extrapolated)'!$CH71)</f>
        <v>616.98209003172383</v>
      </c>
      <c r="AO71" s="141">
        <f>'Migration Matrix (Sample)'!AO71 * ('Migration Matrix (Extrapolated)'!$CI71 / 'Migration Matrix (Extrapolated)'!$CH71)</f>
        <v>10.114460492323342</v>
      </c>
      <c r="AP71" s="141">
        <f>'Migration Matrix (Sample)'!AP71 * ('Migration Matrix (Extrapolated)'!$CI71 / 'Migration Matrix (Extrapolated)'!$CH71)</f>
        <v>182.06028886182017</v>
      </c>
      <c r="AQ71" s="141">
        <f>'Migration Matrix (Sample)'!AQ71 * ('Migration Matrix (Extrapolated)'!$CI71 / 'Migration Matrix (Extrapolated)'!$CH71)</f>
        <v>20.228920984646685</v>
      </c>
      <c r="AR71" s="141">
        <f>'Migration Matrix (Sample)'!AR71 * ('Migration Matrix (Extrapolated)'!$CI71 / 'Migration Matrix (Extrapolated)'!$CH71)</f>
        <v>374.23503821596364</v>
      </c>
      <c r="AS71" s="141">
        <f>'Migration Matrix (Sample)'!AS71 * ('Migration Matrix (Extrapolated)'!$CI71 / 'Migration Matrix (Extrapolated)'!$CH71)</f>
        <v>20.228920984646685</v>
      </c>
      <c r="AT71" s="141">
        <f>'Migration Matrix (Sample)'!AT71 * ('Migration Matrix (Extrapolated)'!$CI71 / 'Migration Matrix (Extrapolated)'!$CH71)</f>
        <v>273.09043329273027</v>
      </c>
      <c r="AU71" s="141">
        <f>'Migration Matrix (Sample)'!AU71 * ('Migration Matrix (Extrapolated)'!$CI71 / 'Migration Matrix (Extrapolated)'!$CH71)</f>
        <v>91.030144430910084</v>
      </c>
      <c r="AV71" s="141">
        <f>'Migration Matrix (Sample)'!AV71 * ('Migration Matrix (Extrapolated)'!$CI71 / 'Migration Matrix (Extrapolated)'!$CH71)</f>
        <v>30.343381476970027</v>
      </c>
      <c r="AW71" s="141">
        <f>'Migration Matrix (Sample)'!AW71 * ('Migration Matrix (Extrapolated)'!$CI71 / 'Migration Matrix (Extrapolated)'!$CH71)</f>
        <v>101.14460492323343</v>
      </c>
      <c r="AX71" s="141">
        <f>'Migration Matrix (Sample)'!AX71 * ('Migration Matrix (Extrapolated)'!$CI71 / 'Migration Matrix (Extrapolated)'!$CH71)</f>
        <v>556.29532707778378</v>
      </c>
      <c r="AY71" s="141">
        <f>'Migration Matrix (Sample)'!AY71 * ('Migration Matrix (Extrapolated)'!$CI71 / 'Migration Matrix (Extrapolated)'!$CH71)</f>
        <v>141.60244689252679</v>
      </c>
      <c r="AZ71" s="141">
        <f>'Migration Matrix (Sample)'!AZ71 * ('Migration Matrix (Extrapolated)'!$CI71 / 'Migration Matrix (Extrapolated)'!$CH71)</f>
        <v>91.030144430910084</v>
      </c>
      <c r="BA71" s="141">
        <f>'Migration Matrix (Sample)'!BA71 * ('Migration Matrix (Extrapolated)'!$CI71 / 'Migration Matrix (Extrapolated)'!$CH71)</f>
        <v>30.343381476970027</v>
      </c>
      <c r="BB71" s="141">
        <f>'Migration Matrix (Sample)'!BB71 * ('Migration Matrix (Extrapolated)'!$CI71 / 'Migration Matrix (Extrapolated)'!$CH71)</f>
        <v>111.25906541555676</v>
      </c>
      <c r="BC71" s="141">
        <f>'Migration Matrix (Sample)'!BC71 * ('Migration Matrix (Extrapolated)'!$CI71 / 'Migration Matrix (Extrapolated)'!$CH71)</f>
        <v>728.24115544728068</v>
      </c>
      <c r="BD71" s="141">
        <f>'Migration Matrix (Sample)'!BD71 * ('Migration Matrix (Extrapolated)'!$CI71 / 'Migration Matrix (Extrapolated)'!$CH71)</f>
        <v>1709.3438232026449</v>
      </c>
      <c r="BE71" s="141">
        <f>'Migration Matrix (Sample)'!BE71 * ('Migration Matrix (Extrapolated)'!$CI71 / 'Migration Matrix (Extrapolated)'!$CH71)</f>
        <v>131.48798640020345</v>
      </c>
      <c r="BF71" s="141">
        <f>'Migration Matrix (Sample)'!BF71 * ('Migration Matrix (Extrapolated)'!$CI71 / 'Migration Matrix (Extrapolated)'!$CH71)</f>
        <v>0</v>
      </c>
      <c r="BG71" s="141">
        <f>'Migration Matrix (Sample)'!BG71 * ('Migration Matrix (Extrapolated)'!$CI71 / 'Migration Matrix (Extrapolated)'!$CH71)</f>
        <v>414.69288018525702</v>
      </c>
      <c r="BH71" s="141">
        <f>'Migration Matrix (Sample)'!BH71 * ('Migration Matrix (Extrapolated)'!$CI71 / 'Migration Matrix (Extrapolated)'!$CH71)</f>
        <v>60.686762953940054</v>
      </c>
      <c r="BI71" s="141">
        <f>'Migration Matrix (Sample)'!BI71 * ('Migration Matrix (Extrapolated)'!$CI71 / 'Migration Matrix (Extrapolated)'!$CH71)</f>
        <v>445.03626166222705</v>
      </c>
      <c r="BJ71" s="141">
        <f>'Migration Matrix (Sample)'!BJ71 * ('Migration Matrix (Extrapolated)'!$CI71 / 'Migration Matrix (Extrapolated)'!$CH71)</f>
        <v>0</v>
      </c>
      <c r="BK71" s="141">
        <f>'Migration Matrix (Sample)'!BK71 * ('Migration Matrix (Extrapolated)'!$CI71 / 'Migration Matrix (Extrapolated)'!$CH71)</f>
        <v>101.14460492323343</v>
      </c>
      <c r="BL71" s="141">
        <f>'Migration Matrix (Sample)'!BL71 * ('Migration Matrix (Extrapolated)'!$CI71 / 'Migration Matrix (Extrapolated)'!$CH71)</f>
        <v>80.915683938586739</v>
      </c>
      <c r="BM71" s="141">
        <f>'Migration Matrix (Sample)'!BM71 * ('Migration Matrix (Extrapolated)'!$CI71 / 'Migration Matrix (Extrapolated)'!$CH71)</f>
        <v>60.686762953940054</v>
      </c>
      <c r="BN71" s="141">
        <f>'Migration Matrix (Sample)'!BN71 * ('Migration Matrix (Extrapolated)'!$CI71 / 'Migration Matrix (Extrapolated)'!$CH71)</f>
        <v>40.457841969293369</v>
      </c>
      <c r="BO71" s="141">
        <f>'Migration Matrix (Sample)'!BO71 * ('Migration Matrix (Extrapolated)'!$CI71 / 'Migration Matrix (Extrapolated)'!$CH71)</f>
        <v>0</v>
      </c>
      <c r="BP71" s="141">
        <f>'Migration Matrix (Sample)'!BP71 * ('Migration Matrix (Extrapolated)'!$CI71 / 'Migration Matrix (Extrapolated)'!$CH71)</f>
        <v>40.457841969293369</v>
      </c>
      <c r="BQ71" s="141">
        <f>'Migration Matrix (Sample)'!BQ71 * ('Migration Matrix (Extrapolated)'!$CI71 / 'Migration Matrix (Extrapolated)'!$CH71)</f>
        <v>40.457841969293369</v>
      </c>
      <c r="BR71" s="141">
        <f>'Migration Matrix (Sample)'!BR71 * ('Migration Matrix (Extrapolated)'!$CI71 / 'Migration Matrix (Extrapolated)'!$CH71)</f>
        <v>940.64482578607078</v>
      </c>
      <c r="BS71" s="141">
        <f>'Migration Matrix (Sample)'!BS71 * ('Migration Matrix (Extrapolated)'!$CI71 / 'Migration Matrix (Extrapolated)'!$CH71)</f>
        <v>0</v>
      </c>
      <c r="BT71" s="141">
        <f>'Migration Matrix (Sample)'!BT71 * ('Migration Matrix (Extrapolated)'!$CI71 / 'Migration Matrix (Extrapolated)'!$CH71)</f>
        <v>8961.4119961984816</v>
      </c>
      <c r="BU71" s="141">
        <f>'Migration Matrix (Sample)'!BU71 * ('Migration Matrix (Extrapolated)'!$CI71 / 'Migration Matrix (Extrapolated)'!$CH71)</f>
        <v>80.915683938586739</v>
      </c>
      <c r="BV71" s="141">
        <f>'Migration Matrix (Sample)'!BV71 * ('Migration Matrix (Extrapolated)'!$CI71 / 'Migration Matrix (Extrapolated)'!$CH71)</f>
        <v>161.83136787717348</v>
      </c>
      <c r="BW71" s="141">
        <f>'Migration Matrix (Sample)'!BW71 * ('Migration Matrix (Extrapolated)'!$CI71 / 'Migration Matrix (Extrapolated)'!$CH71)</f>
        <v>991.21712824768758</v>
      </c>
      <c r="BX71" s="141">
        <f>'Migration Matrix (Sample)'!BX71 * ('Migration Matrix (Extrapolated)'!$CI71 / 'Migration Matrix (Extrapolated)'!$CH71)</f>
        <v>606.86762953940058</v>
      </c>
      <c r="BY71" s="141">
        <f>'Migration Matrix (Sample)'!BY71 * ('Migration Matrix (Extrapolated)'!$CI71 / 'Migration Matrix (Extrapolated)'!$CH71)</f>
        <v>546.18086658546054</v>
      </c>
      <c r="BZ71" s="141">
        <f>'Migration Matrix (Sample)'!BZ71 * ('Migration Matrix (Extrapolated)'!$CI71 / 'Migration Matrix (Extrapolated)'!$CH71)</f>
        <v>10.114460492323342</v>
      </c>
      <c r="CA71" s="141">
        <f>'Migration Matrix (Sample)'!CA71 * ('Migration Matrix (Extrapolated)'!$CI71 / 'Migration Matrix (Extrapolated)'!$CH71)</f>
        <v>0</v>
      </c>
      <c r="CB71" s="141">
        <f>'Migration Matrix (Sample)'!CB71 * ('Migration Matrix (Extrapolated)'!$CI71 / 'Migration Matrix (Extrapolated)'!$CH71)</f>
        <v>10.114460492323342</v>
      </c>
      <c r="CC71" s="141">
        <f>'Migration Matrix (Sample)'!CC71 * ('Migration Matrix (Extrapolated)'!$CI71 / 'Migration Matrix (Extrapolated)'!$CH71)</f>
        <v>0</v>
      </c>
      <c r="CD71" s="141">
        <f>'Migration Matrix (Sample)'!CD71 * ('Migration Matrix (Extrapolated)'!$CI71 / 'Migration Matrix (Extrapolated)'!$CH71)</f>
        <v>0</v>
      </c>
      <c r="CE71" s="141">
        <f>'Migration Matrix (Sample)'!CE71 * ('Migration Matrix (Extrapolated)'!$CI71 / 'Migration Matrix (Extrapolated)'!$CH71)</f>
        <v>0</v>
      </c>
      <c r="CF71" s="142">
        <f>'Migration Matrix (Sample)'!CF71 * ('Migration Matrix (Extrapolated)'!$CI71 / 'Migration Matrix (Extrapolated)'!$CH71)</f>
        <v>758.58453692425064</v>
      </c>
      <c r="CG71" s="154">
        <f t="shared" si="1"/>
        <v>25852.561018378459</v>
      </c>
      <c r="CH71" s="150">
        <v>74707</v>
      </c>
      <c r="CI71" s="158">
        <v>755621</v>
      </c>
    </row>
    <row r="72" spans="1:87">
      <c r="A72" s="91" t="s">
        <v>382</v>
      </c>
      <c r="B72" s="140">
        <f>'Migration Matrix (Sample)'!B72 * ('Migration Matrix (Extrapolated)'!$CI72 / 'Migration Matrix (Extrapolated)'!$CH72)</f>
        <v>9.966469694762905</v>
      </c>
      <c r="C72" s="141">
        <f>'Migration Matrix (Sample)'!C72 * ('Migration Matrix (Extrapolated)'!$CI72 / 'Migration Matrix (Extrapolated)'!$CH72)</f>
        <v>19.93293938952581</v>
      </c>
      <c r="D72" s="141">
        <f>'Migration Matrix (Sample)'!D72 * ('Migration Matrix (Extrapolated)'!$CI72 / 'Migration Matrix (Extrapolated)'!$CH72)</f>
        <v>49.832348473814527</v>
      </c>
      <c r="E72" s="141">
        <f>'Migration Matrix (Sample)'!E72 * ('Migration Matrix (Extrapolated)'!$CI72 / 'Migration Matrix (Extrapolated)'!$CH72)</f>
        <v>59.798818168577426</v>
      </c>
      <c r="F72" s="141">
        <f>'Migration Matrix (Sample)'!F72 * ('Migration Matrix (Extrapolated)'!$CI72 / 'Migration Matrix (Extrapolated)'!$CH72)</f>
        <v>9.966469694762905</v>
      </c>
      <c r="G72" s="141">
        <f>'Migration Matrix (Sample)'!G72 * ('Migration Matrix (Extrapolated)'!$CI72 / 'Migration Matrix (Extrapolated)'!$CH72)</f>
        <v>19.93293938952581</v>
      </c>
      <c r="H72" s="141">
        <f>'Migration Matrix (Sample)'!H72 * ('Migration Matrix (Extrapolated)'!$CI72 / 'Migration Matrix (Extrapolated)'!$CH72)</f>
        <v>139.53057572668067</v>
      </c>
      <c r="I72" s="141">
        <f>'Migration Matrix (Sample)'!I72 * ('Migration Matrix (Extrapolated)'!$CI72 / 'Migration Matrix (Extrapolated)'!$CH72)</f>
        <v>9.966469694762905</v>
      </c>
      <c r="J72" s="141">
        <f>'Migration Matrix (Sample)'!J72 * ('Migration Matrix (Extrapolated)'!$CI72 / 'Migration Matrix (Extrapolated)'!$CH72)</f>
        <v>0</v>
      </c>
      <c r="K72" s="141">
        <f>'Migration Matrix (Sample)'!K72 * ('Migration Matrix (Extrapolated)'!$CI72 / 'Migration Matrix (Extrapolated)'!$CH72)</f>
        <v>69.765287863340333</v>
      </c>
      <c r="L72" s="141">
        <f>'Migration Matrix (Sample)'!L72 * ('Migration Matrix (Extrapolated)'!$CI72 / 'Migration Matrix (Extrapolated)'!$CH72)</f>
        <v>0</v>
      </c>
      <c r="M72" s="141">
        <f>'Migration Matrix (Sample)'!M72 * ('Migration Matrix (Extrapolated)'!$CI72 / 'Migration Matrix (Extrapolated)'!$CH72)</f>
        <v>19.93293938952581</v>
      </c>
      <c r="N72" s="141">
        <f>'Migration Matrix (Sample)'!N72 * ('Migration Matrix (Extrapolated)'!$CI72 / 'Migration Matrix (Extrapolated)'!$CH72)</f>
        <v>169.42998481096939</v>
      </c>
      <c r="O72" s="141">
        <f>'Migration Matrix (Sample)'!O72 * ('Migration Matrix (Extrapolated)'!$CI72 / 'Migration Matrix (Extrapolated)'!$CH72)</f>
        <v>109.63116664239196</v>
      </c>
      <c r="P72" s="141">
        <f>'Migration Matrix (Sample)'!P72 * ('Migration Matrix (Extrapolated)'!$CI72 / 'Migration Matrix (Extrapolated)'!$CH72)</f>
        <v>39.86587877905162</v>
      </c>
      <c r="Q72" s="141">
        <f>'Migration Matrix (Sample)'!Q72 * ('Migration Matrix (Extrapolated)'!$CI72 / 'Migration Matrix (Extrapolated)'!$CH72)</f>
        <v>19.93293938952581</v>
      </c>
      <c r="R72" s="141">
        <f>'Migration Matrix (Sample)'!R72 * ('Migration Matrix (Extrapolated)'!$CI72 / 'Migration Matrix (Extrapolated)'!$CH72)</f>
        <v>0</v>
      </c>
      <c r="S72" s="141">
        <f>'Migration Matrix (Sample)'!S72 * ('Migration Matrix (Extrapolated)'!$CI72 / 'Migration Matrix (Extrapolated)'!$CH72)</f>
        <v>0</v>
      </c>
      <c r="T72" s="141">
        <f>'Migration Matrix (Sample)'!T72 * ('Migration Matrix (Extrapolated)'!$CI72 / 'Migration Matrix (Extrapolated)'!$CH72)</f>
        <v>0</v>
      </c>
      <c r="U72" s="141">
        <f>'Migration Matrix (Sample)'!U72 * ('Migration Matrix (Extrapolated)'!$CI72 / 'Migration Matrix (Extrapolated)'!$CH72)</f>
        <v>0</v>
      </c>
      <c r="V72" s="141">
        <f>'Migration Matrix (Sample)'!V72 * ('Migration Matrix (Extrapolated)'!$CI72 / 'Migration Matrix (Extrapolated)'!$CH72)</f>
        <v>289.02762114812424</v>
      </c>
      <c r="W72" s="141">
        <f>'Migration Matrix (Sample)'!W72 * ('Migration Matrix (Extrapolated)'!$CI72 / 'Migration Matrix (Extrapolated)'!$CH72)</f>
        <v>528.222893822434</v>
      </c>
      <c r="X72" s="141">
        <f>'Migration Matrix (Sample)'!X72 * ('Migration Matrix (Extrapolated)'!$CI72 / 'Migration Matrix (Extrapolated)'!$CH72)</f>
        <v>109.63116664239196</v>
      </c>
      <c r="Y72" s="141">
        <f>'Migration Matrix (Sample)'!Y72 * ('Migration Matrix (Extrapolated)'!$CI72 / 'Migration Matrix (Extrapolated)'!$CH72)</f>
        <v>259.12821206383552</v>
      </c>
      <c r="Z72" s="141">
        <f>'Migration Matrix (Sample)'!Z72 * ('Migration Matrix (Extrapolated)'!$CI72 / 'Migration Matrix (Extrapolated)'!$CH72)</f>
        <v>9.966469694762905</v>
      </c>
      <c r="AA72" s="141">
        <f>'Migration Matrix (Sample)'!AA72 * ('Migration Matrix (Extrapolated)'!$CI72 / 'Migration Matrix (Extrapolated)'!$CH72)</f>
        <v>0</v>
      </c>
      <c r="AB72" s="141">
        <f>'Migration Matrix (Sample)'!AB72 * ('Migration Matrix (Extrapolated)'!$CI72 / 'Migration Matrix (Extrapolated)'!$CH72)</f>
        <v>0</v>
      </c>
      <c r="AC72" s="141">
        <f>'Migration Matrix (Sample)'!AC72 * ('Migration Matrix (Extrapolated)'!$CI72 / 'Migration Matrix (Extrapolated)'!$CH72)</f>
        <v>9.966469694762905</v>
      </c>
      <c r="AD72" s="141">
        <f>'Migration Matrix (Sample)'!AD72 * ('Migration Matrix (Extrapolated)'!$CI72 / 'Migration Matrix (Extrapolated)'!$CH72)</f>
        <v>19.93293938952581</v>
      </c>
      <c r="AE72" s="141">
        <f>'Migration Matrix (Sample)'!AE72 * ('Migration Matrix (Extrapolated)'!$CI72 / 'Migration Matrix (Extrapolated)'!$CH72)</f>
        <v>9.966469694762905</v>
      </c>
      <c r="AF72" s="141">
        <f>'Migration Matrix (Sample)'!AF72 * ('Migration Matrix (Extrapolated)'!$CI72 / 'Migration Matrix (Extrapolated)'!$CH72)</f>
        <v>39.86587877905162</v>
      </c>
      <c r="AG72" s="141">
        <f>'Migration Matrix (Sample)'!AG72 * ('Migration Matrix (Extrapolated)'!$CI72 / 'Migration Matrix (Extrapolated)'!$CH72)</f>
        <v>0</v>
      </c>
      <c r="AH72" s="141">
        <f>'Migration Matrix (Sample)'!AH72 * ('Migration Matrix (Extrapolated)'!$CI72 / 'Migration Matrix (Extrapolated)'!$CH72)</f>
        <v>0</v>
      </c>
      <c r="AI72" s="141">
        <f>'Migration Matrix (Sample)'!AI72 * ('Migration Matrix (Extrapolated)'!$CI72 / 'Migration Matrix (Extrapolated)'!$CH72)</f>
        <v>139.53057572668067</v>
      </c>
      <c r="AJ72" s="141">
        <f>'Migration Matrix (Sample)'!AJ72 * ('Migration Matrix (Extrapolated)'!$CI72 / 'Migration Matrix (Extrapolated)'!$CH72)</f>
        <v>478.39054534861941</v>
      </c>
      <c r="AK72" s="141">
        <f>'Migration Matrix (Sample)'!AK72 * ('Migration Matrix (Extrapolated)'!$CI72 / 'Migration Matrix (Extrapolated)'!$CH72)</f>
        <v>29.899409084288713</v>
      </c>
      <c r="AL72" s="141">
        <f>'Migration Matrix (Sample)'!AL72 * ('Migration Matrix (Extrapolated)'!$CI72 / 'Migration Matrix (Extrapolated)'!$CH72)</f>
        <v>279.06115145336133</v>
      </c>
      <c r="AM72" s="141">
        <f>'Migration Matrix (Sample)'!AM72 * ('Migration Matrix (Extrapolated)'!$CI72 / 'Migration Matrix (Extrapolated)'!$CH72)</f>
        <v>0</v>
      </c>
      <c r="AN72" s="141">
        <f>'Migration Matrix (Sample)'!AN72 * ('Migration Matrix (Extrapolated)'!$CI72 / 'Migration Matrix (Extrapolated)'!$CH72)</f>
        <v>239.19527267430971</v>
      </c>
      <c r="AO72" s="141">
        <f>'Migration Matrix (Sample)'!AO72 * ('Migration Matrix (Extrapolated)'!$CI72 / 'Migration Matrix (Extrapolated)'!$CH72)</f>
        <v>19.93293938952581</v>
      </c>
      <c r="AP72" s="141">
        <f>'Migration Matrix (Sample)'!AP72 * ('Migration Matrix (Extrapolated)'!$CI72 / 'Migration Matrix (Extrapolated)'!$CH72)</f>
        <v>29.899409084288713</v>
      </c>
      <c r="AQ72" s="141">
        <f>'Migration Matrix (Sample)'!AQ72 * ('Migration Matrix (Extrapolated)'!$CI72 / 'Migration Matrix (Extrapolated)'!$CH72)</f>
        <v>1036.5128482553421</v>
      </c>
      <c r="AR72" s="141">
        <f>'Migration Matrix (Sample)'!AR72 * ('Migration Matrix (Extrapolated)'!$CI72 / 'Migration Matrix (Extrapolated)'!$CH72)</f>
        <v>129.56410603191776</v>
      </c>
      <c r="AS72" s="141">
        <f>'Migration Matrix (Sample)'!AS72 * ('Migration Matrix (Extrapolated)'!$CI72 / 'Migration Matrix (Extrapolated)'!$CH72)</f>
        <v>0</v>
      </c>
      <c r="AT72" s="141">
        <f>'Migration Matrix (Sample)'!AT72 * ('Migration Matrix (Extrapolated)'!$CI72 / 'Migration Matrix (Extrapolated)'!$CH72)</f>
        <v>89.698227252866147</v>
      </c>
      <c r="AU72" s="141">
        <f>'Migration Matrix (Sample)'!AU72 * ('Migration Matrix (Extrapolated)'!$CI72 / 'Migration Matrix (Extrapolated)'!$CH72)</f>
        <v>229.22880297954683</v>
      </c>
      <c r="AV72" s="141">
        <f>'Migration Matrix (Sample)'!AV72 * ('Migration Matrix (Extrapolated)'!$CI72 / 'Migration Matrix (Extrapolated)'!$CH72)</f>
        <v>59.798818168577426</v>
      </c>
      <c r="AW72" s="141">
        <f>'Migration Matrix (Sample)'!AW72 * ('Migration Matrix (Extrapolated)'!$CI72 / 'Migration Matrix (Extrapolated)'!$CH72)</f>
        <v>9.966469694762905</v>
      </c>
      <c r="AX72" s="141">
        <f>'Migration Matrix (Sample)'!AX72 * ('Migration Matrix (Extrapolated)'!$CI72 / 'Migration Matrix (Extrapolated)'!$CH72)</f>
        <v>0</v>
      </c>
      <c r="AY72" s="141">
        <f>'Migration Matrix (Sample)'!AY72 * ('Migration Matrix (Extrapolated)'!$CI72 / 'Migration Matrix (Extrapolated)'!$CH72)</f>
        <v>0</v>
      </c>
      <c r="AZ72" s="141">
        <f>'Migration Matrix (Sample)'!AZ72 * ('Migration Matrix (Extrapolated)'!$CI72 / 'Migration Matrix (Extrapolated)'!$CH72)</f>
        <v>0</v>
      </c>
      <c r="BA72" s="141">
        <f>'Migration Matrix (Sample)'!BA72 * ('Migration Matrix (Extrapolated)'!$CI72 / 'Migration Matrix (Extrapolated)'!$CH72)</f>
        <v>9.966469694762905</v>
      </c>
      <c r="BB72" s="141">
        <f>'Migration Matrix (Sample)'!BB72 * ('Migration Matrix (Extrapolated)'!$CI72 / 'Migration Matrix (Extrapolated)'!$CH72)</f>
        <v>69.765287863340333</v>
      </c>
      <c r="BC72" s="141">
        <f>'Migration Matrix (Sample)'!BC72 * ('Migration Matrix (Extrapolated)'!$CI72 / 'Migration Matrix (Extrapolated)'!$CH72)</f>
        <v>29.899409084288713</v>
      </c>
      <c r="BD72" s="141">
        <f>'Migration Matrix (Sample)'!BD72 * ('Migration Matrix (Extrapolated)'!$CI72 / 'Migration Matrix (Extrapolated)'!$CH72)</f>
        <v>29.899409084288713</v>
      </c>
      <c r="BE72" s="141">
        <f>'Migration Matrix (Sample)'!BE72 * ('Migration Matrix (Extrapolated)'!$CI72 / 'Migration Matrix (Extrapolated)'!$CH72)</f>
        <v>79.73175755810324</v>
      </c>
      <c r="BF72" s="141">
        <f>'Migration Matrix (Sample)'!BF72 * ('Migration Matrix (Extrapolated)'!$CI72 / 'Migration Matrix (Extrapolated)'!$CH72)</f>
        <v>0</v>
      </c>
      <c r="BG72" s="141">
        <f>'Migration Matrix (Sample)'!BG72 * ('Migration Matrix (Extrapolated)'!$CI72 / 'Migration Matrix (Extrapolated)'!$CH72)</f>
        <v>139.53057572668067</v>
      </c>
      <c r="BH72" s="141">
        <f>'Migration Matrix (Sample)'!BH72 * ('Migration Matrix (Extrapolated)'!$CI72 / 'Migration Matrix (Extrapolated)'!$CH72)</f>
        <v>39.86587877905162</v>
      </c>
      <c r="BI72" s="141">
        <f>'Migration Matrix (Sample)'!BI72 * ('Migration Matrix (Extrapolated)'!$CI72 / 'Migration Matrix (Extrapolated)'!$CH72)</f>
        <v>0</v>
      </c>
      <c r="BJ72" s="141">
        <f>'Migration Matrix (Sample)'!BJ72 * ('Migration Matrix (Extrapolated)'!$CI72 / 'Migration Matrix (Extrapolated)'!$CH72)</f>
        <v>19.93293938952581</v>
      </c>
      <c r="BK72" s="141">
        <f>'Migration Matrix (Sample)'!BK72 * ('Migration Matrix (Extrapolated)'!$CI72 / 'Migration Matrix (Extrapolated)'!$CH72)</f>
        <v>0</v>
      </c>
      <c r="BL72" s="141">
        <f>'Migration Matrix (Sample)'!BL72 * ('Migration Matrix (Extrapolated)'!$CI72 / 'Migration Matrix (Extrapolated)'!$CH72)</f>
        <v>149.49704542144357</v>
      </c>
      <c r="BM72" s="141">
        <f>'Migration Matrix (Sample)'!BM72 * ('Migration Matrix (Extrapolated)'!$CI72 / 'Migration Matrix (Extrapolated)'!$CH72)</f>
        <v>0</v>
      </c>
      <c r="BN72" s="141">
        <f>'Migration Matrix (Sample)'!BN72 * ('Migration Matrix (Extrapolated)'!$CI72 / 'Migration Matrix (Extrapolated)'!$CH72)</f>
        <v>9.966469694762905</v>
      </c>
      <c r="BO72" s="141">
        <f>'Migration Matrix (Sample)'!BO72 * ('Migration Matrix (Extrapolated)'!$CI72 / 'Migration Matrix (Extrapolated)'!$CH72)</f>
        <v>0</v>
      </c>
      <c r="BP72" s="141">
        <f>'Migration Matrix (Sample)'!BP72 * ('Migration Matrix (Extrapolated)'!$CI72 / 'Migration Matrix (Extrapolated)'!$CH72)</f>
        <v>0</v>
      </c>
      <c r="BQ72" s="141">
        <f>'Migration Matrix (Sample)'!BQ72 * ('Migration Matrix (Extrapolated)'!$CI72 / 'Migration Matrix (Extrapolated)'!$CH72)</f>
        <v>0</v>
      </c>
      <c r="BR72" s="141">
        <f>'Migration Matrix (Sample)'!BR72 * ('Migration Matrix (Extrapolated)'!$CI72 / 'Migration Matrix (Extrapolated)'!$CH72)</f>
        <v>0</v>
      </c>
      <c r="BS72" s="141">
        <f>'Migration Matrix (Sample)'!BS72 * ('Migration Matrix (Extrapolated)'!$CI72 / 'Migration Matrix (Extrapolated)'!$CH72)</f>
        <v>49.832348473814527</v>
      </c>
      <c r="BT72" s="141">
        <f>'Migration Matrix (Sample)'!BT72 * ('Migration Matrix (Extrapolated)'!$CI72 / 'Migration Matrix (Extrapolated)'!$CH72)</f>
        <v>0</v>
      </c>
      <c r="BU72" s="141">
        <f>'Migration Matrix (Sample)'!BU72 * ('Migration Matrix (Extrapolated)'!$CI72 / 'Migration Matrix (Extrapolated)'!$CH72)</f>
        <v>8531.2980587170459</v>
      </c>
      <c r="BV72" s="141">
        <f>'Migration Matrix (Sample)'!BV72 * ('Migration Matrix (Extrapolated)'!$CI72 / 'Migration Matrix (Extrapolated)'!$CH72)</f>
        <v>3847.0573021784812</v>
      </c>
      <c r="BW72" s="141">
        <f>'Migration Matrix (Sample)'!BW72 * ('Migration Matrix (Extrapolated)'!$CI72 / 'Migration Matrix (Extrapolated)'!$CH72)</f>
        <v>418.59172718004203</v>
      </c>
      <c r="BX72" s="141">
        <f>'Migration Matrix (Sample)'!BX72 * ('Migration Matrix (Extrapolated)'!$CI72 / 'Migration Matrix (Extrapolated)'!$CH72)</f>
        <v>189.3629242004952</v>
      </c>
      <c r="BY72" s="141">
        <f>'Migration Matrix (Sample)'!BY72 * ('Migration Matrix (Extrapolated)'!$CI72 / 'Migration Matrix (Extrapolated)'!$CH72)</f>
        <v>358.79290901146459</v>
      </c>
      <c r="BZ72" s="141">
        <f>'Migration Matrix (Sample)'!BZ72 * ('Migration Matrix (Extrapolated)'!$CI72 / 'Migration Matrix (Extrapolated)'!$CH72)</f>
        <v>0</v>
      </c>
      <c r="CA72" s="141">
        <f>'Migration Matrix (Sample)'!CA72 * ('Migration Matrix (Extrapolated)'!$CI72 / 'Migration Matrix (Extrapolated)'!$CH72)</f>
        <v>0</v>
      </c>
      <c r="CB72" s="141">
        <f>'Migration Matrix (Sample)'!CB72 * ('Migration Matrix (Extrapolated)'!$CI72 / 'Migration Matrix (Extrapolated)'!$CH72)</f>
        <v>0</v>
      </c>
      <c r="CC72" s="141">
        <f>'Migration Matrix (Sample)'!CC72 * ('Migration Matrix (Extrapolated)'!$CI72 / 'Migration Matrix (Extrapolated)'!$CH72)</f>
        <v>0</v>
      </c>
      <c r="CD72" s="141">
        <f>'Migration Matrix (Sample)'!CD72 * ('Migration Matrix (Extrapolated)'!$CI72 / 'Migration Matrix (Extrapolated)'!$CH72)</f>
        <v>0</v>
      </c>
      <c r="CE72" s="141">
        <f>'Migration Matrix (Sample)'!CE72 * ('Migration Matrix (Extrapolated)'!$CI72 / 'Migration Matrix (Extrapolated)'!$CH72)</f>
        <v>0</v>
      </c>
      <c r="CF72" s="142">
        <f>'Migration Matrix (Sample)'!CF72 * ('Migration Matrix (Extrapolated)'!$CI72 / 'Migration Matrix (Extrapolated)'!$CH72)</f>
        <v>348.82643931670168</v>
      </c>
      <c r="CG72" s="154">
        <f t="shared" si="1"/>
        <v>18766.862435238549</v>
      </c>
      <c r="CH72" s="150">
        <v>96122</v>
      </c>
      <c r="CI72" s="157">
        <v>957997</v>
      </c>
    </row>
    <row r="73" spans="1:87">
      <c r="A73" s="91" t="s">
        <v>391</v>
      </c>
      <c r="B73" s="140">
        <f>'Migration Matrix (Sample)'!B73 * ('Migration Matrix (Extrapolated)'!$CI73 / 'Migration Matrix (Extrapolated)'!$CH73)</f>
        <v>0</v>
      </c>
      <c r="C73" s="141">
        <f>'Migration Matrix (Sample)'!C73 * ('Migration Matrix (Extrapolated)'!$CI73 / 'Migration Matrix (Extrapolated)'!$CH73)</f>
        <v>81.088359818713784</v>
      </c>
      <c r="D73" s="141">
        <f>'Migration Matrix (Sample)'!D73 * ('Migration Matrix (Extrapolated)'!$CI73 / 'Migration Matrix (Extrapolated)'!$CH73)</f>
        <v>50.680224886696116</v>
      </c>
      <c r="E73" s="141">
        <f>'Migration Matrix (Sample)'!E73 * ('Migration Matrix (Extrapolated)'!$CI73 / 'Migration Matrix (Extrapolated)'!$CH73)</f>
        <v>20.272089954678446</v>
      </c>
      <c r="F73" s="141">
        <f>'Migration Matrix (Sample)'!F73 * ('Migration Matrix (Extrapolated)'!$CI73 / 'Migration Matrix (Extrapolated)'!$CH73)</f>
        <v>0</v>
      </c>
      <c r="G73" s="141">
        <f>'Migration Matrix (Sample)'!G73 * ('Migration Matrix (Extrapolated)'!$CI73 / 'Migration Matrix (Extrapolated)'!$CH73)</f>
        <v>10.136044977339223</v>
      </c>
      <c r="H73" s="141">
        <f>'Migration Matrix (Sample)'!H73 * ('Migration Matrix (Extrapolated)'!$CI73 / 'Migration Matrix (Extrapolated)'!$CH73)</f>
        <v>770.33941827778096</v>
      </c>
      <c r="I73" s="141">
        <f>'Migration Matrix (Sample)'!I73 * ('Migration Matrix (Extrapolated)'!$CI73 / 'Migration Matrix (Extrapolated)'!$CH73)</f>
        <v>0</v>
      </c>
      <c r="J73" s="141">
        <f>'Migration Matrix (Sample)'!J73 * ('Migration Matrix (Extrapolated)'!$CI73 / 'Migration Matrix (Extrapolated)'!$CH73)</f>
        <v>0</v>
      </c>
      <c r="K73" s="141">
        <f>'Migration Matrix (Sample)'!K73 * ('Migration Matrix (Extrapolated)'!$CI73 / 'Migration Matrix (Extrapolated)'!$CH73)</f>
        <v>20.272089954678446</v>
      </c>
      <c r="L73" s="141">
        <f>'Migration Matrix (Sample)'!L73 * ('Migration Matrix (Extrapolated)'!$CI73 / 'Migration Matrix (Extrapolated)'!$CH73)</f>
        <v>10.136044977339223</v>
      </c>
      <c r="M73" s="141">
        <f>'Migration Matrix (Sample)'!M73 * ('Migration Matrix (Extrapolated)'!$CI73 / 'Migration Matrix (Extrapolated)'!$CH73)</f>
        <v>40.544179909356892</v>
      </c>
      <c r="N73" s="141">
        <f>'Migration Matrix (Sample)'!N73 * ('Migration Matrix (Extrapolated)'!$CI73 / 'Migration Matrix (Extrapolated)'!$CH73)</f>
        <v>324.35343927485513</v>
      </c>
      <c r="O73" s="141">
        <f>'Migration Matrix (Sample)'!O73 * ('Migration Matrix (Extrapolated)'!$CI73 / 'Migration Matrix (Extrapolated)'!$CH73)</f>
        <v>141.90462968274912</v>
      </c>
      <c r="P73" s="141">
        <f>'Migration Matrix (Sample)'!P73 * ('Migration Matrix (Extrapolated)'!$CI73 / 'Migration Matrix (Extrapolated)'!$CH73)</f>
        <v>81.088359818713784</v>
      </c>
      <c r="Q73" s="141">
        <f>'Migration Matrix (Sample)'!Q73 * ('Migration Matrix (Extrapolated)'!$CI73 / 'Migration Matrix (Extrapolated)'!$CH73)</f>
        <v>0</v>
      </c>
      <c r="R73" s="141">
        <f>'Migration Matrix (Sample)'!R73 * ('Migration Matrix (Extrapolated)'!$CI73 / 'Migration Matrix (Extrapolated)'!$CH73)</f>
        <v>0</v>
      </c>
      <c r="S73" s="141">
        <f>'Migration Matrix (Sample)'!S73 * ('Migration Matrix (Extrapolated)'!$CI73 / 'Migration Matrix (Extrapolated)'!$CH73)</f>
        <v>0</v>
      </c>
      <c r="T73" s="141">
        <f>'Migration Matrix (Sample)'!T73 * ('Migration Matrix (Extrapolated)'!$CI73 / 'Migration Matrix (Extrapolated)'!$CH73)</f>
        <v>0</v>
      </c>
      <c r="U73" s="141">
        <f>'Migration Matrix (Sample)'!U73 * ('Migration Matrix (Extrapolated)'!$CI73 / 'Migration Matrix (Extrapolated)'!$CH73)</f>
        <v>10.136044977339223</v>
      </c>
      <c r="V73" s="141">
        <f>'Migration Matrix (Sample)'!V73 * ('Migration Matrix (Extrapolated)'!$CI73 / 'Migration Matrix (Extrapolated)'!$CH73)</f>
        <v>162.17671963742757</v>
      </c>
      <c r="W73" s="141">
        <f>'Migration Matrix (Sample)'!W73 * ('Migration Matrix (Extrapolated)'!$CI73 / 'Migration Matrix (Extrapolated)'!$CH73)</f>
        <v>1033.8765876886007</v>
      </c>
      <c r="X73" s="141">
        <f>'Migration Matrix (Sample)'!X73 * ('Migration Matrix (Extrapolated)'!$CI73 / 'Migration Matrix (Extrapolated)'!$CH73)</f>
        <v>70.952314841374559</v>
      </c>
      <c r="Y73" s="141">
        <f>'Migration Matrix (Sample)'!Y73 * ('Migration Matrix (Extrapolated)'!$CI73 / 'Migration Matrix (Extrapolated)'!$CH73)</f>
        <v>354.76157420687281</v>
      </c>
      <c r="Z73" s="141">
        <f>'Migration Matrix (Sample)'!Z73 * ('Migration Matrix (Extrapolated)'!$CI73 / 'Migration Matrix (Extrapolated)'!$CH73)</f>
        <v>10.136044977339223</v>
      </c>
      <c r="AA73" s="141">
        <f>'Migration Matrix (Sample)'!AA73 * ('Migration Matrix (Extrapolated)'!$CI73 / 'Migration Matrix (Extrapolated)'!$CH73)</f>
        <v>0</v>
      </c>
      <c r="AB73" s="141">
        <f>'Migration Matrix (Sample)'!AB73 * ('Migration Matrix (Extrapolated)'!$CI73 / 'Migration Matrix (Extrapolated)'!$CH73)</f>
        <v>0</v>
      </c>
      <c r="AC73" s="141">
        <f>'Migration Matrix (Sample)'!AC73 * ('Migration Matrix (Extrapolated)'!$CI73 / 'Migration Matrix (Extrapolated)'!$CH73)</f>
        <v>40.544179909356892</v>
      </c>
      <c r="AD73" s="141">
        <f>'Migration Matrix (Sample)'!AD73 * ('Migration Matrix (Extrapolated)'!$CI73 / 'Migration Matrix (Extrapolated)'!$CH73)</f>
        <v>0</v>
      </c>
      <c r="AE73" s="141">
        <f>'Migration Matrix (Sample)'!AE73 * ('Migration Matrix (Extrapolated)'!$CI73 / 'Migration Matrix (Extrapolated)'!$CH73)</f>
        <v>111.49649475073146</v>
      </c>
      <c r="AF73" s="141">
        <f>'Migration Matrix (Sample)'!AF73 * ('Migration Matrix (Extrapolated)'!$CI73 / 'Migration Matrix (Extrapolated)'!$CH73)</f>
        <v>20.272089954678446</v>
      </c>
      <c r="AG73" s="141">
        <f>'Migration Matrix (Sample)'!AG73 * ('Migration Matrix (Extrapolated)'!$CI73 / 'Migration Matrix (Extrapolated)'!$CH73)</f>
        <v>0</v>
      </c>
      <c r="AH73" s="141">
        <f>'Migration Matrix (Sample)'!AH73 * ('Migration Matrix (Extrapolated)'!$CI73 / 'Migration Matrix (Extrapolated)'!$CH73)</f>
        <v>30.408134932017667</v>
      </c>
      <c r="AI73" s="141">
        <f>'Migration Matrix (Sample)'!AI73 * ('Migration Matrix (Extrapolated)'!$CI73 / 'Migration Matrix (Extrapolated)'!$CH73)</f>
        <v>91.224404796053008</v>
      </c>
      <c r="AJ73" s="141">
        <f>'Migration Matrix (Sample)'!AJ73 * ('Migration Matrix (Extrapolated)'!$CI73 / 'Migration Matrix (Extrapolated)'!$CH73)</f>
        <v>1297.4137570994205</v>
      </c>
      <c r="AK73" s="141">
        <f>'Migration Matrix (Sample)'!AK73 * ('Migration Matrix (Extrapolated)'!$CI73 / 'Migration Matrix (Extrapolated)'!$CH73)</f>
        <v>354.76157420687281</v>
      </c>
      <c r="AL73" s="141">
        <f>'Migration Matrix (Sample)'!AL73 * ('Migration Matrix (Extrapolated)'!$CI73 / 'Migration Matrix (Extrapolated)'!$CH73)</f>
        <v>212.85694452412369</v>
      </c>
      <c r="AM73" s="141">
        <f>'Migration Matrix (Sample)'!AM73 * ('Migration Matrix (Extrapolated)'!$CI73 / 'Migration Matrix (Extrapolated)'!$CH73)</f>
        <v>202.72089954678447</v>
      </c>
      <c r="AN73" s="141">
        <f>'Migration Matrix (Sample)'!AN73 * ('Migration Matrix (Extrapolated)'!$CI73 / 'Migration Matrix (Extrapolated)'!$CH73)</f>
        <v>324.35343927485513</v>
      </c>
      <c r="AO73" s="141">
        <f>'Migration Matrix (Sample)'!AO73 * ('Migration Matrix (Extrapolated)'!$CI73 / 'Migration Matrix (Extrapolated)'!$CH73)</f>
        <v>0</v>
      </c>
      <c r="AP73" s="141">
        <f>'Migration Matrix (Sample)'!AP73 * ('Migration Matrix (Extrapolated)'!$CI73 / 'Migration Matrix (Extrapolated)'!$CH73)</f>
        <v>0</v>
      </c>
      <c r="AQ73" s="141">
        <f>'Migration Matrix (Sample)'!AQ73 * ('Migration Matrix (Extrapolated)'!$CI73 / 'Migration Matrix (Extrapolated)'!$CH73)</f>
        <v>1601.4951064195973</v>
      </c>
      <c r="AR73" s="141">
        <f>'Migration Matrix (Sample)'!AR73 * ('Migration Matrix (Extrapolated)'!$CI73 / 'Migration Matrix (Extrapolated)'!$CH73)</f>
        <v>851.42777809649476</v>
      </c>
      <c r="AS73" s="141">
        <f>'Migration Matrix (Sample)'!AS73 * ('Migration Matrix (Extrapolated)'!$CI73 / 'Migration Matrix (Extrapolated)'!$CH73)</f>
        <v>0</v>
      </c>
      <c r="AT73" s="141">
        <f>'Migration Matrix (Sample)'!AT73 * ('Migration Matrix (Extrapolated)'!$CI73 / 'Migration Matrix (Extrapolated)'!$CH73)</f>
        <v>233.12903447880214</v>
      </c>
      <c r="AU73" s="141">
        <f>'Migration Matrix (Sample)'!AU73 * ('Migration Matrix (Extrapolated)'!$CI73 / 'Migration Matrix (Extrapolated)'!$CH73)</f>
        <v>162.17671963742757</v>
      </c>
      <c r="AV73" s="141">
        <f>'Migration Matrix (Sample)'!AV73 * ('Migration Matrix (Extrapolated)'!$CI73 / 'Migration Matrix (Extrapolated)'!$CH73)</f>
        <v>212.85694452412369</v>
      </c>
      <c r="AW73" s="141">
        <f>'Migration Matrix (Sample)'!AW73 * ('Migration Matrix (Extrapolated)'!$CI73 / 'Migration Matrix (Extrapolated)'!$CH73)</f>
        <v>40.544179909356892</v>
      </c>
      <c r="AX73" s="141">
        <f>'Migration Matrix (Sample)'!AX73 * ('Migration Matrix (Extrapolated)'!$CI73 / 'Migration Matrix (Extrapolated)'!$CH73)</f>
        <v>20.272089954678446</v>
      </c>
      <c r="AY73" s="141">
        <f>'Migration Matrix (Sample)'!AY73 * ('Migration Matrix (Extrapolated)'!$CI73 / 'Migration Matrix (Extrapolated)'!$CH73)</f>
        <v>0</v>
      </c>
      <c r="AZ73" s="141">
        <f>'Migration Matrix (Sample)'!AZ73 * ('Migration Matrix (Extrapolated)'!$CI73 / 'Migration Matrix (Extrapolated)'!$CH73)</f>
        <v>30.408134932017667</v>
      </c>
      <c r="BA73" s="141">
        <f>'Migration Matrix (Sample)'!BA73 * ('Migration Matrix (Extrapolated)'!$CI73 / 'Migration Matrix (Extrapolated)'!$CH73)</f>
        <v>0</v>
      </c>
      <c r="BB73" s="141">
        <f>'Migration Matrix (Sample)'!BB73 * ('Migration Matrix (Extrapolated)'!$CI73 / 'Migration Matrix (Extrapolated)'!$CH73)</f>
        <v>50.680224886696116</v>
      </c>
      <c r="BC73" s="141">
        <f>'Migration Matrix (Sample)'!BC73 * ('Migration Matrix (Extrapolated)'!$CI73 / 'Migration Matrix (Extrapolated)'!$CH73)</f>
        <v>20.272089954678446</v>
      </c>
      <c r="BD73" s="141">
        <f>'Migration Matrix (Sample)'!BD73 * ('Migration Matrix (Extrapolated)'!$CI73 / 'Migration Matrix (Extrapolated)'!$CH73)</f>
        <v>60.816269864035334</v>
      </c>
      <c r="BE73" s="141">
        <f>'Migration Matrix (Sample)'!BE73 * ('Migration Matrix (Extrapolated)'!$CI73 / 'Migration Matrix (Extrapolated)'!$CH73)</f>
        <v>91.224404796053008</v>
      </c>
      <c r="BF73" s="141">
        <f>'Migration Matrix (Sample)'!BF73 * ('Migration Matrix (Extrapolated)'!$CI73 / 'Migration Matrix (Extrapolated)'!$CH73)</f>
        <v>0</v>
      </c>
      <c r="BG73" s="141">
        <f>'Migration Matrix (Sample)'!BG73 * ('Migration Matrix (Extrapolated)'!$CI73 / 'Migration Matrix (Extrapolated)'!$CH73)</f>
        <v>40.544179909356892</v>
      </c>
      <c r="BH73" s="141">
        <f>'Migration Matrix (Sample)'!BH73 * ('Migration Matrix (Extrapolated)'!$CI73 / 'Migration Matrix (Extrapolated)'!$CH73)</f>
        <v>10.136044977339223</v>
      </c>
      <c r="BI73" s="141">
        <f>'Migration Matrix (Sample)'!BI73 * ('Migration Matrix (Extrapolated)'!$CI73 / 'Migration Matrix (Extrapolated)'!$CH73)</f>
        <v>0</v>
      </c>
      <c r="BJ73" s="141">
        <f>'Migration Matrix (Sample)'!BJ73 * ('Migration Matrix (Extrapolated)'!$CI73 / 'Migration Matrix (Extrapolated)'!$CH73)</f>
        <v>40.544179909356892</v>
      </c>
      <c r="BK73" s="141">
        <f>'Migration Matrix (Sample)'!BK73 * ('Migration Matrix (Extrapolated)'!$CI73 / 'Migration Matrix (Extrapolated)'!$CH73)</f>
        <v>20.272089954678446</v>
      </c>
      <c r="BL73" s="141">
        <f>'Migration Matrix (Sample)'!BL73 * ('Migration Matrix (Extrapolated)'!$CI73 / 'Migration Matrix (Extrapolated)'!$CH73)</f>
        <v>304.08134932017668</v>
      </c>
      <c r="BM73" s="141">
        <f>'Migration Matrix (Sample)'!BM73 * ('Migration Matrix (Extrapolated)'!$CI73 / 'Migration Matrix (Extrapolated)'!$CH73)</f>
        <v>10.136044977339223</v>
      </c>
      <c r="BN73" s="141">
        <f>'Migration Matrix (Sample)'!BN73 * ('Migration Matrix (Extrapolated)'!$CI73 / 'Migration Matrix (Extrapolated)'!$CH73)</f>
        <v>202.72089954678447</v>
      </c>
      <c r="BO73" s="141">
        <f>'Migration Matrix (Sample)'!BO73 * ('Migration Matrix (Extrapolated)'!$CI73 / 'Migration Matrix (Extrapolated)'!$CH73)</f>
        <v>1804.2160059663818</v>
      </c>
      <c r="BP73" s="141">
        <f>'Migration Matrix (Sample)'!BP73 * ('Migration Matrix (Extrapolated)'!$CI73 / 'Migration Matrix (Extrapolated)'!$CH73)</f>
        <v>121.63253972807067</v>
      </c>
      <c r="BQ73" s="141">
        <f>'Migration Matrix (Sample)'!BQ73 * ('Migration Matrix (Extrapolated)'!$CI73 / 'Migration Matrix (Extrapolated)'!$CH73)</f>
        <v>111.49649475073146</v>
      </c>
      <c r="BR73" s="141">
        <f>'Migration Matrix (Sample)'!BR73 * ('Migration Matrix (Extrapolated)'!$CI73 / 'Migration Matrix (Extrapolated)'!$CH73)</f>
        <v>60.816269864035334</v>
      </c>
      <c r="BS73" s="141">
        <f>'Migration Matrix (Sample)'!BS73 * ('Migration Matrix (Extrapolated)'!$CI73 / 'Migration Matrix (Extrapolated)'!$CH73)</f>
        <v>385.16970913889048</v>
      </c>
      <c r="BT73" s="141">
        <f>'Migration Matrix (Sample)'!BT73 * ('Migration Matrix (Extrapolated)'!$CI73 / 'Migration Matrix (Extrapolated)'!$CH73)</f>
        <v>70.952314841374559</v>
      </c>
      <c r="BU73" s="141">
        <f>'Migration Matrix (Sample)'!BU73 * ('Migration Matrix (Extrapolated)'!$CI73 / 'Migration Matrix (Extrapolated)'!$CH73)</f>
        <v>2057.6171303998622</v>
      </c>
      <c r="BV73" s="141">
        <f>'Migration Matrix (Sample)'!BV73 * ('Migration Matrix (Extrapolated)'!$CI73 / 'Migration Matrix (Extrapolated)'!$CH73)</f>
        <v>15427.060455510298</v>
      </c>
      <c r="BW73" s="141">
        <f>'Migration Matrix (Sample)'!BW73 * ('Migration Matrix (Extrapolated)'!$CI73 / 'Migration Matrix (Extrapolated)'!$CH73)</f>
        <v>283.80925936549824</v>
      </c>
      <c r="BX73" s="141">
        <f>'Migration Matrix (Sample)'!BX73 * ('Migration Matrix (Extrapolated)'!$CI73 / 'Migration Matrix (Extrapolated)'!$CH73)</f>
        <v>141.90462968274912</v>
      </c>
      <c r="BY73" s="141">
        <f>'Migration Matrix (Sample)'!BY73 * ('Migration Matrix (Extrapolated)'!$CI73 / 'Migration Matrix (Extrapolated)'!$CH73)</f>
        <v>293.94530434283746</v>
      </c>
      <c r="BZ73" s="141">
        <f>'Migration Matrix (Sample)'!BZ73 * ('Migration Matrix (Extrapolated)'!$CI73 / 'Migration Matrix (Extrapolated)'!$CH73)</f>
        <v>10.136044977339223</v>
      </c>
      <c r="CA73" s="141">
        <f>'Migration Matrix (Sample)'!CA73 * ('Migration Matrix (Extrapolated)'!$CI73 / 'Migration Matrix (Extrapolated)'!$CH73)</f>
        <v>10.136044977339223</v>
      </c>
      <c r="CB73" s="141">
        <f>'Migration Matrix (Sample)'!CB73 * ('Migration Matrix (Extrapolated)'!$CI73 / 'Migration Matrix (Extrapolated)'!$CH73)</f>
        <v>0</v>
      </c>
      <c r="CC73" s="141">
        <f>'Migration Matrix (Sample)'!CC73 * ('Migration Matrix (Extrapolated)'!$CI73 / 'Migration Matrix (Extrapolated)'!$CH73)</f>
        <v>30.408134932017667</v>
      </c>
      <c r="CD73" s="141">
        <f>'Migration Matrix (Sample)'!CD73 * ('Migration Matrix (Extrapolated)'!$CI73 / 'Migration Matrix (Extrapolated)'!$CH73)</f>
        <v>0</v>
      </c>
      <c r="CE73" s="141">
        <f>'Migration Matrix (Sample)'!CE73 * ('Migration Matrix (Extrapolated)'!$CI73 / 'Migration Matrix (Extrapolated)'!$CH73)</f>
        <v>10.136044977339223</v>
      </c>
      <c r="CF73" s="142">
        <f>'Migration Matrix (Sample)'!CF73 * ('Migration Matrix (Extrapolated)'!$CI73 / 'Migration Matrix (Extrapolated)'!$CH73)</f>
        <v>293.94530434283746</v>
      </c>
      <c r="CG73" s="154">
        <f t="shared" si="1"/>
        <v>30702.080236360493</v>
      </c>
      <c r="CH73" s="150">
        <v>174310</v>
      </c>
      <c r="CI73" s="158">
        <v>1766814</v>
      </c>
    </row>
    <row r="74" spans="1:87">
      <c r="A74" s="91" t="s">
        <v>392</v>
      </c>
      <c r="B74" s="140">
        <f>'Migration Matrix (Sample)'!B74 * ('Migration Matrix (Extrapolated)'!$CI74 / 'Migration Matrix (Extrapolated)'!$CH74)</f>
        <v>236.63482521133264</v>
      </c>
      <c r="C74" s="141">
        <f>'Migration Matrix (Sample)'!C74 * ('Migration Matrix (Extrapolated)'!$CI74 / 'Migration Matrix (Extrapolated)'!$CH74)</f>
        <v>382.79162901833223</v>
      </c>
      <c r="D74" s="141">
        <f>'Migration Matrix (Sample)'!D74 * ('Migration Matrix (Extrapolated)'!$CI74 / 'Migration Matrix (Extrapolated)'!$CH74)</f>
        <v>180.95604280866615</v>
      </c>
      <c r="E74" s="141">
        <f>'Migration Matrix (Sample)'!E74 * ('Migration Matrix (Extrapolated)'!$CI74 / 'Migration Matrix (Extrapolated)'!$CH74)</f>
        <v>591.58706302833161</v>
      </c>
      <c r="F74" s="141">
        <f>'Migration Matrix (Sample)'!F74 * ('Migration Matrix (Extrapolated)'!$CI74 / 'Migration Matrix (Extrapolated)'!$CH74)</f>
        <v>2359.3884043129933</v>
      </c>
      <c r="G74" s="141">
        <f>'Migration Matrix (Sample)'!G74 * ('Migration Matrix (Extrapolated)'!$CI74 / 'Migration Matrix (Extrapolated)'!$CH74)</f>
        <v>668.14538883199805</v>
      </c>
      <c r="H74" s="141">
        <f>'Migration Matrix (Sample)'!H74 * ('Migration Matrix (Extrapolated)'!$CI74 / 'Migration Matrix (Extrapolated)'!$CH74)</f>
        <v>62.638630202999821</v>
      </c>
      <c r="I74" s="141">
        <f>'Migration Matrix (Sample)'!I74 * ('Migration Matrix (Extrapolated)'!$CI74 / 'Migration Matrix (Extrapolated)'!$CH74)</f>
        <v>459.34995482199867</v>
      </c>
      <c r="J74" s="141">
        <f>'Migration Matrix (Sample)'!J74 * ('Migration Matrix (Extrapolated)'!$CI74 / 'Migration Matrix (Extrapolated)'!$CH74)</f>
        <v>118.31741260566632</v>
      </c>
      <c r="K74" s="141">
        <f>'Migration Matrix (Sample)'!K74 * ('Migration Matrix (Extrapolated)'!$CI74 / 'Migration Matrix (Extrapolated)'!$CH74)</f>
        <v>2074.0346444993274</v>
      </c>
      <c r="L74" s="141">
        <f>'Migration Matrix (Sample)'!L74 * ('Migration Matrix (Extrapolated)'!$CI74 / 'Migration Matrix (Extrapolated)'!$CH74)</f>
        <v>515.02873722466518</v>
      </c>
      <c r="M74" s="141">
        <f>'Migration Matrix (Sample)'!M74 * ('Migration Matrix (Extrapolated)'!$CI74 / 'Migration Matrix (Extrapolated)'!$CH74)</f>
        <v>1593.8051462763287</v>
      </c>
      <c r="N74" s="141">
        <f>'Migration Matrix (Sample)'!N74 * ('Migration Matrix (Extrapolated)'!$CI74 / 'Migration Matrix (Extrapolated)'!$CH74)</f>
        <v>236.63482521133264</v>
      </c>
      <c r="O74" s="141">
        <f>'Migration Matrix (Sample)'!O74 * ('Migration Matrix (Extrapolated)'!$CI74 / 'Migration Matrix (Extrapolated)'!$CH74)</f>
        <v>5936.750173684316</v>
      </c>
      <c r="P74" s="141">
        <f>'Migration Matrix (Sample)'!P74 * ('Migration Matrix (Extrapolated)'!$CI74 / 'Migration Matrix (Extrapolated)'!$CH74)</f>
        <v>1969.6369274943277</v>
      </c>
      <c r="Q74" s="141">
        <f>'Migration Matrix (Sample)'!Q74 * ('Migration Matrix (Extrapolated)'!$CI74 / 'Migration Matrix (Extrapolated)'!$CH74)</f>
        <v>723.82417123466462</v>
      </c>
      <c r="R74" s="141">
        <f>'Migration Matrix (Sample)'!R74 * ('Migration Matrix (Extrapolated)'!$CI74 / 'Migration Matrix (Extrapolated)'!$CH74)</f>
        <v>2428.9868823163265</v>
      </c>
      <c r="S74" s="141">
        <f>'Migration Matrix (Sample)'!S74 * ('Migration Matrix (Extrapolated)'!$CI74 / 'Migration Matrix (Extrapolated)'!$CH74)</f>
        <v>0</v>
      </c>
      <c r="T74" s="141">
        <f>'Migration Matrix (Sample)'!T74 * ('Migration Matrix (Extrapolated)'!$CI74 / 'Migration Matrix (Extrapolated)'!$CH74)</f>
        <v>668.14538883199805</v>
      </c>
      <c r="U74" s="141">
        <f>'Migration Matrix (Sample)'!U74 * ('Migration Matrix (Extrapolated)'!$CI74 / 'Migration Matrix (Extrapolated)'!$CH74)</f>
        <v>619.42645422966484</v>
      </c>
      <c r="V74" s="141">
        <f>'Migration Matrix (Sample)'!V74 * ('Migration Matrix (Extrapolated)'!$CI74 / 'Migration Matrix (Extrapolated)'!$CH74)</f>
        <v>3556.4822259703233</v>
      </c>
      <c r="W74" s="141">
        <f>'Migration Matrix (Sample)'!W74 * ('Migration Matrix (Extrapolated)'!$CI74 / 'Migration Matrix (Extrapolated)'!$CH74)</f>
        <v>2289.7899263096601</v>
      </c>
      <c r="X74" s="141">
        <f>'Migration Matrix (Sample)'!X74 * ('Migration Matrix (Extrapolated)'!$CI74 / 'Migration Matrix (Extrapolated)'!$CH74)</f>
        <v>515.02873722466518</v>
      </c>
      <c r="Y74" s="141">
        <f>'Migration Matrix (Sample)'!Y74 * ('Migration Matrix (Extrapolated)'!$CI74 / 'Migration Matrix (Extrapolated)'!$CH74)</f>
        <v>709.904475633998</v>
      </c>
      <c r="Z74" s="141">
        <f>'Migration Matrix (Sample)'!Z74 * ('Migration Matrix (Extrapolated)'!$CI74 / 'Migration Matrix (Extrapolated)'!$CH74)</f>
        <v>187.91589060899946</v>
      </c>
      <c r="AA74" s="141">
        <f>'Migration Matrix (Sample)'!AA74 * ('Migration Matrix (Extrapolated)'!$CI74 / 'Migration Matrix (Extrapolated)'!$CH74)</f>
        <v>445.43025922133205</v>
      </c>
      <c r="AB74" s="141">
        <f>'Migration Matrix (Sample)'!AB74 * ('Migration Matrix (Extrapolated)'!$CI74 / 'Migration Matrix (Extrapolated)'!$CH74)</f>
        <v>76.558325803666449</v>
      </c>
      <c r="AC74" s="141">
        <f>'Migration Matrix (Sample)'!AC74 * ('Migration Matrix (Extrapolated)'!$CI74 / 'Migration Matrix (Extrapolated)'!$CH74)</f>
        <v>654.22569323133143</v>
      </c>
      <c r="AD74" s="141">
        <f>'Migration Matrix (Sample)'!AD74 * ('Migration Matrix (Extrapolated)'!$CI74 / 'Migration Matrix (Extrapolated)'!$CH74)</f>
        <v>758.6234102363311</v>
      </c>
      <c r="AE74" s="141">
        <f>'Migration Matrix (Sample)'!AE74 * ('Migration Matrix (Extrapolated)'!$CI74 / 'Migration Matrix (Extrapolated)'!$CH74)</f>
        <v>2853.5375981366583</v>
      </c>
      <c r="AF74" s="141">
        <f>'Migration Matrix (Sample)'!AF74 * ('Migration Matrix (Extrapolated)'!$CI74 / 'Migration Matrix (Extrapolated)'!$CH74)</f>
        <v>1927.8778406923277</v>
      </c>
      <c r="AG74" s="141">
        <f>'Migration Matrix (Sample)'!AG74 * ('Migration Matrix (Extrapolated)'!$CI74 / 'Migration Matrix (Extrapolated)'!$CH74)</f>
        <v>41.759086801999878</v>
      </c>
      <c r="AH74" s="141">
        <f>'Migration Matrix (Sample)'!AH74 * ('Migration Matrix (Extrapolated)'!$CI74 / 'Migration Matrix (Extrapolated)'!$CH74)</f>
        <v>389.75147681866554</v>
      </c>
      <c r="AI74" s="141">
        <f>'Migration Matrix (Sample)'!AI74 * ('Migration Matrix (Extrapolated)'!$CI74 / 'Migration Matrix (Extrapolated)'!$CH74)</f>
        <v>2658.6618597273255</v>
      </c>
      <c r="AJ74" s="141">
        <f>'Migration Matrix (Sample)'!AJ74 * ('Migration Matrix (Extrapolated)'!$CI74 / 'Migration Matrix (Extrapolated)'!$CH74)</f>
        <v>424.55071582033213</v>
      </c>
      <c r="AK74" s="141">
        <f>'Migration Matrix (Sample)'!AK74 * ('Migration Matrix (Extrapolated)'!$CI74 / 'Migration Matrix (Extrapolated)'!$CH74)</f>
        <v>452.39010702166536</v>
      </c>
      <c r="AL74" s="141">
        <f>'Migration Matrix (Sample)'!AL74 * ('Migration Matrix (Extrapolated)'!$CI74 / 'Migration Matrix (Extrapolated)'!$CH74)</f>
        <v>4356.8647230086544</v>
      </c>
      <c r="AM74" s="141">
        <f>'Migration Matrix (Sample)'!AM74 * ('Migration Matrix (Extrapolated)'!$CI74 / 'Migration Matrix (Extrapolated)'!$CH74)</f>
        <v>180.95604280866615</v>
      </c>
      <c r="AN74" s="141">
        <f>'Migration Matrix (Sample)'!AN74 * ('Migration Matrix (Extrapolated)'!$CI74 / 'Migration Matrix (Extrapolated)'!$CH74)</f>
        <v>11963.978368772965</v>
      </c>
      <c r="AO74" s="141">
        <f>'Migration Matrix (Sample)'!AO74 * ('Migration Matrix (Extrapolated)'!$CI74 / 'Migration Matrix (Extrapolated)'!$CH74)</f>
        <v>549.82797622633177</v>
      </c>
      <c r="AP74" s="141">
        <f>'Migration Matrix (Sample)'!AP74 * ('Migration Matrix (Extrapolated)'!$CI74 / 'Migration Matrix (Extrapolated)'!$CH74)</f>
        <v>1753.881645683995</v>
      </c>
      <c r="AQ74" s="141">
        <f>'Migration Matrix (Sample)'!AQ74 * ('Migration Matrix (Extrapolated)'!$CI74 / 'Migration Matrix (Extrapolated)'!$CH74)</f>
        <v>257.51436861233259</v>
      </c>
      <c r="AR74" s="141">
        <f>'Migration Matrix (Sample)'!AR74 * ('Migration Matrix (Extrapolated)'!$CI74 / 'Migration Matrix (Extrapolated)'!$CH74)</f>
        <v>563.74767182699838</v>
      </c>
      <c r="AS74" s="141">
        <f>'Migration Matrix (Sample)'!AS74 * ('Migration Matrix (Extrapolated)'!$CI74 / 'Migration Matrix (Extrapolated)'!$CH74)</f>
        <v>0</v>
      </c>
      <c r="AT74" s="141">
        <f>'Migration Matrix (Sample)'!AT74 * ('Migration Matrix (Extrapolated)'!$CI74 / 'Migration Matrix (Extrapolated)'!$CH74)</f>
        <v>2582.1035339236591</v>
      </c>
      <c r="AU74" s="141">
        <f>'Migration Matrix (Sample)'!AU74 * ('Migration Matrix (Extrapolated)'!$CI74 / 'Migration Matrix (Extrapolated)'!$CH74)</f>
        <v>1134.4551914543301</v>
      </c>
      <c r="AV74" s="141">
        <f>'Migration Matrix (Sample)'!AV74 * ('Migration Matrix (Extrapolated)'!$CI74 / 'Migration Matrix (Extrapolated)'!$CH74)</f>
        <v>403.67117241933215</v>
      </c>
      <c r="AW74" s="141">
        <f>'Migration Matrix (Sample)'!AW74 * ('Migration Matrix (Extrapolated)'!$CI74 / 'Migration Matrix (Extrapolated)'!$CH74)</f>
        <v>689.02493223299803</v>
      </c>
      <c r="AX74" s="141">
        <f>'Migration Matrix (Sample)'!AX74 * ('Migration Matrix (Extrapolated)'!$CI74 / 'Migration Matrix (Extrapolated)'!$CH74)</f>
        <v>2616.9027729253257</v>
      </c>
      <c r="AY74" s="141">
        <f>'Migration Matrix (Sample)'!AY74 * ('Migration Matrix (Extrapolated)'!$CI74 / 'Migration Matrix (Extrapolated)'!$CH74)</f>
        <v>306.2333032146658</v>
      </c>
      <c r="AZ74" s="141">
        <f>'Migration Matrix (Sample)'!AZ74 * ('Migration Matrix (Extrapolated)'!$CI74 / 'Migration Matrix (Extrapolated)'!$CH74)</f>
        <v>563.74767182699838</v>
      </c>
      <c r="BA74" s="141">
        <f>'Migration Matrix (Sample)'!BA74 * ('Migration Matrix (Extrapolated)'!$CI74 / 'Migration Matrix (Extrapolated)'!$CH74)</f>
        <v>918.69990964399733</v>
      </c>
      <c r="BB74" s="141">
        <f>'Migration Matrix (Sample)'!BB74 * ('Migration Matrix (Extrapolated)'!$CI74 / 'Migration Matrix (Extrapolated)'!$CH74)</f>
        <v>431.51056362066544</v>
      </c>
      <c r="BC74" s="141">
        <f>'Migration Matrix (Sample)'!BC74 * ('Migration Matrix (Extrapolated)'!$CI74 / 'Migration Matrix (Extrapolated)'!$CH74)</f>
        <v>2401.147491114993</v>
      </c>
      <c r="BD74" s="141">
        <f>'Migration Matrix (Sample)'!BD74 * ('Migration Matrix (Extrapolated)'!$CI74 / 'Migration Matrix (Extrapolated)'!$CH74)</f>
        <v>4106.3102021966552</v>
      </c>
      <c r="BE74" s="141">
        <f>'Migration Matrix (Sample)'!BE74 * ('Migration Matrix (Extrapolated)'!$CI74 / 'Migration Matrix (Extrapolated)'!$CH74)</f>
        <v>2540.3444471216594</v>
      </c>
      <c r="BF74" s="141">
        <f>'Migration Matrix (Sample)'!BF74 * ('Migration Matrix (Extrapolated)'!$CI74 / 'Migration Matrix (Extrapolated)'!$CH74)</f>
        <v>69.598478003333128</v>
      </c>
      <c r="BG74" s="141">
        <f>'Migration Matrix (Sample)'!BG74 * ('Migration Matrix (Extrapolated)'!$CI74 / 'Migration Matrix (Extrapolated)'!$CH74)</f>
        <v>7266.0811035479792</v>
      </c>
      <c r="BH74" s="141">
        <f>'Migration Matrix (Sample)'!BH74 * ('Migration Matrix (Extrapolated)'!$CI74 / 'Migration Matrix (Extrapolated)'!$CH74)</f>
        <v>793.42264923799769</v>
      </c>
      <c r="BI74" s="141">
        <f>'Migration Matrix (Sample)'!BI74 * ('Migration Matrix (Extrapolated)'!$CI74 / 'Migration Matrix (Extrapolated)'!$CH74)</f>
        <v>1684.2831676806618</v>
      </c>
      <c r="BJ74" s="141">
        <f>'Migration Matrix (Sample)'!BJ74 * ('Migration Matrix (Extrapolated)'!$CI74 / 'Migration Matrix (Extrapolated)'!$CH74)</f>
        <v>6.9598478003333133</v>
      </c>
      <c r="BK74" s="141">
        <f>'Migration Matrix (Sample)'!BK74 * ('Migration Matrix (Extrapolated)'!$CI74 / 'Migration Matrix (Extrapolated)'!$CH74)</f>
        <v>1183.1741260566632</v>
      </c>
      <c r="BL74" s="141">
        <f>'Migration Matrix (Sample)'!BL74 * ('Migration Matrix (Extrapolated)'!$CI74 / 'Migration Matrix (Extrapolated)'!$CH74)</f>
        <v>723.82417123466462</v>
      </c>
      <c r="BM74" s="141">
        <f>'Migration Matrix (Sample)'!BM74 * ('Migration Matrix (Extrapolated)'!$CI74 / 'Migration Matrix (Extrapolated)'!$CH74)</f>
        <v>327.11284661566572</v>
      </c>
      <c r="BN74" s="141">
        <f>'Migration Matrix (Sample)'!BN74 * ('Migration Matrix (Extrapolated)'!$CI74 / 'Migration Matrix (Extrapolated)'!$CH74)</f>
        <v>69.598478003333128</v>
      </c>
      <c r="BO74" s="141">
        <f>'Migration Matrix (Sample)'!BO74 * ('Migration Matrix (Extrapolated)'!$CI74 / 'Migration Matrix (Extrapolated)'!$CH74)</f>
        <v>90.478021404333077</v>
      </c>
      <c r="BP74" s="141">
        <f>'Migration Matrix (Sample)'!BP74 * ('Migration Matrix (Extrapolated)'!$CI74 / 'Migration Matrix (Extrapolated)'!$CH74)</f>
        <v>779.50295363733107</v>
      </c>
      <c r="BQ74" s="141">
        <f>'Migration Matrix (Sample)'!BQ74 * ('Migration Matrix (Extrapolated)'!$CI74 / 'Migration Matrix (Extrapolated)'!$CH74)</f>
        <v>521.98858502499854</v>
      </c>
      <c r="BR74" s="141">
        <f>'Migration Matrix (Sample)'!BR74 * ('Migration Matrix (Extrapolated)'!$CI74 / 'Migration Matrix (Extrapolated)'!$CH74)</f>
        <v>1217.9733650583298</v>
      </c>
      <c r="BS74" s="141">
        <f>'Migration Matrix (Sample)'!BS74 * ('Migration Matrix (Extrapolated)'!$CI74 / 'Migration Matrix (Extrapolated)'!$CH74)</f>
        <v>62.638630202999821</v>
      </c>
      <c r="BT74" s="141">
        <f>'Migration Matrix (Sample)'!BT74 * ('Migration Matrix (Extrapolated)'!$CI74 / 'Migration Matrix (Extrapolated)'!$CH74)</f>
        <v>730.78401903499787</v>
      </c>
      <c r="BU74" s="141">
        <f>'Migration Matrix (Sample)'!BU74 * ('Migration Matrix (Extrapolated)'!$CI74 / 'Migration Matrix (Extrapolated)'!$CH74)</f>
        <v>814.30219263899767</v>
      </c>
      <c r="BV74" s="141">
        <f>'Migration Matrix (Sample)'!BV74 * ('Migration Matrix (Extrapolated)'!$CI74 / 'Migration Matrix (Extrapolated)'!$CH74)</f>
        <v>1252.7726040599964</v>
      </c>
      <c r="BW74" s="141">
        <f>'Migration Matrix (Sample)'!BW74 * ('Migration Matrix (Extrapolated)'!$CI74 / 'Migration Matrix (Extrapolated)'!$CH74)</f>
        <v>12980.116147621629</v>
      </c>
      <c r="BX74" s="141">
        <f>'Migration Matrix (Sample)'!BX74 * ('Migration Matrix (Extrapolated)'!$CI74 / 'Migration Matrix (Extrapolated)'!$CH74)</f>
        <v>9298.3566612453069</v>
      </c>
      <c r="BY74" s="141">
        <f>'Migration Matrix (Sample)'!BY74 * ('Migration Matrix (Extrapolated)'!$CI74 / 'Migration Matrix (Extrapolated)'!$CH74)</f>
        <v>8497.9741642069748</v>
      </c>
      <c r="BZ74" s="141">
        <f>'Migration Matrix (Sample)'!BZ74 * ('Migration Matrix (Extrapolated)'!$CI74 / 'Migration Matrix (Extrapolated)'!$CH74)</f>
        <v>180.95604280866615</v>
      </c>
      <c r="CA74" s="141">
        <f>'Migration Matrix (Sample)'!CA74 * ('Migration Matrix (Extrapolated)'!$CI74 / 'Migration Matrix (Extrapolated)'!$CH74)</f>
        <v>41.759086801999878</v>
      </c>
      <c r="CB74" s="141">
        <f>'Migration Matrix (Sample)'!CB74 * ('Migration Matrix (Extrapolated)'!$CI74 / 'Migration Matrix (Extrapolated)'!$CH74)</f>
        <v>34.799239001666564</v>
      </c>
      <c r="CC74" s="141">
        <f>'Migration Matrix (Sample)'!CC74 * ('Migration Matrix (Extrapolated)'!$CI74 / 'Migration Matrix (Extrapolated)'!$CH74)</f>
        <v>27.839391201333253</v>
      </c>
      <c r="CD74" s="141">
        <f>'Migration Matrix (Sample)'!CD74 * ('Migration Matrix (Extrapolated)'!$CI74 / 'Migration Matrix (Extrapolated)'!$CH74)</f>
        <v>41.759086801999878</v>
      </c>
      <c r="CE74" s="141">
        <f>'Migration Matrix (Sample)'!CE74 * ('Migration Matrix (Extrapolated)'!$CI74 / 'Migration Matrix (Extrapolated)'!$CH74)</f>
        <v>13.919695600666627</v>
      </c>
      <c r="CF74" s="142">
        <f>'Migration Matrix (Sample)'!CF74 * ('Migration Matrix (Extrapolated)'!$CI74 / 'Migration Matrix (Extrapolated)'!$CH74)</f>
        <v>7655.8325803666448</v>
      </c>
      <c r="CG74" s="154">
        <f t="shared" si="1"/>
        <v>126801.4670742727</v>
      </c>
      <c r="CH74" s="150">
        <v>498030</v>
      </c>
      <c r="CI74" s="158">
        <v>3466213</v>
      </c>
    </row>
    <row r="75" spans="1:87">
      <c r="A75" s="91" t="s">
        <v>393</v>
      </c>
      <c r="B75" s="140">
        <f>'Migration Matrix (Sample)'!B75 * ('Migration Matrix (Extrapolated)'!$CI75 / 'Migration Matrix (Extrapolated)'!$CH75)</f>
        <v>16.768224207802355</v>
      </c>
      <c r="C75" s="141">
        <f>'Migration Matrix (Sample)'!C75 * ('Migration Matrix (Extrapolated)'!$CI75 / 'Migration Matrix (Extrapolated)'!$CH75)</f>
        <v>134.14579366241884</v>
      </c>
      <c r="D75" s="141">
        <f>'Migration Matrix (Sample)'!D75 * ('Migration Matrix (Extrapolated)'!$CI75 / 'Migration Matrix (Extrapolated)'!$CH75)</f>
        <v>83.841121039011767</v>
      </c>
      <c r="E75" s="141">
        <f>'Migration Matrix (Sample)'!E75 * ('Migration Matrix (Extrapolated)'!$CI75 / 'Migration Matrix (Extrapolated)'!$CH75)</f>
        <v>285.05981153264003</v>
      </c>
      <c r="F75" s="141">
        <f>'Migration Matrix (Sample)'!F75 * ('Migration Matrix (Extrapolated)'!$CI75 / 'Migration Matrix (Extrapolated)'!$CH75)</f>
        <v>712.64952883160004</v>
      </c>
      <c r="G75" s="141">
        <f>'Migration Matrix (Sample)'!G75 * ('Migration Matrix (Extrapolated)'!$CI75 / 'Migration Matrix (Extrapolated)'!$CH75)</f>
        <v>268.29158732483768</v>
      </c>
      <c r="H75" s="141">
        <f>'Migration Matrix (Sample)'!H75 * ('Migration Matrix (Extrapolated)'!$CI75 / 'Migration Matrix (Extrapolated)'!$CH75)</f>
        <v>8.3841121039011774</v>
      </c>
      <c r="I75" s="141">
        <f>'Migration Matrix (Sample)'!I75 * ('Migration Matrix (Extrapolated)'!$CI75 / 'Migration Matrix (Extrapolated)'!$CH75)</f>
        <v>167.68224207802353</v>
      </c>
      <c r="J75" s="141">
        <f>'Migration Matrix (Sample)'!J75 * ('Migration Matrix (Extrapolated)'!$CI75 / 'Migration Matrix (Extrapolated)'!$CH75)</f>
        <v>0</v>
      </c>
      <c r="K75" s="141">
        <f>'Migration Matrix (Sample)'!K75 * ('Migration Matrix (Extrapolated)'!$CI75 / 'Migration Matrix (Extrapolated)'!$CH75)</f>
        <v>637.19251989648944</v>
      </c>
      <c r="L75" s="141">
        <f>'Migration Matrix (Sample)'!L75 * ('Migration Matrix (Extrapolated)'!$CI75 / 'Migration Matrix (Extrapolated)'!$CH75)</f>
        <v>159.29812997412236</v>
      </c>
      <c r="M75" s="141">
        <f>'Migration Matrix (Sample)'!M75 * ('Migration Matrix (Extrapolated)'!$CI75 / 'Migration Matrix (Extrapolated)'!$CH75)</f>
        <v>746.18597724720485</v>
      </c>
      <c r="N75" s="141">
        <f>'Migration Matrix (Sample)'!N75 * ('Migration Matrix (Extrapolated)'!$CI75 / 'Migration Matrix (Extrapolated)'!$CH75)</f>
        <v>150.91401787022119</v>
      </c>
      <c r="O75" s="141">
        <f>'Migration Matrix (Sample)'!O75 * ('Migration Matrix (Extrapolated)'!$CI75 / 'Migration Matrix (Extrapolated)'!$CH75)</f>
        <v>5592.202773302085</v>
      </c>
      <c r="P75" s="141">
        <f>'Migration Matrix (Sample)'!P75 * ('Migration Matrix (Extrapolated)'!$CI75 / 'Migration Matrix (Extrapolated)'!$CH75)</f>
        <v>687.49719251989654</v>
      </c>
      <c r="Q75" s="141">
        <f>'Migration Matrix (Sample)'!Q75 * ('Migration Matrix (Extrapolated)'!$CI75 / 'Migration Matrix (Extrapolated)'!$CH75)</f>
        <v>226.37102680533178</v>
      </c>
      <c r="R75" s="141">
        <f>'Migration Matrix (Sample)'!R75 * ('Migration Matrix (Extrapolated)'!$CI75 / 'Migration Matrix (Extrapolated)'!$CH75)</f>
        <v>905.48410722132712</v>
      </c>
      <c r="S75" s="141">
        <f>'Migration Matrix (Sample)'!S75 * ('Migration Matrix (Extrapolated)'!$CI75 / 'Migration Matrix (Extrapolated)'!$CH75)</f>
        <v>0</v>
      </c>
      <c r="T75" s="141">
        <f>'Migration Matrix (Sample)'!T75 * ('Migration Matrix (Extrapolated)'!$CI75 / 'Migration Matrix (Extrapolated)'!$CH75)</f>
        <v>360.51682046775062</v>
      </c>
      <c r="U75" s="141">
        <f>'Migration Matrix (Sample)'!U75 * ('Migration Matrix (Extrapolated)'!$CI75 / 'Migration Matrix (Extrapolated)'!$CH75)</f>
        <v>142.52990576632001</v>
      </c>
      <c r="V75" s="141">
        <f>'Migration Matrix (Sample)'!V75 * ('Migration Matrix (Extrapolated)'!$CI75 / 'Migration Matrix (Extrapolated)'!$CH75)</f>
        <v>2188.2532591182071</v>
      </c>
      <c r="W75" s="141">
        <f>'Migration Matrix (Sample)'!W75 * ('Migration Matrix (Extrapolated)'!$CI75 / 'Migration Matrix (Extrapolated)'!$CH75)</f>
        <v>612.04018358478595</v>
      </c>
      <c r="X75" s="141">
        <f>'Migration Matrix (Sample)'!X75 * ('Migration Matrix (Extrapolated)'!$CI75 / 'Migration Matrix (Extrapolated)'!$CH75)</f>
        <v>142.52990576632001</v>
      </c>
      <c r="Y75" s="141">
        <f>'Migration Matrix (Sample)'!Y75 * ('Migration Matrix (Extrapolated)'!$CI75 / 'Migration Matrix (Extrapolated)'!$CH75)</f>
        <v>293.44392363654123</v>
      </c>
      <c r="Z75" s="141">
        <f>'Migration Matrix (Sample)'!Z75 * ('Migration Matrix (Extrapolated)'!$CI75 / 'Migration Matrix (Extrapolated)'!$CH75)</f>
        <v>75.457008935110593</v>
      </c>
      <c r="AA75" s="141">
        <f>'Migration Matrix (Sample)'!AA75 * ('Migration Matrix (Extrapolated)'!$CI75 / 'Migration Matrix (Extrapolated)'!$CH75)</f>
        <v>134.14579366241884</v>
      </c>
      <c r="AB75" s="141">
        <f>'Migration Matrix (Sample)'!AB75 * ('Migration Matrix (Extrapolated)'!$CI75 / 'Migration Matrix (Extrapolated)'!$CH75)</f>
        <v>0</v>
      </c>
      <c r="AC75" s="141">
        <f>'Migration Matrix (Sample)'!AC75 * ('Migration Matrix (Extrapolated)'!$CI75 / 'Migration Matrix (Extrapolated)'!$CH75)</f>
        <v>134.14579366241884</v>
      </c>
      <c r="AD75" s="141">
        <f>'Migration Matrix (Sample)'!AD75 * ('Migration Matrix (Extrapolated)'!$CI75 / 'Migration Matrix (Extrapolated)'!$CH75)</f>
        <v>184.45046628582591</v>
      </c>
      <c r="AE75" s="141">
        <f>'Migration Matrix (Sample)'!AE75 * ('Migration Matrix (Extrapolated)'!$CI75 / 'Migration Matrix (Extrapolated)'!$CH75)</f>
        <v>695.88130462379775</v>
      </c>
      <c r="AF75" s="141">
        <f>'Migration Matrix (Sample)'!AF75 * ('Migration Matrix (Extrapolated)'!$CI75 / 'Migration Matrix (Extrapolated)'!$CH75)</f>
        <v>628.80840779258835</v>
      </c>
      <c r="AG75" s="141">
        <f>'Migration Matrix (Sample)'!AG75 * ('Migration Matrix (Extrapolated)'!$CI75 / 'Migration Matrix (Extrapolated)'!$CH75)</f>
        <v>33.53644841560471</v>
      </c>
      <c r="AH75" s="141">
        <f>'Migration Matrix (Sample)'!AH75 * ('Migration Matrix (Extrapolated)'!$CI75 / 'Migration Matrix (Extrapolated)'!$CH75)</f>
        <v>117.37756945461649</v>
      </c>
      <c r="AI75" s="141">
        <f>'Migration Matrix (Sample)'!AI75 * ('Migration Matrix (Extrapolated)'!$CI75 / 'Migration Matrix (Extrapolated)'!$CH75)</f>
        <v>897.09999511742603</v>
      </c>
      <c r="AJ75" s="141">
        <f>'Migration Matrix (Sample)'!AJ75 * ('Migration Matrix (Extrapolated)'!$CI75 / 'Migration Matrix (Extrapolated)'!$CH75)</f>
        <v>217.98691470143061</v>
      </c>
      <c r="AK75" s="141">
        <f>'Migration Matrix (Sample)'!AK75 * ('Migration Matrix (Extrapolated)'!$CI75 / 'Migration Matrix (Extrapolated)'!$CH75)</f>
        <v>125.76168155851767</v>
      </c>
      <c r="AL75" s="141">
        <f>'Migration Matrix (Sample)'!AL75 * ('Migration Matrix (Extrapolated)'!$CI75 / 'Migration Matrix (Extrapolated)'!$CH75)</f>
        <v>1442.0672818710025</v>
      </c>
      <c r="AM75" s="141">
        <f>'Migration Matrix (Sample)'!AM75 * ('Migration Matrix (Extrapolated)'!$CI75 / 'Migration Matrix (Extrapolated)'!$CH75)</f>
        <v>33.53644841560471</v>
      </c>
      <c r="AN75" s="141">
        <f>'Migration Matrix (Sample)'!AN75 * ('Migration Matrix (Extrapolated)'!$CI75 / 'Migration Matrix (Extrapolated)'!$CH75)</f>
        <v>4124.9831551193793</v>
      </c>
      <c r="AO75" s="141">
        <f>'Migration Matrix (Sample)'!AO75 * ('Migration Matrix (Extrapolated)'!$CI75 / 'Migration Matrix (Extrapolated)'!$CH75)</f>
        <v>217.98691470143061</v>
      </c>
      <c r="AP75" s="141">
        <f>'Migration Matrix (Sample)'!AP75 * ('Migration Matrix (Extrapolated)'!$CI75 / 'Migration Matrix (Extrapolated)'!$CH75)</f>
        <v>762.95420145500714</v>
      </c>
      <c r="AQ75" s="141">
        <f>'Migration Matrix (Sample)'!AQ75 * ('Migration Matrix (Extrapolated)'!$CI75 / 'Migration Matrix (Extrapolated)'!$CH75)</f>
        <v>92.225233142912955</v>
      </c>
      <c r="AR75" s="141">
        <f>'Migration Matrix (Sample)'!AR75 * ('Migration Matrix (Extrapolated)'!$CI75 / 'Migration Matrix (Extrapolated)'!$CH75)</f>
        <v>176.06635418192474</v>
      </c>
      <c r="AS75" s="141">
        <f>'Migration Matrix (Sample)'!AS75 * ('Migration Matrix (Extrapolated)'!$CI75 / 'Migration Matrix (Extrapolated)'!$CH75)</f>
        <v>33.53644841560471</v>
      </c>
      <c r="AT75" s="141">
        <f>'Migration Matrix (Sample)'!AT75 * ('Migration Matrix (Extrapolated)'!$CI75 / 'Migration Matrix (Extrapolated)'!$CH75)</f>
        <v>536.58317464967536</v>
      </c>
      <c r="AU75" s="141">
        <f>'Migration Matrix (Sample)'!AU75 * ('Migration Matrix (Extrapolated)'!$CI75 / 'Migration Matrix (Extrapolated)'!$CH75)</f>
        <v>410.82149309115772</v>
      </c>
      <c r="AV75" s="141">
        <f>'Migration Matrix (Sample)'!AV75 * ('Migration Matrix (Extrapolated)'!$CI75 / 'Migration Matrix (Extrapolated)'!$CH75)</f>
        <v>108.9934573507153</v>
      </c>
      <c r="AW75" s="141">
        <f>'Migration Matrix (Sample)'!AW75 * ('Migration Matrix (Extrapolated)'!$CI75 / 'Migration Matrix (Extrapolated)'!$CH75)</f>
        <v>209.60280259752943</v>
      </c>
      <c r="AX75" s="141">
        <f>'Migration Matrix (Sample)'!AX75 * ('Migration Matrix (Extrapolated)'!$CI75 / 'Migration Matrix (Extrapolated)'!$CH75)</f>
        <v>922.25233142912953</v>
      </c>
      <c r="AY75" s="141">
        <f>'Migration Matrix (Sample)'!AY75 * ('Migration Matrix (Extrapolated)'!$CI75 / 'Migration Matrix (Extrapolated)'!$CH75)</f>
        <v>142.52990576632001</v>
      </c>
      <c r="AZ75" s="141">
        <f>'Migration Matrix (Sample)'!AZ75 * ('Migration Matrix (Extrapolated)'!$CI75 / 'Migration Matrix (Extrapolated)'!$CH75)</f>
        <v>209.60280259752943</v>
      </c>
      <c r="BA75" s="141">
        <f>'Migration Matrix (Sample)'!BA75 * ('Migration Matrix (Extrapolated)'!$CI75 / 'Migration Matrix (Extrapolated)'!$CH75)</f>
        <v>570.11962306528005</v>
      </c>
      <c r="BB75" s="141">
        <f>'Migration Matrix (Sample)'!BB75 * ('Migration Matrix (Extrapolated)'!$CI75 / 'Migration Matrix (Extrapolated)'!$CH75)</f>
        <v>360.51682046775062</v>
      </c>
      <c r="BC75" s="141">
        <f>'Migration Matrix (Sample)'!BC75 * ('Migration Matrix (Extrapolated)'!$CI75 / 'Migration Matrix (Extrapolated)'!$CH75)</f>
        <v>939.02055563693193</v>
      </c>
      <c r="BD75" s="141">
        <f>'Migration Matrix (Sample)'!BD75 * ('Migration Matrix (Extrapolated)'!$CI75 / 'Migration Matrix (Extrapolated)'!$CH75)</f>
        <v>1576.2130755334213</v>
      </c>
      <c r="BE75" s="141">
        <f>'Migration Matrix (Sample)'!BE75 * ('Migration Matrix (Extrapolated)'!$CI75 / 'Migration Matrix (Extrapolated)'!$CH75)</f>
        <v>1165.3915824422636</v>
      </c>
      <c r="BF75" s="141">
        <f>'Migration Matrix (Sample)'!BF75 * ('Migration Matrix (Extrapolated)'!$CI75 / 'Migration Matrix (Extrapolated)'!$CH75)</f>
        <v>50.304672623407065</v>
      </c>
      <c r="BG75" s="141">
        <f>'Migration Matrix (Sample)'!BG75 * ('Migration Matrix (Extrapolated)'!$CI75 / 'Migration Matrix (Extrapolated)'!$CH75)</f>
        <v>1173.7756945461649</v>
      </c>
      <c r="BH75" s="141">
        <f>'Migration Matrix (Sample)'!BH75 * ('Migration Matrix (Extrapolated)'!$CI75 / 'Migration Matrix (Extrapolated)'!$CH75)</f>
        <v>217.98691470143061</v>
      </c>
      <c r="BI75" s="141">
        <f>'Migration Matrix (Sample)'!BI75 * ('Migration Matrix (Extrapolated)'!$CI75 / 'Migration Matrix (Extrapolated)'!$CH75)</f>
        <v>871.94765880572243</v>
      </c>
      <c r="BJ75" s="141">
        <f>'Migration Matrix (Sample)'!BJ75 * ('Migration Matrix (Extrapolated)'!$CI75 / 'Migration Matrix (Extrapolated)'!$CH75)</f>
        <v>0</v>
      </c>
      <c r="BK75" s="141">
        <f>'Migration Matrix (Sample)'!BK75 * ('Migration Matrix (Extrapolated)'!$CI75 / 'Migration Matrix (Extrapolated)'!$CH75)</f>
        <v>695.88130462379775</v>
      </c>
      <c r="BL75" s="141">
        <f>'Migration Matrix (Sample)'!BL75 * ('Migration Matrix (Extrapolated)'!$CI75 / 'Migration Matrix (Extrapolated)'!$CH75)</f>
        <v>150.91401787022119</v>
      </c>
      <c r="BM75" s="141">
        <f>'Migration Matrix (Sample)'!BM75 * ('Migration Matrix (Extrapolated)'!$CI75 / 'Migration Matrix (Extrapolated)'!$CH75)</f>
        <v>83.841121039011767</v>
      </c>
      <c r="BN75" s="141">
        <f>'Migration Matrix (Sample)'!BN75 * ('Migration Matrix (Extrapolated)'!$CI75 / 'Migration Matrix (Extrapolated)'!$CH75)</f>
        <v>192.83457838972708</v>
      </c>
      <c r="BO75" s="141">
        <f>'Migration Matrix (Sample)'!BO75 * ('Migration Matrix (Extrapolated)'!$CI75 / 'Migration Matrix (Extrapolated)'!$CH75)</f>
        <v>25.152336311703532</v>
      </c>
      <c r="BP75" s="141">
        <f>'Migration Matrix (Sample)'!BP75 * ('Migration Matrix (Extrapolated)'!$CI75 / 'Migration Matrix (Extrapolated)'!$CH75)</f>
        <v>234.75513890923298</v>
      </c>
      <c r="BQ75" s="141">
        <f>'Migration Matrix (Sample)'!BQ75 * ('Migration Matrix (Extrapolated)'!$CI75 / 'Migration Matrix (Extrapolated)'!$CH75)</f>
        <v>176.06635418192474</v>
      </c>
      <c r="BR75" s="141">
        <f>'Migration Matrix (Sample)'!BR75 * ('Migration Matrix (Extrapolated)'!$CI75 / 'Migration Matrix (Extrapolated)'!$CH75)</f>
        <v>695.88130462379775</v>
      </c>
      <c r="BS75" s="141">
        <f>'Migration Matrix (Sample)'!BS75 * ('Migration Matrix (Extrapolated)'!$CI75 / 'Migration Matrix (Extrapolated)'!$CH75)</f>
        <v>16.768224207802355</v>
      </c>
      <c r="BT75" s="141">
        <f>'Migration Matrix (Sample)'!BT75 * ('Migration Matrix (Extrapolated)'!$CI75 / 'Migration Matrix (Extrapolated)'!$CH75)</f>
        <v>134.14579366241884</v>
      </c>
      <c r="BU75" s="141">
        <f>'Migration Matrix (Sample)'!BU75 * ('Migration Matrix (Extrapolated)'!$CI75 / 'Migration Matrix (Extrapolated)'!$CH75)</f>
        <v>259.90747522093648</v>
      </c>
      <c r="BV75" s="141">
        <f>'Migration Matrix (Sample)'!BV75 * ('Migration Matrix (Extrapolated)'!$CI75 / 'Migration Matrix (Extrapolated)'!$CH75)</f>
        <v>318.59625994824472</v>
      </c>
      <c r="BW75" s="141">
        <f>'Migration Matrix (Sample)'!BW75 * ('Migration Matrix (Extrapolated)'!$CI75 / 'Migration Matrix (Extrapolated)'!$CH75)</f>
        <v>13817.01674722914</v>
      </c>
      <c r="BX75" s="141">
        <f>'Migration Matrix (Sample)'!BX75 * ('Migration Matrix (Extrapolated)'!$CI75 / 'Migration Matrix (Extrapolated)'!$CH75)</f>
        <v>12567.784043747864</v>
      </c>
      <c r="BY75" s="141">
        <f>'Migration Matrix (Sample)'!BY75 * ('Migration Matrix (Extrapolated)'!$CI75 / 'Migration Matrix (Extrapolated)'!$CH75)</f>
        <v>2817.0616669107958</v>
      </c>
      <c r="BZ75" s="141">
        <f>'Migration Matrix (Sample)'!BZ75 * ('Migration Matrix (Extrapolated)'!$CI75 / 'Migration Matrix (Extrapolated)'!$CH75)</f>
        <v>67.07289683120942</v>
      </c>
      <c r="CA75" s="141">
        <f>'Migration Matrix (Sample)'!CA75 * ('Migration Matrix (Extrapolated)'!$CI75 / 'Migration Matrix (Extrapolated)'!$CH75)</f>
        <v>50.304672623407065</v>
      </c>
      <c r="CB75" s="141">
        <f>'Migration Matrix (Sample)'!CB75 * ('Migration Matrix (Extrapolated)'!$CI75 / 'Migration Matrix (Extrapolated)'!$CH75)</f>
        <v>41.920560519505884</v>
      </c>
      <c r="CC75" s="141">
        <f>'Migration Matrix (Sample)'!CC75 * ('Migration Matrix (Extrapolated)'!$CI75 / 'Migration Matrix (Extrapolated)'!$CH75)</f>
        <v>0</v>
      </c>
      <c r="CD75" s="141">
        <f>'Migration Matrix (Sample)'!CD75 * ('Migration Matrix (Extrapolated)'!$CI75 / 'Migration Matrix (Extrapolated)'!$CH75)</f>
        <v>0</v>
      </c>
      <c r="CE75" s="141">
        <f>'Migration Matrix (Sample)'!CE75 * ('Migration Matrix (Extrapolated)'!$CI75 / 'Migration Matrix (Extrapolated)'!$CH75)</f>
        <v>16.768224207802355</v>
      </c>
      <c r="CF75" s="142">
        <f>'Migration Matrix (Sample)'!CF75 * ('Migration Matrix (Extrapolated)'!$CI75 / 'Migration Matrix (Extrapolated)'!$CH75)</f>
        <v>7134.8794004199017</v>
      </c>
      <c r="CG75" s="154">
        <f t="shared" si="1"/>
        <v>66477.624871832406</v>
      </c>
      <c r="CH75" s="150">
        <v>266253</v>
      </c>
      <c r="CI75" s="158">
        <v>2232295</v>
      </c>
    </row>
    <row r="76" spans="1:87">
      <c r="A76" s="91" t="s">
        <v>394</v>
      </c>
      <c r="B76" s="140">
        <f>'Migration Matrix (Sample)'!B76 * ('Migration Matrix (Extrapolated)'!$CI76 / 'Migration Matrix (Extrapolated)'!$CH76)</f>
        <v>119.8146403778162</v>
      </c>
      <c r="C76" s="141">
        <f>'Migration Matrix (Sample)'!C76 * ('Migration Matrix (Extrapolated)'!$CI76 / 'Migration Matrix (Extrapolated)'!$CH76)</f>
        <v>308.09478954295594</v>
      </c>
      <c r="D76" s="141">
        <f>'Migration Matrix (Sample)'!D76 * ('Migration Matrix (Extrapolated)'!$CI76 / 'Migration Matrix (Extrapolated)'!$CH76)</f>
        <v>162.60558336989342</v>
      </c>
      <c r="E76" s="141">
        <f>'Migration Matrix (Sample)'!E76 * ('Migration Matrix (Extrapolated)'!$CI76 / 'Migration Matrix (Extrapolated)'!$CH76)</f>
        <v>393.67667552711038</v>
      </c>
      <c r="F76" s="141">
        <f>'Migration Matrix (Sample)'!F76 * ('Migration Matrix (Extrapolated)'!$CI76 / 'Migration Matrix (Extrapolated)'!$CH76)</f>
        <v>1934.1506232418901</v>
      </c>
      <c r="G76" s="141">
        <f>'Migration Matrix (Sample)'!G76 * ('Migration Matrix (Extrapolated)'!$CI76 / 'Migration Matrix (Extrapolated)'!$CH76)</f>
        <v>975.63350021936049</v>
      </c>
      <c r="H76" s="141">
        <f>'Migration Matrix (Sample)'!H76 * ('Migration Matrix (Extrapolated)'!$CI76 / 'Migration Matrix (Extrapolated)'!$CH76)</f>
        <v>68.465508787323543</v>
      </c>
      <c r="I76" s="141">
        <f>'Migration Matrix (Sample)'!I76 * ('Migration Matrix (Extrapolated)'!$CI76 / 'Migration Matrix (Extrapolated)'!$CH76)</f>
        <v>342.3275439366177</v>
      </c>
      <c r="J76" s="141">
        <f>'Migration Matrix (Sample)'!J76 * ('Migration Matrix (Extrapolated)'!$CI76 / 'Migration Matrix (Extrapolated)'!$CH76)</f>
        <v>8.5581885984154429</v>
      </c>
      <c r="K76" s="141">
        <f>'Migration Matrix (Sample)'!K76 * ('Migration Matrix (Extrapolated)'!$CI76 / 'Migration Matrix (Extrapolated)'!$CH76)</f>
        <v>2558.8983909262174</v>
      </c>
      <c r="L76" s="141">
        <f>'Migration Matrix (Sample)'!L76 * ('Migration Matrix (Extrapolated)'!$CI76 / 'Migration Matrix (Extrapolated)'!$CH76)</f>
        <v>290.97841234612508</v>
      </c>
      <c r="M76" s="141">
        <f>'Migration Matrix (Sample)'!M76 * ('Migration Matrix (Extrapolated)'!$CI76 / 'Migration Matrix (Extrapolated)'!$CH76)</f>
        <v>1172.4718379829158</v>
      </c>
      <c r="N76" s="141">
        <f>'Migration Matrix (Sample)'!N76 * ('Migration Matrix (Extrapolated)'!$CI76 / 'Migration Matrix (Extrapolated)'!$CH76)</f>
        <v>308.09478954295594</v>
      </c>
      <c r="O76" s="141">
        <f>'Migration Matrix (Sample)'!O76 * ('Migration Matrix (Extrapolated)'!$CI76 / 'Migration Matrix (Extrapolated)'!$CH76)</f>
        <v>2173.7799039975225</v>
      </c>
      <c r="P76" s="141">
        <f>'Migration Matrix (Sample)'!P76 * ('Migration Matrix (Extrapolated)'!$CI76 / 'Migration Matrix (Extrapolated)'!$CH76)</f>
        <v>915.72618003045238</v>
      </c>
      <c r="Q76" s="141">
        <f>'Migration Matrix (Sample)'!Q76 * ('Migration Matrix (Extrapolated)'!$CI76 / 'Migration Matrix (Extrapolated)'!$CH76)</f>
        <v>650.42233347957369</v>
      </c>
      <c r="R76" s="141">
        <f>'Migration Matrix (Sample)'!R76 * ('Migration Matrix (Extrapolated)'!$CI76 / 'Migration Matrix (Extrapolated)'!$CH76)</f>
        <v>1925.5924346434747</v>
      </c>
      <c r="S76" s="141">
        <f>'Migration Matrix (Sample)'!S76 * ('Migration Matrix (Extrapolated)'!$CI76 / 'Migration Matrix (Extrapolated)'!$CH76)</f>
        <v>25.67456579524633</v>
      </c>
      <c r="T76" s="141">
        <f>'Migration Matrix (Sample)'!T76 * ('Migration Matrix (Extrapolated)'!$CI76 / 'Migration Matrix (Extrapolated)'!$CH76)</f>
        <v>864.37704843995971</v>
      </c>
      <c r="U76" s="141">
        <f>'Migration Matrix (Sample)'!U76 * ('Migration Matrix (Extrapolated)'!$CI76 / 'Migration Matrix (Extrapolated)'!$CH76)</f>
        <v>248.18746935404783</v>
      </c>
      <c r="V76" s="141">
        <f>'Migration Matrix (Sample)'!V76 * ('Migration Matrix (Extrapolated)'!$CI76 / 'Migration Matrix (Extrapolated)'!$CH76)</f>
        <v>6726.7362383545378</v>
      </c>
      <c r="W76" s="141">
        <f>'Migration Matrix (Sample)'!W76 * ('Migration Matrix (Extrapolated)'!$CI76 / 'Migration Matrix (Extrapolated)'!$CH76)</f>
        <v>1754.4286626751657</v>
      </c>
      <c r="X76" s="141">
        <f>'Migration Matrix (Sample)'!X76 * ('Migration Matrix (Extrapolated)'!$CI76 / 'Migration Matrix (Extrapolated)'!$CH76)</f>
        <v>385.11848692869495</v>
      </c>
      <c r="Y76" s="141">
        <f>'Migration Matrix (Sample)'!Y76 * ('Migration Matrix (Extrapolated)'!$CI76 / 'Migration Matrix (Extrapolated)'!$CH76)</f>
        <v>787.35335105422075</v>
      </c>
      <c r="Z76" s="141">
        <f>'Migration Matrix (Sample)'!Z76 * ('Migration Matrix (Extrapolated)'!$CI76 / 'Migration Matrix (Extrapolated)'!$CH76)</f>
        <v>342.3275439366177</v>
      </c>
      <c r="AA76" s="141">
        <f>'Migration Matrix (Sample)'!AA76 * ('Migration Matrix (Extrapolated)'!$CI76 / 'Migration Matrix (Extrapolated)'!$CH76)</f>
        <v>342.3275439366177</v>
      </c>
      <c r="AB76" s="141">
        <f>'Migration Matrix (Sample)'!AB76 * ('Migration Matrix (Extrapolated)'!$CI76 / 'Migration Matrix (Extrapolated)'!$CH76)</f>
        <v>25.67456579524633</v>
      </c>
      <c r="AC76" s="141">
        <f>'Migration Matrix (Sample)'!AC76 * ('Migration Matrix (Extrapolated)'!$CI76 / 'Migration Matrix (Extrapolated)'!$CH76)</f>
        <v>282.4202237477096</v>
      </c>
      <c r="AD76" s="141">
        <f>'Migration Matrix (Sample)'!AD76 * ('Migration Matrix (Extrapolated)'!$CI76 / 'Migration Matrix (Extrapolated)'!$CH76)</f>
        <v>385.11848692869495</v>
      </c>
      <c r="AE76" s="141">
        <f>'Migration Matrix (Sample)'!AE76 * ('Migration Matrix (Extrapolated)'!$CI76 / 'Migration Matrix (Extrapolated)'!$CH76)</f>
        <v>2789.9694830834342</v>
      </c>
      <c r="AF76" s="141">
        <f>'Migration Matrix (Sample)'!AF76 * ('Migration Matrix (Extrapolated)'!$CI76 / 'Migration Matrix (Extrapolated)'!$CH76)</f>
        <v>941.40074582569866</v>
      </c>
      <c r="AG76" s="141">
        <f>'Migration Matrix (Sample)'!AG76 * ('Migration Matrix (Extrapolated)'!$CI76 / 'Migration Matrix (Extrapolated)'!$CH76)</f>
        <v>51.349131590492661</v>
      </c>
      <c r="AH76" s="141">
        <f>'Migration Matrix (Sample)'!AH76 * ('Migration Matrix (Extrapolated)'!$CI76 / 'Migration Matrix (Extrapolated)'!$CH76)</f>
        <v>462.14218431443391</v>
      </c>
      <c r="AI76" s="141">
        <f>'Migration Matrix (Sample)'!AI76 * ('Migration Matrix (Extrapolated)'!$CI76 / 'Migration Matrix (Extrapolated)'!$CH76)</f>
        <v>3928.2085666726884</v>
      </c>
      <c r="AJ76" s="141">
        <f>'Migration Matrix (Sample)'!AJ76 * ('Migration Matrix (Extrapolated)'!$CI76 / 'Migration Matrix (Extrapolated)'!$CH76)</f>
        <v>556.28225889700377</v>
      </c>
      <c r="AK76" s="141">
        <f>'Migration Matrix (Sample)'!AK76 * ('Migration Matrix (Extrapolated)'!$CI76 / 'Migration Matrix (Extrapolated)'!$CH76)</f>
        <v>128.37282897623163</v>
      </c>
      <c r="AL76" s="141">
        <f>'Migration Matrix (Sample)'!AL76 * ('Migration Matrix (Extrapolated)'!$CI76 / 'Migration Matrix (Extrapolated)'!$CH76)</f>
        <v>2618.8057111151256</v>
      </c>
      <c r="AM76" s="141">
        <f>'Migration Matrix (Sample)'!AM76 * ('Migration Matrix (Extrapolated)'!$CI76 / 'Migration Matrix (Extrapolated)'!$CH76)</f>
        <v>256.74565795246326</v>
      </c>
      <c r="AN76" s="141">
        <f>'Migration Matrix (Sample)'!AN76 * ('Migration Matrix (Extrapolated)'!$CI76 / 'Migration Matrix (Extrapolated)'!$CH76)</f>
        <v>5083.5640274587731</v>
      </c>
      <c r="AO76" s="141">
        <f>'Migration Matrix (Sample)'!AO76 * ('Migration Matrix (Extrapolated)'!$CI76 / 'Migration Matrix (Extrapolated)'!$CH76)</f>
        <v>616.18957908591187</v>
      </c>
      <c r="AP76" s="141">
        <f>'Migration Matrix (Sample)'!AP76 * ('Migration Matrix (Extrapolated)'!$CI76 / 'Migration Matrix (Extrapolated)'!$CH76)</f>
        <v>701.77146507006637</v>
      </c>
      <c r="AQ76" s="141">
        <f>'Migration Matrix (Sample)'!AQ76 * ('Migration Matrix (Extrapolated)'!$CI76 / 'Migration Matrix (Extrapolated)'!$CH76)</f>
        <v>453.58399571601848</v>
      </c>
      <c r="AR76" s="141">
        <f>'Migration Matrix (Sample)'!AR76 * ('Migration Matrix (Extrapolated)'!$CI76 / 'Migration Matrix (Extrapolated)'!$CH76)</f>
        <v>462.14218431443391</v>
      </c>
      <c r="AS76" s="141">
        <f>'Migration Matrix (Sample)'!AS76 * ('Migration Matrix (Extrapolated)'!$CI76 / 'Migration Matrix (Extrapolated)'!$CH76)</f>
        <v>0</v>
      </c>
      <c r="AT76" s="141">
        <f>'Migration Matrix (Sample)'!AT76 * ('Migration Matrix (Extrapolated)'!$CI76 / 'Migration Matrix (Extrapolated)'!$CH76)</f>
        <v>2764.2949172881881</v>
      </c>
      <c r="AU76" s="141">
        <f>'Migration Matrix (Sample)'!AU76 * ('Migration Matrix (Extrapolated)'!$CI76 / 'Migration Matrix (Extrapolated)'!$CH76)</f>
        <v>847.26067124312885</v>
      </c>
      <c r="AV76" s="141">
        <f>'Migration Matrix (Sample)'!AV76 * ('Migration Matrix (Extrapolated)'!$CI76 / 'Migration Matrix (Extrapolated)'!$CH76)</f>
        <v>385.11848692869495</v>
      </c>
      <c r="AW76" s="141">
        <f>'Migration Matrix (Sample)'!AW76 * ('Migration Matrix (Extrapolated)'!$CI76 / 'Migration Matrix (Extrapolated)'!$CH76)</f>
        <v>436.46761851918757</v>
      </c>
      <c r="AX76" s="141">
        <f>'Migration Matrix (Sample)'!AX76 * ('Migration Matrix (Extrapolated)'!$CI76 / 'Migration Matrix (Extrapolated)'!$CH76)</f>
        <v>1626.0558336989341</v>
      </c>
      <c r="AY76" s="141">
        <f>'Migration Matrix (Sample)'!AY76 * ('Migration Matrix (Extrapolated)'!$CI76 / 'Migration Matrix (Extrapolated)'!$CH76)</f>
        <v>85.581885984154425</v>
      </c>
      <c r="AZ76" s="141">
        <f>'Migration Matrix (Sample)'!AZ76 * ('Migration Matrix (Extrapolated)'!$CI76 / 'Migration Matrix (Extrapolated)'!$CH76)</f>
        <v>308.09478954295594</v>
      </c>
      <c r="BA76" s="141">
        <f>'Migration Matrix (Sample)'!BA76 * ('Migration Matrix (Extrapolated)'!$CI76 / 'Migration Matrix (Extrapolated)'!$CH76)</f>
        <v>599.07320188908102</v>
      </c>
      <c r="BB76" s="141">
        <f>'Migration Matrix (Sample)'!BB76 * ('Migration Matrix (Extrapolated)'!$CI76 / 'Migration Matrix (Extrapolated)'!$CH76)</f>
        <v>607.63139048749645</v>
      </c>
      <c r="BC76" s="141">
        <f>'Migration Matrix (Sample)'!BC76 * ('Migration Matrix (Extrapolated)'!$CI76 / 'Migration Matrix (Extrapolated)'!$CH76)</f>
        <v>1557.5903249116107</v>
      </c>
      <c r="BD76" s="141">
        <f>'Migration Matrix (Sample)'!BD76 * ('Migration Matrix (Extrapolated)'!$CI76 / 'Migration Matrix (Extrapolated)'!$CH76)</f>
        <v>2130.9889610054452</v>
      </c>
      <c r="BE76" s="141">
        <f>'Migration Matrix (Sample)'!BE76 * ('Migration Matrix (Extrapolated)'!$CI76 / 'Migration Matrix (Extrapolated)'!$CH76)</f>
        <v>2464.7583163436475</v>
      </c>
      <c r="BF76" s="141">
        <f>'Migration Matrix (Sample)'!BF76 * ('Migration Matrix (Extrapolated)'!$CI76 / 'Migration Matrix (Extrapolated)'!$CH76)</f>
        <v>42.790942992077213</v>
      </c>
      <c r="BG76" s="141">
        <f>'Migration Matrix (Sample)'!BG76 * ('Migration Matrix (Extrapolated)'!$CI76 / 'Migration Matrix (Extrapolated)'!$CH76)</f>
        <v>2353.5018645642467</v>
      </c>
      <c r="BH76" s="141">
        <f>'Migration Matrix (Sample)'!BH76 * ('Migration Matrix (Extrapolated)'!$CI76 / 'Migration Matrix (Extrapolated)'!$CH76)</f>
        <v>316.65297814137136</v>
      </c>
      <c r="BI76" s="141">
        <f>'Migration Matrix (Sample)'!BI76 * ('Migration Matrix (Extrapolated)'!$CI76 / 'Migration Matrix (Extrapolated)'!$CH76)</f>
        <v>872.93523703837513</v>
      </c>
      <c r="BJ76" s="141">
        <f>'Migration Matrix (Sample)'!BJ76 * ('Migration Matrix (Extrapolated)'!$CI76 / 'Migration Matrix (Extrapolated)'!$CH76)</f>
        <v>68.465508787323543</v>
      </c>
      <c r="BK76" s="141">
        <f>'Migration Matrix (Sample)'!BK76 * ('Migration Matrix (Extrapolated)'!$CI76 / 'Migration Matrix (Extrapolated)'!$CH76)</f>
        <v>1044.0990090066841</v>
      </c>
      <c r="BL76" s="141">
        <f>'Migration Matrix (Sample)'!BL76 * ('Migration Matrix (Extrapolated)'!$CI76 / 'Migration Matrix (Extrapolated)'!$CH76)</f>
        <v>607.63139048749645</v>
      </c>
      <c r="BM76" s="141">
        <f>'Migration Matrix (Sample)'!BM76 * ('Migration Matrix (Extrapolated)'!$CI76 / 'Migration Matrix (Extrapolated)'!$CH76)</f>
        <v>239.62928075563241</v>
      </c>
      <c r="BN76" s="141">
        <f>'Migration Matrix (Sample)'!BN76 * ('Migration Matrix (Extrapolated)'!$CI76 / 'Migration Matrix (Extrapolated)'!$CH76)</f>
        <v>188.28014916513973</v>
      </c>
      <c r="BO76" s="141">
        <f>'Migration Matrix (Sample)'!BO76 * ('Migration Matrix (Extrapolated)'!$CI76 / 'Migration Matrix (Extrapolated)'!$CH76)</f>
        <v>85.581885984154425</v>
      </c>
      <c r="BP76" s="141">
        <f>'Migration Matrix (Sample)'!BP76 * ('Migration Matrix (Extrapolated)'!$CI76 / 'Migration Matrix (Extrapolated)'!$CH76)</f>
        <v>710.3296536684818</v>
      </c>
      <c r="BQ76" s="141">
        <f>'Migration Matrix (Sample)'!BQ76 * ('Migration Matrix (Extrapolated)'!$CI76 / 'Migration Matrix (Extrapolated)'!$CH76)</f>
        <v>299.53660094454051</v>
      </c>
      <c r="BR76" s="141">
        <f>'Migration Matrix (Sample)'!BR76 * ('Migration Matrix (Extrapolated)'!$CI76 / 'Migration Matrix (Extrapolated)'!$CH76)</f>
        <v>616.18957908591187</v>
      </c>
      <c r="BS76" s="141">
        <f>'Migration Matrix (Sample)'!BS76 * ('Migration Matrix (Extrapolated)'!$CI76 / 'Migration Matrix (Extrapolated)'!$CH76)</f>
        <v>85.581885984154425</v>
      </c>
      <c r="BT76" s="141">
        <f>'Migration Matrix (Sample)'!BT76 * ('Migration Matrix (Extrapolated)'!$CI76 / 'Migration Matrix (Extrapolated)'!$CH76)</f>
        <v>342.3275439366177</v>
      </c>
      <c r="BU76" s="141">
        <f>'Migration Matrix (Sample)'!BU76 * ('Migration Matrix (Extrapolated)'!$CI76 / 'Migration Matrix (Extrapolated)'!$CH76)</f>
        <v>325.21116673978685</v>
      </c>
      <c r="BV76" s="141">
        <f>'Migration Matrix (Sample)'!BV76 * ('Migration Matrix (Extrapolated)'!$CI76 / 'Migration Matrix (Extrapolated)'!$CH76)</f>
        <v>1181.0300265813312</v>
      </c>
      <c r="BW76" s="141">
        <f>'Migration Matrix (Sample)'!BW76 * ('Migration Matrix (Extrapolated)'!$CI76 / 'Migration Matrix (Extrapolated)'!$CH76)</f>
        <v>10030.197037342899</v>
      </c>
      <c r="BX76" s="141">
        <f>'Migration Matrix (Sample)'!BX76 * ('Migration Matrix (Extrapolated)'!$CI76 / 'Migration Matrix (Extrapolated)'!$CH76)</f>
        <v>2507.5492593357249</v>
      </c>
      <c r="BY76" s="141">
        <f>'Migration Matrix (Sample)'!BY76 * ('Migration Matrix (Extrapolated)'!$CI76 / 'Migration Matrix (Extrapolated)'!$CH76)</f>
        <v>24536.326711657075</v>
      </c>
      <c r="BZ76" s="141">
        <f>'Migration Matrix (Sample)'!BZ76 * ('Migration Matrix (Extrapolated)'!$CI76 / 'Migration Matrix (Extrapolated)'!$CH76)</f>
        <v>51.349131590492661</v>
      </c>
      <c r="CA76" s="141">
        <f>'Migration Matrix (Sample)'!CA76 * ('Migration Matrix (Extrapolated)'!$CI76 / 'Migration Matrix (Extrapolated)'!$CH76)</f>
        <v>8.5581885984154429</v>
      </c>
      <c r="CB76" s="141">
        <f>'Migration Matrix (Sample)'!CB76 * ('Migration Matrix (Extrapolated)'!$CI76 / 'Migration Matrix (Extrapolated)'!$CH76)</f>
        <v>42.790942992077213</v>
      </c>
      <c r="CC76" s="141">
        <f>'Migration Matrix (Sample)'!CC76 * ('Migration Matrix (Extrapolated)'!$CI76 / 'Migration Matrix (Extrapolated)'!$CH76)</f>
        <v>17.116377196830886</v>
      </c>
      <c r="CD76" s="141">
        <f>'Migration Matrix (Sample)'!CD76 * ('Migration Matrix (Extrapolated)'!$CI76 / 'Migration Matrix (Extrapolated)'!$CH76)</f>
        <v>8.5581885984154429</v>
      </c>
      <c r="CE76" s="141">
        <f>'Migration Matrix (Sample)'!CE76 * ('Migration Matrix (Extrapolated)'!$CI76 / 'Migration Matrix (Extrapolated)'!$CH76)</f>
        <v>34.232754393661772</v>
      </c>
      <c r="CF76" s="142">
        <f>'Migration Matrix (Sample)'!CF76 * ('Migration Matrix (Extrapolated)'!$CI76 / 'Migration Matrix (Extrapolated)'!$CH76)</f>
        <v>6024.9647732844714</v>
      </c>
      <c r="CG76" s="154">
        <f t="shared" si="1"/>
        <v>105958.93303698159</v>
      </c>
      <c r="CH76" s="150">
        <v>309992</v>
      </c>
      <c r="CI76" s="158">
        <v>2652970</v>
      </c>
    </row>
    <row r="77" spans="1:87">
      <c r="A77" s="91" t="s">
        <v>383</v>
      </c>
      <c r="B77" s="140">
        <f>'Migration Matrix (Sample)'!B77 * ('Migration Matrix (Extrapolated)'!$CI77 / 'Migration Matrix (Extrapolated)'!$CH77)</f>
        <v>10.069201901426069</v>
      </c>
      <c r="C77" s="141">
        <f>'Migration Matrix (Sample)'!C77 * ('Migration Matrix (Extrapolated)'!$CI77 / 'Migration Matrix (Extrapolated)'!$CH77)</f>
        <v>0</v>
      </c>
      <c r="D77" s="141">
        <f>'Migration Matrix (Sample)'!D77 * ('Migration Matrix (Extrapolated)'!$CI77 / 'Migration Matrix (Extrapolated)'!$CH77)</f>
        <v>0</v>
      </c>
      <c r="E77" s="141">
        <f>'Migration Matrix (Sample)'!E77 * ('Migration Matrix (Extrapolated)'!$CI77 / 'Migration Matrix (Extrapolated)'!$CH77)</f>
        <v>0</v>
      </c>
      <c r="F77" s="141">
        <f>'Migration Matrix (Sample)'!F77 * ('Migration Matrix (Extrapolated)'!$CI77 / 'Migration Matrix (Extrapolated)'!$CH77)</f>
        <v>10.069201901426069</v>
      </c>
      <c r="G77" s="141">
        <f>'Migration Matrix (Sample)'!G77 * ('Migration Matrix (Extrapolated)'!$CI77 / 'Migration Matrix (Extrapolated)'!$CH77)</f>
        <v>0</v>
      </c>
      <c r="H77" s="141">
        <f>'Migration Matrix (Sample)'!H77 * ('Migration Matrix (Extrapolated)'!$CI77 / 'Migration Matrix (Extrapolated)'!$CH77)</f>
        <v>0</v>
      </c>
      <c r="I77" s="141">
        <f>'Migration Matrix (Sample)'!I77 * ('Migration Matrix (Extrapolated)'!$CI77 / 'Migration Matrix (Extrapolated)'!$CH77)</f>
        <v>80.553615211408555</v>
      </c>
      <c r="J77" s="141">
        <f>'Migration Matrix (Sample)'!J77 * ('Migration Matrix (Extrapolated)'!$CI77 / 'Migration Matrix (Extrapolated)'!$CH77)</f>
        <v>0</v>
      </c>
      <c r="K77" s="141">
        <f>'Migration Matrix (Sample)'!K77 * ('Migration Matrix (Extrapolated)'!$CI77 / 'Migration Matrix (Extrapolated)'!$CH77)</f>
        <v>40.276807605704278</v>
      </c>
      <c r="L77" s="141">
        <f>'Migration Matrix (Sample)'!L77 * ('Migration Matrix (Extrapolated)'!$CI77 / 'Migration Matrix (Extrapolated)'!$CH77)</f>
        <v>322.21446084563422</v>
      </c>
      <c r="M77" s="141">
        <f>'Migration Matrix (Sample)'!M77 * ('Migration Matrix (Extrapolated)'!$CI77 / 'Migration Matrix (Extrapolated)'!$CH77)</f>
        <v>0</v>
      </c>
      <c r="N77" s="141">
        <f>'Migration Matrix (Sample)'!N77 * ('Migration Matrix (Extrapolated)'!$CI77 / 'Migration Matrix (Extrapolated)'!$CH77)</f>
        <v>0</v>
      </c>
      <c r="O77" s="141">
        <f>'Migration Matrix (Sample)'!O77 * ('Migration Matrix (Extrapolated)'!$CI77 / 'Migration Matrix (Extrapolated)'!$CH77)</f>
        <v>261.79924943707783</v>
      </c>
      <c r="P77" s="141">
        <f>'Migration Matrix (Sample)'!P77 * ('Migration Matrix (Extrapolated)'!$CI77 / 'Migration Matrix (Extrapolated)'!$CH77)</f>
        <v>0</v>
      </c>
      <c r="Q77" s="141">
        <f>'Migration Matrix (Sample)'!Q77 * ('Migration Matrix (Extrapolated)'!$CI77 / 'Migration Matrix (Extrapolated)'!$CH77)</f>
        <v>0</v>
      </c>
      <c r="R77" s="141">
        <f>'Migration Matrix (Sample)'!R77 * ('Migration Matrix (Extrapolated)'!$CI77 / 'Migration Matrix (Extrapolated)'!$CH77)</f>
        <v>20.138403802852139</v>
      </c>
      <c r="S77" s="141">
        <f>'Migration Matrix (Sample)'!S77 * ('Migration Matrix (Extrapolated)'!$CI77 / 'Migration Matrix (Extrapolated)'!$CH77)</f>
        <v>0</v>
      </c>
      <c r="T77" s="141">
        <f>'Migration Matrix (Sample)'!T77 * ('Migration Matrix (Extrapolated)'!$CI77 / 'Migration Matrix (Extrapolated)'!$CH77)</f>
        <v>0</v>
      </c>
      <c r="U77" s="141">
        <f>'Migration Matrix (Sample)'!U77 * ('Migration Matrix (Extrapolated)'!$CI77 / 'Migration Matrix (Extrapolated)'!$CH77)</f>
        <v>10.069201901426069</v>
      </c>
      <c r="V77" s="141">
        <f>'Migration Matrix (Sample)'!V77 * ('Migration Matrix (Extrapolated)'!$CI77 / 'Migration Matrix (Extrapolated)'!$CH77)</f>
        <v>332.2836627470603</v>
      </c>
      <c r="W77" s="141">
        <f>'Migration Matrix (Sample)'!W77 * ('Migration Matrix (Extrapolated)'!$CI77 / 'Migration Matrix (Extrapolated)'!$CH77)</f>
        <v>0</v>
      </c>
      <c r="X77" s="141">
        <f>'Migration Matrix (Sample)'!X77 * ('Migration Matrix (Extrapolated)'!$CI77 / 'Migration Matrix (Extrapolated)'!$CH77)</f>
        <v>0</v>
      </c>
      <c r="Y77" s="141">
        <f>'Migration Matrix (Sample)'!Y77 * ('Migration Matrix (Extrapolated)'!$CI77 / 'Migration Matrix (Extrapolated)'!$CH77)</f>
        <v>0</v>
      </c>
      <c r="Z77" s="141">
        <f>'Migration Matrix (Sample)'!Z77 * ('Migration Matrix (Extrapolated)'!$CI77 / 'Migration Matrix (Extrapolated)'!$CH77)</f>
        <v>0</v>
      </c>
      <c r="AA77" s="141">
        <f>'Migration Matrix (Sample)'!AA77 * ('Migration Matrix (Extrapolated)'!$CI77 / 'Migration Matrix (Extrapolated)'!$CH77)</f>
        <v>10.069201901426069</v>
      </c>
      <c r="AB77" s="141">
        <f>'Migration Matrix (Sample)'!AB77 * ('Migration Matrix (Extrapolated)'!$CI77 / 'Migration Matrix (Extrapolated)'!$CH77)</f>
        <v>0</v>
      </c>
      <c r="AC77" s="141">
        <f>'Migration Matrix (Sample)'!AC77 * ('Migration Matrix (Extrapolated)'!$CI77 / 'Migration Matrix (Extrapolated)'!$CH77)</f>
        <v>10.069201901426069</v>
      </c>
      <c r="AD77" s="141">
        <f>'Migration Matrix (Sample)'!AD77 * ('Migration Matrix (Extrapolated)'!$CI77 / 'Migration Matrix (Extrapolated)'!$CH77)</f>
        <v>0</v>
      </c>
      <c r="AE77" s="141">
        <f>'Migration Matrix (Sample)'!AE77 * ('Migration Matrix (Extrapolated)'!$CI77 / 'Migration Matrix (Extrapolated)'!$CH77)</f>
        <v>0</v>
      </c>
      <c r="AF77" s="141">
        <f>'Migration Matrix (Sample)'!AF77 * ('Migration Matrix (Extrapolated)'!$CI77 / 'Migration Matrix (Extrapolated)'!$CH77)</f>
        <v>191.3148361270953</v>
      </c>
      <c r="AG77" s="141">
        <f>'Migration Matrix (Sample)'!AG77 * ('Migration Matrix (Extrapolated)'!$CI77 / 'Migration Matrix (Extrapolated)'!$CH77)</f>
        <v>0</v>
      </c>
      <c r="AH77" s="141">
        <f>'Migration Matrix (Sample)'!AH77 * ('Migration Matrix (Extrapolated)'!$CI77 / 'Migration Matrix (Extrapolated)'!$CH77)</f>
        <v>90.622817112834625</v>
      </c>
      <c r="AI77" s="141">
        <f>'Migration Matrix (Sample)'!AI77 * ('Migration Matrix (Extrapolated)'!$CI77 / 'Migration Matrix (Extrapolated)'!$CH77)</f>
        <v>151.03802852139103</v>
      </c>
      <c r="AJ77" s="141">
        <f>'Migration Matrix (Sample)'!AJ77 * ('Migration Matrix (Extrapolated)'!$CI77 / 'Migration Matrix (Extrapolated)'!$CH77)</f>
        <v>0</v>
      </c>
      <c r="AK77" s="141">
        <f>'Migration Matrix (Sample)'!AK77 * ('Migration Matrix (Extrapolated)'!$CI77 / 'Migration Matrix (Extrapolated)'!$CH77)</f>
        <v>60.415211408556416</v>
      </c>
      <c r="AL77" s="141">
        <f>'Migration Matrix (Sample)'!AL77 * ('Migration Matrix (Extrapolated)'!$CI77 / 'Migration Matrix (Extrapolated)'!$CH77)</f>
        <v>10.069201901426069</v>
      </c>
      <c r="AM77" s="141">
        <f>'Migration Matrix (Sample)'!AM77 * ('Migration Matrix (Extrapolated)'!$CI77 / 'Migration Matrix (Extrapolated)'!$CH77)</f>
        <v>10.069201901426069</v>
      </c>
      <c r="AN77" s="141">
        <f>'Migration Matrix (Sample)'!AN77 * ('Migration Matrix (Extrapolated)'!$CI77 / 'Migration Matrix (Extrapolated)'!$CH77)</f>
        <v>292.00685514135603</v>
      </c>
      <c r="AO77" s="141">
        <f>'Migration Matrix (Sample)'!AO77 * ('Migration Matrix (Extrapolated)'!$CI77 / 'Migration Matrix (Extrapolated)'!$CH77)</f>
        <v>10.069201901426069</v>
      </c>
      <c r="AP77" s="141">
        <f>'Migration Matrix (Sample)'!AP77 * ('Migration Matrix (Extrapolated)'!$CI77 / 'Migration Matrix (Extrapolated)'!$CH77)</f>
        <v>10.069201901426069</v>
      </c>
      <c r="AQ77" s="141">
        <f>'Migration Matrix (Sample)'!AQ77 * ('Migration Matrix (Extrapolated)'!$CI77 / 'Migration Matrix (Extrapolated)'!$CH77)</f>
        <v>0</v>
      </c>
      <c r="AR77" s="141">
        <f>'Migration Matrix (Sample)'!AR77 * ('Migration Matrix (Extrapolated)'!$CI77 / 'Migration Matrix (Extrapolated)'!$CH77)</f>
        <v>0</v>
      </c>
      <c r="AS77" s="141">
        <f>'Migration Matrix (Sample)'!AS77 * ('Migration Matrix (Extrapolated)'!$CI77 / 'Migration Matrix (Extrapolated)'!$CH77)</f>
        <v>0</v>
      </c>
      <c r="AT77" s="141">
        <f>'Migration Matrix (Sample)'!AT77 * ('Migration Matrix (Extrapolated)'!$CI77 / 'Migration Matrix (Extrapolated)'!$CH77)</f>
        <v>0</v>
      </c>
      <c r="AU77" s="141">
        <f>'Migration Matrix (Sample)'!AU77 * ('Migration Matrix (Extrapolated)'!$CI77 / 'Migration Matrix (Extrapolated)'!$CH77)</f>
        <v>30.207605704278208</v>
      </c>
      <c r="AV77" s="141">
        <f>'Migration Matrix (Sample)'!AV77 * ('Migration Matrix (Extrapolated)'!$CI77 / 'Migration Matrix (Extrapolated)'!$CH77)</f>
        <v>0</v>
      </c>
      <c r="AW77" s="141">
        <f>'Migration Matrix (Sample)'!AW77 * ('Migration Matrix (Extrapolated)'!$CI77 / 'Migration Matrix (Extrapolated)'!$CH77)</f>
        <v>0</v>
      </c>
      <c r="AX77" s="141">
        <f>'Migration Matrix (Sample)'!AX77 * ('Migration Matrix (Extrapolated)'!$CI77 / 'Migration Matrix (Extrapolated)'!$CH77)</f>
        <v>1298.927045283963</v>
      </c>
      <c r="AY77" s="141">
        <f>'Migration Matrix (Sample)'!AY77 * ('Migration Matrix (Extrapolated)'!$CI77 / 'Migration Matrix (Extrapolated)'!$CH77)</f>
        <v>80.553615211408555</v>
      </c>
      <c r="AZ77" s="141">
        <f>'Migration Matrix (Sample)'!AZ77 * ('Migration Matrix (Extrapolated)'!$CI77 / 'Migration Matrix (Extrapolated)'!$CH77)</f>
        <v>10.069201901426069</v>
      </c>
      <c r="BA77" s="141">
        <f>'Migration Matrix (Sample)'!BA77 * ('Migration Matrix (Extrapolated)'!$CI77 / 'Migration Matrix (Extrapolated)'!$CH77)</f>
        <v>40.276807605704278</v>
      </c>
      <c r="BB77" s="141">
        <f>'Migration Matrix (Sample)'!BB77 * ('Migration Matrix (Extrapolated)'!$CI77 / 'Migration Matrix (Extrapolated)'!$CH77)</f>
        <v>0</v>
      </c>
      <c r="BC77" s="141">
        <f>'Migration Matrix (Sample)'!BC77 * ('Migration Matrix (Extrapolated)'!$CI77 / 'Migration Matrix (Extrapolated)'!$CH77)</f>
        <v>100.69201901426069</v>
      </c>
      <c r="BD77" s="141">
        <f>'Migration Matrix (Sample)'!BD77 * ('Migration Matrix (Extrapolated)'!$CI77 / 'Migration Matrix (Extrapolated)'!$CH77)</f>
        <v>372.56047035276458</v>
      </c>
      <c r="BE77" s="141">
        <f>'Migration Matrix (Sample)'!BE77 * ('Migration Matrix (Extrapolated)'!$CI77 / 'Migration Matrix (Extrapolated)'!$CH77)</f>
        <v>191.3148361270953</v>
      </c>
      <c r="BF77" s="141">
        <f>'Migration Matrix (Sample)'!BF77 * ('Migration Matrix (Extrapolated)'!$CI77 / 'Migration Matrix (Extrapolated)'!$CH77)</f>
        <v>151.03802852139103</v>
      </c>
      <c r="BG77" s="141">
        <f>'Migration Matrix (Sample)'!BG77 * ('Migration Matrix (Extrapolated)'!$CI77 / 'Migration Matrix (Extrapolated)'!$CH77)</f>
        <v>271.86845133850386</v>
      </c>
      <c r="BH77" s="141">
        <f>'Migration Matrix (Sample)'!BH77 * ('Migration Matrix (Extrapolated)'!$CI77 / 'Migration Matrix (Extrapolated)'!$CH77)</f>
        <v>0</v>
      </c>
      <c r="BI77" s="141">
        <f>'Migration Matrix (Sample)'!BI77 * ('Migration Matrix (Extrapolated)'!$CI77 / 'Migration Matrix (Extrapolated)'!$CH77)</f>
        <v>10.069201901426069</v>
      </c>
      <c r="BJ77" s="141">
        <f>'Migration Matrix (Sample)'!BJ77 * ('Migration Matrix (Extrapolated)'!$CI77 / 'Migration Matrix (Extrapolated)'!$CH77)</f>
        <v>0</v>
      </c>
      <c r="BK77" s="141">
        <f>'Migration Matrix (Sample)'!BK77 * ('Migration Matrix (Extrapolated)'!$CI77 / 'Migration Matrix (Extrapolated)'!$CH77)</f>
        <v>50.346009507130347</v>
      </c>
      <c r="BL77" s="141">
        <f>'Migration Matrix (Sample)'!BL77 * ('Migration Matrix (Extrapolated)'!$CI77 / 'Migration Matrix (Extrapolated)'!$CH77)</f>
        <v>20.138403802852139</v>
      </c>
      <c r="BM77" s="141">
        <f>'Migration Matrix (Sample)'!BM77 * ('Migration Matrix (Extrapolated)'!$CI77 / 'Migration Matrix (Extrapolated)'!$CH77)</f>
        <v>0</v>
      </c>
      <c r="BN77" s="141">
        <f>'Migration Matrix (Sample)'!BN77 * ('Migration Matrix (Extrapolated)'!$CI77 / 'Migration Matrix (Extrapolated)'!$CH77)</f>
        <v>0</v>
      </c>
      <c r="BO77" s="141">
        <f>'Migration Matrix (Sample)'!BO77 * ('Migration Matrix (Extrapolated)'!$CI77 / 'Migration Matrix (Extrapolated)'!$CH77)</f>
        <v>0</v>
      </c>
      <c r="BP77" s="141">
        <f>'Migration Matrix (Sample)'!BP77 * ('Migration Matrix (Extrapolated)'!$CI77 / 'Migration Matrix (Extrapolated)'!$CH77)</f>
        <v>0</v>
      </c>
      <c r="BQ77" s="141">
        <f>'Migration Matrix (Sample)'!BQ77 * ('Migration Matrix (Extrapolated)'!$CI77 / 'Migration Matrix (Extrapolated)'!$CH77)</f>
        <v>0</v>
      </c>
      <c r="BR77" s="141">
        <f>'Migration Matrix (Sample)'!BR77 * ('Migration Matrix (Extrapolated)'!$CI77 / 'Migration Matrix (Extrapolated)'!$CH77)</f>
        <v>90.622817112834625</v>
      </c>
      <c r="BS77" s="141">
        <f>'Migration Matrix (Sample)'!BS77 * ('Migration Matrix (Extrapolated)'!$CI77 / 'Migration Matrix (Extrapolated)'!$CH77)</f>
        <v>0</v>
      </c>
      <c r="BT77" s="141">
        <f>'Migration Matrix (Sample)'!BT77 * ('Migration Matrix (Extrapolated)'!$CI77 / 'Migration Matrix (Extrapolated)'!$CH77)</f>
        <v>30.207605704278208</v>
      </c>
      <c r="BU77" s="141">
        <f>'Migration Matrix (Sample)'!BU77 * ('Migration Matrix (Extrapolated)'!$CI77 / 'Migration Matrix (Extrapolated)'!$CH77)</f>
        <v>0</v>
      </c>
      <c r="BV77" s="141">
        <f>'Migration Matrix (Sample)'!BV77 * ('Migration Matrix (Extrapolated)'!$CI77 / 'Migration Matrix (Extrapolated)'!$CH77)</f>
        <v>10.069201901426069</v>
      </c>
      <c r="BW77" s="141">
        <f>'Migration Matrix (Sample)'!BW77 * ('Migration Matrix (Extrapolated)'!$CI77 / 'Migration Matrix (Extrapolated)'!$CH77)</f>
        <v>402.76807605704278</v>
      </c>
      <c r="BX77" s="141">
        <f>'Migration Matrix (Sample)'!BX77 * ('Migration Matrix (Extrapolated)'!$CI77 / 'Migration Matrix (Extrapolated)'!$CH77)</f>
        <v>80.553615211408555</v>
      </c>
      <c r="BY77" s="141">
        <f>'Migration Matrix (Sample)'!BY77 * ('Migration Matrix (Extrapolated)'!$CI77 / 'Migration Matrix (Extrapolated)'!$CH77)</f>
        <v>221.52244183137353</v>
      </c>
      <c r="BZ77" s="141">
        <f>'Migration Matrix (Sample)'!BZ77 * ('Migration Matrix (Extrapolated)'!$CI77 / 'Migration Matrix (Extrapolated)'!$CH77)</f>
        <v>1762.1103327495621</v>
      </c>
      <c r="CA77" s="141">
        <f>'Migration Matrix (Sample)'!CA77 * ('Migration Matrix (Extrapolated)'!$CI77 / 'Migration Matrix (Extrapolated)'!$CH77)</f>
        <v>0</v>
      </c>
      <c r="CB77" s="141">
        <f>'Migration Matrix (Sample)'!CB77 * ('Migration Matrix (Extrapolated)'!$CI77 / 'Migration Matrix (Extrapolated)'!$CH77)</f>
        <v>0</v>
      </c>
      <c r="CC77" s="141">
        <f>'Migration Matrix (Sample)'!CC77 * ('Migration Matrix (Extrapolated)'!$CI77 / 'Migration Matrix (Extrapolated)'!$CH77)</f>
        <v>0</v>
      </c>
      <c r="CD77" s="141">
        <f>'Migration Matrix (Sample)'!CD77 * ('Migration Matrix (Extrapolated)'!$CI77 / 'Migration Matrix (Extrapolated)'!$CH77)</f>
        <v>0</v>
      </c>
      <c r="CE77" s="141">
        <f>'Migration Matrix (Sample)'!CE77 * ('Migration Matrix (Extrapolated)'!$CI77 / 'Migration Matrix (Extrapolated)'!$CH77)</f>
        <v>0</v>
      </c>
      <c r="CF77" s="142">
        <f>'Migration Matrix (Sample)'!CF77 * ('Migration Matrix (Extrapolated)'!$CI77 / 'Migration Matrix (Extrapolated)'!$CH77)</f>
        <v>241.66084563422567</v>
      </c>
      <c r="CG77" s="154">
        <f t="shared" si="1"/>
        <v>7159.2025519139361</v>
      </c>
      <c r="CH77" s="150">
        <v>19985</v>
      </c>
      <c r="CI77" s="157">
        <v>201233</v>
      </c>
    </row>
    <row r="78" spans="1:87">
      <c r="A78" s="91" t="s">
        <v>384</v>
      </c>
      <c r="B78" s="140">
        <f>'Migration Matrix (Sample)'!B78 * ('Migration Matrix (Extrapolated)'!$CI78 / 'Migration Matrix (Extrapolated)'!$CH78)</f>
        <v>0</v>
      </c>
      <c r="C78" s="141">
        <f>'Migration Matrix (Sample)'!C78 * ('Migration Matrix (Extrapolated)'!$CI78 / 'Migration Matrix (Extrapolated)'!$CH78)</f>
        <v>0</v>
      </c>
      <c r="D78" s="141">
        <f>'Migration Matrix (Sample)'!D78 * ('Migration Matrix (Extrapolated)'!$CI78 / 'Migration Matrix (Extrapolated)'!$CH78)</f>
        <v>70.352283317800556</v>
      </c>
      <c r="E78" s="141">
        <f>'Migration Matrix (Sample)'!E78 * ('Migration Matrix (Extrapolated)'!$CI78 / 'Migration Matrix (Extrapolated)'!$CH78)</f>
        <v>10.050326188257223</v>
      </c>
      <c r="F78" s="141">
        <f>'Migration Matrix (Sample)'!F78 * ('Migration Matrix (Extrapolated)'!$CI78 / 'Migration Matrix (Extrapolated)'!$CH78)</f>
        <v>40.201304753028893</v>
      </c>
      <c r="G78" s="141">
        <f>'Migration Matrix (Sample)'!G78 * ('Migration Matrix (Extrapolated)'!$CI78 / 'Migration Matrix (Extrapolated)'!$CH78)</f>
        <v>0</v>
      </c>
      <c r="H78" s="141">
        <f>'Migration Matrix (Sample)'!H78 * ('Migration Matrix (Extrapolated)'!$CI78 / 'Migration Matrix (Extrapolated)'!$CH78)</f>
        <v>0</v>
      </c>
      <c r="I78" s="141">
        <f>'Migration Matrix (Sample)'!I78 * ('Migration Matrix (Extrapolated)'!$CI78 / 'Migration Matrix (Extrapolated)'!$CH78)</f>
        <v>0</v>
      </c>
      <c r="J78" s="141">
        <f>'Migration Matrix (Sample)'!J78 * ('Migration Matrix (Extrapolated)'!$CI78 / 'Migration Matrix (Extrapolated)'!$CH78)</f>
        <v>0</v>
      </c>
      <c r="K78" s="141">
        <f>'Migration Matrix (Sample)'!K78 * ('Migration Matrix (Extrapolated)'!$CI78 / 'Migration Matrix (Extrapolated)'!$CH78)</f>
        <v>30.15097856477167</v>
      </c>
      <c r="L78" s="141">
        <f>'Migration Matrix (Sample)'!L78 * ('Migration Matrix (Extrapolated)'!$CI78 / 'Migration Matrix (Extrapolated)'!$CH78)</f>
        <v>10.050326188257223</v>
      </c>
      <c r="M78" s="141">
        <f>'Migration Matrix (Sample)'!M78 * ('Migration Matrix (Extrapolated)'!$CI78 / 'Migration Matrix (Extrapolated)'!$CH78)</f>
        <v>60.301957129543339</v>
      </c>
      <c r="N78" s="141">
        <f>'Migration Matrix (Sample)'!N78 * ('Migration Matrix (Extrapolated)'!$CI78 / 'Migration Matrix (Extrapolated)'!$CH78)</f>
        <v>0</v>
      </c>
      <c r="O78" s="141">
        <f>'Migration Matrix (Sample)'!O78 * ('Migration Matrix (Extrapolated)'!$CI78 / 'Migration Matrix (Extrapolated)'!$CH78)</f>
        <v>321.61043802423114</v>
      </c>
      <c r="P78" s="141">
        <f>'Migration Matrix (Sample)'!P78 * ('Migration Matrix (Extrapolated)'!$CI78 / 'Migration Matrix (Extrapolated)'!$CH78)</f>
        <v>20.100652376514446</v>
      </c>
      <c r="Q78" s="141">
        <f>'Migration Matrix (Sample)'!Q78 * ('Migration Matrix (Extrapolated)'!$CI78 / 'Migration Matrix (Extrapolated)'!$CH78)</f>
        <v>0</v>
      </c>
      <c r="R78" s="141">
        <f>'Migration Matrix (Sample)'!R78 * ('Migration Matrix (Extrapolated)'!$CI78 / 'Migration Matrix (Extrapolated)'!$CH78)</f>
        <v>10.050326188257223</v>
      </c>
      <c r="S78" s="141">
        <f>'Migration Matrix (Sample)'!S78 * ('Migration Matrix (Extrapolated)'!$CI78 / 'Migration Matrix (Extrapolated)'!$CH78)</f>
        <v>0</v>
      </c>
      <c r="T78" s="141">
        <f>'Migration Matrix (Sample)'!T78 * ('Migration Matrix (Extrapolated)'!$CI78 / 'Migration Matrix (Extrapolated)'!$CH78)</f>
        <v>0</v>
      </c>
      <c r="U78" s="141">
        <f>'Migration Matrix (Sample)'!U78 * ('Migration Matrix (Extrapolated)'!$CI78 / 'Migration Matrix (Extrapolated)'!$CH78)</f>
        <v>20.100652376514446</v>
      </c>
      <c r="V78" s="141">
        <f>'Migration Matrix (Sample)'!V78 * ('Migration Matrix (Extrapolated)'!$CI78 / 'Migration Matrix (Extrapolated)'!$CH78)</f>
        <v>341.7110904007456</v>
      </c>
      <c r="W78" s="141">
        <f>'Migration Matrix (Sample)'!W78 * ('Migration Matrix (Extrapolated)'!$CI78 / 'Migration Matrix (Extrapolated)'!$CH78)</f>
        <v>351.76141658900281</v>
      </c>
      <c r="X78" s="141">
        <f>'Migration Matrix (Sample)'!X78 * ('Migration Matrix (Extrapolated)'!$CI78 / 'Migration Matrix (Extrapolated)'!$CH78)</f>
        <v>0</v>
      </c>
      <c r="Y78" s="141">
        <f>'Migration Matrix (Sample)'!Y78 * ('Migration Matrix (Extrapolated)'!$CI78 / 'Migration Matrix (Extrapolated)'!$CH78)</f>
        <v>50.251630941286116</v>
      </c>
      <c r="Z78" s="141">
        <f>'Migration Matrix (Sample)'!Z78 * ('Migration Matrix (Extrapolated)'!$CI78 / 'Migration Matrix (Extrapolated)'!$CH78)</f>
        <v>0</v>
      </c>
      <c r="AA78" s="141">
        <f>'Migration Matrix (Sample)'!AA78 * ('Migration Matrix (Extrapolated)'!$CI78 / 'Migration Matrix (Extrapolated)'!$CH78)</f>
        <v>10.050326188257223</v>
      </c>
      <c r="AB78" s="141">
        <f>'Migration Matrix (Sample)'!AB78 * ('Migration Matrix (Extrapolated)'!$CI78 / 'Migration Matrix (Extrapolated)'!$CH78)</f>
        <v>0</v>
      </c>
      <c r="AC78" s="141">
        <f>'Migration Matrix (Sample)'!AC78 * ('Migration Matrix (Extrapolated)'!$CI78 / 'Migration Matrix (Extrapolated)'!$CH78)</f>
        <v>0</v>
      </c>
      <c r="AD78" s="141">
        <f>'Migration Matrix (Sample)'!AD78 * ('Migration Matrix (Extrapolated)'!$CI78 / 'Migration Matrix (Extrapolated)'!$CH78)</f>
        <v>0</v>
      </c>
      <c r="AE78" s="141">
        <f>'Migration Matrix (Sample)'!AE78 * ('Migration Matrix (Extrapolated)'!$CI78 / 'Migration Matrix (Extrapolated)'!$CH78)</f>
        <v>0</v>
      </c>
      <c r="AF78" s="141">
        <f>'Migration Matrix (Sample)'!AF78 * ('Migration Matrix (Extrapolated)'!$CI78 / 'Migration Matrix (Extrapolated)'!$CH78)</f>
        <v>0</v>
      </c>
      <c r="AG78" s="141">
        <f>'Migration Matrix (Sample)'!AG78 * ('Migration Matrix (Extrapolated)'!$CI78 / 'Migration Matrix (Extrapolated)'!$CH78)</f>
        <v>0</v>
      </c>
      <c r="AH78" s="141">
        <f>'Migration Matrix (Sample)'!AH78 * ('Migration Matrix (Extrapolated)'!$CI78 / 'Migration Matrix (Extrapolated)'!$CH78)</f>
        <v>0</v>
      </c>
      <c r="AI78" s="141">
        <f>'Migration Matrix (Sample)'!AI78 * ('Migration Matrix (Extrapolated)'!$CI78 / 'Migration Matrix (Extrapolated)'!$CH78)</f>
        <v>80.402609506057786</v>
      </c>
      <c r="AJ78" s="141">
        <f>'Migration Matrix (Sample)'!AJ78 * ('Migration Matrix (Extrapolated)'!$CI78 / 'Migration Matrix (Extrapolated)'!$CH78)</f>
        <v>10.050326188257223</v>
      </c>
      <c r="AK78" s="141">
        <f>'Migration Matrix (Sample)'!AK78 * ('Migration Matrix (Extrapolated)'!$CI78 / 'Migration Matrix (Extrapolated)'!$CH78)</f>
        <v>10.050326188257223</v>
      </c>
      <c r="AL78" s="141">
        <f>'Migration Matrix (Sample)'!AL78 * ('Migration Matrix (Extrapolated)'!$CI78 / 'Migration Matrix (Extrapolated)'!$CH78)</f>
        <v>1628.1528424976702</v>
      </c>
      <c r="AM78" s="141">
        <f>'Migration Matrix (Sample)'!AM78 * ('Migration Matrix (Extrapolated)'!$CI78 / 'Migration Matrix (Extrapolated)'!$CH78)</f>
        <v>0</v>
      </c>
      <c r="AN78" s="141">
        <f>'Migration Matrix (Sample)'!AN78 * ('Migration Matrix (Extrapolated)'!$CI78 / 'Migration Matrix (Extrapolated)'!$CH78)</f>
        <v>361.81174277726006</v>
      </c>
      <c r="AO78" s="141">
        <f>'Migration Matrix (Sample)'!AO78 * ('Migration Matrix (Extrapolated)'!$CI78 / 'Migration Matrix (Extrapolated)'!$CH78)</f>
        <v>0</v>
      </c>
      <c r="AP78" s="141">
        <f>'Migration Matrix (Sample)'!AP78 * ('Migration Matrix (Extrapolated)'!$CI78 / 'Migration Matrix (Extrapolated)'!$CH78)</f>
        <v>60.301957129543339</v>
      </c>
      <c r="AQ78" s="141">
        <f>'Migration Matrix (Sample)'!AQ78 * ('Migration Matrix (Extrapolated)'!$CI78 / 'Migration Matrix (Extrapolated)'!$CH78)</f>
        <v>0</v>
      </c>
      <c r="AR78" s="141">
        <f>'Migration Matrix (Sample)'!AR78 * ('Migration Matrix (Extrapolated)'!$CI78 / 'Migration Matrix (Extrapolated)'!$CH78)</f>
        <v>10.050326188257223</v>
      </c>
      <c r="AS78" s="141">
        <f>'Migration Matrix (Sample)'!AS78 * ('Migration Matrix (Extrapolated)'!$CI78 / 'Migration Matrix (Extrapolated)'!$CH78)</f>
        <v>0</v>
      </c>
      <c r="AT78" s="141">
        <f>'Migration Matrix (Sample)'!AT78 * ('Migration Matrix (Extrapolated)'!$CI78 / 'Migration Matrix (Extrapolated)'!$CH78)</f>
        <v>10.050326188257223</v>
      </c>
      <c r="AU78" s="141">
        <f>'Migration Matrix (Sample)'!AU78 * ('Migration Matrix (Extrapolated)'!$CI78 / 'Migration Matrix (Extrapolated)'!$CH78)</f>
        <v>30.15097856477167</v>
      </c>
      <c r="AV78" s="141">
        <f>'Migration Matrix (Sample)'!AV78 * ('Migration Matrix (Extrapolated)'!$CI78 / 'Migration Matrix (Extrapolated)'!$CH78)</f>
        <v>0</v>
      </c>
      <c r="AW78" s="141">
        <f>'Migration Matrix (Sample)'!AW78 * ('Migration Matrix (Extrapolated)'!$CI78 / 'Migration Matrix (Extrapolated)'!$CH78)</f>
        <v>110.55358807082945</v>
      </c>
      <c r="AX78" s="141">
        <f>'Migration Matrix (Sample)'!AX78 * ('Migration Matrix (Extrapolated)'!$CI78 / 'Migration Matrix (Extrapolated)'!$CH78)</f>
        <v>20.100652376514446</v>
      </c>
      <c r="AY78" s="141">
        <f>'Migration Matrix (Sample)'!AY78 * ('Migration Matrix (Extrapolated)'!$CI78 / 'Migration Matrix (Extrapolated)'!$CH78)</f>
        <v>0</v>
      </c>
      <c r="AZ78" s="141">
        <f>'Migration Matrix (Sample)'!AZ78 * ('Migration Matrix (Extrapolated)'!$CI78 / 'Migration Matrix (Extrapolated)'!$CH78)</f>
        <v>0</v>
      </c>
      <c r="BA78" s="141">
        <f>'Migration Matrix (Sample)'!BA78 * ('Migration Matrix (Extrapolated)'!$CI78 / 'Migration Matrix (Extrapolated)'!$CH78)</f>
        <v>0</v>
      </c>
      <c r="BB78" s="141">
        <f>'Migration Matrix (Sample)'!BB78 * ('Migration Matrix (Extrapolated)'!$CI78 / 'Migration Matrix (Extrapolated)'!$CH78)</f>
        <v>0</v>
      </c>
      <c r="BC78" s="141">
        <f>'Migration Matrix (Sample)'!BC78 * ('Migration Matrix (Extrapolated)'!$CI78 / 'Migration Matrix (Extrapolated)'!$CH78)</f>
        <v>100.50326188257223</v>
      </c>
      <c r="BD78" s="141">
        <f>'Migration Matrix (Sample)'!BD78 * ('Migration Matrix (Extrapolated)'!$CI78 / 'Migration Matrix (Extrapolated)'!$CH78)</f>
        <v>60.301957129543339</v>
      </c>
      <c r="BE78" s="141">
        <f>'Migration Matrix (Sample)'!BE78 * ('Migration Matrix (Extrapolated)'!$CI78 / 'Migration Matrix (Extrapolated)'!$CH78)</f>
        <v>40.201304753028893</v>
      </c>
      <c r="BF78" s="141">
        <f>'Migration Matrix (Sample)'!BF78 * ('Migration Matrix (Extrapolated)'!$CI78 / 'Migration Matrix (Extrapolated)'!$CH78)</f>
        <v>0</v>
      </c>
      <c r="BG78" s="141">
        <f>'Migration Matrix (Sample)'!BG78 * ('Migration Matrix (Extrapolated)'!$CI78 / 'Migration Matrix (Extrapolated)'!$CH78)</f>
        <v>140.70456663560111</v>
      </c>
      <c r="BH78" s="141">
        <f>'Migration Matrix (Sample)'!BH78 * ('Migration Matrix (Extrapolated)'!$CI78 / 'Migration Matrix (Extrapolated)'!$CH78)</f>
        <v>0</v>
      </c>
      <c r="BI78" s="141">
        <f>'Migration Matrix (Sample)'!BI78 * ('Migration Matrix (Extrapolated)'!$CI78 / 'Migration Matrix (Extrapolated)'!$CH78)</f>
        <v>180.90587138863003</v>
      </c>
      <c r="BJ78" s="141">
        <f>'Migration Matrix (Sample)'!BJ78 * ('Migration Matrix (Extrapolated)'!$CI78 / 'Migration Matrix (Extrapolated)'!$CH78)</f>
        <v>0</v>
      </c>
      <c r="BK78" s="141">
        <f>'Migration Matrix (Sample)'!BK78 * ('Migration Matrix (Extrapolated)'!$CI78 / 'Migration Matrix (Extrapolated)'!$CH78)</f>
        <v>0</v>
      </c>
      <c r="BL78" s="141">
        <f>'Migration Matrix (Sample)'!BL78 * ('Migration Matrix (Extrapolated)'!$CI78 / 'Migration Matrix (Extrapolated)'!$CH78)</f>
        <v>0</v>
      </c>
      <c r="BM78" s="141">
        <f>'Migration Matrix (Sample)'!BM78 * ('Migration Matrix (Extrapolated)'!$CI78 / 'Migration Matrix (Extrapolated)'!$CH78)</f>
        <v>50.251630941286116</v>
      </c>
      <c r="BN78" s="141">
        <f>'Migration Matrix (Sample)'!BN78 * ('Migration Matrix (Extrapolated)'!$CI78 / 'Migration Matrix (Extrapolated)'!$CH78)</f>
        <v>0</v>
      </c>
      <c r="BO78" s="141">
        <f>'Migration Matrix (Sample)'!BO78 * ('Migration Matrix (Extrapolated)'!$CI78 / 'Migration Matrix (Extrapolated)'!$CH78)</f>
        <v>0</v>
      </c>
      <c r="BP78" s="141">
        <f>'Migration Matrix (Sample)'!BP78 * ('Migration Matrix (Extrapolated)'!$CI78 / 'Migration Matrix (Extrapolated)'!$CH78)</f>
        <v>60.301957129543339</v>
      </c>
      <c r="BQ78" s="141">
        <f>'Migration Matrix (Sample)'!BQ78 * ('Migration Matrix (Extrapolated)'!$CI78 / 'Migration Matrix (Extrapolated)'!$CH78)</f>
        <v>40.201304753028893</v>
      </c>
      <c r="BR78" s="141">
        <f>'Migration Matrix (Sample)'!BR78 * ('Migration Matrix (Extrapolated)'!$CI78 / 'Migration Matrix (Extrapolated)'!$CH78)</f>
        <v>40.201304753028893</v>
      </c>
      <c r="BS78" s="141">
        <f>'Migration Matrix (Sample)'!BS78 * ('Migration Matrix (Extrapolated)'!$CI78 / 'Migration Matrix (Extrapolated)'!$CH78)</f>
        <v>0</v>
      </c>
      <c r="BT78" s="141">
        <f>'Migration Matrix (Sample)'!BT78 * ('Migration Matrix (Extrapolated)'!$CI78 / 'Migration Matrix (Extrapolated)'!$CH78)</f>
        <v>20.100652376514446</v>
      </c>
      <c r="BU78" s="141">
        <f>'Migration Matrix (Sample)'!BU78 * ('Migration Matrix (Extrapolated)'!$CI78 / 'Migration Matrix (Extrapolated)'!$CH78)</f>
        <v>30.15097856477167</v>
      </c>
      <c r="BV78" s="141">
        <f>'Migration Matrix (Sample)'!BV78 * ('Migration Matrix (Extrapolated)'!$CI78 / 'Migration Matrix (Extrapolated)'!$CH78)</f>
        <v>70.352283317800556</v>
      </c>
      <c r="BW78" s="141">
        <f>'Migration Matrix (Sample)'!BW78 * ('Migration Matrix (Extrapolated)'!$CI78 / 'Migration Matrix (Extrapolated)'!$CH78)</f>
        <v>924.63000931966451</v>
      </c>
      <c r="BX78" s="141">
        <f>'Migration Matrix (Sample)'!BX78 * ('Migration Matrix (Extrapolated)'!$CI78 / 'Migration Matrix (Extrapolated)'!$CH78)</f>
        <v>321.61043802423114</v>
      </c>
      <c r="BY78" s="141">
        <f>'Migration Matrix (Sample)'!BY78 * ('Migration Matrix (Extrapolated)'!$CI78 / 'Migration Matrix (Extrapolated)'!$CH78)</f>
        <v>703.52283317800561</v>
      </c>
      <c r="BZ78" s="141">
        <f>'Migration Matrix (Sample)'!BZ78 * ('Migration Matrix (Extrapolated)'!$CI78 / 'Migration Matrix (Extrapolated)'!$CH78)</f>
        <v>0</v>
      </c>
      <c r="CA78" s="141">
        <f>'Migration Matrix (Sample)'!CA78 * ('Migration Matrix (Extrapolated)'!$CI78 / 'Migration Matrix (Extrapolated)'!$CH78)</f>
        <v>814.07642124883512</v>
      </c>
      <c r="CB78" s="141">
        <f>'Migration Matrix (Sample)'!CB78 * ('Migration Matrix (Extrapolated)'!$CI78 / 'Migration Matrix (Extrapolated)'!$CH78)</f>
        <v>0</v>
      </c>
      <c r="CC78" s="141">
        <f>'Migration Matrix (Sample)'!CC78 * ('Migration Matrix (Extrapolated)'!$CI78 / 'Migration Matrix (Extrapolated)'!$CH78)</f>
        <v>10.050326188257223</v>
      </c>
      <c r="CD78" s="141">
        <f>'Migration Matrix (Sample)'!CD78 * ('Migration Matrix (Extrapolated)'!$CI78 / 'Migration Matrix (Extrapolated)'!$CH78)</f>
        <v>0</v>
      </c>
      <c r="CE78" s="141">
        <f>'Migration Matrix (Sample)'!CE78 * ('Migration Matrix (Extrapolated)'!$CI78 / 'Migration Matrix (Extrapolated)'!$CH78)</f>
        <v>20.100652376514446</v>
      </c>
      <c r="CF78" s="142">
        <f>'Migration Matrix (Sample)'!CF78 * ('Migration Matrix (Extrapolated)'!$CI78 / 'Migration Matrix (Extrapolated)'!$CH78)</f>
        <v>552.7679403541473</v>
      </c>
      <c r="CG78" s="154">
        <f t="shared" si="1"/>
        <v>7306.5871388630003</v>
      </c>
      <c r="CH78" s="150">
        <v>16095</v>
      </c>
      <c r="CI78" s="157">
        <v>161760</v>
      </c>
    </row>
    <row r="79" spans="1:87">
      <c r="A79" s="91" t="s">
        <v>385</v>
      </c>
      <c r="B79" s="140">
        <f>'Migration Matrix (Sample)'!B79 * ('Migration Matrix (Extrapolated)'!$CI79 / 'Migration Matrix (Extrapolated)'!$CH79)</f>
        <v>0</v>
      </c>
      <c r="C79" s="141">
        <f>'Migration Matrix (Sample)'!C79 * ('Migration Matrix (Extrapolated)'!$CI79 / 'Migration Matrix (Extrapolated)'!$CH79)</f>
        <v>9.7535615946366576</v>
      </c>
      <c r="D79" s="141">
        <f>'Migration Matrix (Sample)'!D79 * ('Migration Matrix (Extrapolated)'!$CI79 / 'Migration Matrix (Extrapolated)'!$CH79)</f>
        <v>0</v>
      </c>
      <c r="E79" s="141">
        <f>'Migration Matrix (Sample)'!E79 * ('Migration Matrix (Extrapolated)'!$CI79 / 'Migration Matrix (Extrapolated)'!$CH79)</f>
        <v>9.7535615946366576</v>
      </c>
      <c r="F79" s="141">
        <f>'Migration Matrix (Sample)'!F79 * ('Migration Matrix (Extrapolated)'!$CI79 / 'Migration Matrix (Extrapolated)'!$CH79)</f>
        <v>0</v>
      </c>
      <c r="G79" s="141">
        <f>'Migration Matrix (Sample)'!G79 * ('Migration Matrix (Extrapolated)'!$CI79 / 'Migration Matrix (Extrapolated)'!$CH79)</f>
        <v>97.535615946366576</v>
      </c>
      <c r="H79" s="141">
        <f>'Migration Matrix (Sample)'!H79 * ('Migration Matrix (Extrapolated)'!$CI79 / 'Migration Matrix (Extrapolated)'!$CH79)</f>
        <v>0</v>
      </c>
      <c r="I79" s="141">
        <f>'Migration Matrix (Sample)'!I79 * ('Migration Matrix (Extrapolated)'!$CI79 / 'Migration Matrix (Extrapolated)'!$CH79)</f>
        <v>0</v>
      </c>
      <c r="J79" s="141">
        <f>'Migration Matrix (Sample)'!J79 * ('Migration Matrix (Extrapolated)'!$CI79 / 'Migration Matrix (Extrapolated)'!$CH79)</f>
        <v>0</v>
      </c>
      <c r="K79" s="141">
        <f>'Migration Matrix (Sample)'!K79 * ('Migration Matrix (Extrapolated)'!$CI79 / 'Migration Matrix (Extrapolated)'!$CH79)</f>
        <v>0</v>
      </c>
      <c r="L79" s="141">
        <f>'Migration Matrix (Sample)'!L79 * ('Migration Matrix (Extrapolated)'!$CI79 / 'Migration Matrix (Extrapolated)'!$CH79)</f>
        <v>0</v>
      </c>
      <c r="M79" s="141">
        <f>'Migration Matrix (Sample)'!M79 * ('Migration Matrix (Extrapolated)'!$CI79 / 'Migration Matrix (Extrapolated)'!$CH79)</f>
        <v>0</v>
      </c>
      <c r="N79" s="141">
        <f>'Migration Matrix (Sample)'!N79 * ('Migration Matrix (Extrapolated)'!$CI79 / 'Migration Matrix (Extrapolated)'!$CH79)</f>
        <v>0</v>
      </c>
      <c r="O79" s="141">
        <f>'Migration Matrix (Sample)'!O79 * ('Migration Matrix (Extrapolated)'!$CI79 / 'Migration Matrix (Extrapolated)'!$CH79)</f>
        <v>97.535615946366576</v>
      </c>
      <c r="P79" s="141">
        <f>'Migration Matrix (Sample)'!P79 * ('Migration Matrix (Extrapolated)'!$CI79 / 'Migration Matrix (Extrapolated)'!$CH79)</f>
        <v>0</v>
      </c>
      <c r="Q79" s="141">
        <f>'Migration Matrix (Sample)'!Q79 * ('Migration Matrix (Extrapolated)'!$CI79 / 'Migration Matrix (Extrapolated)'!$CH79)</f>
        <v>0</v>
      </c>
      <c r="R79" s="141">
        <f>'Migration Matrix (Sample)'!R79 * ('Migration Matrix (Extrapolated)'!$CI79 / 'Migration Matrix (Extrapolated)'!$CH79)</f>
        <v>0</v>
      </c>
      <c r="S79" s="141">
        <f>'Migration Matrix (Sample)'!S79 * ('Migration Matrix (Extrapolated)'!$CI79 / 'Migration Matrix (Extrapolated)'!$CH79)</f>
        <v>0</v>
      </c>
      <c r="T79" s="141">
        <f>'Migration Matrix (Sample)'!T79 * ('Migration Matrix (Extrapolated)'!$CI79 / 'Migration Matrix (Extrapolated)'!$CH79)</f>
        <v>165.81054710882319</v>
      </c>
      <c r="U79" s="141">
        <f>'Migration Matrix (Sample)'!U79 * ('Migration Matrix (Extrapolated)'!$CI79 / 'Migration Matrix (Extrapolated)'!$CH79)</f>
        <v>0</v>
      </c>
      <c r="V79" s="141">
        <f>'Migration Matrix (Sample)'!V79 * ('Migration Matrix (Extrapolated)'!$CI79 / 'Migration Matrix (Extrapolated)'!$CH79)</f>
        <v>156.05698551418652</v>
      </c>
      <c r="W79" s="141">
        <f>'Migration Matrix (Sample)'!W79 * ('Migration Matrix (Extrapolated)'!$CI79 / 'Migration Matrix (Extrapolated)'!$CH79)</f>
        <v>78.028492757093261</v>
      </c>
      <c r="X79" s="141">
        <f>'Migration Matrix (Sample)'!X79 * ('Migration Matrix (Extrapolated)'!$CI79 / 'Migration Matrix (Extrapolated)'!$CH79)</f>
        <v>0</v>
      </c>
      <c r="Y79" s="141">
        <f>'Migration Matrix (Sample)'!Y79 * ('Migration Matrix (Extrapolated)'!$CI79 / 'Migration Matrix (Extrapolated)'!$CH79)</f>
        <v>0</v>
      </c>
      <c r="Z79" s="141">
        <f>'Migration Matrix (Sample)'!Z79 * ('Migration Matrix (Extrapolated)'!$CI79 / 'Migration Matrix (Extrapolated)'!$CH79)</f>
        <v>0</v>
      </c>
      <c r="AA79" s="141">
        <f>'Migration Matrix (Sample)'!AA79 * ('Migration Matrix (Extrapolated)'!$CI79 / 'Migration Matrix (Extrapolated)'!$CH79)</f>
        <v>0</v>
      </c>
      <c r="AB79" s="141">
        <f>'Migration Matrix (Sample)'!AB79 * ('Migration Matrix (Extrapolated)'!$CI79 / 'Migration Matrix (Extrapolated)'!$CH79)</f>
        <v>0</v>
      </c>
      <c r="AC79" s="141">
        <f>'Migration Matrix (Sample)'!AC79 * ('Migration Matrix (Extrapolated)'!$CI79 / 'Migration Matrix (Extrapolated)'!$CH79)</f>
        <v>0</v>
      </c>
      <c r="AD79" s="141">
        <f>'Migration Matrix (Sample)'!AD79 * ('Migration Matrix (Extrapolated)'!$CI79 / 'Migration Matrix (Extrapolated)'!$CH79)</f>
        <v>0</v>
      </c>
      <c r="AE79" s="141">
        <f>'Migration Matrix (Sample)'!AE79 * ('Migration Matrix (Extrapolated)'!$CI79 / 'Migration Matrix (Extrapolated)'!$CH79)</f>
        <v>1316.7308152759488</v>
      </c>
      <c r="AF79" s="141">
        <f>'Migration Matrix (Sample)'!AF79 * ('Migration Matrix (Extrapolated)'!$CI79 / 'Migration Matrix (Extrapolated)'!$CH79)</f>
        <v>0</v>
      </c>
      <c r="AG79" s="141">
        <f>'Migration Matrix (Sample)'!AG79 * ('Migration Matrix (Extrapolated)'!$CI79 / 'Migration Matrix (Extrapolated)'!$CH79)</f>
        <v>0</v>
      </c>
      <c r="AH79" s="141">
        <f>'Migration Matrix (Sample)'!AH79 * ('Migration Matrix (Extrapolated)'!$CI79 / 'Migration Matrix (Extrapolated)'!$CH79)</f>
        <v>0</v>
      </c>
      <c r="AI79" s="141">
        <f>'Migration Matrix (Sample)'!AI79 * ('Migration Matrix (Extrapolated)'!$CI79 / 'Migration Matrix (Extrapolated)'!$CH79)</f>
        <v>29.260684783909973</v>
      </c>
      <c r="AJ79" s="141">
        <f>'Migration Matrix (Sample)'!AJ79 * ('Migration Matrix (Extrapolated)'!$CI79 / 'Migration Matrix (Extrapolated)'!$CH79)</f>
        <v>9.7535615946366576</v>
      </c>
      <c r="AK79" s="141">
        <f>'Migration Matrix (Sample)'!AK79 * ('Migration Matrix (Extrapolated)'!$CI79 / 'Migration Matrix (Extrapolated)'!$CH79)</f>
        <v>0</v>
      </c>
      <c r="AL79" s="141">
        <f>'Migration Matrix (Sample)'!AL79 * ('Migration Matrix (Extrapolated)'!$CI79 / 'Migration Matrix (Extrapolated)'!$CH79)</f>
        <v>0</v>
      </c>
      <c r="AM79" s="141">
        <f>'Migration Matrix (Sample)'!AM79 * ('Migration Matrix (Extrapolated)'!$CI79 / 'Migration Matrix (Extrapolated)'!$CH79)</f>
        <v>0</v>
      </c>
      <c r="AN79" s="141">
        <f>'Migration Matrix (Sample)'!AN79 * ('Migration Matrix (Extrapolated)'!$CI79 / 'Migration Matrix (Extrapolated)'!$CH79)</f>
        <v>97.535615946366576</v>
      </c>
      <c r="AO79" s="141">
        <f>'Migration Matrix (Sample)'!AO79 * ('Migration Matrix (Extrapolated)'!$CI79 / 'Migration Matrix (Extrapolated)'!$CH79)</f>
        <v>0</v>
      </c>
      <c r="AP79" s="141">
        <f>'Migration Matrix (Sample)'!AP79 * ('Migration Matrix (Extrapolated)'!$CI79 / 'Migration Matrix (Extrapolated)'!$CH79)</f>
        <v>68.274931162456596</v>
      </c>
      <c r="AQ79" s="141">
        <f>'Migration Matrix (Sample)'!AQ79 * ('Migration Matrix (Extrapolated)'!$CI79 / 'Migration Matrix (Extrapolated)'!$CH79)</f>
        <v>0</v>
      </c>
      <c r="AR79" s="141">
        <f>'Migration Matrix (Sample)'!AR79 * ('Migration Matrix (Extrapolated)'!$CI79 / 'Migration Matrix (Extrapolated)'!$CH79)</f>
        <v>39.01424637854663</v>
      </c>
      <c r="AS79" s="141">
        <f>'Migration Matrix (Sample)'!AS79 * ('Migration Matrix (Extrapolated)'!$CI79 / 'Migration Matrix (Extrapolated)'!$CH79)</f>
        <v>0</v>
      </c>
      <c r="AT79" s="141">
        <f>'Migration Matrix (Sample)'!AT79 * ('Migration Matrix (Extrapolated)'!$CI79 / 'Migration Matrix (Extrapolated)'!$CH79)</f>
        <v>516.93876451574283</v>
      </c>
      <c r="AU79" s="141">
        <f>'Migration Matrix (Sample)'!AU79 * ('Migration Matrix (Extrapolated)'!$CI79 / 'Migration Matrix (Extrapolated)'!$CH79)</f>
        <v>0</v>
      </c>
      <c r="AV79" s="141">
        <f>'Migration Matrix (Sample)'!AV79 * ('Migration Matrix (Extrapolated)'!$CI79 / 'Migration Matrix (Extrapolated)'!$CH79)</f>
        <v>0</v>
      </c>
      <c r="AW79" s="141">
        <f>'Migration Matrix (Sample)'!AW79 * ('Migration Matrix (Extrapolated)'!$CI79 / 'Migration Matrix (Extrapolated)'!$CH79)</f>
        <v>0</v>
      </c>
      <c r="AX79" s="141">
        <f>'Migration Matrix (Sample)'!AX79 * ('Migration Matrix (Extrapolated)'!$CI79 / 'Migration Matrix (Extrapolated)'!$CH79)</f>
        <v>0</v>
      </c>
      <c r="AY79" s="141">
        <f>'Migration Matrix (Sample)'!AY79 * ('Migration Matrix (Extrapolated)'!$CI79 / 'Migration Matrix (Extrapolated)'!$CH79)</f>
        <v>0</v>
      </c>
      <c r="AZ79" s="141">
        <f>'Migration Matrix (Sample)'!AZ79 * ('Migration Matrix (Extrapolated)'!$CI79 / 'Migration Matrix (Extrapolated)'!$CH79)</f>
        <v>0</v>
      </c>
      <c r="BA79" s="141">
        <f>'Migration Matrix (Sample)'!BA79 * ('Migration Matrix (Extrapolated)'!$CI79 / 'Migration Matrix (Extrapolated)'!$CH79)</f>
        <v>0</v>
      </c>
      <c r="BB79" s="141">
        <f>'Migration Matrix (Sample)'!BB79 * ('Migration Matrix (Extrapolated)'!$CI79 / 'Migration Matrix (Extrapolated)'!$CH79)</f>
        <v>9.7535615946366576</v>
      </c>
      <c r="BC79" s="141">
        <f>'Migration Matrix (Sample)'!BC79 * ('Migration Matrix (Extrapolated)'!$CI79 / 'Migration Matrix (Extrapolated)'!$CH79)</f>
        <v>48.767807973183288</v>
      </c>
      <c r="BD79" s="141">
        <f>'Migration Matrix (Sample)'!BD79 * ('Migration Matrix (Extrapolated)'!$CI79 / 'Migration Matrix (Extrapolated)'!$CH79)</f>
        <v>9.7535615946366576</v>
      </c>
      <c r="BE79" s="141">
        <f>'Migration Matrix (Sample)'!BE79 * ('Migration Matrix (Extrapolated)'!$CI79 / 'Migration Matrix (Extrapolated)'!$CH79)</f>
        <v>78.028492757093261</v>
      </c>
      <c r="BF79" s="141">
        <f>'Migration Matrix (Sample)'!BF79 * ('Migration Matrix (Extrapolated)'!$CI79 / 'Migration Matrix (Extrapolated)'!$CH79)</f>
        <v>0</v>
      </c>
      <c r="BG79" s="141">
        <f>'Migration Matrix (Sample)'!BG79 * ('Migration Matrix (Extrapolated)'!$CI79 / 'Migration Matrix (Extrapolated)'!$CH79)</f>
        <v>107.28917754100323</v>
      </c>
      <c r="BH79" s="141">
        <f>'Migration Matrix (Sample)'!BH79 * ('Migration Matrix (Extrapolated)'!$CI79 / 'Migration Matrix (Extrapolated)'!$CH79)</f>
        <v>58.521369567819946</v>
      </c>
      <c r="BI79" s="141">
        <f>'Migration Matrix (Sample)'!BI79 * ('Migration Matrix (Extrapolated)'!$CI79 / 'Migration Matrix (Extrapolated)'!$CH79)</f>
        <v>29.260684783909973</v>
      </c>
      <c r="BJ79" s="141">
        <f>'Migration Matrix (Sample)'!BJ79 * ('Migration Matrix (Extrapolated)'!$CI79 / 'Migration Matrix (Extrapolated)'!$CH79)</f>
        <v>0</v>
      </c>
      <c r="BK79" s="141">
        <f>'Migration Matrix (Sample)'!BK79 * ('Migration Matrix (Extrapolated)'!$CI79 / 'Migration Matrix (Extrapolated)'!$CH79)</f>
        <v>0</v>
      </c>
      <c r="BL79" s="141">
        <f>'Migration Matrix (Sample)'!BL79 * ('Migration Matrix (Extrapolated)'!$CI79 / 'Migration Matrix (Extrapolated)'!$CH79)</f>
        <v>0</v>
      </c>
      <c r="BM79" s="141">
        <f>'Migration Matrix (Sample)'!BM79 * ('Migration Matrix (Extrapolated)'!$CI79 / 'Migration Matrix (Extrapolated)'!$CH79)</f>
        <v>0</v>
      </c>
      <c r="BN79" s="141">
        <f>'Migration Matrix (Sample)'!BN79 * ('Migration Matrix (Extrapolated)'!$CI79 / 'Migration Matrix (Extrapolated)'!$CH79)</f>
        <v>0</v>
      </c>
      <c r="BO79" s="141">
        <f>'Migration Matrix (Sample)'!BO79 * ('Migration Matrix (Extrapolated)'!$CI79 / 'Migration Matrix (Extrapolated)'!$CH79)</f>
        <v>0</v>
      </c>
      <c r="BP79" s="141">
        <f>'Migration Matrix (Sample)'!BP79 * ('Migration Matrix (Extrapolated)'!$CI79 / 'Migration Matrix (Extrapolated)'!$CH79)</f>
        <v>0</v>
      </c>
      <c r="BQ79" s="141">
        <f>'Migration Matrix (Sample)'!BQ79 * ('Migration Matrix (Extrapolated)'!$CI79 / 'Migration Matrix (Extrapolated)'!$CH79)</f>
        <v>0</v>
      </c>
      <c r="BR79" s="141">
        <f>'Migration Matrix (Sample)'!BR79 * ('Migration Matrix (Extrapolated)'!$CI79 / 'Migration Matrix (Extrapolated)'!$CH79)</f>
        <v>0</v>
      </c>
      <c r="BS79" s="141">
        <f>'Migration Matrix (Sample)'!BS79 * ('Migration Matrix (Extrapolated)'!$CI79 / 'Migration Matrix (Extrapolated)'!$CH79)</f>
        <v>0</v>
      </c>
      <c r="BT79" s="141">
        <f>'Migration Matrix (Sample)'!BT79 * ('Migration Matrix (Extrapolated)'!$CI79 / 'Migration Matrix (Extrapolated)'!$CH79)</f>
        <v>0</v>
      </c>
      <c r="BU79" s="141">
        <f>'Migration Matrix (Sample)'!BU79 * ('Migration Matrix (Extrapolated)'!$CI79 / 'Migration Matrix (Extrapolated)'!$CH79)</f>
        <v>48.767807973183288</v>
      </c>
      <c r="BV79" s="141">
        <f>'Migration Matrix (Sample)'!BV79 * ('Migration Matrix (Extrapolated)'!$CI79 / 'Migration Matrix (Extrapolated)'!$CH79)</f>
        <v>9.7535615946366576</v>
      </c>
      <c r="BW79" s="141">
        <f>'Migration Matrix (Sample)'!BW79 * ('Migration Matrix (Extrapolated)'!$CI79 / 'Migration Matrix (Extrapolated)'!$CH79)</f>
        <v>68.274931162456596</v>
      </c>
      <c r="BX79" s="141">
        <f>'Migration Matrix (Sample)'!BX79 * ('Migration Matrix (Extrapolated)'!$CI79 / 'Migration Matrix (Extrapolated)'!$CH79)</f>
        <v>126.79630073027656</v>
      </c>
      <c r="BY79" s="141">
        <f>'Migration Matrix (Sample)'!BY79 * ('Migration Matrix (Extrapolated)'!$CI79 / 'Migration Matrix (Extrapolated)'!$CH79)</f>
        <v>78.028492757093261</v>
      </c>
      <c r="BZ79" s="141">
        <f>'Migration Matrix (Sample)'!BZ79 * ('Migration Matrix (Extrapolated)'!$CI79 / 'Migration Matrix (Extrapolated)'!$CH79)</f>
        <v>0</v>
      </c>
      <c r="CA79" s="141">
        <f>'Migration Matrix (Sample)'!CA79 * ('Migration Matrix (Extrapolated)'!$CI79 / 'Migration Matrix (Extrapolated)'!$CH79)</f>
        <v>0</v>
      </c>
      <c r="CB79" s="141">
        <f>'Migration Matrix (Sample)'!CB79 * ('Migration Matrix (Extrapolated)'!$CI79 / 'Migration Matrix (Extrapolated)'!$CH79)</f>
        <v>429.15671016401291</v>
      </c>
      <c r="CC79" s="141">
        <f>'Migration Matrix (Sample)'!CC79 * ('Migration Matrix (Extrapolated)'!$CI79 / 'Migration Matrix (Extrapolated)'!$CH79)</f>
        <v>0</v>
      </c>
      <c r="CD79" s="141">
        <f>'Migration Matrix (Sample)'!CD79 * ('Migration Matrix (Extrapolated)'!$CI79 / 'Migration Matrix (Extrapolated)'!$CH79)</f>
        <v>0</v>
      </c>
      <c r="CE79" s="141">
        <f>'Migration Matrix (Sample)'!CE79 * ('Migration Matrix (Extrapolated)'!$CI79 / 'Migration Matrix (Extrapolated)'!$CH79)</f>
        <v>0</v>
      </c>
      <c r="CF79" s="142">
        <f>'Migration Matrix (Sample)'!CF79 * ('Migration Matrix (Extrapolated)'!$CI79 / 'Migration Matrix (Extrapolated)'!$CH79)</f>
        <v>234.08547827127978</v>
      </c>
      <c r="CG79" s="154">
        <f t="shared" si="1"/>
        <v>3794.1354603136592</v>
      </c>
      <c r="CH79" s="150">
        <v>16706</v>
      </c>
      <c r="CI79" s="157">
        <v>162943</v>
      </c>
    </row>
    <row r="80" spans="1:87">
      <c r="A80" s="91" t="s">
        <v>386</v>
      </c>
      <c r="B80" s="140">
        <f>'Migration Matrix (Sample)'!B80 * ('Migration Matrix (Extrapolated)'!$CI80 / 'Migration Matrix (Extrapolated)'!$CH80)</f>
        <v>0</v>
      </c>
      <c r="C80" s="141">
        <f>'Migration Matrix (Sample)'!C80 * ('Migration Matrix (Extrapolated)'!$CI80 / 'Migration Matrix (Extrapolated)'!$CH80)</f>
        <v>0</v>
      </c>
      <c r="D80" s="141">
        <f>'Migration Matrix (Sample)'!D80 * ('Migration Matrix (Extrapolated)'!$CI80 / 'Migration Matrix (Extrapolated)'!$CH80)</f>
        <v>10.092325120362503</v>
      </c>
      <c r="E80" s="141">
        <f>'Migration Matrix (Sample)'!E80 * ('Migration Matrix (Extrapolated)'!$CI80 / 'Migration Matrix (Extrapolated)'!$CH80)</f>
        <v>0</v>
      </c>
      <c r="F80" s="141">
        <f>'Migration Matrix (Sample)'!F80 * ('Migration Matrix (Extrapolated)'!$CI80 / 'Migration Matrix (Extrapolated)'!$CH80)</f>
        <v>10.092325120362503</v>
      </c>
      <c r="G80" s="141">
        <f>'Migration Matrix (Sample)'!G80 * ('Migration Matrix (Extrapolated)'!$CI80 / 'Migration Matrix (Extrapolated)'!$CH80)</f>
        <v>0</v>
      </c>
      <c r="H80" s="141">
        <f>'Migration Matrix (Sample)'!H80 * ('Migration Matrix (Extrapolated)'!$CI80 / 'Migration Matrix (Extrapolated)'!$CH80)</f>
        <v>0</v>
      </c>
      <c r="I80" s="141">
        <f>'Migration Matrix (Sample)'!I80 * ('Migration Matrix (Extrapolated)'!$CI80 / 'Migration Matrix (Extrapolated)'!$CH80)</f>
        <v>0</v>
      </c>
      <c r="J80" s="141">
        <f>'Migration Matrix (Sample)'!J80 * ('Migration Matrix (Extrapolated)'!$CI80 / 'Migration Matrix (Extrapolated)'!$CH80)</f>
        <v>0</v>
      </c>
      <c r="K80" s="141">
        <f>'Migration Matrix (Sample)'!K80 * ('Migration Matrix (Extrapolated)'!$CI80 / 'Migration Matrix (Extrapolated)'!$CH80)</f>
        <v>40.369300481450011</v>
      </c>
      <c r="L80" s="141">
        <f>'Migration Matrix (Sample)'!L80 * ('Migration Matrix (Extrapolated)'!$CI80 / 'Migration Matrix (Extrapolated)'!$CH80)</f>
        <v>0</v>
      </c>
      <c r="M80" s="141">
        <f>'Migration Matrix (Sample)'!M80 * ('Migration Matrix (Extrapolated)'!$CI80 / 'Migration Matrix (Extrapolated)'!$CH80)</f>
        <v>0</v>
      </c>
      <c r="N80" s="141">
        <f>'Migration Matrix (Sample)'!N80 * ('Migration Matrix (Extrapolated)'!$CI80 / 'Migration Matrix (Extrapolated)'!$CH80)</f>
        <v>171.56952704616253</v>
      </c>
      <c r="O80" s="141">
        <f>'Migration Matrix (Sample)'!O80 * ('Migration Matrix (Extrapolated)'!$CI80 / 'Migration Matrix (Extrapolated)'!$CH80)</f>
        <v>40.369300481450011</v>
      </c>
      <c r="P80" s="141">
        <f>'Migration Matrix (Sample)'!P80 * ('Migration Matrix (Extrapolated)'!$CI80 / 'Migration Matrix (Extrapolated)'!$CH80)</f>
        <v>0</v>
      </c>
      <c r="Q80" s="141">
        <f>'Migration Matrix (Sample)'!Q80 * ('Migration Matrix (Extrapolated)'!$CI80 / 'Migration Matrix (Extrapolated)'!$CH80)</f>
        <v>0</v>
      </c>
      <c r="R80" s="141">
        <f>'Migration Matrix (Sample)'!R80 * ('Migration Matrix (Extrapolated)'!$CI80 / 'Migration Matrix (Extrapolated)'!$CH80)</f>
        <v>0</v>
      </c>
      <c r="S80" s="141">
        <f>'Migration Matrix (Sample)'!S80 * ('Migration Matrix (Extrapolated)'!$CI80 / 'Migration Matrix (Extrapolated)'!$CH80)</f>
        <v>0</v>
      </c>
      <c r="T80" s="141">
        <f>'Migration Matrix (Sample)'!T80 * ('Migration Matrix (Extrapolated)'!$CI80 / 'Migration Matrix (Extrapolated)'!$CH80)</f>
        <v>0</v>
      </c>
      <c r="U80" s="141">
        <f>'Migration Matrix (Sample)'!U80 * ('Migration Matrix (Extrapolated)'!$CI80 / 'Migration Matrix (Extrapolated)'!$CH80)</f>
        <v>0</v>
      </c>
      <c r="V80" s="141">
        <f>'Migration Matrix (Sample)'!V80 * ('Migration Matrix (Extrapolated)'!$CI80 / 'Migration Matrix (Extrapolated)'!$CH80)</f>
        <v>40.369300481450011</v>
      </c>
      <c r="W80" s="141">
        <f>'Migration Matrix (Sample)'!W80 * ('Migration Matrix (Extrapolated)'!$CI80 / 'Migration Matrix (Extrapolated)'!$CH80)</f>
        <v>70.64627584253752</v>
      </c>
      <c r="X80" s="141">
        <f>'Migration Matrix (Sample)'!X80 * ('Migration Matrix (Extrapolated)'!$CI80 / 'Migration Matrix (Extrapolated)'!$CH80)</f>
        <v>20.184650240725006</v>
      </c>
      <c r="Y80" s="141">
        <f>'Migration Matrix (Sample)'!Y80 * ('Migration Matrix (Extrapolated)'!$CI80 / 'Migration Matrix (Extrapolated)'!$CH80)</f>
        <v>999.14018691588774</v>
      </c>
      <c r="Z80" s="141">
        <f>'Migration Matrix (Sample)'!Z80 * ('Migration Matrix (Extrapolated)'!$CI80 / 'Migration Matrix (Extrapolated)'!$CH80)</f>
        <v>90.830926083262526</v>
      </c>
      <c r="AA80" s="141">
        <f>'Migration Matrix (Sample)'!AA80 * ('Migration Matrix (Extrapolated)'!$CI80 / 'Migration Matrix (Extrapolated)'!$CH80)</f>
        <v>0</v>
      </c>
      <c r="AB80" s="141">
        <f>'Migration Matrix (Sample)'!AB80 * ('Migration Matrix (Extrapolated)'!$CI80 / 'Migration Matrix (Extrapolated)'!$CH80)</f>
        <v>0</v>
      </c>
      <c r="AC80" s="141">
        <f>'Migration Matrix (Sample)'!AC80 * ('Migration Matrix (Extrapolated)'!$CI80 / 'Migration Matrix (Extrapolated)'!$CH80)</f>
        <v>0</v>
      </c>
      <c r="AD80" s="141">
        <f>'Migration Matrix (Sample)'!AD80 * ('Migration Matrix (Extrapolated)'!$CI80 / 'Migration Matrix (Extrapolated)'!$CH80)</f>
        <v>0</v>
      </c>
      <c r="AE80" s="141">
        <f>'Migration Matrix (Sample)'!AE80 * ('Migration Matrix (Extrapolated)'!$CI80 / 'Migration Matrix (Extrapolated)'!$CH80)</f>
        <v>60.553950722175017</v>
      </c>
      <c r="AF80" s="141">
        <f>'Migration Matrix (Sample)'!AF80 * ('Migration Matrix (Extrapolated)'!$CI80 / 'Migration Matrix (Extrapolated)'!$CH80)</f>
        <v>0</v>
      </c>
      <c r="AG80" s="141">
        <f>'Migration Matrix (Sample)'!AG80 * ('Migration Matrix (Extrapolated)'!$CI80 / 'Migration Matrix (Extrapolated)'!$CH80)</f>
        <v>0</v>
      </c>
      <c r="AH80" s="141">
        <f>'Migration Matrix (Sample)'!AH80 * ('Migration Matrix (Extrapolated)'!$CI80 / 'Migration Matrix (Extrapolated)'!$CH80)</f>
        <v>10.092325120362503</v>
      </c>
      <c r="AI80" s="141">
        <f>'Migration Matrix (Sample)'!AI80 * ('Migration Matrix (Extrapolated)'!$CI80 / 'Migration Matrix (Extrapolated)'!$CH80)</f>
        <v>20.184650240725006</v>
      </c>
      <c r="AJ80" s="141">
        <f>'Migration Matrix (Sample)'!AJ80 * ('Migration Matrix (Extrapolated)'!$CI80 / 'Migration Matrix (Extrapolated)'!$CH80)</f>
        <v>20.184650240725006</v>
      </c>
      <c r="AK80" s="141">
        <f>'Migration Matrix (Sample)'!AK80 * ('Migration Matrix (Extrapolated)'!$CI80 / 'Migration Matrix (Extrapolated)'!$CH80)</f>
        <v>0</v>
      </c>
      <c r="AL80" s="141">
        <f>'Migration Matrix (Sample)'!AL80 * ('Migration Matrix (Extrapolated)'!$CI80 / 'Migration Matrix (Extrapolated)'!$CH80)</f>
        <v>10.092325120362503</v>
      </c>
      <c r="AM80" s="141">
        <f>'Migration Matrix (Sample)'!AM80 * ('Migration Matrix (Extrapolated)'!$CI80 / 'Migration Matrix (Extrapolated)'!$CH80)</f>
        <v>141.29255168507504</v>
      </c>
      <c r="AN80" s="141">
        <f>'Migration Matrix (Sample)'!AN80 * ('Migration Matrix (Extrapolated)'!$CI80 / 'Migration Matrix (Extrapolated)'!$CH80)</f>
        <v>60.553950722175017</v>
      </c>
      <c r="AO80" s="141">
        <f>'Migration Matrix (Sample)'!AO80 * ('Migration Matrix (Extrapolated)'!$CI80 / 'Migration Matrix (Extrapolated)'!$CH80)</f>
        <v>0</v>
      </c>
      <c r="AP80" s="141">
        <f>'Migration Matrix (Sample)'!AP80 * ('Migration Matrix (Extrapolated)'!$CI80 / 'Migration Matrix (Extrapolated)'!$CH80)</f>
        <v>0</v>
      </c>
      <c r="AQ80" s="141">
        <f>'Migration Matrix (Sample)'!AQ80 * ('Migration Matrix (Extrapolated)'!$CI80 / 'Migration Matrix (Extrapolated)'!$CH80)</f>
        <v>10.092325120362503</v>
      </c>
      <c r="AR80" s="141">
        <f>'Migration Matrix (Sample)'!AR80 * ('Migration Matrix (Extrapolated)'!$CI80 / 'Migration Matrix (Extrapolated)'!$CH80)</f>
        <v>0</v>
      </c>
      <c r="AS80" s="141">
        <f>'Migration Matrix (Sample)'!AS80 * ('Migration Matrix (Extrapolated)'!$CI80 / 'Migration Matrix (Extrapolated)'!$CH80)</f>
        <v>0</v>
      </c>
      <c r="AT80" s="141">
        <f>'Migration Matrix (Sample)'!AT80 * ('Migration Matrix (Extrapolated)'!$CI80 / 'Migration Matrix (Extrapolated)'!$CH80)</f>
        <v>20.184650240725006</v>
      </c>
      <c r="AU80" s="141">
        <f>'Migration Matrix (Sample)'!AU80 * ('Migration Matrix (Extrapolated)'!$CI80 / 'Migration Matrix (Extrapolated)'!$CH80)</f>
        <v>0</v>
      </c>
      <c r="AV80" s="141">
        <f>'Migration Matrix (Sample)'!AV80 * ('Migration Matrix (Extrapolated)'!$CI80 / 'Migration Matrix (Extrapolated)'!$CH80)</f>
        <v>322.95440385160009</v>
      </c>
      <c r="AW80" s="141">
        <f>'Migration Matrix (Sample)'!AW80 * ('Migration Matrix (Extrapolated)'!$CI80 / 'Migration Matrix (Extrapolated)'!$CH80)</f>
        <v>0</v>
      </c>
      <c r="AX80" s="141">
        <f>'Migration Matrix (Sample)'!AX80 * ('Migration Matrix (Extrapolated)'!$CI80 / 'Migration Matrix (Extrapolated)'!$CH80)</f>
        <v>0</v>
      </c>
      <c r="AY80" s="141">
        <f>'Migration Matrix (Sample)'!AY80 * ('Migration Matrix (Extrapolated)'!$CI80 / 'Migration Matrix (Extrapolated)'!$CH80)</f>
        <v>0</v>
      </c>
      <c r="AZ80" s="141">
        <f>'Migration Matrix (Sample)'!AZ80 * ('Migration Matrix (Extrapolated)'!$CI80 / 'Migration Matrix (Extrapolated)'!$CH80)</f>
        <v>0</v>
      </c>
      <c r="BA80" s="141">
        <f>'Migration Matrix (Sample)'!BA80 * ('Migration Matrix (Extrapolated)'!$CI80 / 'Migration Matrix (Extrapolated)'!$CH80)</f>
        <v>0</v>
      </c>
      <c r="BB80" s="141">
        <f>'Migration Matrix (Sample)'!BB80 * ('Migration Matrix (Extrapolated)'!$CI80 / 'Migration Matrix (Extrapolated)'!$CH80)</f>
        <v>0</v>
      </c>
      <c r="BC80" s="141">
        <f>'Migration Matrix (Sample)'!BC80 * ('Migration Matrix (Extrapolated)'!$CI80 / 'Migration Matrix (Extrapolated)'!$CH80)</f>
        <v>0</v>
      </c>
      <c r="BD80" s="141">
        <f>'Migration Matrix (Sample)'!BD80 * ('Migration Matrix (Extrapolated)'!$CI80 / 'Migration Matrix (Extrapolated)'!$CH80)</f>
        <v>0</v>
      </c>
      <c r="BE80" s="141">
        <f>'Migration Matrix (Sample)'!BE80 * ('Migration Matrix (Extrapolated)'!$CI80 / 'Migration Matrix (Extrapolated)'!$CH80)</f>
        <v>60.553950722175017</v>
      </c>
      <c r="BF80" s="141">
        <f>'Migration Matrix (Sample)'!BF80 * ('Migration Matrix (Extrapolated)'!$CI80 / 'Migration Matrix (Extrapolated)'!$CH80)</f>
        <v>0</v>
      </c>
      <c r="BG80" s="141">
        <f>'Migration Matrix (Sample)'!BG80 * ('Migration Matrix (Extrapolated)'!$CI80 / 'Migration Matrix (Extrapolated)'!$CH80)</f>
        <v>0</v>
      </c>
      <c r="BH80" s="141">
        <f>'Migration Matrix (Sample)'!BH80 * ('Migration Matrix (Extrapolated)'!$CI80 / 'Migration Matrix (Extrapolated)'!$CH80)</f>
        <v>0</v>
      </c>
      <c r="BI80" s="141">
        <f>'Migration Matrix (Sample)'!BI80 * ('Migration Matrix (Extrapolated)'!$CI80 / 'Migration Matrix (Extrapolated)'!$CH80)</f>
        <v>0</v>
      </c>
      <c r="BJ80" s="141">
        <f>'Migration Matrix (Sample)'!BJ80 * ('Migration Matrix (Extrapolated)'!$CI80 / 'Migration Matrix (Extrapolated)'!$CH80)</f>
        <v>0</v>
      </c>
      <c r="BK80" s="141">
        <f>'Migration Matrix (Sample)'!BK80 * ('Migration Matrix (Extrapolated)'!$CI80 / 'Migration Matrix (Extrapolated)'!$CH80)</f>
        <v>0</v>
      </c>
      <c r="BL80" s="141">
        <f>'Migration Matrix (Sample)'!BL80 * ('Migration Matrix (Extrapolated)'!$CI80 / 'Migration Matrix (Extrapolated)'!$CH80)</f>
        <v>1685.418295100538</v>
      </c>
      <c r="BM80" s="141">
        <f>'Migration Matrix (Sample)'!BM80 * ('Migration Matrix (Extrapolated)'!$CI80 / 'Migration Matrix (Extrapolated)'!$CH80)</f>
        <v>0</v>
      </c>
      <c r="BN80" s="141">
        <f>'Migration Matrix (Sample)'!BN80 * ('Migration Matrix (Extrapolated)'!$CI80 / 'Migration Matrix (Extrapolated)'!$CH80)</f>
        <v>393.60067969413763</v>
      </c>
      <c r="BO80" s="141">
        <f>'Migration Matrix (Sample)'!BO80 * ('Migration Matrix (Extrapolated)'!$CI80 / 'Migration Matrix (Extrapolated)'!$CH80)</f>
        <v>0</v>
      </c>
      <c r="BP80" s="141">
        <f>'Migration Matrix (Sample)'!BP80 * ('Migration Matrix (Extrapolated)'!$CI80 / 'Migration Matrix (Extrapolated)'!$CH80)</f>
        <v>10.092325120362503</v>
      </c>
      <c r="BQ80" s="141">
        <f>'Migration Matrix (Sample)'!BQ80 * ('Migration Matrix (Extrapolated)'!$CI80 / 'Migration Matrix (Extrapolated)'!$CH80)</f>
        <v>151.38487680543756</v>
      </c>
      <c r="BR80" s="141">
        <f>'Migration Matrix (Sample)'!BR80 * ('Migration Matrix (Extrapolated)'!$CI80 / 'Migration Matrix (Extrapolated)'!$CH80)</f>
        <v>30.276975361087509</v>
      </c>
      <c r="BS80" s="141">
        <f>'Migration Matrix (Sample)'!BS80 * ('Migration Matrix (Extrapolated)'!$CI80 / 'Migration Matrix (Extrapolated)'!$CH80)</f>
        <v>0</v>
      </c>
      <c r="BT80" s="141">
        <f>'Migration Matrix (Sample)'!BT80 * ('Migration Matrix (Extrapolated)'!$CI80 / 'Migration Matrix (Extrapolated)'!$CH80)</f>
        <v>0</v>
      </c>
      <c r="BU80" s="141">
        <f>'Migration Matrix (Sample)'!BU80 * ('Migration Matrix (Extrapolated)'!$CI80 / 'Migration Matrix (Extrapolated)'!$CH80)</f>
        <v>10.092325120362503</v>
      </c>
      <c r="BV80" s="141">
        <f>'Migration Matrix (Sample)'!BV80 * ('Migration Matrix (Extrapolated)'!$CI80 / 'Migration Matrix (Extrapolated)'!$CH80)</f>
        <v>373.41602945341259</v>
      </c>
      <c r="BW80" s="141">
        <f>'Migration Matrix (Sample)'!BW80 * ('Migration Matrix (Extrapolated)'!$CI80 / 'Migration Matrix (Extrapolated)'!$CH80)</f>
        <v>0</v>
      </c>
      <c r="BX80" s="141">
        <f>'Migration Matrix (Sample)'!BX80 * ('Migration Matrix (Extrapolated)'!$CI80 / 'Migration Matrix (Extrapolated)'!$CH80)</f>
        <v>0</v>
      </c>
      <c r="BY80" s="141">
        <f>'Migration Matrix (Sample)'!BY80 * ('Migration Matrix (Extrapolated)'!$CI80 / 'Migration Matrix (Extrapolated)'!$CH80)</f>
        <v>100.92325120362503</v>
      </c>
      <c r="BZ80" s="141">
        <f>'Migration Matrix (Sample)'!BZ80 * ('Migration Matrix (Extrapolated)'!$CI80 / 'Migration Matrix (Extrapolated)'!$CH80)</f>
        <v>0</v>
      </c>
      <c r="CA80" s="141">
        <f>'Migration Matrix (Sample)'!CA80 * ('Migration Matrix (Extrapolated)'!$CI80 / 'Migration Matrix (Extrapolated)'!$CH80)</f>
        <v>0</v>
      </c>
      <c r="CB80" s="141">
        <f>'Migration Matrix (Sample)'!CB80 * ('Migration Matrix (Extrapolated)'!$CI80 / 'Migration Matrix (Extrapolated)'!$CH80)</f>
        <v>0</v>
      </c>
      <c r="CC80" s="141">
        <f>'Migration Matrix (Sample)'!CC80 * ('Migration Matrix (Extrapolated)'!$CI80 / 'Migration Matrix (Extrapolated)'!$CH80)</f>
        <v>1089.9711129991504</v>
      </c>
      <c r="CD80" s="141">
        <f>'Migration Matrix (Sample)'!CD80 * ('Migration Matrix (Extrapolated)'!$CI80 / 'Migration Matrix (Extrapolated)'!$CH80)</f>
        <v>0</v>
      </c>
      <c r="CE80" s="141">
        <f>'Migration Matrix (Sample)'!CE80 * ('Migration Matrix (Extrapolated)'!$CI80 / 'Migration Matrix (Extrapolated)'!$CH80)</f>
        <v>20.184650240725006</v>
      </c>
      <c r="CF80" s="142">
        <f>'Migration Matrix (Sample)'!CF80 * ('Migration Matrix (Extrapolated)'!$CI80 / 'Migration Matrix (Extrapolated)'!$CH80)</f>
        <v>857.84763523081278</v>
      </c>
      <c r="CG80" s="154">
        <f t="shared" si="1"/>
        <v>6095.7643726989509</v>
      </c>
      <c r="CH80" s="150">
        <v>49434</v>
      </c>
      <c r="CI80" s="157">
        <v>498904</v>
      </c>
    </row>
    <row r="81" spans="1:87">
      <c r="A81" s="91" t="s">
        <v>387</v>
      </c>
      <c r="B81" s="140">
        <f>'Migration Matrix (Sample)'!B81 * ('Migration Matrix (Extrapolated)'!$CI81 / 'Migration Matrix (Extrapolated)'!$CH81)</f>
        <v>0</v>
      </c>
      <c r="C81" s="141">
        <f>'Migration Matrix (Sample)'!C81 * ('Migration Matrix (Extrapolated)'!$CI81 / 'Migration Matrix (Extrapolated)'!$CH81)</f>
        <v>10.106415432929564</v>
      </c>
      <c r="D81" s="141">
        <f>'Migration Matrix (Sample)'!D81 * ('Migration Matrix (Extrapolated)'!$CI81 / 'Migration Matrix (Extrapolated)'!$CH81)</f>
        <v>0</v>
      </c>
      <c r="E81" s="141">
        <f>'Migration Matrix (Sample)'!E81 * ('Migration Matrix (Extrapolated)'!$CI81 / 'Migration Matrix (Extrapolated)'!$CH81)</f>
        <v>0</v>
      </c>
      <c r="F81" s="141">
        <f>'Migration Matrix (Sample)'!F81 * ('Migration Matrix (Extrapolated)'!$CI81 / 'Migration Matrix (Extrapolated)'!$CH81)</f>
        <v>10.106415432929564</v>
      </c>
      <c r="G81" s="141">
        <f>'Migration Matrix (Sample)'!G81 * ('Migration Matrix (Extrapolated)'!$CI81 / 'Migration Matrix (Extrapolated)'!$CH81)</f>
        <v>0</v>
      </c>
      <c r="H81" s="141">
        <f>'Migration Matrix (Sample)'!H81 * ('Migration Matrix (Extrapolated)'!$CI81 / 'Migration Matrix (Extrapolated)'!$CH81)</f>
        <v>0</v>
      </c>
      <c r="I81" s="141">
        <f>'Migration Matrix (Sample)'!I81 * ('Migration Matrix (Extrapolated)'!$CI81 / 'Migration Matrix (Extrapolated)'!$CH81)</f>
        <v>0</v>
      </c>
      <c r="J81" s="141">
        <f>'Migration Matrix (Sample)'!J81 * ('Migration Matrix (Extrapolated)'!$CI81 / 'Migration Matrix (Extrapolated)'!$CH81)</f>
        <v>10.106415432929564</v>
      </c>
      <c r="K81" s="141">
        <f>'Migration Matrix (Sample)'!K81 * ('Migration Matrix (Extrapolated)'!$CI81 / 'Migration Matrix (Extrapolated)'!$CH81)</f>
        <v>0</v>
      </c>
      <c r="L81" s="141">
        <f>'Migration Matrix (Sample)'!L81 * ('Migration Matrix (Extrapolated)'!$CI81 / 'Migration Matrix (Extrapolated)'!$CH81)</f>
        <v>20.212830865859129</v>
      </c>
      <c r="M81" s="141">
        <f>'Migration Matrix (Sample)'!M81 * ('Migration Matrix (Extrapolated)'!$CI81 / 'Migration Matrix (Extrapolated)'!$CH81)</f>
        <v>0</v>
      </c>
      <c r="N81" s="141">
        <f>'Migration Matrix (Sample)'!N81 * ('Migration Matrix (Extrapolated)'!$CI81 / 'Migration Matrix (Extrapolated)'!$CH81)</f>
        <v>0</v>
      </c>
      <c r="O81" s="141">
        <f>'Migration Matrix (Sample)'!O81 * ('Migration Matrix (Extrapolated)'!$CI81 / 'Migration Matrix (Extrapolated)'!$CH81)</f>
        <v>20.212830865859129</v>
      </c>
      <c r="P81" s="141">
        <f>'Migration Matrix (Sample)'!P81 * ('Migration Matrix (Extrapolated)'!$CI81 / 'Migration Matrix (Extrapolated)'!$CH81)</f>
        <v>818.61965006729474</v>
      </c>
      <c r="Q81" s="141">
        <f>'Migration Matrix (Sample)'!Q81 * ('Migration Matrix (Extrapolated)'!$CI81 / 'Migration Matrix (Extrapolated)'!$CH81)</f>
        <v>0</v>
      </c>
      <c r="R81" s="141">
        <f>'Migration Matrix (Sample)'!R81 * ('Migration Matrix (Extrapolated)'!$CI81 / 'Migration Matrix (Extrapolated)'!$CH81)</f>
        <v>10.106415432929564</v>
      </c>
      <c r="S81" s="141">
        <f>'Migration Matrix (Sample)'!S81 * ('Migration Matrix (Extrapolated)'!$CI81 / 'Migration Matrix (Extrapolated)'!$CH81)</f>
        <v>0</v>
      </c>
      <c r="T81" s="141">
        <f>'Migration Matrix (Sample)'!T81 * ('Migration Matrix (Extrapolated)'!$CI81 / 'Migration Matrix (Extrapolated)'!$CH81)</f>
        <v>0</v>
      </c>
      <c r="U81" s="141">
        <f>'Migration Matrix (Sample)'!U81 * ('Migration Matrix (Extrapolated)'!$CI81 / 'Migration Matrix (Extrapolated)'!$CH81)</f>
        <v>0</v>
      </c>
      <c r="V81" s="141">
        <f>'Migration Matrix (Sample)'!V81 * ('Migration Matrix (Extrapolated)'!$CI81 / 'Migration Matrix (Extrapolated)'!$CH81)</f>
        <v>20.212830865859129</v>
      </c>
      <c r="W81" s="141">
        <f>'Migration Matrix (Sample)'!W81 * ('Migration Matrix (Extrapolated)'!$CI81 / 'Migration Matrix (Extrapolated)'!$CH81)</f>
        <v>0</v>
      </c>
      <c r="X81" s="141">
        <f>'Migration Matrix (Sample)'!X81 * ('Migration Matrix (Extrapolated)'!$CI81 / 'Migration Matrix (Extrapolated)'!$CH81)</f>
        <v>40.425661731718257</v>
      </c>
      <c r="Y81" s="141">
        <f>'Migration Matrix (Sample)'!Y81 * ('Migration Matrix (Extrapolated)'!$CI81 / 'Migration Matrix (Extrapolated)'!$CH81)</f>
        <v>0</v>
      </c>
      <c r="Z81" s="141">
        <f>'Migration Matrix (Sample)'!Z81 * ('Migration Matrix (Extrapolated)'!$CI81 / 'Migration Matrix (Extrapolated)'!$CH81)</f>
        <v>0</v>
      </c>
      <c r="AA81" s="141">
        <f>'Migration Matrix (Sample)'!AA81 * ('Migration Matrix (Extrapolated)'!$CI81 / 'Migration Matrix (Extrapolated)'!$CH81)</f>
        <v>0</v>
      </c>
      <c r="AB81" s="141">
        <f>'Migration Matrix (Sample)'!AB81 * ('Migration Matrix (Extrapolated)'!$CI81 / 'Migration Matrix (Extrapolated)'!$CH81)</f>
        <v>0</v>
      </c>
      <c r="AC81" s="141">
        <f>'Migration Matrix (Sample)'!AC81 * ('Migration Matrix (Extrapolated)'!$CI81 / 'Migration Matrix (Extrapolated)'!$CH81)</f>
        <v>80.851323463436515</v>
      </c>
      <c r="AD81" s="141">
        <f>'Migration Matrix (Sample)'!AD81 * ('Migration Matrix (Extrapolated)'!$CI81 / 'Migration Matrix (Extrapolated)'!$CH81)</f>
        <v>40.425661731718257</v>
      </c>
      <c r="AE81" s="141">
        <f>'Migration Matrix (Sample)'!AE81 * ('Migration Matrix (Extrapolated)'!$CI81 / 'Migration Matrix (Extrapolated)'!$CH81)</f>
        <v>0</v>
      </c>
      <c r="AF81" s="141">
        <f>'Migration Matrix (Sample)'!AF81 * ('Migration Matrix (Extrapolated)'!$CI81 / 'Migration Matrix (Extrapolated)'!$CH81)</f>
        <v>101.06415432929565</v>
      </c>
      <c r="AG81" s="141">
        <f>'Migration Matrix (Sample)'!AG81 * ('Migration Matrix (Extrapolated)'!$CI81 / 'Migration Matrix (Extrapolated)'!$CH81)</f>
        <v>192.02189322566173</v>
      </c>
      <c r="AH81" s="141">
        <f>'Migration Matrix (Sample)'!AH81 * ('Migration Matrix (Extrapolated)'!$CI81 / 'Migration Matrix (Extrapolated)'!$CH81)</f>
        <v>0</v>
      </c>
      <c r="AI81" s="141">
        <f>'Migration Matrix (Sample)'!AI81 * ('Migration Matrix (Extrapolated)'!$CI81 / 'Migration Matrix (Extrapolated)'!$CH81)</f>
        <v>0</v>
      </c>
      <c r="AJ81" s="141">
        <f>'Migration Matrix (Sample)'!AJ81 * ('Migration Matrix (Extrapolated)'!$CI81 / 'Migration Matrix (Extrapolated)'!$CH81)</f>
        <v>0</v>
      </c>
      <c r="AK81" s="141">
        <f>'Migration Matrix (Sample)'!AK81 * ('Migration Matrix (Extrapolated)'!$CI81 / 'Migration Matrix (Extrapolated)'!$CH81)</f>
        <v>0</v>
      </c>
      <c r="AL81" s="141">
        <f>'Migration Matrix (Sample)'!AL81 * ('Migration Matrix (Extrapolated)'!$CI81 / 'Migration Matrix (Extrapolated)'!$CH81)</f>
        <v>0</v>
      </c>
      <c r="AM81" s="141">
        <f>'Migration Matrix (Sample)'!AM81 * ('Migration Matrix (Extrapolated)'!$CI81 / 'Migration Matrix (Extrapolated)'!$CH81)</f>
        <v>0</v>
      </c>
      <c r="AN81" s="141">
        <f>'Migration Matrix (Sample)'!AN81 * ('Migration Matrix (Extrapolated)'!$CI81 / 'Migration Matrix (Extrapolated)'!$CH81)</f>
        <v>20.212830865859129</v>
      </c>
      <c r="AO81" s="141">
        <f>'Migration Matrix (Sample)'!AO81 * ('Migration Matrix (Extrapolated)'!$CI81 / 'Migration Matrix (Extrapolated)'!$CH81)</f>
        <v>0</v>
      </c>
      <c r="AP81" s="141">
        <f>'Migration Matrix (Sample)'!AP81 * ('Migration Matrix (Extrapolated)'!$CI81 / 'Migration Matrix (Extrapolated)'!$CH81)</f>
        <v>0</v>
      </c>
      <c r="AQ81" s="141">
        <f>'Migration Matrix (Sample)'!AQ81 * ('Migration Matrix (Extrapolated)'!$CI81 / 'Migration Matrix (Extrapolated)'!$CH81)</f>
        <v>10.106415432929564</v>
      </c>
      <c r="AR81" s="141">
        <f>'Migration Matrix (Sample)'!AR81 * ('Migration Matrix (Extrapolated)'!$CI81 / 'Migration Matrix (Extrapolated)'!$CH81)</f>
        <v>0</v>
      </c>
      <c r="AS81" s="141">
        <f>'Migration Matrix (Sample)'!AS81 * ('Migration Matrix (Extrapolated)'!$CI81 / 'Migration Matrix (Extrapolated)'!$CH81)</f>
        <v>10.106415432929564</v>
      </c>
      <c r="AT81" s="141">
        <f>'Migration Matrix (Sample)'!AT81 * ('Migration Matrix (Extrapolated)'!$CI81 / 'Migration Matrix (Extrapolated)'!$CH81)</f>
        <v>0</v>
      </c>
      <c r="AU81" s="141">
        <f>'Migration Matrix (Sample)'!AU81 * ('Migration Matrix (Extrapolated)'!$CI81 / 'Migration Matrix (Extrapolated)'!$CH81)</f>
        <v>0</v>
      </c>
      <c r="AV81" s="141">
        <f>'Migration Matrix (Sample)'!AV81 * ('Migration Matrix (Extrapolated)'!$CI81 / 'Migration Matrix (Extrapolated)'!$CH81)</f>
        <v>0</v>
      </c>
      <c r="AW81" s="141">
        <f>'Migration Matrix (Sample)'!AW81 * ('Migration Matrix (Extrapolated)'!$CI81 / 'Migration Matrix (Extrapolated)'!$CH81)</f>
        <v>0</v>
      </c>
      <c r="AX81" s="141">
        <f>'Migration Matrix (Sample)'!AX81 * ('Migration Matrix (Extrapolated)'!$CI81 / 'Migration Matrix (Extrapolated)'!$CH81)</f>
        <v>0</v>
      </c>
      <c r="AY81" s="141">
        <f>'Migration Matrix (Sample)'!AY81 * ('Migration Matrix (Extrapolated)'!$CI81 / 'Migration Matrix (Extrapolated)'!$CH81)</f>
        <v>10.106415432929564</v>
      </c>
      <c r="AZ81" s="141">
        <f>'Migration Matrix (Sample)'!AZ81 * ('Migration Matrix (Extrapolated)'!$CI81 / 'Migration Matrix (Extrapolated)'!$CH81)</f>
        <v>0</v>
      </c>
      <c r="BA81" s="141">
        <f>'Migration Matrix (Sample)'!BA81 * ('Migration Matrix (Extrapolated)'!$CI81 / 'Migration Matrix (Extrapolated)'!$CH81)</f>
        <v>0</v>
      </c>
      <c r="BB81" s="141">
        <f>'Migration Matrix (Sample)'!BB81 * ('Migration Matrix (Extrapolated)'!$CI81 / 'Migration Matrix (Extrapolated)'!$CH81)</f>
        <v>0</v>
      </c>
      <c r="BC81" s="141">
        <f>'Migration Matrix (Sample)'!BC81 * ('Migration Matrix (Extrapolated)'!$CI81 / 'Migration Matrix (Extrapolated)'!$CH81)</f>
        <v>0</v>
      </c>
      <c r="BD81" s="141">
        <f>'Migration Matrix (Sample)'!BD81 * ('Migration Matrix (Extrapolated)'!$CI81 / 'Migration Matrix (Extrapolated)'!$CH81)</f>
        <v>20.212830865859129</v>
      </c>
      <c r="BE81" s="141">
        <f>'Migration Matrix (Sample)'!BE81 * ('Migration Matrix (Extrapolated)'!$CI81 / 'Migration Matrix (Extrapolated)'!$CH81)</f>
        <v>20.212830865859129</v>
      </c>
      <c r="BF81" s="141">
        <f>'Migration Matrix (Sample)'!BF81 * ('Migration Matrix (Extrapolated)'!$CI81 / 'Migration Matrix (Extrapolated)'!$CH81)</f>
        <v>0</v>
      </c>
      <c r="BG81" s="141">
        <f>'Migration Matrix (Sample)'!BG81 * ('Migration Matrix (Extrapolated)'!$CI81 / 'Migration Matrix (Extrapolated)'!$CH81)</f>
        <v>0</v>
      </c>
      <c r="BH81" s="141">
        <f>'Migration Matrix (Sample)'!BH81 * ('Migration Matrix (Extrapolated)'!$CI81 / 'Migration Matrix (Extrapolated)'!$CH81)</f>
        <v>0</v>
      </c>
      <c r="BI81" s="141">
        <f>'Migration Matrix (Sample)'!BI81 * ('Migration Matrix (Extrapolated)'!$CI81 / 'Migration Matrix (Extrapolated)'!$CH81)</f>
        <v>0</v>
      </c>
      <c r="BJ81" s="141">
        <f>'Migration Matrix (Sample)'!BJ81 * ('Migration Matrix (Extrapolated)'!$CI81 / 'Migration Matrix (Extrapolated)'!$CH81)</f>
        <v>0</v>
      </c>
      <c r="BK81" s="141">
        <f>'Migration Matrix (Sample)'!BK81 * ('Migration Matrix (Extrapolated)'!$CI81 / 'Migration Matrix (Extrapolated)'!$CH81)</f>
        <v>0</v>
      </c>
      <c r="BL81" s="141">
        <f>'Migration Matrix (Sample)'!BL81 * ('Migration Matrix (Extrapolated)'!$CI81 / 'Migration Matrix (Extrapolated)'!$CH81)</f>
        <v>0</v>
      </c>
      <c r="BM81" s="141">
        <f>'Migration Matrix (Sample)'!BM81 * ('Migration Matrix (Extrapolated)'!$CI81 / 'Migration Matrix (Extrapolated)'!$CH81)</f>
        <v>0</v>
      </c>
      <c r="BN81" s="141">
        <f>'Migration Matrix (Sample)'!BN81 * ('Migration Matrix (Extrapolated)'!$CI81 / 'Migration Matrix (Extrapolated)'!$CH81)</f>
        <v>0</v>
      </c>
      <c r="BO81" s="141">
        <f>'Migration Matrix (Sample)'!BO81 * ('Migration Matrix (Extrapolated)'!$CI81 / 'Migration Matrix (Extrapolated)'!$CH81)</f>
        <v>0</v>
      </c>
      <c r="BP81" s="141">
        <f>'Migration Matrix (Sample)'!BP81 * ('Migration Matrix (Extrapolated)'!$CI81 / 'Migration Matrix (Extrapolated)'!$CH81)</f>
        <v>0</v>
      </c>
      <c r="BQ81" s="141">
        <f>'Migration Matrix (Sample)'!BQ81 * ('Migration Matrix (Extrapolated)'!$CI81 / 'Migration Matrix (Extrapolated)'!$CH81)</f>
        <v>0</v>
      </c>
      <c r="BR81" s="141">
        <f>'Migration Matrix (Sample)'!BR81 * ('Migration Matrix (Extrapolated)'!$CI81 / 'Migration Matrix (Extrapolated)'!$CH81)</f>
        <v>0</v>
      </c>
      <c r="BS81" s="141">
        <f>'Migration Matrix (Sample)'!BS81 * ('Migration Matrix (Extrapolated)'!$CI81 / 'Migration Matrix (Extrapolated)'!$CH81)</f>
        <v>0</v>
      </c>
      <c r="BT81" s="141">
        <f>'Migration Matrix (Sample)'!BT81 * ('Migration Matrix (Extrapolated)'!$CI81 / 'Migration Matrix (Extrapolated)'!$CH81)</f>
        <v>0</v>
      </c>
      <c r="BU81" s="141">
        <f>'Migration Matrix (Sample)'!BU81 * ('Migration Matrix (Extrapolated)'!$CI81 / 'Migration Matrix (Extrapolated)'!$CH81)</f>
        <v>0</v>
      </c>
      <c r="BV81" s="141">
        <f>'Migration Matrix (Sample)'!BV81 * ('Migration Matrix (Extrapolated)'!$CI81 / 'Migration Matrix (Extrapolated)'!$CH81)</f>
        <v>0</v>
      </c>
      <c r="BW81" s="141">
        <f>'Migration Matrix (Sample)'!BW81 * ('Migration Matrix (Extrapolated)'!$CI81 / 'Migration Matrix (Extrapolated)'!$CH81)</f>
        <v>20.212830865859129</v>
      </c>
      <c r="BX81" s="141">
        <f>'Migration Matrix (Sample)'!BX81 * ('Migration Matrix (Extrapolated)'!$CI81 / 'Migration Matrix (Extrapolated)'!$CH81)</f>
        <v>60.638492597577383</v>
      </c>
      <c r="BY81" s="141">
        <f>'Migration Matrix (Sample)'!BY81 * ('Migration Matrix (Extrapolated)'!$CI81 / 'Migration Matrix (Extrapolated)'!$CH81)</f>
        <v>0</v>
      </c>
      <c r="BZ81" s="141">
        <f>'Migration Matrix (Sample)'!BZ81 * ('Migration Matrix (Extrapolated)'!$CI81 / 'Migration Matrix (Extrapolated)'!$CH81)</f>
        <v>0</v>
      </c>
      <c r="CA81" s="141">
        <f>'Migration Matrix (Sample)'!CA81 * ('Migration Matrix (Extrapolated)'!$CI81 / 'Migration Matrix (Extrapolated)'!$CH81)</f>
        <v>0</v>
      </c>
      <c r="CB81" s="141">
        <f>'Migration Matrix (Sample)'!CB81 * ('Migration Matrix (Extrapolated)'!$CI81 / 'Migration Matrix (Extrapolated)'!$CH81)</f>
        <v>0</v>
      </c>
      <c r="CC81" s="141">
        <f>'Migration Matrix (Sample)'!CC81 * ('Migration Matrix (Extrapolated)'!$CI81 / 'Migration Matrix (Extrapolated)'!$CH81)</f>
        <v>0</v>
      </c>
      <c r="CD81" s="141">
        <f>'Migration Matrix (Sample)'!CD81 * ('Migration Matrix (Extrapolated)'!$CI81 / 'Migration Matrix (Extrapolated)'!$CH81)</f>
        <v>192.02189322566173</v>
      </c>
      <c r="CE81" s="141">
        <f>'Migration Matrix (Sample)'!CE81 * ('Migration Matrix (Extrapolated)'!$CI81 / 'Migration Matrix (Extrapolated)'!$CH81)</f>
        <v>0</v>
      </c>
      <c r="CF81" s="142">
        <f>'Migration Matrix (Sample)'!CF81 * ('Migration Matrix (Extrapolated)'!$CI81 / 'Migration Matrix (Extrapolated)'!$CH81)</f>
        <v>60.638492597577383</v>
      </c>
      <c r="CG81" s="154">
        <f t="shared" si="1"/>
        <v>1738.3034544638847</v>
      </c>
      <c r="CH81" s="150">
        <v>11145</v>
      </c>
      <c r="CI81" s="157">
        <v>112636</v>
      </c>
    </row>
    <row r="82" spans="1:87">
      <c r="A82" s="91" t="s">
        <v>388</v>
      </c>
      <c r="B82" s="140">
        <f>'Migration Matrix (Sample)'!B82 * ('Migration Matrix (Extrapolated)'!$CI82 / 'Migration Matrix (Extrapolated)'!$CH82)</f>
        <v>0</v>
      </c>
      <c r="C82" s="141">
        <f>'Migration Matrix (Sample)'!C82 * ('Migration Matrix (Extrapolated)'!$CI82 / 'Migration Matrix (Extrapolated)'!$CH82)</f>
        <v>258.70058978541852</v>
      </c>
      <c r="D82" s="141">
        <f>'Migration Matrix (Sample)'!D82 * ('Migration Matrix (Extrapolated)'!$CI82 / 'Migration Matrix (Extrapolated)'!$CH82)</f>
        <v>1523.4590287363535</v>
      </c>
      <c r="E82" s="141">
        <f>'Migration Matrix (Sample)'!E82 * ('Migration Matrix (Extrapolated)'!$CI82 / 'Migration Matrix (Extrapolated)'!$CH82)</f>
        <v>0</v>
      </c>
      <c r="F82" s="141">
        <f>'Migration Matrix (Sample)'!F82 * ('Migration Matrix (Extrapolated)'!$CI82 / 'Migration Matrix (Extrapolated)'!$CH82)</f>
        <v>28.744509976157612</v>
      </c>
      <c r="G82" s="141">
        <f>'Migration Matrix (Sample)'!G82 * ('Migration Matrix (Extrapolated)'!$CI82 / 'Migration Matrix (Extrapolated)'!$CH82)</f>
        <v>9.5815033253858708</v>
      </c>
      <c r="H82" s="141">
        <f>'Migration Matrix (Sample)'!H82 * ('Migration Matrix (Extrapolated)'!$CI82 / 'Migration Matrix (Extrapolated)'!$CH82)</f>
        <v>0</v>
      </c>
      <c r="I82" s="141">
        <f>'Migration Matrix (Sample)'!I82 * ('Migration Matrix (Extrapolated)'!$CI82 / 'Migration Matrix (Extrapolated)'!$CH82)</f>
        <v>0</v>
      </c>
      <c r="J82" s="141">
        <f>'Migration Matrix (Sample)'!J82 * ('Migration Matrix (Extrapolated)'!$CI82 / 'Migration Matrix (Extrapolated)'!$CH82)</f>
        <v>0</v>
      </c>
      <c r="K82" s="141">
        <f>'Migration Matrix (Sample)'!K82 * ('Migration Matrix (Extrapolated)'!$CI82 / 'Migration Matrix (Extrapolated)'!$CH82)</f>
        <v>28.744509976157612</v>
      </c>
      <c r="L82" s="141">
        <f>'Migration Matrix (Sample)'!L82 * ('Migration Matrix (Extrapolated)'!$CI82 / 'Migration Matrix (Extrapolated)'!$CH82)</f>
        <v>9.5815033253858708</v>
      </c>
      <c r="M82" s="141">
        <f>'Migration Matrix (Sample)'!M82 * ('Migration Matrix (Extrapolated)'!$CI82 / 'Migration Matrix (Extrapolated)'!$CH82)</f>
        <v>220.37457648387502</v>
      </c>
      <c r="N82" s="141">
        <f>'Migration Matrix (Sample)'!N82 * ('Migration Matrix (Extrapolated)'!$CI82 / 'Migration Matrix (Extrapolated)'!$CH82)</f>
        <v>373.67862969004898</v>
      </c>
      <c r="O82" s="141">
        <f>'Migration Matrix (Sample)'!O82 * ('Migration Matrix (Extrapolated)'!$CI82 / 'Migration Matrix (Extrapolated)'!$CH82)</f>
        <v>47.90751662692935</v>
      </c>
      <c r="P82" s="141">
        <f>'Migration Matrix (Sample)'!P82 * ('Migration Matrix (Extrapolated)'!$CI82 / 'Migration Matrix (Extrapolated)'!$CH82)</f>
        <v>28.744509976157612</v>
      </c>
      <c r="Q82" s="141">
        <f>'Migration Matrix (Sample)'!Q82 * ('Migration Matrix (Extrapolated)'!$CI82 / 'Migration Matrix (Extrapolated)'!$CH82)</f>
        <v>19.163006650771742</v>
      </c>
      <c r="R82" s="141">
        <f>'Migration Matrix (Sample)'!R82 * ('Migration Matrix (Extrapolated)'!$CI82 / 'Migration Matrix (Extrapolated)'!$CH82)</f>
        <v>0</v>
      </c>
      <c r="S82" s="141">
        <f>'Migration Matrix (Sample)'!S82 * ('Migration Matrix (Extrapolated)'!$CI82 / 'Migration Matrix (Extrapolated)'!$CH82)</f>
        <v>0</v>
      </c>
      <c r="T82" s="141">
        <f>'Migration Matrix (Sample)'!T82 * ('Migration Matrix (Extrapolated)'!$CI82 / 'Migration Matrix (Extrapolated)'!$CH82)</f>
        <v>9.5815033253858708</v>
      </c>
      <c r="U82" s="141">
        <f>'Migration Matrix (Sample)'!U82 * ('Migration Matrix (Extrapolated)'!$CI82 / 'Migration Matrix (Extrapolated)'!$CH82)</f>
        <v>0</v>
      </c>
      <c r="V82" s="141">
        <f>'Migration Matrix (Sample)'!V82 * ('Migration Matrix (Extrapolated)'!$CI82 / 'Migration Matrix (Extrapolated)'!$CH82)</f>
        <v>95.815033253858701</v>
      </c>
      <c r="W82" s="141">
        <f>'Migration Matrix (Sample)'!W82 * ('Migration Matrix (Extrapolated)'!$CI82 / 'Migration Matrix (Extrapolated)'!$CH82)</f>
        <v>431.16764964236421</v>
      </c>
      <c r="X82" s="141">
        <f>'Migration Matrix (Sample)'!X82 * ('Migration Matrix (Extrapolated)'!$CI82 / 'Migration Matrix (Extrapolated)'!$CH82)</f>
        <v>4532.0510729075168</v>
      </c>
      <c r="Y82" s="141">
        <f>'Migration Matrix (Sample)'!Y82 * ('Migration Matrix (Extrapolated)'!$CI82 / 'Migration Matrix (Extrapolated)'!$CH82)</f>
        <v>3152.3145940519516</v>
      </c>
      <c r="Z82" s="141">
        <f>'Migration Matrix (Sample)'!Z82 * ('Migration Matrix (Extrapolated)'!$CI82 / 'Migration Matrix (Extrapolated)'!$CH82)</f>
        <v>1657.6000752917557</v>
      </c>
      <c r="AA82" s="141">
        <f>'Migration Matrix (Sample)'!AA82 * ('Migration Matrix (Extrapolated)'!$CI82 / 'Migration Matrix (Extrapolated)'!$CH82)</f>
        <v>0</v>
      </c>
      <c r="AB82" s="141">
        <f>'Migration Matrix (Sample)'!AB82 * ('Migration Matrix (Extrapolated)'!$CI82 / 'Migration Matrix (Extrapolated)'!$CH82)</f>
        <v>0</v>
      </c>
      <c r="AC82" s="141">
        <f>'Migration Matrix (Sample)'!AC82 * ('Migration Matrix (Extrapolated)'!$CI82 / 'Migration Matrix (Extrapolated)'!$CH82)</f>
        <v>47.90751662692935</v>
      </c>
      <c r="AD82" s="141">
        <f>'Migration Matrix (Sample)'!AD82 * ('Migration Matrix (Extrapolated)'!$CI82 / 'Migration Matrix (Extrapolated)'!$CH82)</f>
        <v>38.326013301543483</v>
      </c>
      <c r="AE82" s="141">
        <f>'Migration Matrix (Sample)'!AE82 * ('Migration Matrix (Extrapolated)'!$CI82 / 'Migration Matrix (Extrapolated)'!$CH82)</f>
        <v>47.90751662692935</v>
      </c>
      <c r="AF82" s="141">
        <f>'Migration Matrix (Sample)'!AF82 * ('Migration Matrix (Extrapolated)'!$CI82 / 'Migration Matrix (Extrapolated)'!$CH82)</f>
        <v>0</v>
      </c>
      <c r="AG82" s="141">
        <f>'Migration Matrix (Sample)'!AG82 * ('Migration Matrix (Extrapolated)'!$CI82 / 'Migration Matrix (Extrapolated)'!$CH82)</f>
        <v>0</v>
      </c>
      <c r="AH82" s="141">
        <f>'Migration Matrix (Sample)'!AH82 * ('Migration Matrix (Extrapolated)'!$CI82 / 'Migration Matrix (Extrapolated)'!$CH82)</f>
        <v>0</v>
      </c>
      <c r="AI82" s="141">
        <f>'Migration Matrix (Sample)'!AI82 * ('Migration Matrix (Extrapolated)'!$CI82 / 'Migration Matrix (Extrapolated)'!$CH82)</f>
        <v>67.070523277701099</v>
      </c>
      <c r="AJ82" s="141">
        <f>'Migration Matrix (Sample)'!AJ82 * ('Migration Matrix (Extrapolated)'!$CI82 / 'Migration Matrix (Extrapolated)'!$CH82)</f>
        <v>124.55954323001632</v>
      </c>
      <c r="AK82" s="141">
        <f>'Migration Matrix (Sample)'!AK82 * ('Migration Matrix (Extrapolated)'!$CI82 / 'Migration Matrix (Extrapolated)'!$CH82)</f>
        <v>134.1410465554022</v>
      </c>
      <c r="AL82" s="141">
        <f>'Migration Matrix (Sample)'!AL82 * ('Migration Matrix (Extrapolated)'!$CI82 / 'Migration Matrix (Extrapolated)'!$CH82)</f>
        <v>143.72254988078805</v>
      </c>
      <c r="AM82" s="141">
        <f>'Migration Matrix (Sample)'!AM82 * ('Migration Matrix (Extrapolated)'!$CI82 / 'Migration Matrix (Extrapolated)'!$CH82)</f>
        <v>105.39653657924458</v>
      </c>
      <c r="AN82" s="141">
        <f>'Migration Matrix (Sample)'!AN82 * ('Migration Matrix (Extrapolated)'!$CI82 / 'Migration Matrix (Extrapolated)'!$CH82)</f>
        <v>210.79307315848916</v>
      </c>
      <c r="AO82" s="141">
        <f>'Migration Matrix (Sample)'!AO82 * ('Migration Matrix (Extrapolated)'!$CI82 / 'Migration Matrix (Extrapolated)'!$CH82)</f>
        <v>0</v>
      </c>
      <c r="AP82" s="141">
        <f>'Migration Matrix (Sample)'!AP82 * ('Migration Matrix (Extrapolated)'!$CI82 / 'Migration Matrix (Extrapolated)'!$CH82)</f>
        <v>0</v>
      </c>
      <c r="AQ82" s="141">
        <f>'Migration Matrix (Sample)'!AQ82 * ('Migration Matrix (Extrapolated)'!$CI82 / 'Migration Matrix (Extrapolated)'!$CH82)</f>
        <v>57.489019952315225</v>
      </c>
      <c r="AR82" s="141">
        <f>'Migration Matrix (Sample)'!AR82 * ('Migration Matrix (Extrapolated)'!$CI82 / 'Migration Matrix (Extrapolated)'!$CH82)</f>
        <v>153.30405320617393</v>
      </c>
      <c r="AS82" s="141">
        <f>'Migration Matrix (Sample)'!AS82 * ('Migration Matrix (Extrapolated)'!$CI82 / 'Migration Matrix (Extrapolated)'!$CH82)</f>
        <v>0</v>
      </c>
      <c r="AT82" s="141">
        <f>'Migration Matrix (Sample)'!AT82 * ('Migration Matrix (Extrapolated)'!$CI82 / 'Migration Matrix (Extrapolated)'!$CH82)</f>
        <v>76.652026603086966</v>
      </c>
      <c r="AU82" s="141">
        <f>'Migration Matrix (Sample)'!AU82 * ('Migration Matrix (Extrapolated)'!$CI82 / 'Migration Matrix (Extrapolated)'!$CH82)</f>
        <v>9.5815033253858708</v>
      </c>
      <c r="AV82" s="141">
        <f>'Migration Matrix (Sample)'!AV82 * ('Migration Matrix (Extrapolated)'!$CI82 / 'Migration Matrix (Extrapolated)'!$CH82)</f>
        <v>603.63470949930991</v>
      </c>
      <c r="AW82" s="141">
        <f>'Migration Matrix (Sample)'!AW82 * ('Migration Matrix (Extrapolated)'!$CI82 / 'Migration Matrix (Extrapolated)'!$CH82)</f>
        <v>0</v>
      </c>
      <c r="AX82" s="141">
        <f>'Migration Matrix (Sample)'!AX82 * ('Migration Matrix (Extrapolated)'!$CI82 / 'Migration Matrix (Extrapolated)'!$CH82)</f>
        <v>76.652026603086966</v>
      </c>
      <c r="AY82" s="141">
        <f>'Migration Matrix (Sample)'!AY82 * ('Migration Matrix (Extrapolated)'!$CI82 / 'Migration Matrix (Extrapolated)'!$CH82)</f>
        <v>19.163006650771742</v>
      </c>
      <c r="AZ82" s="141">
        <f>'Migration Matrix (Sample)'!AZ82 * ('Migration Matrix (Extrapolated)'!$CI82 / 'Migration Matrix (Extrapolated)'!$CH82)</f>
        <v>0</v>
      </c>
      <c r="BA82" s="141">
        <f>'Migration Matrix (Sample)'!BA82 * ('Migration Matrix (Extrapolated)'!$CI82 / 'Migration Matrix (Extrapolated)'!$CH82)</f>
        <v>9.5815033253858708</v>
      </c>
      <c r="BB82" s="141">
        <f>'Migration Matrix (Sample)'!BB82 * ('Migration Matrix (Extrapolated)'!$CI82 / 'Migration Matrix (Extrapolated)'!$CH82)</f>
        <v>19.163006650771742</v>
      </c>
      <c r="BC82" s="141">
        <f>'Migration Matrix (Sample)'!BC82 * ('Migration Matrix (Extrapolated)'!$CI82 / 'Migration Matrix (Extrapolated)'!$CH82)</f>
        <v>28.744509976157612</v>
      </c>
      <c r="BD82" s="141">
        <f>'Migration Matrix (Sample)'!BD82 * ('Migration Matrix (Extrapolated)'!$CI82 / 'Migration Matrix (Extrapolated)'!$CH82)</f>
        <v>57.489019952315225</v>
      </c>
      <c r="BE82" s="141">
        <f>'Migration Matrix (Sample)'!BE82 * ('Migration Matrix (Extrapolated)'!$CI82 / 'Migration Matrix (Extrapolated)'!$CH82)</f>
        <v>67.070523277701099</v>
      </c>
      <c r="BF82" s="141">
        <f>'Migration Matrix (Sample)'!BF82 * ('Migration Matrix (Extrapolated)'!$CI82 / 'Migration Matrix (Extrapolated)'!$CH82)</f>
        <v>0</v>
      </c>
      <c r="BG82" s="141">
        <f>'Migration Matrix (Sample)'!BG82 * ('Migration Matrix (Extrapolated)'!$CI82 / 'Migration Matrix (Extrapolated)'!$CH82)</f>
        <v>67.070523277701099</v>
      </c>
      <c r="BH82" s="141">
        <f>'Migration Matrix (Sample)'!BH82 * ('Migration Matrix (Extrapolated)'!$CI82 / 'Migration Matrix (Extrapolated)'!$CH82)</f>
        <v>0</v>
      </c>
      <c r="BI82" s="141">
        <f>'Migration Matrix (Sample)'!BI82 * ('Migration Matrix (Extrapolated)'!$CI82 / 'Migration Matrix (Extrapolated)'!$CH82)</f>
        <v>38.326013301543483</v>
      </c>
      <c r="BJ82" s="141">
        <f>'Migration Matrix (Sample)'!BJ82 * ('Migration Matrix (Extrapolated)'!$CI82 / 'Migration Matrix (Extrapolated)'!$CH82)</f>
        <v>0</v>
      </c>
      <c r="BK82" s="141">
        <f>'Migration Matrix (Sample)'!BK82 * ('Migration Matrix (Extrapolated)'!$CI82 / 'Migration Matrix (Extrapolated)'!$CH82)</f>
        <v>0</v>
      </c>
      <c r="BL82" s="141">
        <f>'Migration Matrix (Sample)'!BL82 * ('Migration Matrix (Extrapolated)'!$CI82 / 'Migration Matrix (Extrapolated)'!$CH82)</f>
        <v>546.14568954699462</v>
      </c>
      <c r="BM82" s="141">
        <f>'Migration Matrix (Sample)'!BM82 * ('Migration Matrix (Extrapolated)'!$CI82 / 'Migration Matrix (Extrapolated)'!$CH82)</f>
        <v>57.489019952315225</v>
      </c>
      <c r="BN82" s="141">
        <f>'Migration Matrix (Sample)'!BN82 * ('Migration Matrix (Extrapolated)'!$CI82 / 'Migration Matrix (Extrapolated)'!$CH82)</f>
        <v>172.46705985694567</v>
      </c>
      <c r="BO82" s="141">
        <f>'Migration Matrix (Sample)'!BO82 * ('Migration Matrix (Extrapolated)'!$CI82 / 'Migration Matrix (Extrapolated)'!$CH82)</f>
        <v>0</v>
      </c>
      <c r="BP82" s="141">
        <f>'Migration Matrix (Sample)'!BP82 * ('Migration Matrix (Extrapolated)'!$CI82 / 'Migration Matrix (Extrapolated)'!$CH82)</f>
        <v>459.9121596185218</v>
      </c>
      <c r="BQ82" s="141">
        <f>'Migration Matrix (Sample)'!BQ82 * ('Migration Matrix (Extrapolated)'!$CI82 / 'Migration Matrix (Extrapolated)'!$CH82)</f>
        <v>546.14568954699462</v>
      </c>
      <c r="BR82" s="141">
        <f>'Migration Matrix (Sample)'!BR82 * ('Migration Matrix (Extrapolated)'!$CI82 / 'Migration Matrix (Extrapolated)'!$CH82)</f>
        <v>19.163006650771742</v>
      </c>
      <c r="BS82" s="141">
        <f>'Migration Matrix (Sample)'!BS82 * ('Migration Matrix (Extrapolated)'!$CI82 / 'Migration Matrix (Extrapolated)'!$CH82)</f>
        <v>0</v>
      </c>
      <c r="BT82" s="141">
        <f>'Migration Matrix (Sample)'!BT82 * ('Migration Matrix (Extrapolated)'!$CI82 / 'Migration Matrix (Extrapolated)'!$CH82)</f>
        <v>19.163006650771742</v>
      </c>
      <c r="BU82" s="141">
        <f>'Migration Matrix (Sample)'!BU82 * ('Migration Matrix (Extrapolated)'!$CI82 / 'Migration Matrix (Extrapolated)'!$CH82)</f>
        <v>124.55954323001632</v>
      </c>
      <c r="BV82" s="141">
        <f>'Migration Matrix (Sample)'!BV82 * ('Migration Matrix (Extrapolated)'!$CI82 / 'Migration Matrix (Extrapolated)'!$CH82)</f>
        <v>402.42313966620657</v>
      </c>
      <c r="BW82" s="141">
        <f>'Migration Matrix (Sample)'!BW82 * ('Migration Matrix (Extrapolated)'!$CI82 / 'Migration Matrix (Extrapolated)'!$CH82)</f>
        <v>210.79307315848916</v>
      </c>
      <c r="BX82" s="141">
        <f>'Migration Matrix (Sample)'!BX82 * ('Migration Matrix (Extrapolated)'!$CI82 / 'Migration Matrix (Extrapolated)'!$CH82)</f>
        <v>143.72254988078805</v>
      </c>
      <c r="BY82" s="141">
        <f>'Migration Matrix (Sample)'!BY82 * ('Migration Matrix (Extrapolated)'!$CI82 / 'Migration Matrix (Extrapolated)'!$CH82)</f>
        <v>297.02660308696198</v>
      </c>
      <c r="BZ82" s="141">
        <f>'Migration Matrix (Sample)'!BZ82 * ('Migration Matrix (Extrapolated)'!$CI82 / 'Migration Matrix (Extrapolated)'!$CH82)</f>
        <v>0</v>
      </c>
      <c r="CA82" s="141">
        <f>'Migration Matrix (Sample)'!CA82 * ('Migration Matrix (Extrapolated)'!$CI82 / 'Migration Matrix (Extrapolated)'!$CH82)</f>
        <v>0</v>
      </c>
      <c r="CB82" s="141">
        <f>'Migration Matrix (Sample)'!CB82 * ('Migration Matrix (Extrapolated)'!$CI82 / 'Migration Matrix (Extrapolated)'!$CH82)</f>
        <v>0</v>
      </c>
      <c r="CC82" s="141">
        <f>'Migration Matrix (Sample)'!CC82 * ('Migration Matrix (Extrapolated)'!$CI82 / 'Migration Matrix (Extrapolated)'!$CH82)</f>
        <v>229.9560798092609</v>
      </c>
      <c r="CD82" s="141">
        <f>'Migration Matrix (Sample)'!CD82 * ('Migration Matrix (Extrapolated)'!$CI82 / 'Migration Matrix (Extrapolated)'!$CH82)</f>
        <v>0</v>
      </c>
      <c r="CE82" s="141">
        <f>'Migration Matrix (Sample)'!CE82 * ('Migration Matrix (Extrapolated)'!$CI82 / 'Migration Matrix (Extrapolated)'!$CH82)</f>
        <v>5403.967875517631</v>
      </c>
      <c r="CF82" s="142">
        <f>'Migration Matrix (Sample)'!CF82 * ('Migration Matrix (Extrapolated)'!$CI82 / 'Migration Matrix (Extrapolated)'!$CH82)</f>
        <v>1006.0578491655165</v>
      </c>
      <c r="CG82" s="154">
        <f t="shared" si="1"/>
        <v>23263.890074036895</v>
      </c>
      <c r="CH82" s="150">
        <v>71721</v>
      </c>
      <c r="CI82" s="157">
        <v>687195</v>
      </c>
    </row>
    <row r="83" spans="1:87">
      <c r="A83" s="93" t="s">
        <v>395</v>
      </c>
      <c r="B83" s="140">
        <f>'Migration Matrix (Sample)'!B83 * ('Migration Matrix (Extrapolated)'!$CI83 / 'Migration Matrix (Extrapolated)'!$CH83)</f>
        <v>0</v>
      </c>
      <c r="C83" s="141">
        <f>'Migration Matrix (Sample)'!C83 * ('Migration Matrix (Extrapolated)'!$CI83 / 'Migration Matrix (Extrapolated)'!$CH83)</f>
        <v>30.25328136049259</v>
      </c>
      <c r="D83" s="141">
        <f>'Migration Matrix (Sample)'!D83 * ('Migration Matrix (Extrapolated)'!$CI83 / 'Migration Matrix (Extrapolated)'!$CH83)</f>
        <v>0</v>
      </c>
      <c r="E83" s="141">
        <f>'Migration Matrix (Sample)'!E83 * ('Migration Matrix (Extrapolated)'!$CI83 / 'Migration Matrix (Extrapolated)'!$CH83)</f>
        <v>0</v>
      </c>
      <c r="F83" s="141">
        <f>'Migration Matrix (Sample)'!F83 * ('Migration Matrix (Extrapolated)'!$CI83 / 'Migration Matrix (Extrapolated)'!$CH83)</f>
        <v>0</v>
      </c>
      <c r="G83" s="141">
        <f>'Migration Matrix (Sample)'!G83 * ('Migration Matrix (Extrapolated)'!$CI83 / 'Migration Matrix (Extrapolated)'!$CH83)</f>
        <v>10.084427120164197</v>
      </c>
      <c r="H83" s="141">
        <f>'Migration Matrix (Sample)'!H83 * ('Migration Matrix (Extrapolated)'!$CI83 / 'Migration Matrix (Extrapolated)'!$CH83)</f>
        <v>161.35083392262715</v>
      </c>
      <c r="I83" s="141">
        <f>'Migration Matrix (Sample)'!I83 * ('Migration Matrix (Extrapolated)'!$CI83 / 'Migration Matrix (Extrapolated)'!$CH83)</f>
        <v>0</v>
      </c>
      <c r="J83" s="141">
        <f>'Migration Matrix (Sample)'!J83 * ('Migration Matrix (Extrapolated)'!$CI83 / 'Migration Matrix (Extrapolated)'!$CH83)</f>
        <v>0</v>
      </c>
      <c r="K83" s="141">
        <f>'Migration Matrix (Sample)'!K83 * ('Migration Matrix (Extrapolated)'!$CI83 / 'Migration Matrix (Extrapolated)'!$CH83)</f>
        <v>40.337708480656786</v>
      </c>
      <c r="L83" s="141">
        <f>'Migration Matrix (Sample)'!L83 * ('Migration Matrix (Extrapolated)'!$CI83 / 'Migration Matrix (Extrapolated)'!$CH83)</f>
        <v>0</v>
      </c>
      <c r="M83" s="141">
        <f>'Migration Matrix (Sample)'!M83 * ('Migration Matrix (Extrapolated)'!$CI83 / 'Migration Matrix (Extrapolated)'!$CH83)</f>
        <v>80.675416961313573</v>
      </c>
      <c r="N83" s="141">
        <f>'Migration Matrix (Sample)'!N83 * ('Migration Matrix (Extrapolated)'!$CI83 / 'Migration Matrix (Extrapolated)'!$CH83)</f>
        <v>40.337708480656786</v>
      </c>
      <c r="O83" s="141">
        <f>'Migration Matrix (Sample)'!O83 * ('Migration Matrix (Extrapolated)'!$CI83 / 'Migration Matrix (Extrapolated)'!$CH83)</f>
        <v>121.01312544197036</v>
      </c>
      <c r="P83" s="141">
        <f>'Migration Matrix (Sample)'!P83 * ('Migration Matrix (Extrapolated)'!$CI83 / 'Migration Matrix (Extrapolated)'!$CH83)</f>
        <v>10.084427120164197</v>
      </c>
      <c r="Q83" s="141">
        <f>'Migration Matrix (Sample)'!Q83 * ('Migration Matrix (Extrapolated)'!$CI83 / 'Migration Matrix (Extrapolated)'!$CH83)</f>
        <v>20.168854240328393</v>
      </c>
      <c r="R83" s="141">
        <f>'Migration Matrix (Sample)'!R83 * ('Migration Matrix (Extrapolated)'!$CI83 / 'Migration Matrix (Extrapolated)'!$CH83)</f>
        <v>0</v>
      </c>
      <c r="S83" s="141">
        <f>'Migration Matrix (Sample)'!S83 * ('Migration Matrix (Extrapolated)'!$CI83 / 'Migration Matrix (Extrapolated)'!$CH83)</f>
        <v>0</v>
      </c>
      <c r="T83" s="141">
        <f>'Migration Matrix (Sample)'!T83 * ('Migration Matrix (Extrapolated)'!$CI83 / 'Migration Matrix (Extrapolated)'!$CH83)</f>
        <v>10.084427120164197</v>
      </c>
      <c r="U83" s="141">
        <f>'Migration Matrix (Sample)'!U83 * ('Migration Matrix (Extrapolated)'!$CI83 / 'Migration Matrix (Extrapolated)'!$CH83)</f>
        <v>0</v>
      </c>
      <c r="V83" s="141">
        <f>'Migration Matrix (Sample)'!V83 * ('Migration Matrix (Extrapolated)'!$CI83 / 'Migration Matrix (Extrapolated)'!$CH83)</f>
        <v>90.759844081477766</v>
      </c>
      <c r="W83" s="141">
        <f>'Migration Matrix (Sample)'!W83 * ('Migration Matrix (Extrapolated)'!$CI83 / 'Migration Matrix (Extrapolated)'!$CH83)</f>
        <v>221.85739664361233</v>
      </c>
      <c r="X83" s="141">
        <f>'Migration Matrix (Sample)'!X83 * ('Migration Matrix (Extrapolated)'!$CI83 / 'Migration Matrix (Extrapolated)'!$CH83)</f>
        <v>0</v>
      </c>
      <c r="Y83" s="141">
        <f>'Migration Matrix (Sample)'!Y83 * ('Migration Matrix (Extrapolated)'!$CI83 / 'Migration Matrix (Extrapolated)'!$CH83)</f>
        <v>60.50656272098518</v>
      </c>
      <c r="Z83" s="141">
        <f>'Migration Matrix (Sample)'!Z83 * ('Migration Matrix (Extrapolated)'!$CI83 / 'Migration Matrix (Extrapolated)'!$CH83)</f>
        <v>50.42213560082098</v>
      </c>
      <c r="AA83" s="141">
        <f>'Migration Matrix (Sample)'!AA83 * ('Migration Matrix (Extrapolated)'!$CI83 / 'Migration Matrix (Extrapolated)'!$CH83)</f>
        <v>30.25328136049259</v>
      </c>
      <c r="AB83" s="141">
        <f>'Migration Matrix (Sample)'!AB83 * ('Migration Matrix (Extrapolated)'!$CI83 / 'Migration Matrix (Extrapolated)'!$CH83)</f>
        <v>0</v>
      </c>
      <c r="AC83" s="141">
        <f>'Migration Matrix (Sample)'!AC83 * ('Migration Matrix (Extrapolated)'!$CI83 / 'Migration Matrix (Extrapolated)'!$CH83)</f>
        <v>0</v>
      </c>
      <c r="AD83" s="141">
        <f>'Migration Matrix (Sample)'!AD83 * ('Migration Matrix (Extrapolated)'!$CI83 / 'Migration Matrix (Extrapolated)'!$CH83)</f>
        <v>0</v>
      </c>
      <c r="AE83" s="141">
        <f>'Migration Matrix (Sample)'!AE83 * ('Migration Matrix (Extrapolated)'!$CI83 / 'Migration Matrix (Extrapolated)'!$CH83)</f>
        <v>30.25328136049259</v>
      </c>
      <c r="AF83" s="141">
        <f>'Migration Matrix (Sample)'!AF83 * ('Migration Matrix (Extrapolated)'!$CI83 / 'Migration Matrix (Extrapolated)'!$CH83)</f>
        <v>0</v>
      </c>
      <c r="AG83" s="141">
        <f>'Migration Matrix (Sample)'!AG83 * ('Migration Matrix (Extrapolated)'!$CI83 / 'Migration Matrix (Extrapolated)'!$CH83)</f>
        <v>0</v>
      </c>
      <c r="AH83" s="141">
        <f>'Migration Matrix (Sample)'!AH83 * ('Migration Matrix (Extrapolated)'!$CI83 / 'Migration Matrix (Extrapolated)'!$CH83)</f>
        <v>10.084427120164197</v>
      </c>
      <c r="AI83" s="141">
        <f>'Migration Matrix (Sample)'!AI83 * ('Migration Matrix (Extrapolated)'!$CI83 / 'Migration Matrix (Extrapolated)'!$CH83)</f>
        <v>10.084427120164197</v>
      </c>
      <c r="AJ83" s="141">
        <f>'Migration Matrix (Sample)'!AJ83 * ('Migration Matrix (Extrapolated)'!$CI83 / 'Migration Matrix (Extrapolated)'!$CH83)</f>
        <v>363.03937632591106</v>
      </c>
      <c r="AK83" s="141">
        <f>'Migration Matrix (Sample)'!AK83 * ('Migration Matrix (Extrapolated)'!$CI83 / 'Migration Matrix (Extrapolated)'!$CH83)</f>
        <v>110.92869832180617</v>
      </c>
      <c r="AL83" s="141">
        <f>'Migration Matrix (Sample)'!AL83 * ('Migration Matrix (Extrapolated)'!$CI83 / 'Migration Matrix (Extrapolated)'!$CH83)</f>
        <v>110.92869832180617</v>
      </c>
      <c r="AM83" s="141">
        <f>'Migration Matrix (Sample)'!AM83 * ('Migration Matrix (Extrapolated)'!$CI83 / 'Migration Matrix (Extrapolated)'!$CH83)</f>
        <v>50.42213560082098</v>
      </c>
      <c r="AN83" s="141">
        <f>'Migration Matrix (Sample)'!AN83 * ('Migration Matrix (Extrapolated)'!$CI83 / 'Migration Matrix (Extrapolated)'!$CH83)</f>
        <v>141.18197968229876</v>
      </c>
      <c r="AO83" s="141">
        <f>'Migration Matrix (Sample)'!AO83 * ('Migration Matrix (Extrapolated)'!$CI83 / 'Migration Matrix (Extrapolated)'!$CH83)</f>
        <v>0</v>
      </c>
      <c r="AP83" s="141">
        <f>'Migration Matrix (Sample)'!AP83 * ('Migration Matrix (Extrapolated)'!$CI83 / 'Migration Matrix (Extrapolated)'!$CH83)</f>
        <v>0</v>
      </c>
      <c r="AQ83" s="141">
        <f>'Migration Matrix (Sample)'!AQ83 * ('Migration Matrix (Extrapolated)'!$CI83 / 'Migration Matrix (Extrapolated)'!$CH83)</f>
        <v>100.84427120164196</v>
      </c>
      <c r="AR83" s="141">
        <f>'Migration Matrix (Sample)'!AR83 * ('Migration Matrix (Extrapolated)'!$CI83 / 'Migration Matrix (Extrapolated)'!$CH83)</f>
        <v>20.168854240328393</v>
      </c>
      <c r="AS83" s="141">
        <f>'Migration Matrix (Sample)'!AS83 * ('Migration Matrix (Extrapolated)'!$CI83 / 'Migration Matrix (Extrapolated)'!$CH83)</f>
        <v>0</v>
      </c>
      <c r="AT83" s="141">
        <f>'Migration Matrix (Sample)'!AT83 * ('Migration Matrix (Extrapolated)'!$CI83 / 'Migration Matrix (Extrapolated)'!$CH83)</f>
        <v>50.42213560082098</v>
      </c>
      <c r="AU83" s="141">
        <f>'Migration Matrix (Sample)'!AU83 * ('Migration Matrix (Extrapolated)'!$CI83 / 'Migration Matrix (Extrapolated)'!$CH83)</f>
        <v>191.60411528311974</v>
      </c>
      <c r="AV83" s="141">
        <f>'Migration Matrix (Sample)'!AV83 * ('Migration Matrix (Extrapolated)'!$CI83 / 'Migration Matrix (Extrapolated)'!$CH83)</f>
        <v>100.84427120164196</v>
      </c>
      <c r="AW83" s="141">
        <f>'Migration Matrix (Sample)'!AW83 * ('Migration Matrix (Extrapolated)'!$CI83 / 'Migration Matrix (Extrapolated)'!$CH83)</f>
        <v>0</v>
      </c>
      <c r="AX83" s="141">
        <f>'Migration Matrix (Sample)'!AX83 * ('Migration Matrix (Extrapolated)'!$CI83 / 'Migration Matrix (Extrapolated)'!$CH83)</f>
        <v>0</v>
      </c>
      <c r="AY83" s="141">
        <f>'Migration Matrix (Sample)'!AY83 * ('Migration Matrix (Extrapolated)'!$CI83 / 'Migration Matrix (Extrapolated)'!$CH83)</f>
        <v>0</v>
      </c>
      <c r="AZ83" s="141">
        <f>'Migration Matrix (Sample)'!AZ83 * ('Migration Matrix (Extrapolated)'!$CI83 / 'Migration Matrix (Extrapolated)'!$CH83)</f>
        <v>0</v>
      </c>
      <c r="BA83" s="141">
        <f>'Migration Matrix (Sample)'!BA83 * ('Migration Matrix (Extrapolated)'!$CI83 / 'Migration Matrix (Extrapolated)'!$CH83)</f>
        <v>0</v>
      </c>
      <c r="BB83" s="141">
        <f>'Migration Matrix (Sample)'!BB83 * ('Migration Matrix (Extrapolated)'!$CI83 / 'Migration Matrix (Extrapolated)'!$CH83)</f>
        <v>0</v>
      </c>
      <c r="BC83" s="141">
        <f>'Migration Matrix (Sample)'!BC83 * ('Migration Matrix (Extrapolated)'!$CI83 / 'Migration Matrix (Extrapolated)'!$CH83)</f>
        <v>20.168854240328393</v>
      </c>
      <c r="BD83" s="141">
        <f>'Migration Matrix (Sample)'!BD83 * ('Migration Matrix (Extrapolated)'!$CI83 / 'Migration Matrix (Extrapolated)'!$CH83)</f>
        <v>0</v>
      </c>
      <c r="BE83" s="141">
        <f>'Migration Matrix (Sample)'!BE83 * ('Migration Matrix (Extrapolated)'!$CI83 / 'Migration Matrix (Extrapolated)'!$CH83)</f>
        <v>0</v>
      </c>
      <c r="BF83" s="141">
        <f>'Migration Matrix (Sample)'!BF83 * ('Migration Matrix (Extrapolated)'!$CI83 / 'Migration Matrix (Extrapolated)'!$CH83)</f>
        <v>0</v>
      </c>
      <c r="BG83" s="141">
        <f>'Migration Matrix (Sample)'!BG83 * ('Migration Matrix (Extrapolated)'!$CI83 / 'Migration Matrix (Extrapolated)'!$CH83)</f>
        <v>60.50656272098518</v>
      </c>
      <c r="BH83" s="141">
        <f>'Migration Matrix (Sample)'!BH83 * ('Migration Matrix (Extrapolated)'!$CI83 / 'Migration Matrix (Extrapolated)'!$CH83)</f>
        <v>20.168854240328393</v>
      </c>
      <c r="BI83" s="141">
        <f>'Migration Matrix (Sample)'!BI83 * ('Migration Matrix (Extrapolated)'!$CI83 / 'Migration Matrix (Extrapolated)'!$CH83)</f>
        <v>0</v>
      </c>
      <c r="BJ83" s="141">
        <f>'Migration Matrix (Sample)'!BJ83 * ('Migration Matrix (Extrapolated)'!$CI83 / 'Migration Matrix (Extrapolated)'!$CH83)</f>
        <v>0</v>
      </c>
      <c r="BK83" s="141">
        <f>'Migration Matrix (Sample)'!BK83 * ('Migration Matrix (Extrapolated)'!$CI83 / 'Migration Matrix (Extrapolated)'!$CH83)</f>
        <v>0</v>
      </c>
      <c r="BL83" s="141">
        <f>'Migration Matrix (Sample)'!BL83 * ('Migration Matrix (Extrapolated)'!$CI83 / 'Migration Matrix (Extrapolated)'!$CH83)</f>
        <v>141.18197968229876</v>
      </c>
      <c r="BM83" s="141">
        <f>'Migration Matrix (Sample)'!BM83 * ('Migration Matrix (Extrapolated)'!$CI83 / 'Migration Matrix (Extrapolated)'!$CH83)</f>
        <v>0</v>
      </c>
      <c r="BN83" s="141">
        <f>'Migration Matrix (Sample)'!BN83 * ('Migration Matrix (Extrapolated)'!$CI83 / 'Migration Matrix (Extrapolated)'!$CH83)</f>
        <v>60.50656272098518</v>
      </c>
      <c r="BO83" s="141">
        <f>'Migration Matrix (Sample)'!BO83 * ('Migration Matrix (Extrapolated)'!$CI83 / 'Migration Matrix (Extrapolated)'!$CH83)</f>
        <v>60.50656272098518</v>
      </c>
      <c r="BP83" s="141">
        <f>'Migration Matrix (Sample)'!BP83 * ('Migration Matrix (Extrapolated)'!$CI83 / 'Migration Matrix (Extrapolated)'!$CH83)</f>
        <v>0</v>
      </c>
      <c r="BQ83" s="141">
        <f>'Migration Matrix (Sample)'!BQ83 * ('Migration Matrix (Extrapolated)'!$CI83 / 'Migration Matrix (Extrapolated)'!$CH83)</f>
        <v>30.25328136049259</v>
      </c>
      <c r="BR83" s="141">
        <f>'Migration Matrix (Sample)'!BR83 * ('Migration Matrix (Extrapolated)'!$CI83 / 'Migration Matrix (Extrapolated)'!$CH83)</f>
        <v>0</v>
      </c>
      <c r="BS83" s="141">
        <f>'Migration Matrix (Sample)'!BS83 * ('Migration Matrix (Extrapolated)'!$CI83 / 'Migration Matrix (Extrapolated)'!$CH83)</f>
        <v>141.18197968229876</v>
      </c>
      <c r="BT83" s="141">
        <f>'Migration Matrix (Sample)'!BT83 * ('Migration Matrix (Extrapolated)'!$CI83 / 'Migration Matrix (Extrapolated)'!$CH83)</f>
        <v>0</v>
      </c>
      <c r="BU83" s="141">
        <f>'Migration Matrix (Sample)'!BU83 * ('Migration Matrix (Extrapolated)'!$CI83 / 'Migration Matrix (Extrapolated)'!$CH83)</f>
        <v>1734.5214646682418</v>
      </c>
      <c r="BV83" s="141">
        <f>'Migration Matrix (Sample)'!BV83 * ('Migration Matrix (Extrapolated)'!$CI83 / 'Migration Matrix (Extrapolated)'!$CH83)</f>
        <v>7311.2096621190422</v>
      </c>
      <c r="BW83" s="141">
        <f>'Migration Matrix (Sample)'!BW83 * ('Migration Matrix (Extrapolated)'!$CI83 / 'Migration Matrix (Extrapolated)'!$CH83)</f>
        <v>121.01312544197036</v>
      </c>
      <c r="BX83" s="141">
        <f>'Migration Matrix (Sample)'!BX83 * ('Migration Matrix (Extrapolated)'!$CI83 / 'Migration Matrix (Extrapolated)'!$CH83)</f>
        <v>50.42213560082098</v>
      </c>
      <c r="BY83" s="141">
        <f>'Migration Matrix (Sample)'!BY83 * ('Migration Matrix (Extrapolated)'!$CI83 / 'Migration Matrix (Extrapolated)'!$CH83)</f>
        <v>10.084427120164197</v>
      </c>
      <c r="BZ83" s="141">
        <f>'Migration Matrix (Sample)'!BZ83 * ('Migration Matrix (Extrapolated)'!$CI83 / 'Migration Matrix (Extrapolated)'!$CH83)</f>
        <v>0</v>
      </c>
      <c r="CA83" s="141">
        <f>'Migration Matrix (Sample)'!CA83 * ('Migration Matrix (Extrapolated)'!$CI83 / 'Migration Matrix (Extrapolated)'!$CH83)</f>
        <v>0</v>
      </c>
      <c r="CB83" s="141">
        <f>'Migration Matrix (Sample)'!CB83 * ('Migration Matrix (Extrapolated)'!$CI83 / 'Migration Matrix (Extrapolated)'!$CH83)</f>
        <v>0</v>
      </c>
      <c r="CC83" s="141">
        <f>'Migration Matrix (Sample)'!CC83 * ('Migration Matrix (Extrapolated)'!$CI83 / 'Migration Matrix (Extrapolated)'!$CH83)</f>
        <v>0</v>
      </c>
      <c r="CD83" s="141">
        <f>'Migration Matrix (Sample)'!CD83 * ('Migration Matrix (Extrapolated)'!$CI83 / 'Migration Matrix (Extrapolated)'!$CH83)</f>
        <v>0</v>
      </c>
      <c r="CE83" s="141">
        <f>'Migration Matrix (Sample)'!CE83 * ('Migration Matrix (Extrapolated)'!$CI83 / 'Migration Matrix (Extrapolated)'!$CH83)</f>
        <v>0</v>
      </c>
      <c r="CF83" s="142">
        <f>'Migration Matrix (Sample)'!CF83 * ('Migration Matrix (Extrapolated)'!$CI83 / 'Migration Matrix (Extrapolated)'!$CH83)</f>
        <v>342.87052208558271</v>
      </c>
      <c r="CG83" s="154">
        <f t="shared" si="1"/>
        <v>12030.721554355887</v>
      </c>
      <c r="CH83" s="150">
        <v>57979</v>
      </c>
      <c r="CI83" s="157">
        <v>584685</v>
      </c>
    </row>
    <row r="84" spans="1:87">
      <c r="A84" s="93" t="s">
        <v>396</v>
      </c>
      <c r="B84" s="140">
        <f>'Migration Matrix (Sample)'!B84 * ('Migration Matrix (Extrapolated)'!$CI84 / 'Migration Matrix (Extrapolated)'!$CH84)</f>
        <v>0</v>
      </c>
      <c r="C84" s="141">
        <f>'Migration Matrix (Sample)'!C84 * ('Migration Matrix (Extrapolated)'!$CI84 / 'Migration Matrix (Extrapolated)'!$CH84)</f>
        <v>113.63201629327902</v>
      </c>
      <c r="D84" s="141">
        <f>'Migration Matrix (Sample)'!D84 * ('Migration Matrix (Extrapolated)'!$CI84 / 'Migration Matrix (Extrapolated)'!$CH84)</f>
        <v>10.330183299389002</v>
      </c>
      <c r="E84" s="141">
        <f>'Migration Matrix (Sample)'!E84 * ('Migration Matrix (Extrapolated)'!$CI84 / 'Migration Matrix (Extrapolated)'!$CH84)</f>
        <v>0</v>
      </c>
      <c r="F84" s="141">
        <f>'Migration Matrix (Sample)'!F84 * ('Migration Matrix (Extrapolated)'!$CI84 / 'Migration Matrix (Extrapolated)'!$CH84)</f>
        <v>0</v>
      </c>
      <c r="G84" s="141">
        <f>'Migration Matrix (Sample)'!G84 * ('Migration Matrix (Extrapolated)'!$CI84 / 'Migration Matrix (Extrapolated)'!$CH84)</f>
        <v>51.650916496945015</v>
      </c>
      <c r="H84" s="141">
        <f>'Migration Matrix (Sample)'!H84 * ('Migration Matrix (Extrapolated)'!$CI84 / 'Migration Matrix (Extrapolated)'!$CH84)</f>
        <v>0</v>
      </c>
      <c r="I84" s="141">
        <f>'Migration Matrix (Sample)'!I84 * ('Migration Matrix (Extrapolated)'!$CI84 / 'Migration Matrix (Extrapolated)'!$CH84)</f>
        <v>0</v>
      </c>
      <c r="J84" s="141">
        <f>'Migration Matrix (Sample)'!J84 * ('Migration Matrix (Extrapolated)'!$CI84 / 'Migration Matrix (Extrapolated)'!$CH84)</f>
        <v>0</v>
      </c>
      <c r="K84" s="141">
        <f>'Migration Matrix (Sample)'!K84 * ('Migration Matrix (Extrapolated)'!$CI84 / 'Migration Matrix (Extrapolated)'!$CH84)</f>
        <v>0</v>
      </c>
      <c r="L84" s="141">
        <f>'Migration Matrix (Sample)'!L84 * ('Migration Matrix (Extrapolated)'!$CI84 / 'Migration Matrix (Extrapolated)'!$CH84)</f>
        <v>0</v>
      </c>
      <c r="M84" s="141">
        <f>'Migration Matrix (Sample)'!M84 * ('Migration Matrix (Extrapolated)'!$CI84 / 'Migration Matrix (Extrapolated)'!$CH84)</f>
        <v>10.330183299389002</v>
      </c>
      <c r="N84" s="141">
        <f>'Migration Matrix (Sample)'!N84 * ('Migration Matrix (Extrapolated)'!$CI84 / 'Migration Matrix (Extrapolated)'!$CH84)</f>
        <v>20.660366598778005</v>
      </c>
      <c r="O84" s="141">
        <f>'Migration Matrix (Sample)'!O84 * ('Migration Matrix (Extrapolated)'!$CI84 / 'Migration Matrix (Extrapolated)'!$CH84)</f>
        <v>10.330183299389002</v>
      </c>
      <c r="P84" s="141">
        <f>'Migration Matrix (Sample)'!P84 * ('Migration Matrix (Extrapolated)'!$CI84 / 'Migration Matrix (Extrapolated)'!$CH84)</f>
        <v>0</v>
      </c>
      <c r="Q84" s="141">
        <f>'Migration Matrix (Sample)'!Q84 * ('Migration Matrix (Extrapolated)'!$CI84 / 'Migration Matrix (Extrapolated)'!$CH84)</f>
        <v>0</v>
      </c>
      <c r="R84" s="141">
        <f>'Migration Matrix (Sample)'!R84 * ('Migration Matrix (Extrapolated)'!$CI84 / 'Migration Matrix (Extrapolated)'!$CH84)</f>
        <v>10.330183299389002</v>
      </c>
      <c r="S84" s="141">
        <f>'Migration Matrix (Sample)'!S84 * ('Migration Matrix (Extrapolated)'!$CI84 / 'Migration Matrix (Extrapolated)'!$CH84)</f>
        <v>0</v>
      </c>
      <c r="T84" s="141">
        <f>'Migration Matrix (Sample)'!T84 * ('Migration Matrix (Extrapolated)'!$CI84 / 'Migration Matrix (Extrapolated)'!$CH84)</f>
        <v>0</v>
      </c>
      <c r="U84" s="141">
        <f>'Migration Matrix (Sample)'!U84 * ('Migration Matrix (Extrapolated)'!$CI84 / 'Migration Matrix (Extrapolated)'!$CH84)</f>
        <v>0</v>
      </c>
      <c r="V84" s="141">
        <f>'Migration Matrix (Sample)'!V84 * ('Migration Matrix (Extrapolated)'!$CI84 / 'Migration Matrix (Extrapolated)'!$CH84)</f>
        <v>154.95274949083503</v>
      </c>
      <c r="W84" s="141">
        <f>'Migration Matrix (Sample)'!W84 * ('Migration Matrix (Extrapolated)'!$CI84 / 'Migration Matrix (Extrapolated)'!$CH84)</f>
        <v>103.30183299389003</v>
      </c>
      <c r="X84" s="141">
        <f>'Migration Matrix (Sample)'!X84 * ('Migration Matrix (Extrapolated)'!$CI84 / 'Migration Matrix (Extrapolated)'!$CH84)</f>
        <v>72.311283095723013</v>
      </c>
      <c r="Y84" s="141">
        <f>'Migration Matrix (Sample)'!Y84 * ('Migration Matrix (Extrapolated)'!$CI84 / 'Migration Matrix (Extrapolated)'!$CH84)</f>
        <v>165.28293279022404</v>
      </c>
      <c r="Z84" s="141">
        <f>'Migration Matrix (Sample)'!Z84 * ('Migration Matrix (Extrapolated)'!$CI84 / 'Migration Matrix (Extrapolated)'!$CH84)</f>
        <v>0</v>
      </c>
      <c r="AA84" s="141">
        <f>'Migration Matrix (Sample)'!AA84 * ('Migration Matrix (Extrapolated)'!$CI84 / 'Migration Matrix (Extrapolated)'!$CH84)</f>
        <v>0</v>
      </c>
      <c r="AB84" s="141">
        <f>'Migration Matrix (Sample)'!AB84 * ('Migration Matrix (Extrapolated)'!$CI84 / 'Migration Matrix (Extrapolated)'!$CH84)</f>
        <v>0</v>
      </c>
      <c r="AC84" s="141">
        <f>'Migration Matrix (Sample)'!AC84 * ('Migration Matrix (Extrapolated)'!$CI84 / 'Migration Matrix (Extrapolated)'!$CH84)</f>
        <v>0</v>
      </c>
      <c r="AD84" s="141">
        <f>'Migration Matrix (Sample)'!AD84 * ('Migration Matrix (Extrapolated)'!$CI84 / 'Migration Matrix (Extrapolated)'!$CH84)</f>
        <v>0</v>
      </c>
      <c r="AE84" s="141">
        <f>'Migration Matrix (Sample)'!AE84 * ('Migration Matrix (Extrapolated)'!$CI84 / 'Migration Matrix (Extrapolated)'!$CH84)</f>
        <v>10.330183299389002</v>
      </c>
      <c r="AF84" s="141">
        <f>'Migration Matrix (Sample)'!AF84 * ('Migration Matrix (Extrapolated)'!$CI84 / 'Migration Matrix (Extrapolated)'!$CH84)</f>
        <v>0</v>
      </c>
      <c r="AG84" s="141">
        <f>'Migration Matrix (Sample)'!AG84 * ('Migration Matrix (Extrapolated)'!$CI84 / 'Migration Matrix (Extrapolated)'!$CH84)</f>
        <v>0</v>
      </c>
      <c r="AH84" s="141">
        <f>'Migration Matrix (Sample)'!AH84 * ('Migration Matrix (Extrapolated)'!$CI84 / 'Migration Matrix (Extrapolated)'!$CH84)</f>
        <v>0</v>
      </c>
      <c r="AI84" s="141">
        <f>'Migration Matrix (Sample)'!AI84 * ('Migration Matrix (Extrapolated)'!$CI84 / 'Migration Matrix (Extrapolated)'!$CH84)</f>
        <v>72.311283095723013</v>
      </c>
      <c r="AJ84" s="141">
        <f>'Migration Matrix (Sample)'!AJ84 * ('Migration Matrix (Extrapolated)'!$CI84 / 'Migration Matrix (Extrapolated)'!$CH84)</f>
        <v>0</v>
      </c>
      <c r="AK84" s="141">
        <f>'Migration Matrix (Sample)'!AK84 * ('Migration Matrix (Extrapolated)'!$CI84 / 'Migration Matrix (Extrapolated)'!$CH84)</f>
        <v>0</v>
      </c>
      <c r="AL84" s="141">
        <f>'Migration Matrix (Sample)'!AL84 * ('Migration Matrix (Extrapolated)'!$CI84 / 'Migration Matrix (Extrapolated)'!$CH84)</f>
        <v>61.981099796334014</v>
      </c>
      <c r="AM84" s="141">
        <f>'Migration Matrix (Sample)'!AM84 * ('Migration Matrix (Extrapolated)'!$CI84 / 'Migration Matrix (Extrapolated)'!$CH84)</f>
        <v>0</v>
      </c>
      <c r="AN84" s="141">
        <f>'Migration Matrix (Sample)'!AN84 * ('Migration Matrix (Extrapolated)'!$CI84 / 'Migration Matrix (Extrapolated)'!$CH84)</f>
        <v>113.63201629327902</v>
      </c>
      <c r="AO84" s="141">
        <f>'Migration Matrix (Sample)'!AO84 * ('Migration Matrix (Extrapolated)'!$CI84 / 'Migration Matrix (Extrapolated)'!$CH84)</f>
        <v>0</v>
      </c>
      <c r="AP84" s="141">
        <f>'Migration Matrix (Sample)'!AP84 * ('Migration Matrix (Extrapolated)'!$CI84 / 'Migration Matrix (Extrapolated)'!$CH84)</f>
        <v>134.29238289205702</v>
      </c>
      <c r="AQ84" s="141">
        <f>'Migration Matrix (Sample)'!AQ84 * ('Migration Matrix (Extrapolated)'!$CI84 / 'Migration Matrix (Extrapolated)'!$CH84)</f>
        <v>0</v>
      </c>
      <c r="AR84" s="141">
        <f>'Migration Matrix (Sample)'!AR84 * ('Migration Matrix (Extrapolated)'!$CI84 / 'Migration Matrix (Extrapolated)'!$CH84)</f>
        <v>10.330183299389002</v>
      </c>
      <c r="AS84" s="141">
        <f>'Migration Matrix (Sample)'!AS84 * ('Migration Matrix (Extrapolated)'!$CI84 / 'Migration Matrix (Extrapolated)'!$CH84)</f>
        <v>0</v>
      </c>
      <c r="AT84" s="141">
        <f>'Migration Matrix (Sample)'!AT84 * ('Migration Matrix (Extrapolated)'!$CI84 / 'Migration Matrix (Extrapolated)'!$CH84)</f>
        <v>10.330183299389002</v>
      </c>
      <c r="AU84" s="141">
        <f>'Migration Matrix (Sample)'!AU84 * ('Migration Matrix (Extrapolated)'!$CI84 / 'Migration Matrix (Extrapolated)'!$CH84)</f>
        <v>0</v>
      </c>
      <c r="AV84" s="141">
        <f>'Migration Matrix (Sample)'!AV84 * ('Migration Matrix (Extrapolated)'!$CI84 / 'Migration Matrix (Extrapolated)'!$CH84)</f>
        <v>0</v>
      </c>
      <c r="AW84" s="141">
        <f>'Migration Matrix (Sample)'!AW84 * ('Migration Matrix (Extrapolated)'!$CI84 / 'Migration Matrix (Extrapolated)'!$CH84)</f>
        <v>0</v>
      </c>
      <c r="AX84" s="141">
        <f>'Migration Matrix (Sample)'!AX84 * ('Migration Matrix (Extrapolated)'!$CI84 / 'Migration Matrix (Extrapolated)'!$CH84)</f>
        <v>0</v>
      </c>
      <c r="AY84" s="141">
        <f>'Migration Matrix (Sample)'!AY84 * ('Migration Matrix (Extrapolated)'!$CI84 / 'Migration Matrix (Extrapolated)'!$CH84)</f>
        <v>0</v>
      </c>
      <c r="AZ84" s="141">
        <f>'Migration Matrix (Sample)'!AZ84 * ('Migration Matrix (Extrapolated)'!$CI84 / 'Migration Matrix (Extrapolated)'!$CH84)</f>
        <v>0</v>
      </c>
      <c r="BA84" s="141">
        <f>'Migration Matrix (Sample)'!BA84 * ('Migration Matrix (Extrapolated)'!$CI84 / 'Migration Matrix (Extrapolated)'!$CH84)</f>
        <v>0</v>
      </c>
      <c r="BB84" s="141">
        <f>'Migration Matrix (Sample)'!BB84 * ('Migration Matrix (Extrapolated)'!$CI84 / 'Migration Matrix (Extrapolated)'!$CH84)</f>
        <v>0</v>
      </c>
      <c r="BC84" s="141">
        <f>'Migration Matrix (Sample)'!BC84 * ('Migration Matrix (Extrapolated)'!$CI84 / 'Migration Matrix (Extrapolated)'!$CH84)</f>
        <v>0</v>
      </c>
      <c r="BD84" s="141">
        <f>'Migration Matrix (Sample)'!BD84 * ('Migration Matrix (Extrapolated)'!$CI84 / 'Migration Matrix (Extrapolated)'!$CH84)</f>
        <v>30.990549898167007</v>
      </c>
      <c r="BE84" s="141">
        <f>'Migration Matrix (Sample)'!BE84 * ('Migration Matrix (Extrapolated)'!$CI84 / 'Migration Matrix (Extrapolated)'!$CH84)</f>
        <v>0</v>
      </c>
      <c r="BF84" s="141">
        <f>'Migration Matrix (Sample)'!BF84 * ('Migration Matrix (Extrapolated)'!$CI84 / 'Migration Matrix (Extrapolated)'!$CH84)</f>
        <v>0</v>
      </c>
      <c r="BG84" s="141">
        <f>'Migration Matrix (Sample)'!BG84 * ('Migration Matrix (Extrapolated)'!$CI84 / 'Migration Matrix (Extrapolated)'!$CH84)</f>
        <v>144.62256619144603</v>
      </c>
      <c r="BH84" s="141">
        <f>'Migration Matrix (Sample)'!BH84 * ('Migration Matrix (Extrapolated)'!$CI84 / 'Migration Matrix (Extrapolated)'!$CH84)</f>
        <v>0</v>
      </c>
      <c r="BI84" s="141">
        <f>'Migration Matrix (Sample)'!BI84 * ('Migration Matrix (Extrapolated)'!$CI84 / 'Migration Matrix (Extrapolated)'!$CH84)</f>
        <v>123.96219959266803</v>
      </c>
      <c r="BJ84" s="141">
        <f>'Migration Matrix (Sample)'!BJ84 * ('Migration Matrix (Extrapolated)'!$CI84 / 'Migration Matrix (Extrapolated)'!$CH84)</f>
        <v>0</v>
      </c>
      <c r="BK84" s="141">
        <f>'Migration Matrix (Sample)'!BK84 * ('Migration Matrix (Extrapolated)'!$CI84 / 'Migration Matrix (Extrapolated)'!$CH84)</f>
        <v>0</v>
      </c>
      <c r="BL84" s="141">
        <f>'Migration Matrix (Sample)'!BL84 * ('Migration Matrix (Extrapolated)'!$CI84 / 'Migration Matrix (Extrapolated)'!$CH84)</f>
        <v>0</v>
      </c>
      <c r="BM84" s="141">
        <f>'Migration Matrix (Sample)'!BM84 * ('Migration Matrix (Extrapolated)'!$CI84 / 'Migration Matrix (Extrapolated)'!$CH84)</f>
        <v>72.311283095723013</v>
      </c>
      <c r="BN84" s="141">
        <f>'Migration Matrix (Sample)'!BN84 * ('Migration Matrix (Extrapolated)'!$CI84 / 'Migration Matrix (Extrapolated)'!$CH84)</f>
        <v>0</v>
      </c>
      <c r="BO84" s="141">
        <f>'Migration Matrix (Sample)'!BO84 * ('Migration Matrix (Extrapolated)'!$CI84 / 'Migration Matrix (Extrapolated)'!$CH84)</f>
        <v>0</v>
      </c>
      <c r="BP84" s="141">
        <f>'Migration Matrix (Sample)'!BP84 * ('Migration Matrix (Extrapolated)'!$CI84 / 'Migration Matrix (Extrapolated)'!$CH84)</f>
        <v>898.7259470468432</v>
      </c>
      <c r="BQ84" s="141">
        <f>'Migration Matrix (Sample)'!BQ84 * ('Migration Matrix (Extrapolated)'!$CI84 / 'Migration Matrix (Extrapolated)'!$CH84)</f>
        <v>41.320733197556009</v>
      </c>
      <c r="BR84" s="141">
        <f>'Migration Matrix (Sample)'!BR84 * ('Migration Matrix (Extrapolated)'!$CI84 / 'Migration Matrix (Extrapolated)'!$CH84)</f>
        <v>0</v>
      </c>
      <c r="BS84" s="141">
        <f>'Migration Matrix (Sample)'!BS84 * ('Migration Matrix (Extrapolated)'!$CI84 / 'Migration Matrix (Extrapolated)'!$CH84)</f>
        <v>0</v>
      </c>
      <c r="BT84" s="141">
        <f>'Migration Matrix (Sample)'!BT84 * ('Migration Matrix (Extrapolated)'!$CI84 / 'Migration Matrix (Extrapolated)'!$CH84)</f>
        <v>0</v>
      </c>
      <c r="BU84" s="141">
        <f>'Migration Matrix (Sample)'!BU84 * ('Migration Matrix (Extrapolated)'!$CI84 / 'Migration Matrix (Extrapolated)'!$CH84)</f>
        <v>0</v>
      </c>
      <c r="BV84" s="141">
        <f>'Migration Matrix (Sample)'!BV84 * ('Migration Matrix (Extrapolated)'!$CI84 / 'Migration Matrix (Extrapolated)'!$CH84)</f>
        <v>82.641466395112019</v>
      </c>
      <c r="BW84" s="141">
        <f>'Migration Matrix (Sample)'!BW84 * ('Migration Matrix (Extrapolated)'!$CI84 / 'Migration Matrix (Extrapolated)'!$CH84)</f>
        <v>72.311283095723013</v>
      </c>
      <c r="BX84" s="141">
        <f>'Migration Matrix (Sample)'!BX84 * ('Migration Matrix (Extrapolated)'!$CI84 / 'Migration Matrix (Extrapolated)'!$CH84)</f>
        <v>61.981099796334014</v>
      </c>
      <c r="BY84" s="141">
        <f>'Migration Matrix (Sample)'!BY84 * ('Migration Matrix (Extrapolated)'!$CI84 / 'Migration Matrix (Extrapolated)'!$CH84)</f>
        <v>113.63201629327902</v>
      </c>
      <c r="BZ84" s="141">
        <f>'Migration Matrix (Sample)'!BZ84 * ('Migration Matrix (Extrapolated)'!$CI84 / 'Migration Matrix (Extrapolated)'!$CH84)</f>
        <v>0</v>
      </c>
      <c r="CA84" s="141">
        <f>'Migration Matrix (Sample)'!CA84 * ('Migration Matrix (Extrapolated)'!$CI84 / 'Migration Matrix (Extrapolated)'!$CH84)</f>
        <v>0</v>
      </c>
      <c r="CB84" s="141">
        <f>'Migration Matrix (Sample)'!CB84 * ('Migration Matrix (Extrapolated)'!$CI84 / 'Migration Matrix (Extrapolated)'!$CH84)</f>
        <v>0</v>
      </c>
      <c r="CC84" s="141">
        <f>'Migration Matrix (Sample)'!CC84 * ('Migration Matrix (Extrapolated)'!$CI84 / 'Migration Matrix (Extrapolated)'!$CH84)</f>
        <v>0</v>
      </c>
      <c r="CD84" s="141">
        <f>'Migration Matrix (Sample)'!CD84 * ('Migration Matrix (Extrapolated)'!$CI84 / 'Migration Matrix (Extrapolated)'!$CH84)</f>
        <v>0</v>
      </c>
      <c r="CE84" s="141">
        <f>'Migration Matrix (Sample)'!CE84 * ('Migration Matrix (Extrapolated)'!$CI84 / 'Migration Matrix (Extrapolated)'!$CH84)</f>
        <v>51.650916496945015</v>
      </c>
      <c r="CF84" s="142">
        <f>'Migration Matrix (Sample)'!CF84 * ('Migration Matrix (Extrapolated)'!$CI84 / 'Migration Matrix (Extrapolated)'!$CH84)</f>
        <v>175.61311608961304</v>
      </c>
      <c r="CG84" s="154">
        <f t="shared" si="1"/>
        <v>2830.4702240325864</v>
      </c>
      <c r="CH84" s="150">
        <v>12275</v>
      </c>
      <c r="CI84" s="157">
        <v>126803</v>
      </c>
    </row>
    <row r="85" spans="1:87">
      <c r="A85" s="93" t="s">
        <v>312</v>
      </c>
      <c r="B85" s="140">
        <f>'Migration Matrix (Sample)'!B85 * ('Migration Matrix (Extrapolated)'!$CI85 / 'Migration Matrix (Extrapolated)'!$CH85)</f>
        <v>0</v>
      </c>
      <c r="C85" s="141">
        <f>'Migration Matrix (Sample)'!C85 * ('Migration Matrix (Extrapolated)'!$CI85 / 'Migration Matrix (Extrapolated)'!$CH85)</f>
        <v>0</v>
      </c>
      <c r="D85" s="141">
        <f>'Migration Matrix (Sample)'!D85 * ('Migration Matrix (Extrapolated)'!$CI85 / 'Migration Matrix (Extrapolated)'!$CH85)</f>
        <v>10.12697919900652</v>
      </c>
      <c r="E85" s="141">
        <f>'Migration Matrix (Sample)'!E85 * ('Migration Matrix (Extrapolated)'!$CI85 / 'Migration Matrix (Extrapolated)'!$CH85)</f>
        <v>0</v>
      </c>
      <c r="F85" s="141">
        <f>'Migration Matrix (Sample)'!F85 * ('Migration Matrix (Extrapolated)'!$CI85 / 'Migration Matrix (Extrapolated)'!$CH85)</f>
        <v>0</v>
      </c>
      <c r="G85" s="141">
        <f>'Migration Matrix (Sample)'!G85 * ('Migration Matrix (Extrapolated)'!$CI85 / 'Migration Matrix (Extrapolated)'!$CH85)</f>
        <v>0</v>
      </c>
      <c r="H85" s="141">
        <f>'Migration Matrix (Sample)'!H85 * ('Migration Matrix (Extrapolated)'!$CI85 / 'Migration Matrix (Extrapolated)'!$CH85)</f>
        <v>253.174479975163</v>
      </c>
      <c r="I85" s="141">
        <f>'Migration Matrix (Sample)'!I85 * ('Migration Matrix (Extrapolated)'!$CI85 / 'Migration Matrix (Extrapolated)'!$CH85)</f>
        <v>0</v>
      </c>
      <c r="J85" s="141">
        <f>'Migration Matrix (Sample)'!J85 * ('Migration Matrix (Extrapolated)'!$CI85 / 'Migration Matrix (Extrapolated)'!$CH85)</f>
        <v>0</v>
      </c>
      <c r="K85" s="141">
        <f>'Migration Matrix (Sample)'!K85 * ('Migration Matrix (Extrapolated)'!$CI85 / 'Migration Matrix (Extrapolated)'!$CH85)</f>
        <v>0</v>
      </c>
      <c r="L85" s="141">
        <f>'Migration Matrix (Sample)'!L85 * ('Migration Matrix (Extrapolated)'!$CI85 / 'Migration Matrix (Extrapolated)'!$CH85)</f>
        <v>0</v>
      </c>
      <c r="M85" s="141">
        <f>'Migration Matrix (Sample)'!M85 * ('Migration Matrix (Extrapolated)'!$CI85 / 'Migration Matrix (Extrapolated)'!$CH85)</f>
        <v>0</v>
      </c>
      <c r="N85" s="141">
        <f>'Migration Matrix (Sample)'!N85 * ('Migration Matrix (Extrapolated)'!$CI85 / 'Migration Matrix (Extrapolated)'!$CH85)</f>
        <v>0</v>
      </c>
      <c r="O85" s="141">
        <f>'Migration Matrix (Sample)'!O85 * ('Migration Matrix (Extrapolated)'!$CI85 / 'Migration Matrix (Extrapolated)'!$CH85)</f>
        <v>0</v>
      </c>
      <c r="P85" s="141">
        <f>'Migration Matrix (Sample)'!P85 * ('Migration Matrix (Extrapolated)'!$CI85 / 'Migration Matrix (Extrapolated)'!$CH85)</f>
        <v>0</v>
      </c>
      <c r="Q85" s="141">
        <f>'Migration Matrix (Sample)'!Q85 * ('Migration Matrix (Extrapolated)'!$CI85 / 'Migration Matrix (Extrapolated)'!$CH85)</f>
        <v>0</v>
      </c>
      <c r="R85" s="141">
        <f>'Migration Matrix (Sample)'!R85 * ('Migration Matrix (Extrapolated)'!$CI85 / 'Migration Matrix (Extrapolated)'!$CH85)</f>
        <v>0</v>
      </c>
      <c r="S85" s="141">
        <f>'Migration Matrix (Sample)'!S85 * ('Migration Matrix (Extrapolated)'!$CI85 / 'Migration Matrix (Extrapolated)'!$CH85)</f>
        <v>0</v>
      </c>
      <c r="T85" s="141">
        <f>'Migration Matrix (Sample)'!T85 * ('Migration Matrix (Extrapolated)'!$CI85 / 'Migration Matrix (Extrapolated)'!$CH85)</f>
        <v>0</v>
      </c>
      <c r="U85" s="141">
        <f>'Migration Matrix (Sample)'!U85 * ('Migration Matrix (Extrapolated)'!$CI85 / 'Migration Matrix (Extrapolated)'!$CH85)</f>
        <v>0</v>
      </c>
      <c r="V85" s="141">
        <f>'Migration Matrix (Sample)'!V85 * ('Migration Matrix (Extrapolated)'!$CI85 / 'Migration Matrix (Extrapolated)'!$CH85)</f>
        <v>0</v>
      </c>
      <c r="W85" s="141">
        <f>'Migration Matrix (Sample)'!W85 * ('Migration Matrix (Extrapolated)'!$CI85 / 'Migration Matrix (Extrapolated)'!$CH85)</f>
        <v>0</v>
      </c>
      <c r="X85" s="141">
        <f>'Migration Matrix (Sample)'!X85 * ('Migration Matrix (Extrapolated)'!$CI85 / 'Migration Matrix (Extrapolated)'!$CH85)</f>
        <v>0</v>
      </c>
      <c r="Y85" s="141">
        <f>'Migration Matrix (Sample)'!Y85 * ('Migration Matrix (Extrapolated)'!$CI85 / 'Migration Matrix (Extrapolated)'!$CH85)</f>
        <v>0</v>
      </c>
      <c r="Z85" s="141">
        <f>'Migration Matrix (Sample)'!Z85 * ('Migration Matrix (Extrapolated)'!$CI85 / 'Migration Matrix (Extrapolated)'!$CH85)</f>
        <v>0</v>
      </c>
      <c r="AA85" s="141">
        <f>'Migration Matrix (Sample)'!AA85 * ('Migration Matrix (Extrapolated)'!$CI85 / 'Migration Matrix (Extrapolated)'!$CH85)</f>
        <v>0</v>
      </c>
      <c r="AB85" s="141">
        <f>'Migration Matrix (Sample)'!AB85 * ('Migration Matrix (Extrapolated)'!$CI85 / 'Migration Matrix (Extrapolated)'!$CH85)</f>
        <v>0</v>
      </c>
      <c r="AC85" s="141">
        <f>'Migration Matrix (Sample)'!AC85 * ('Migration Matrix (Extrapolated)'!$CI85 / 'Migration Matrix (Extrapolated)'!$CH85)</f>
        <v>0</v>
      </c>
      <c r="AD85" s="141">
        <f>'Migration Matrix (Sample)'!AD85 * ('Migration Matrix (Extrapolated)'!$CI85 / 'Migration Matrix (Extrapolated)'!$CH85)</f>
        <v>0</v>
      </c>
      <c r="AE85" s="141">
        <f>'Migration Matrix (Sample)'!AE85 * ('Migration Matrix (Extrapolated)'!$CI85 / 'Migration Matrix (Extrapolated)'!$CH85)</f>
        <v>0</v>
      </c>
      <c r="AF85" s="141">
        <f>'Migration Matrix (Sample)'!AF85 * ('Migration Matrix (Extrapolated)'!$CI85 / 'Migration Matrix (Extrapolated)'!$CH85)</f>
        <v>0</v>
      </c>
      <c r="AG85" s="141">
        <f>'Migration Matrix (Sample)'!AG85 * ('Migration Matrix (Extrapolated)'!$CI85 / 'Migration Matrix (Extrapolated)'!$CH85)</f>
        <v>0</v>
      </c>
      <c r="AH85" s="141">
        <f>'Migration Matrix (Sample)'!AH85 * ('Migration Matrix (Extrapolated)'!$CI85 / 'Migration Matrix (Extrapolated)'!$CH85)</f>
        <v>0</v>
      </c>
      <c r="AI85" s="141">
        <f>'Migration Matrix (Sample)'!AI85 * ('Migration Matrix (Extrapolated)'!$CI85 / 'Migration Matrix (Extrapolated)'!$CH85)</f>
        <v>0</v>
      </c>
      <c r="AJ85" s="141">
        <f>'Migration Matrix (Sample)'!AJ85 * ('Migration Matrix (Extrapolated)'!$CI85 / 'Migration Matrix (Extrapolated)'!$CH85)</f>
        <v>0</v>
      </c>
      <c r="AK85" s="141">
        <f>'Migration Matrix (Sample)'!AK85 * ('Migration Matrix (Extrapolated)'!$CI85 / 'Migration Matrix (Extrapolated)'!$CH85)</f>
        <v>10.12697919900652</v>
      </c>
      <c r="AL85" s="141">
        <f>'Migration Matrix (Sample)'!AL85 * ('Migration Matrix (Extrapolated)'!$CI85 / 'Migration Matrix (Extrapolated)'!$CH85)</f>
        <v>0</v>
      </c>
      <c r="AM85" s="141">
        <f>'Migration Matrix (Sample)'!AM85 * ('Migration Matrix (Extrapolated)'!$CI85 / 'Migration Matrix (Extrapolated)'!$CH85)</f>
        <v>0</v>
      </c>
      <c r="AN85" s="141">
        <f>'Migration Matrix (Sample)'!AN85 * ('Migration Matrix (Extrapolated)'!$CI85 / 'Migration Matrix (Extrapolated)'!$CH85)</f>
        <v>30.38093759701956</v>
      </c>
      <c r="AO85" s="141">
        <f>'Migration Matrix (Sample)'!AO85 * ('Migration Matrix (Extrapolated)'!$CI85 / 'Migration Matrix (Extrapolated)'!$CH85)</f>
        <v>0</v>
      </c>
      <c r="AP85" s="141">
        <f>'Migration Matrix (Sample)'!AP85 * ('Migration Matrix (Extrapolated)'!$CI85 / 'Migration Matrix (Extrapolated)'!$CH85)</f>
        <v>0</v>
      </c>
      <c r="AQ85" s="141">
        <f>'Migration Matrix (Sample)'!AQ85 * ('Migration Matrix (Extrapolated)'!$CI85 / 'Migration Matrix (Extrapolated)'!$CH85)</f>
        <v>0</v>
      </c>
      <c r="AR85" s="141">
        <f>'Migration Matrix (Sample)'!AR85 * ('Migration Matrix (Extrapolated)'!$CI85 / 'Migration Matrix (Extrapolated)'!$CH85)</f>
        <v>0</v>
      </c>
      <c r="AS85" s="141">
        <f>'Migration Matrix (Sample)'!AS85 * ('Migration Matrix (Extrapolated)'!$CI85 / 'Migration Matrix (Extrapolated)'!$CH85)</f>
        <v>0</v>
      </c>
      <c r="AT85" s="141">
        <f>'Migration Matrix (Sample)'!AT85 * ('Migration Matrix (Extrapolated)'!$CI85 / 'Migration Matrix (Extrapolated)'!$CH85)</f>
        <v>0</v>
      </c>
      <c r="AU85" s="141">
        <f>'Migration Matrix (Sample)'!AU85 * ('Migration Matrix (Extrapolated)'!$CI85 / 'Migration Matrix (Extrapolated)'!$CH85)</f>
        <v>0</v>
      </c>
      <c r="AV85" s="141">
        <f>'Migration Matrix (Sample)'!AV85 * ('Migration Matrix (Extrapolated)'!$CI85 / 'Migration Matrix (Extrapolated)'!$CH85)</f>
        <v>0</v>
      </c>
      <c r="AW85" s="141">
        <f>'Migration Matrix (Sample)'!AW85 * ('Migration Matrix (Extrapolated)'!$CI85 / 'Migration Matrix (Extrapolated)'!$CH85)</f>
        <v>0</v>
      </c>
      <c r="AX85" s="141">
        <f>'Migration Matrix (Sample)'!AX85 * ('Migration Matrix (Extrapolated)'!$CI85 / 'Migration Matrix (Extrapolated)'!$CH85)</f>
        <v>40.50791679602608</v>
      </c>
      <c r="AY85" s="141">
        <f>'Migration Matrix (Sample)'!AY85 * ('Migration Matrix (Extrapolated)'!$CI85 / 'Migration Matrix (Extrapolated)'!$CH85)</f>
        <v>0</v>
      </c>
      <c r="AZ85" s="141">
        <f>'Migration Matrix (Sample)'!AZ85 * ('Migration Matrix (Extrapolated)'!$CI85 / 'Migration Matrix (Extrapolated)'!$CH85)</f>
        <v>0</v>
      </c>
      <c r="BA85" s="141">
        <f>'Migration Matrix (Sample)'!BA85 * ('Migration Matrix (Extrapolated)'!$CI85 / 'Migration Matrix (Extrapolated)'!$CH85)</f>
        <v>0</v>
      </c>
      <c r="BB85" s="141">
        <f>'Migration Matrix (Sample)'!BB85 * ('Migration Matrix (Extrapolated)'!$CI85 / 'Migration Matrix (Extrapolated)'!$CH85)</f>
        <v>0</v>
      </c>
      <c r="BC85" s="141">
        <f>'Migration Matrix (Sample)'!BC85 * ('Migration Matrix (Extrapolated)'!$CI85 / 'Migration Matrix (Extrapolated)'!$CH85)</f>
        <v>0</v>
      </c>
      <c r="BD85" s="141">
        <f>'Migration Matrix (Sample)'!BD85 * ('Migration Matrix (Extrapolated)'!$CI85 / 'Migration Matrix (Extrapolated)'!$CH85)</f>
        <v>20.25395839801304</v>
      </c>
      <c r="BE85" s="141">
        <f>'Migration Matrix (Sample)'!BE85 * ('Migration Matrix (Extrapolated)'!$CI85 / 'Migration Matrix (Extrapolated)'!$CH85)</f>
        <v>0</v>
      </c>
      <c r="BF85" s="141">
        <f>'Migration Matrix (Sample)'!BF85 * ('Migration Matrix (Extrapolated)'!$CI85 / 'Migration Matrix (Extrapolated)'!$CH85)</f>
        <v>0</v>
      </c>
      <c r="BG85" s="141">
        <f>'Migration Matrix (Sample)'!BG85 * ('Migration Matrix (Extrapolated)'!$CI85 / 'Migration Matrix (Extrapolated)'!$CH85)</f>
        <v>0</v>
      </c>
      <c r="BH85" s="141">
        <f>'Migration Matrix (Sample)'!BH85 * ('Migration Matrix (Extrapolated)'!$CI85 / 'Migration Matrix (Extrapolated)'!$CH85)</f>
        <v>0</v>
      </c>
      <c r="BI85" s="141">
        <f>'Migration Matrix (Sample)'!BI85 * ('Migration Matrix (Extrapolated)'!$CI85 / 'Migration Matrix (Extrapolated)'!$CH85)</f>
        <v>0</v>
      </c>
      <c r="BJ85" s="141">
        <f>'Migration Matrix (Sample)'!BJ85 * ('Migration Matrix (Extrapolated)'!$CI85 / 'Migration Matrix (Extrapolated)'!$CH85)</f>
        <v>0</v>
      </c>
      <c r="BK85" s="141">
        <f>'Migration Matrix (Sample)'!BK85 * ('Migration Matrix (Extrapolated)'!$CI85 / 'Migration Matrix (Extrapolated)'!$CH85)</f>
        <v>0</v>
      </c>
      <c r="BL85" s="141">
        <f>'Migration Matrix (Sample)'!BL85 * ('Migration Matrix (Extrapolated)'!$CI85 / 'Migration Matrix (Extrapolated)'!$CH85)</f>
        <v>0</v>
      </c>
      <c r="BM85" s="141">
        <f>'Migration Matrix (Sample)'!BM85 * ('Migration Matrix (Extrapolated)'!$CI85 / 'Migration Matrix (Extrapolated)'!$CH85)</f>
        <v>0</v>
      </c>
      <c r="BN85" s="141">
        <f>'Migration Matrix (Sample)'!BN85 * ('Migration Matrix (Extrapolated)'!$CI85 / 'Migration Matrix (Extrapolated)'!$CH85)</f>
        <v>0</v>
      </c>
      <c r="BO85" s="141">
        <f>'Migration Matrix (Sample)'!BO85 * ('Migration Matrix (Extrapolated)'!$CI85 / 'Migration Matrix (Extrapolated)'!$CH85)</f>
        <v>20.25395839801304</v>
      </c>
      <c r="BP85" s="141">
        <f>'Migration Matrix (Sample)'!BP85 * ('Migration Matrix (Extrapolated)'!$CI85 / 'Migration Matrix (Extrapolated)'!$CH85)</f>
        <v>0</v>
      </c>
      <c r="BQ85" s="141">
        <f>'Migration Matrix (Sample)'!BQ85 * ('Migration Matrix (Extrapolated)'!$CI85 / 'Migration Matrix (Extrapolated)'!$CH85)</f>
        <v>0</v>
      </c>
      <c r="BR85" s="141">
        <f>'Migration Matrix (Sample)'!BR85 * ('Migration Matrix (Extrapolated)'!$CI85 / 'Migration Matrix (Extrapolated)'!$CH85)</f>
        <v>0</v>
      </c>
      <c r="BS85" s="141">
        <f>'Migration Matrix (Sample)'!BS85 * ('Migration Matrix (Extrapolated)'!$CI85 / 'Migration Matrix (Extrapolated)'!$CH85)</f>
        <v>0</v>
      </c>
      <c r="BT85" s="141">
        <f>'Migration Matrix (Sample)'!BT85 * ('Migration Matrix (Extrapolated)'!$CI85 / 'Migration Matrix (Extrapolated)'!$CH85)</f>
        <v>0</v>
      </c>
      <c r="BU85" s="141">
        <f>'Migration Matrix (Sample)'!BU85 * ('Migration Matrix (Extrapolated)'!$CI85 / 'Migration Matrix (Extrapolated)'!$CH85)</f>
        <v>0</v>
      </c>
      <c r="BV85" s="141">
        <f>'Migration Matrix (Sample)'!BV85 * ('Migration Matrix (Extrapolated)'!$CI85 / 'Migration Matrix (Extrapolated)'!$CH85)</f>
        <v>81.015833592052161</v>
      </c>
      <c r="BW85" s="141">
        <f>'Migration Matrix (Sample)'!BW85 * ('Migration Matrix (Extrapolated)'!$CI85 / 'Migration Matrix (Extrapolated)'!$CH85)</f>
        <v>20.25395839801304</v>
      </c>
      <c r="BX85" s="141">
        <f>'Migration Matrix (Sample)'!BX85 * ('Migration Matrix (Extrapolated)'!$CI85 / 'Migration Matrix (Extrapolated)'!$CH85)</f>
        <v>0</v>
      </c>
      <c r="BY85" s="141">
        <f>'Migration Matrix (Sample)'!BY85 * ('Migration Matrix (Extrapolated)'!$CI85 / 'Migration Matrix (Extrapolated)'!$CH85)</f>
        <v>10.12697919900652</v>
      </c>
      <c r="BZ85" s="141">
        <f>'Migration Matrix (Sample)'!BZ85 * ('Migration Matrix (Extrapolated)'!$CI85 / 'Migration Matrix (Extrapolated)'!$CH85)</f>
        <v>0</v>
      </c>
      <c r="CA85" s="141">
        <f>'Migration Matrix (Sample)'!CA85 * ('Migration Matrix (Extrapolated)'!$CI85 / 'Migration Matrix (Extrapolated)'!$CH85)</f>
        <v>0</v>
      </c>
      <c r="CB85" s="141">
        <f>'Migration Matrix (Sample)'!CB85 * ('Migration Matrix (Extrapolated)'!$CI85 / 'Migration Matrix (Extrapolated)'!$CH85)</f>
        <v>0</v>
      </c>
      <c r="CC85" s="141">
        <f>'Migration Matrix (Sample)'!CC85 * ('Migration Matrix (Extrapolated)'!$CI85 / 'Migration Matrix (Extrapolated)'!$CH85)</f>
        <v>0</v>
      </c>
      <c r="CD85" s="141">
        <f>'Migration Matrix (Sample)'!CD85 * ('Migration Matrix (Extrapolated)'!$CI85 / 'Migration Matrix (Extrapolated)'!$CH85)</f>
        <v>0</v>
      </c>
      <c r="CE85" s="141">
        <f>'Migration Matrix (Sample)'!CE85 * ('Migration Matrix (Extrapolated)'!$CI85 / 'Migration Matrix (Extrapolated)'!$CH85)</f>
        <v>0</v>
      </c>
      <c r="CF85" s="142">
        <f>'Migration Matrix (Sample)'!CF85 * ('Migration Matrix (Extrapolated)'!$CI85 / 'Migration Matrix (Extrapolated)'!$CH85)</f>
        <v>0</v>
      </c>
      <c r="CG85" s="154">
        <f t="shared" si="1"/>
        <v>496.22198075131951</v>
      </c>
      <c r="CH85" s="150">
        <v>9663</v>
      </c>
      <c r="CI85" s="157">
        <v>97857</v>
      </c>
    </row>
    <row r="86" spans="1:87">
      <c r="A86" s="143" t="s">
        <v>397</v>
      </c>
      <c r="B86" s="144">
        <f>'Migration Matrix (Sample)'!B86 * ('Migration Matrix (Extrapolated)'!$CI86 / 'Migration Matrix (Extrapolated)'!$CH86)</f>
        <v>0</v>
      </c>
      <c r="C86" s="145">
        <f>'Migration Matrix (Sample)'!C86 * ('Migration Matrix (Extrapolated)'!$CI86 / 'Migration Matrix (Extrapolated)'!$CH86)</f>
        <v>0</v>
      </c>
      <c r="D86" s="145">
        <f>'Migration Matrix (Sample)'!D86 * ('Migration Matrix (Extrapolated)'!$CI86 / 'Migration Matrix (Extrapolated)'!$CH86)</f>
        <v>0</v>
      </c>
      <c r="E86" s="145">
        <f>'Migration Matrix (Sample)'!E86 * ('Migration Matrix (Extrapolated)'!$CI86 / 'Migration Matrix (Extrapolated)'!$CH86)</f>
        <v>0</v>
      </c>
      <c r="F86" s="145">
        <f>'Migration Matrix (Sample)'!F86 * ('Migration Matrix (Extrapolated)'!$CI86 / 'Migration Matrix (Extrapolated)'!$CH86)</f>
        <v>0</v>
      </c>
      <c r="G86" s="145">
        <f>'Migration Matrix (Sample)'!G86 * ('Migration Matrix (Extrapolated)'!$CI86 / 'Migration Matrix (Extrapolated)'!$CH86)</f>
        <v>0</v>
      </c>
      <c r="H86" s="145">
        <f>'Migration Matrix (Sample)'!H86 * ('Migration Matrix (Extrapolated)'!$CI86 / 'Migration Matrix (Extrapolated)'!$CH86)</f>
        <v>0</v>
      </c>
      <c r="I86" s="145">
        <f>'Migration Matrix (Sample)'!I86 * ('Migration Matrix (Extrapolated)'!$CI86 / 'Migration Matrix (Extrapolated)'!$CH86)</f>
        <v>0</v>
      </c>
      <c r="J86" s="145">
        <f>'Migration Matrix (Sample)'!J86 * ('Migration Matrix (Extrapolated)'!$CI86 / 'Migration Matrix (Extrapolated)'!$CH86)</f>
        <v>0</v>
      </c>
      <c r="K86" s="145">
        <f>'Migration Matrix (Sample)'!K86 * ('Migration Matrix (Extrapolated)'!$CI86 / 'Migration Matrix (Extrapolated)'!$CH86)</f>
        <v>0</v>
      </c>
      <c r="L86" s="145">
        <f>'Migration Matrix (Sample)'!L86 * ('Migration Matrix (Extrapolated)'!$CI86 / 'Migration Matrix (Extrapolated)'!$CH86)</f>
        <v>0</v>
      </c>
      <c r="M86" s="145">
        <f>'Migration Matrix (Sample)'!M86 * ('Migration Matrix (Extrapolated)'!$CI86 / 'Migration Matrix (Extrapolated)'!$CH86)</f>
        <v>0</v>
      </c>
      <c r="N86" s="145">
        <f>'Migration Matrix (Sample)'!N86 * ('Migration Matrix (Extrapolated)'!$CI86 / 'Migration Matrix (Extrapolated)'!$CH86)</f>
        <v>0</v>
      </c>
      <c r="O86" s="145">
        <f>'Migration Matrix (Sample)'!O86 * ('Migration Matrix (Extrapolated)'!$CI86 / 'Migration Matrix (Extrapolated)'!$CH86)</f>
        <v>0</v>
      </c>
      <c r="P86" s="145">
        <f>'Migration Matrix (Sample)'!P86 * ('Migration Matrix (Extrapolated)'!$CI86 / 'Migration Matrix (Extrapolated)'!$CH86)</f>
        <v>0</v>
      </c>
      <c r="Q86" s="145">
        <f>'Migration Matrix (Sample)'!Q86 * ('Migration Matrix (Extrapolated)'!$CI86 / 'Migration Matrix (Extrapolated)'!$CH86)</f>
        <v>0</v>
      </c>
      <c r="R86" s="145">
        <f>'Migration Matrix (Sample)'!R86 * ('Migration Matrix (Extrapolated)'!$CI86 / 'Migration Matrix (Extrapolated)'!$CH86)</f>
        <v>0</v>
      </c>
      <c r="S86" s="145">
        <f>'Migration Matrix (Sample)'!S86 * ('Migration Matrix (Extrapolated)'!$CI86 / 'Migration Matrix (Extrapolated)'!$CH86)</f>
        <v>0</v>
      </c>
      <c r="T86" s="145">
        <f>'Migration Matrix (Sample)'!T86 * ('Migration Matrix (Extrapolated)'!$CI86 / 'Migration Matrix (Extrapolated)'!$CH86)</f>
        <v>0</v>
      </c>
      <c r="U86" s="145">
        <f>'Migration Matrix (Sample)'!U86 * ('Migration Matrix (Extrapolated)'!$CI86 / 'Migration Matrix (Extrapolated)'!$CH86)</f>
        <v>10.288688673531194</v>
      </c>
      <c r="V86" s="145">
        <f>'Migration Matrix (Sample)'!V86 * ('Migration Matrix (Extrapolated)'!$CI86 / 'Migration Matrix (Extrapolated)'!$CH86)</f>
        <v>0</v>
      </c>
      <c r="W86" s="145">
        <f>'Migration Matrix (Sample)'!W86 * ('Migration Matrix (Extrapolated)'!$CI86 / 'Migration Matrix (Extrapolated)'!$CH86)</f>
        <v>0</v>
      </c>
      <c r="X86" s="145">
        <f>'Migration Matrix (Sample)'!X86 * ('Migration Matrix (Extrapolated)'!$CI86 / 'Migration Matrix (Extrapolated)'!$CH86)</f>
        <v>0</v>
      </c>
      <c r="Y86" s="145">
        <f>'Migration Matrix (Sample)'!Y86 * ('Migration Matrix (Extrapolated)'!$CI86 / 'Migration Matrix (Extrapolated)'!$CH86)</f>
        <v>30.866066020593582</v>
      </c>
      <c r="Z86" s="145">
        <f>'Migration Matrix (Sample)'!Z86 * ('Migration Matrix (Extrapolated)'!$CI86 / 'Migration Matrix (Extrapolated)'!$CH86)</f>
        <v>0</v>
      </c>
      <c r="AA86" s="145">
        <f>'Migration Matrix (Sample)'!AA86 * ('Migration Matrix (Extrapolated)'!$CI86 / 'Migration Matrix (Extrapolated)'!$CH86)</f>
        <v>0</v>
      </c>
      <c r="AB86" s="145">
        <f>'Migration Matrix (Sample)'!AB86 * ('Migration Matrix (Extrapolated)'!$CI86 / 'Migration Matrix (Extrapolated)'!$CH86)</f>
        <v>0</v>
      </c>
      <c r="AC86" s="145">
        <f>'Migration Matrix (Sample)'!AC86 * ('Migration Matrix (Extrapolated)'!$CI86 / 'Migration Matrix (Extrapolated)'!$CH86)</f>
        <v>0</v>
      </c>
      <c r="AD86" s="145">
        <f>'Migration Matrix (Sample)'!AD86 * ('Migration Matrix (Extrapolated)'!$CI86 / 'Migration Matrix (Extrapolated)'!$CH86)</f>
        <v>0</v>
      </c>
      <c r="AE86" s="145">
        <f>'Migration Matrix (Sample)'!AE86 * ('Migration Matrix (Extrapolated)'!$CI86 / 'Migration Matrix (Extrapolated)'!$CH86)</f>
        <v>0</v>
      </c>
      <c r="AF86" s="145">
        <f>'Migration Matrix (Sample)'!AF86 * ('Migration Matrix (Extrapolated)'!$CI86 / 'Migration Matrix (Extrapolated)'!$CH86)</f>
        <v>0</v>
      </c>
      <c r="AG86" s="145">
        <f>'Migration Matrix (Sample)'!AG86 * ('Migration Matrix (Extrapolated)'!$CI86 / 'Migration Matrix (Extrapolated)'!$CH86)</f>
        <v>0</v>
      </c>
      <c r="AH86" s="145">
        <f>'Migration Matrix (Sample)'!AH86 * ('Migration Matrix (Extrapolated)'!$CI86 / 'Migration Matrix (Extrapolated)'!$CH86)</f>
        <v>0</v>
      </c>
      <c r="AI86" s="145">
        <f>'Migration Matrix (Sample)'!AI86 * ('Migration Matrix (Extrapolated)'!$CI86 / 'Migration Matrix (Extrapolated)'!$CH86)</f>
        <v>41.154754694124776</v>
      </c>
      <c r="AJ86" s="145">
        <f>'Migration Matrix (Sample)'!AJ86 * ('Migration Matrix (Extrapolated)'!$CI86 / 'Migration Matrix (Extrapolated)'!$CH86)</f>
        <v>0</v>
      </c>
      <c r="AK86" s="145">
        <f>'Migration Matrix (Sample)'!AK86 * ('Migration Matrix (Extrapolated)'!$CI86 / 'Migration Matrix (Extrapolated)'!$CH86)</f>
        <v>20.577377347062388</v>
      </c>
      <c r="AL86" s="145">
        <f>'Migration Matrix (Sample)'!AL86 * ('Migration Matrix (Extrapolated)'!$CI86 / 'Migration Matrix (Extrapolated)'!$CH86)</f>
        <v>10.288688673531194</v>
      </c>
      <c r="AM86" s="145">
        <f>'Migration Matrix (Sample)'!AM86 * ('Migration Matrix (Extrapolated)'!$CI86 / 'Migration Matrix (Extrapolated)'!$CH86)</f>
        <v>1070.0236220472441</v>
      </c>
      <c r="AN86" s="145">
        <f>'Migration Matrix (Sample)'!AN86 * ('Migration Matrix (Extrapolated)'!$CI86 / 'Migration Matrix (Extrapolated)'!$CH86)</f>
        <v>144.04164142943671</v>
      </c>
      <c r="AO86" s="145">
        <f>'Migration Matrix (Sample)'!AO86 * ('Migration Matrix (Extrapolated)'!$CI86 / 'Migration Matrix (Extrapolated)'!$CH86)</f>
        <v>0</v>
      </c>
      <c r="AP86" s="145">
        <f>'Migration Matrix (Sample)'!AP86 * ('Migration Matrix (Extrapolated)'!$CI86 / 'Migration Matrix (Extrapolated)'!$CH86)</f>
        <v>0</v>
      </c>
      <c r="AQ86" s="145">
        <f>'Migration Matrix (Sample)'!AQ86 * ('Migration Matrix (Extrapolated)'!$CI86 / 'Migration Matrix (Extrapolated)'!$CH86)</f>
        <v>0</v>
      </c>
      <c r="AR86" s="145">
        <f>'Migration Matrix (Sample)'!AR86 * ('Migration Matrix (Extrapolated)'!$CI86 / 'Migration Matrix (Extrapolated)'!$CH86)</f>
        <v>0</v>
      </c>
      <c r="AS86" s="145">
        <f>'Migration Matrix (Sample)'!AS86 * ('Migration Matrix (Extrapolated)'!$CI86 / 'Migration Matrix (Extrapolated)'!$CH86)</f>
        <v>0</v>
      </c>
      <c r="AT86" s="145">
        <f>'Migration Matrix (Sample)'!AT86 * ('Migration Matrix (Extrapolated)'!$CI86 / 'Migration Matrix (Extrapolated)'!$CH86)</f>
        <v>0</v>
      </c>
      <c r="AU86" s="145">
        <f>'Migration Matrix (Sample)'!AU86 * ('Migration Matrix (Extrapolated)'!$CI86 / 'Migration Matrix (Extrapolated)'!$CH86)</f>
        <v>0</v>
      </c>
      <c r="AV86" s="145">
        <f>'Migration Matrix (Sample)'!AV86 * ('Migration Matrix (Extrapolated)'!$CI86 / 'Migration Matrix (Extrapolated)'!$CH86)</f>
        <v>174.9077074500303</v>
      </c>
      <c r="AW86" s="145">
        <f>'Migration Matrix (Sample)'!AW86 * ('Migration Matrix (Extrapolated)'!$CI86 / 'Migration Matrix (Extrapolated)'!$CH86)</f>
        <v>20.577377347062388</v>
      </c>
      <c r="AX86" s="145">
        <f>'Migration Matrix (Sample)'!AX86 * ('Migration Matrix (Extrapolated)'!$CI86 / 'Migration Matrix (Extrapolated)'!$CH86)</f>
        <v>0</v>
      </c>
      <c r="AY86" s="145">
        <f>'Migration Matrix (Sample)'!AY86 * ('Migration Matrix (Extrapolated)'!$CI86 / 'Migration Matrix (Extrapolated)'!$CH86)</f>
        <v>0</v>
      </c>
      <c r="AZ86" s="145">
        <f>'Migration Matrix (Sample)'!AZ86 * ('Migration Matrix (Extrapolated)'!$CI86 / 'Migration Matrix (Extrapolated)'!$CH86)</f>
        <v>0</v>
      </c>
      <c r="BA86" s="145">
        <f>'Migration Matrix (Sample)'!BA86 * ('Migration Matrix (Extrapolated)'!$CI86 / 'Migration Matrix (Extrapolated)'!$CH86)</f>
        <v>0</v>
      </c>
      <c r="BB86" s="145">
        <f>'Migration Matrix (Sample)'!BB86 * ('Migration Matrix (Extrapolated)'!$CI86 / 'Migration Matrix (Extrapolated)'!$CH86)</f>
        <v>0</v>
      </c>
      <c r="BC86" s="145">
        <f>'Migration Matrix (Sample)'!BC86 * ('Migration Matrix (Extrapolated)'!$CI86 / 'Migration Matrix (Extrapolated)'!$CH86)</f>
        <v>0</v>
      </c>
      <c r="BD86" s="145">
        <f>'Migration Matrix (Sample)'!BD86 * ('Migration Matrix (Extrapolated)'!$CI86 / 'Migration Matrix (Extrapolated)'!$CH86)</f>
        <v>20.577377347062388</v>
      </c>
      <c r="BE86" s="145">
        <f>'Migration Matrix (Sample)'!BE86 * ('Migration Matrix (Extrapolated)'!$CI86 / 'Migration Matrix (Extrapolated)'!$CH86)</f>
        <v>0</v>
      </c>
      <c r="BF86" s="145">
        <f>'Migration Matrix (Sample)'!BF86 * ('Migration Matrix (Extrapolated)'!$CI86 / 'Migration Matrix (Extrapolated)'!$CH86)</f>
        <v>0</v>
      </c>
      <c r="BG86" s="145">
        <f>'Migration Matrix (Sample)'!BG86 * ('Migration Matrix (Extrapolated)'!$CI86 / 'Migration Matrix (Extrapolated)'!$CH86)</f>
        <v>0</v>
      </c>
      <c r="BH86" s="145">
        <f>'Migration Matrix (Sample)'!BH86 * ('Migration Matrix (Extrapolated)'!$CI86 / 'Migration Matrix (Extrapolated)'!$CH86)</f>
        <v>0</v>
      </c>
      <c r="BI86" s="145">
        <f>'Migration Matrix (Sample)'!BI86 * ('Migration Matrix (Extrapolated)'!$CI86 / 'Migration Matrix (Extrapolated)'!$CH86)</f>
        <v>0</v>
      </c>
      <c r="BJ86" s="145">
        <f>'Migration Matrix (Sample)'!BJ86 * ('Migration Matrix (Extrapolated)'!$CI86 / 'Migration Matrix (Extrapolated)'!$CH86)</f>
        <v>82.309509388249552</v>
      </c>
      <c r="BK86" s="145">
        <f>'Migration Matrix (Sample)'!BK86 * ('Migration Matrix (Extrapolated)'!$CI86 / 'Migration Matrix (Extrapolated)'!$CH86)</f>
        <v>0</v>
      </c>
      <c r="BL86" s="145">
        <f>'Migration Matrix (Sample)'!BL86 * ('Migration Matrix (Extrapolated)'!$CI86 / 'Migration Matrix (Extrapolated)'!$CH86)</f>
        <v>30.866066020593582</v>
      </c>
      <c r="BM86" s="145">
        <f>'Migration Matrix (Sample)'!BM86 * ('Migration Matrix (Extrapolated)'!$CI86 / 'Migration Matrix (Extrapolated)'!$CH86)</f>
        <v>0</v>
      </c>
      <c r="BN86" s="145">
        <f>'Migration Matrix (Sample)'!BN86 * ('Migration Matrix (Extrapolated)'!$CI86 / 'Migration Matrix (Extrapolated)'!$CH86)</f>
        <v>41.154754694124776</v>
      </c>
      <c r="BO86" s="145">
        <f>'Migration Matrix (Sample)'!BO86 * ('Migration Matrix (Extrapolated)'!$CI86 / 'Migration Matrix (Extrapolated)'!$CH86)</f>
        <v>0</v>
      </c>
      <c r="BP86" s="145">
        <f>'Migration Matrix (Sample)'!BP86 * ('Migration Matrix (Extrapolated)'!$CI86 / 'Migration Matrix (Extrapolated)'!$CH86)</f>
        <v>0</v>
      </c>
      <c r="BQ86" s="145">
        <f>'Migration Matrix (Sample)'!BQ86 * ('Migration Matrix (Extrapolated)'!$CI86 / 'Migration Matrix (Extrapolated)'!$CH86)</f>
        <v>0</v>
      </c>
      <c r="BR86" s="145">
        <f>'Migration Matrix (Sample)'!BR86 * ('Migration Matrix (Extrapolated)'!$CI86 / 'Migration Matrix (Extrapolated)'!$CH86)</f>
        <v>0</v>
      </c>
      <c r="BS86" s="145">
        <f>'Migration Matrix (Sample)'!BS86 * ('Migration Matrix (Extrapolated)'!$CI86 / 'Migration Matrix (Extrapolated)'!$CH86)</f>
        <v>0</v>
      </c>
      <c r="BT86" s="145">
        <f>'Migration Matrix (Sample)'!BT86 * ('Migration Matrix (Extrapolated)'!$CI86 / 'Migration Matrix (Extrapolated)'!$CH86)</f>
        <v>0</v>
      </c>
      <c r="BU86" s="145">
        <f>'Migration Matrix (Sample)'!BU86 * ('Migration Matrix (Extrapolated)'!$CI86 / 'Migration Matrix (Extrapolated)'!$CH86)</f>
        <v>0</v>
      </c>
      <c r="BV86" s="145">
        <f>'Migration Matrix (Sample)'!BV86 * ('Migration Matrix (Extrapolated)'!$CI86 / 'Migration Matrix (Extrapolated)'!$CH86)</f>
        <v>72.020820714718354</v>
      </c>
      <c r="BW86" s="145">
        <f>'Migration Matrix (Sample)'!BW86 * ('Migration Matrix (Extrapolated)'!$CI86 / 'Migration Matrix (Extrapolated)'!$CH86)</f>
        <v>0</v>
      </c>
      <c r="BX86" s="145">
        <f>'Migration Matrix (Sample)'!BX86 * ('Migration Matrix (Extrapolated)'!$CI86 / 'Migration Matrix (Extrapolated)'!$CH86)</f>
        <v>0</v>
      </c>
      <c r="BY86" s="145">
        <f>'Migration Matrix (Sample)'!BY86 * ('Migration Matrix (Extrapolated)'!$CI86 / 'Migration Matrix (Extrapolated)'!$CH86)</f>
        <v>0</v>
      </c>
      <c r="BZ86" s="145">
        <f>'Migration Matrix (Sample)'!BZ86 * ('Migration Matrix (Extrapolated)'!$CI86 / 'Migration Matrix (Extrapolated)'!$CH86)</f>
        <v>0</v>
      </c>
      <c r="CA86" s="145">
        <f>'Migration Matrix (Sample)'!CA86 * ('Migration Matrix (Extrapolated)'!$CI86 / 'Migration Matrix (Extrapolated)'!$CH86)</f>
        <v>0</v>
      </c>
      <c r="CB86" s="145">
        <f>'Migration Matrix (Sample)'!CB86 * ('Migration Matrix (Extrapolated)'!$CI86 / 'Migration Matrix (Extrapolated)'!$CH86)</f>
        <v>0</v>
      </c>
      <c r="CC86" s="145">
        <f>'Migration Matrix (Sample)'!CC86 * ('Migration Matrix (Extrapolated)'!$CI86 / 'Migration Matrix (Extrapolated)'!$CH86)</f>
        <v>0</v>
      </c>
      <c r="CD86" s="145">
        <f>'Migration Matrix (Sample)'!CD86 * ('Migration Matrix (Extrapolated)'!$CI86 / 'Migration Matrix (Extrapolated)'!$CH86)</f>
        <v>0</v>
      </c>
      <c r="CE86" s="145">
        <f>'Migration Matrix (Sample)'!CE86 * ('Migration Matrix (Extrapolated)'!$CI86 / 'Migration Matrix (Extrapolated)'!$CH86)</f>
        <v>0</v>
      </c>
      <c r="CF86" s="146">
        <f>'Migration Matrix (Sample)'!CF86 * ('Migration Matrix (Extrapolated)'!$CI86 / 'Migration Matrix (Extrapolated)'!$CH86)</f>
        <v>2438.4192156268928</v>
      </c>
      <c r="CG86" s="159">
        <f t="shared" si="1"/>
        <v>1769.654451847365</v>
      </c>
      <c r="CH86" s="160">
        <v>26416</v>
      </c>
      <c r="CI86" s="161">
        <v>271786</v>
      </c>
    </row>
    <row r="87" spans="1:87" ht="46.2" customHeight="1">
      <c r="A87" s="187" t="s">
        <v>483</v>
      </c>
      <c r="B87" s="188">
        <f t="shared" ref="B87:AG87" si="2">SUM(B2:B86)</f>
        <v>6341.6240662451237</v>
      </c>
      <c r="C87" s="188">
        <f t="shared" si="2"/>
        <v>18491.782794136296</v>
      </c>
      <c r="D87" s="188">
        <f t="shared" si="2"/>
        <v>20521.495732535266</v>
      </c>
      <c r="E87" s="188">
        <f t="shared" si="2"/>
        <v>9154.3988941759617</v>
      </c>
      <c r="F87" s="188">
        <f t="shared" si="2"/>
        <v>28680.988035957424</v>
      </c>
      <c r="G87" s="188">
        <f t="shared" si="2"/>
        <v>10154.017280951261</v>
      </c>
      <c r="H87" s="188">
        <f t="shared" si="2"/>
        <v>18496.121888960275</v>
      </c>
      <c r="I87" s="188">
        <f t="shared" si="2"/>
        <v>15045.356106737574</v>
      </c>
      <c r="J87" s="188">
        <f t="shared" si="2"/>
        <v>920.18421597122085</v>
      </c>
      <c r="K87" s="188">
        <f t="shared" si="2"/>
        <v>48690.85880030819</v>
      </c>
      <c r="L87" s="188">
        <f t="shared" si="2"/>
        <v>25611.285601282161</v>
      </c>
      <c r="M87" s="188">
        <f t="shared" si="2"/>
        <v>34678.448532147137</v>
      </c>
      <c r="N87" s="188">
        <f t="shared" si="2"/>
        <v>41299.158089751363</v>
      </c>
      <c r="O87" s="188">
        <f t="shared" si="2"/>
        <v>81072.759736747917</v>
      </c>
      <c r="P87" s="188">
        <f t="shared" si="2"/>
        <v>23768.160023196451</v>
      </c>
      <c r="Q87" s="188">
        <f t="shared" si="2"/>
        <v>13404.209035109487</v>
      </c>
      <c r="R87" s="188">
        <f t="shared" si="2"/>
        <v>44714.760963526795</v>
      </c>
      <c r="S87" s="188">
        <f t="shared" si="2"/>
        <v>2004.3101163821307</v>
      </c>
      <c r="T87" s="188">
        <f t="shared" si="2"/>
        <v>12747.914200495316</v>
      </c>
      <c r="U87" s="188">
        <f t="shared" si="2"/>
        <v>5564.7730244104496</v>
      </c>
      <c r="V87" s="188">
        <f t="shared" si="2"/>
        <v>112324.91548214493</v>
      </c>
      <c r="W87" s="188">
        <f t="shared" si="2"/>
        <v>122548.82507851691</v>
      </c>
      <c r="X87" s="188">
        <f t="shared" si="2"/>
        <v>29727.210274434186</v>
      </c>
      <c r="Y87" s="188">
        <f t="shared" si="2"/>
        <v>54289.992481256129</v>
      </c>
      <c r="Z87" s="188">
        <f t="shared" si="2"/>
        <v>14576.97693309289</v>
      </c>
      <c r="AA87" s="188">
        <f t="shared" si="2"/>
        <v>7361.7487835501115</v>
      </c>
      <c r="AB87" s="188">
        <f t="shared" si="2"/>
        <v>4568.9976702426284</v>
      </c>
      <c r="AC87" s="188">
        <f t="shared" si="2"/>
        <v>8743.9441742440231</v>
      </c>
      <c r="AD87" s="188">
        <f t="shared" si="2"/>
        <v>11732.957075991766</v>
      </c>
      <c r="AE87" s="188">
        <f t="shared" si="2"/>
        <v>49335.057482638797</v>
      </c>
      <c r="AF87" s="188">
        <f t="shared" si="2"/>
        <v>27736.18412817812</v>
      </c>
      <c r="AG87" s="188">
        <f t="shared" si="2"/>
        <v>4534.6089017317727</v>
      </c>
      <c r="AH87" s="188">
        <f t="shared" ref="AH87:BM87" si="3">SUM(AH2:AH86)</f>
        <v>14875.094615658769</v>
      </c>
      <c r="AI87" s="188">
        <f t="shared" si="3"/>
        <v>80442.372453399847</v>
      </c>
      <c r="AJ87" s="188">
        <f t="shared" si="3"/>
        <v>20237.209771194939</v>
      </c>
      <c r="AK87" s="188">
        <f t="shared" si="3"/>
        <v>11818.450022399713</v>
      </c>
      <c r="AL87" s="188">
        <f t="shared" si="3"/>
        <v>56341.523665290624</v>
      </c>
      <c r="AM87" s="188">
        <f t="shared" si="3"/>
        <v>12286.251908191747</v>
      </c>
      <c r="AN87" s="188">
        <f t="shared" si="3"/>
        <v>132725.84361563312</v>
      </c>
      <c r="AO87" s="188">
        <f t="shared" si="3"/>
        <v>5141.2772045867277</v>
      </c>
      <c r="AP87" s="188">
        <f t="shared" si="3"/>
        <v>18418.647722266378</v>
      </c>
      <c r="AQ87" s="188">
        <f t="shared" si="3"/>
        <v>14572.34881801512</v>
      </c>
      <c r="AR87" s="188">
        <f t="shared" si="3"/>
        <v>36465.546679136482</v>
      </c>
      <c r="AS87" s="188">
        <f t="shared" si="3"/>
        <v>3723.6187404542084</v>
      </c>
      <c r="AT87" s="188">
        <f t="shared" si="3"/>
        <v>57047.879088909882</v>
      </c>
      <c r="AU87" s="188">
        <f t="shared" si="3"/>
        <v>31677.557608899639</v>
      </c>
      <c r="AV87" s="188">
        <f t="shared" si="3"/>
        <v>27979.06607330211</v>
      </c>
      <c r="AW87" s="188">
        <f t="shared" si="3"/>
        <v>6595.1937629519598</v>
      </c>
      <c r="AX87" s="188">
        <f t="shared" si="3"/>
        <v>37476.022152959624</v>
      </c>
      <c r="AY87" s="188">
        <f t="shared" si="3"/>
        <v>8949.7892253200953</v>
      </c>
      <c r="AZ87" s="188">
        <f t="shared" si="3"/>
        <v>8549.7297333387196</v>
      </c>
      <c r="BA87" s="188">
        <f t="shared" si="3"/>
        <v>17143.69250484743</v>
      </c>
      <c r="BB87" s="188">
        <f t="shared" si="3"/>
        <v>22390.247975214392</v>
      </c>
      <c r="BC87" s="188">
        <f t="shared" si="3"/>
        <v>54329.304841196383</v>
      </c>
      <c r="BD87" s="188">
        <f t="shared" si="3"/>
        <v>55393.32136164447</v>
      </c>
      <c r="BE87" s="188">
        <f t="shared" si="3"/>
        <v>56325.875426620922</v>
      </c>
      <c r="BF87" s="188">
        <f t="shared" si="3"/>
        <v>2966.4275781812448</v>
      </c>
      <c r="BG87" s="188">
        <f t="shared" si="3"/>
        <v>69920.538469155974</v>
      </c>
      <c r="BH87" s="188">
        <f t="shared" si="3"/>
        <v>6987.6440800829268</v>
      </c>
      <c r="BI87" s="188">
        <f t="shared" si="3"/>
        <v>19153.030653841884</v>
      </c>
      <c r="BJ87" s="188">
        <f t="shared" si="3"/>
        <v>2309.4551479735678</v>
      </c>
      <c r="BK87" s="188">
        <f t="shared" si="3"/>
        <v>14550.413713012136</v>
      </c>
      <c r="BL87" s="188">
        <f t="shared" si="3"/>
        <v>30198.040042309131</v>
      </c>
      <c r="BM87" s="188">
        <f t="shared" si="3"/>
        <v>6348.5072655877111</v>
      </c>
      <c r="BN87" s="188">
        <f t="shared" ref="BN87:CF87" si="4">SUM(BN2:BN86)</f>
        <v>12994.596994847874</v>
      </c>
      <c r="BO87" s="188">
        <f t="shared" si="4"/>
        <v>3204.384937645033</v>
      </c>
      <c r="BP87" s="188">
        <f t="shared" si="4"/>
        <v>13900.781225817658</v>
      </c>
      <c r="BQ87" s="188">
        <f t="shared" si="4"/>
        <v>17047.594293182257</v>
      </c>
      <c r="BR87" s="188">
        <f t="shared" si="4"/>
        <v>21625.058068446677</v>
      </c>
      <c r="BS87" s="188">
        <f t="shared" si="4"/>
        <v>1917.5003621228336</v>
      </c>
      <c r="BT87" s="188">
        <f t="shared" si="4"/>
        <v>19476.464244128303</v>
      </c>
      <c r="BU87" s="188">
        <f t="shared" si="4"/>
        <v>22262.794671509226</v>
      </c>
      <c r="BV87" s="188">
        <f t="shared" si="4"/>
        <v>52823.302414560654</v>
      </c>
      <c r="BW87" s="188">
        <f t="shared" si="4"/>
        <v>210652.31895821806</v>
      </c>
      <c r="BX87" s="188">
        <f t="shared" si="4"/>
        <v>103612.65079279653</v>
      </c>
      <c r="BY87" s="188">
        <f t="shared" si="4"/>
        <v>175551.12338256364</v>
      </c>
      <c r="BZ87" s="188">
        <f t="shared" si="4"/>
        <v>4088.5173459355997</v>
      </c>
      <c r="CA87" s="188">
        <f t="shared" si="4"/>
        <v>2651.7236004928727</v>
      </c>
      <c r="CB87" s="188">
        <f t="shared" si="4"/>
        <v>2264.2599617641658</v>
      </c>
      <c r="CC87" s="188">
        <f t="shared" si="4"/>
        <v>9218.4063075667527</v>
      </c>
      <c r="CD87" s="188">
        <f t="shared" si="4"/>
        <v>1096.3868241346431</v>
      </c>
      <c r="CE87" s="188">
        <f t="shared" si="4"/>
        <v>16866.161747905062</v>
      </c>
      <c r="CF87" s="188">
        <f t="shared" si="4"/>
        <v>112836.71988173696</v>
      </c>
      <c r="CG87" s="149"/>
      <c r="CH87" s="147"/>
      <c r="CI87" s="14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9EF0E-3E91-4B4D-997F-720D502EBC8A}">
  <dimension ref="A1:E102"/>
  <sheetViews>
    <sheetView workbookViewId="0">
      <pane xSplit="1" topLeftCell="B1" activePane="topRight" state="frozen"/>
      <selection pane="topRight" activeCell="B1" sqref="B1"/>
    </sheetView>
  </sheetViews>
  <sheetFormatPr defaultRowHeight="30" customHeight="1"/>
  <cols>
    <col min="1" max="1" width="34.44140625" style="53" customWidth="1"/>
    <col min="2" max="2" width="19.5546875" style="53" customWidth="1"/>
    <col min="3" max="3" width="19.21875" style="53" customWidth="1"/>
    <col min="4" max="4" width="20.6640625" style="53" customWidth="1"/>
    <col min="5" max="16384" width="8.88671875" style="53"/>
  </cols>
  <sheetData>
    <row r="1" spans="1:5" s="61" customFormat="1" ht="47.4" customHeight="1">
      <c r="A1" s="176" t="s">
        <v>517</v>
      </c>
      <c r="B1" s="62" t="s">
        <v>522</v>
      </c>
      <c r="C1" s="62" t="s">
        <v>523</v>
      </c>
      <c r="D1" s="62" t="s">
        <v>524</v>
      </c>
    </row>
    <row r="2" spans="1:5" ht="14.4" customHeight="1">
      <c r="A2" s="177" t="s">
        <v>317</v>
      </c>
      <c r="B2" s="162">
        <f>'Migration Matrix (Extrapolated)'!CG2</f>
        <v>5137.7553900912299</v>
      </c>
      <c r="C2" s="163">
        <f>'Migration Matrix (Extrapolated)'!B87</f>
        <v>6341.6240662451237</v>
      </c>
      <c r="D2" s="164">
        <f>B2 - C2</f>
        <v>-1203.8686761538938</v>
      </c>
      <c r="E2" s="75"/>
    </row>
    <row r="3" spans="1:5" ht="14.4" customHeight="1">
      <c r="A3" s="178" t="s">
        <v>318</v>
      </c>
      <c r="B3" s="64">
        <f>'Migration Matrix (Extrapolated)'!CG3</f>
        <v>21416.239083191325</v>
      </c>
      <c r="C3" s="165">
        <f>'Migration Matrix (Extrapolated)'!C87</f>
        <v>18491.782794136296</v>
      </c>
      <c r="D3" s="166">
        <f t="shared" ref="D3:D70" si="0">B3 - C3</f>
        <v>2924.4562890550296</v>
      </c>
    </row>
    <row r="4" spans="1:5" ht="14.4" customHeight="1">
      <c r="A4" s="178" t="s">
        <v>319</v>
      </c>
      <c r="B4" s="64">
        <f>'Migration Matrix (Extrapolated)'!CG4</f>
        <v>23748.414682601266</v>
      </c>
      <c r="C4" s="165">
        <f>'Migration Matrix (Extrapolated)'!D87</f>
        <v>20521.495732535266</v>
      </c>
      <c r="D4" s="166">
        <f t="shared" si="0"/>
        <v>3226.9189500659995</v>
      </c>
    </row>
    <row r="5" spans="1:5" ht="14.4" customHeight="1">
      <c r="A5" s="178" t="s">
        <v>320</v>
      </c>
      <c r="B5" s="64">
        <f>'Migration Matrix (Extrapolated)'!CG5</f>
        <v>10600.524436509708</v>
      </c>
      <c r="C5" s="165">
        <f>'Migration Matrix (Extrapolated)'!E87</f>
        <v>9154.3988941759617</v>
      </c>
      <c r="D5" s="166">
        <f t="shared" si="0"/>
        <v>1446.1255423337461</v>
      </c>
    </row>
    <row r="6" spans="1:5" ht="14.4" customHeight="1">
      <c r="A6" s="178" t="s">
        <v>321</v>
      </c>
      <c r="B6" s="64">
        <f>'Migration Matrix (Extrapolated)'!CG6</f>
        <v>26391.593492193922</v>
      </c>
      <c r="C6" s="165">
        <f>'Migration Matrix (Extrapolated)'!F87</f>
        <v>28680.988035957424</v>
      </c>
      <c r="D6" s="166">
        <f t="shared" si="0"/>
        <v>-2289.3945437635011</v>
      </c>
    </row>
    <row r="7" spans="1:5" ht="14.4" customHeight="1">
      <c r="A7" s="178" t="s">
        <v>322</v>
      </c>
      <c r="B7" s="64">
        <f>'Migration Matrix (Extrapolated)'!CG7</f>
        <v>10919.624592106469</v>
      </c>
      <c r="C7" s="165">
        <f>'Migration Matrix (Extrapolated)'!G87</f>
        <v>10154.017280951261</v>
      </c>
      <c r="D7" s="166">
        <f t="shared" si="0"/>
        <v>765.60731115520866</v>
      </c>
    </row>
    <row r="8" spans="1:5" ht="14.4" customHeight="1">
      <c r="A8" s="178" t="s">
        <v>323</v>
      </c>
      <c r="B8" s="64">
        <f>'Migration Matrix (Extrapolated)'!CG9</f>
        <v>18886.042380168175</v>
      </c>
      <c r="C8" s="165">
        <f>'Migration Matrix (Extrapolated)'!I87</f>
        <v>15045.356106737574</v>
      </c>
      <c r="D8" s="166">
        <f t="shared" si="0"/>
        <v>3840.6862734306014</v>
      </c>
    </row>
    <row r="9" spans="1:5" ht="14.4" customHeight="1">
      <c r="A9" s="178" t="s">
        <v>525</v>
      </c>
      <c r="B9" s="64">
        <f>'Migration Matrix (Extrapolated)'!CG10</f>
        <v>58481.320513905921</v>
      </c>
      <c r="C9" s="165">
        <f>'Migration Matrix (Extrapolated)'!K87</f>
        <v>48690.85880030819</v>
      </c>
      <c r="D9" s="166">
        <f t="shared" si="0"/>
        <v>9790.4617135977314</v>
      </c>
    </row>
    <row r="10" spans="1:5" ht="14.4" customHeight="1">
      <c r="A10" s="178" t="s">
        <v>325</v>
      </c>
      <c r="B10" s="64">
        <f>'Migration Matrix (Extrapolated)'!CG11</f>
        <v>36044.870681934044</v>
      </c>
      <c r="C10" s="165">
        <f>'Migration Matrix (Extrapolated)'!L87</f>
        <v>25611.285601282161</v>
      </c>
      <c r="D10" s="166">
        <f t="shared" si="0"/>
        <v>10433.585080651883</v>
      </c>
    </row>
    <row r="11" spans="1:5" ht="14.4" customHeight="1">
      <c r="A11" s="178" t="s">
        <v>326</v>
      </c>
      <c r="B11" s="64">
        <f>'Migration Matrix (Extrapolated)'!CG12</f>
        <v>42983.235604773996</v>
      </c>
      <c r="C11" s="165">
        <f>'Migration Matrix (Extrapolated)'!M87</f>
        <v>34678.448532147137</v>
      </c>
      <c r="D11" s="166">
        <f t="shared" si="0"/>
        <v>8304.7870726268593</v>
      </c>
    </row>
    <row r="12" spans="1:5" ht="14.4" customHeight="1">
      <c r="A12" s="178" t="s">
        <v>327</v>
      </c>
      <c r="B12" s="64">
        <f>'Migration Matrix (Extrapolated)'!CG13</f>
        <v>37789.776436167755</v>
      </c>
      <c r="C12" s="165">
        <f>'Migration Matrix (Extrapolated)'!N87</f>
        <v>41299.158089751363</v>
      </c>
      <c r="D12" s="166">
        <f t="shared" si="0"/>
        <v>-3509.3816535836086</v>
      </c>
    </row>
    <row r="13" spans="1:5" ht="14.4" customHeight="1">
      <c r="A13" s="178" t="s">
        <v>328</v>
      </c>
      <c r="B13" s="64">
        <f>'Migration Matrix (Extrapolated)'!CG14</f>
        <v>152441.13304336317</v>
      </c>
      <c r="C13" s="165">
        <f>'Migration Matrix (Extrapolated)'!O87</f>
        <v>81072.759736747917</v>
      </c>
      <c r="D13" s="166">
        <f t="shared" si="0"/>
        <v>71368.373306615249</v>
      </c>
    </row>
    <row r="14" spans="1:5" ht="14.4" customHeight="1">
      <c r="A14" s="178" t="s">
        <v>329</v>
      </c>
      <c r="B14" s="64">
        <f>'Migration Matrix (Extrapolated)'!CG16</f>
        <v>14691.738598588141</v>
      </c>
      <c r="C14" s="165">
        <f>'Migration Matrix (Extrapolated)'!Q87</f>
        <v>13404.209035109487</v>
      </c>
      <c r="D14" s="166">
        <f t="shared" si="0"/>
        <v>1287.5295634786544</v>
      </c>
    </row>
    <row r="15" spans="1:5" ht="14.4" customHeight="1">
      <c r="A15" s="178" t="s">
        <v>330</v>
      </c>
      <c r="B15" s="64">
        <f>'Migration Matrix (Extrapolated)'!CG17</f>
        <v>44713.42742634796</v>
      </c>
      <c r="C15" s="165">
        <f>'Migration Matrix (Extrapolated)'!R87</f>
        <v>44714.760963526795</v>
      </c>
      <c r="D15" s="166">
        <f t="shared" si="0"/>
        <v>-1.3335371788343764</v>
      </c>
    </row>
    <row r="16" spans="1:5" ht="14.4" customHeight="1">
      <c r="A16" s="178" t="s">
        <v>331</v>
      </c>
      <c r="B16" s="64">
        <f>'Migration Matrix (Extrapolated)'!CG18</f>
        <v>2634.936162582188</v>
      </c>
      <c r="C16" s="165">
        <f>'Migration Matrix (Extrapolated)'!S87</f>
        <v>2004.3101163821307</v>
      </c>
      <c r="D16" s="166">
        <f t="shared" si="0"/>
        <v>630.62604620005732</v>
      </c>
    </row>
    <row r="17" spans="1:4" ht="14.4" customHeight="1">
      <c r="A17" s="178" t="s">
        <v>332</v>
      </c>
      <c r="B17" s="64">
        <f>'Migration Matrix (Extrapolated)'!CG19</f>
        <v>9940.0439461883398</v>
      </c>
      <c r="C17" s="165">
        <f>'Migration Matrix (Extrapolated)'!T87</f>
        <v>12747.914200495316</v>
      </c>
      <c r="D17" s="166">
        <f t="shared" si="0"/>
        <v>-2807.8702543069758</v>
      </c>
    </row>
    <row r="18" spans="1:4" ht="14.4" customHeight="1">
      <c r="A18" s="178" t="s">
        <v>333</v>
      </c>
      <c r="B18" s="64">
        <f>'Migration Matrix (Extrapolated)'!CG20</f>
        <v>9076.6833069523964</v>
      </c>
      <c r="C18" s="165">
        <f>'Migration Matrix (Extrapolated)'!U87</f>
        <v>5564.7730244104496</v>
      </c>
      <c r="D18" s="166">
        <f t="shared" si="0"/>
        <v>3511.9102825419468</v>
      </c>
    </row>
    <row r="19" spans="1:4" ht="14.4" customHeight="1">
      <c r="A19" s="178" t="s">
        <v>334</v>
      </c>
      <c r="B19" s="64">
        <f>'Migration Matrix (Extrapolated)'!CG21</f>
        <v>211879.49186247314</v>
      </c>
      <c r="C19" s="165">
        <f>'Migration Matrix (Extrapolated)'!V87</f>
        <v>112324.91548214493</v>
      </c>
      <c r="D19" s="166">
        <f t="shared" si="0"/>
        <v>99554.576380328203</v>
      </c>
    </row>
    <row r="20" spans="1:4" ht="14.4" customHeight="1">
      <c r="A20" s="178" t="s">
        <v>335</v>
      </c>
      <c r="B20" s="64">
        <f>'Migration Matrix (Extrapolated)'!CG22</f>
        <v>130137.48381310017</v>
      </c>
      <c r="C20" s="165">
        <f>'Migration Matrix (Extrapolated)'!W87</f>
        <v>122548.82507851691</v>
      </c>
      <c r="D20" s="166">
        <f t="shared" si="0"/>
        <v>7588.6587345832668</v>
      </c>
    </row>
    <row r="21" spans="1:4" ht="14.4" customHeight="1">
      <c r="A21" s="178" t="s">
        <v>336</v>
      </c>
      <c r="B21" s="64">
        <f>'Migration Matrix (Extrapolated)'!CG23</f>
        <v>37585.779474199873</v>
      </c>
      <c r="C21" s="165">
        <f>'Migration Matrix (Extrapolated)'!X87</f>
        <v>29727.210274434186</v>
      </c>
      <c r="D21" s="166">
        <f t="shared" si="0"/>
        <v>7858.5691997656868</v>
      </c>
    </row>
    <row r="22" spans="1:4" ht="14.4" customHeight="1">
      <c r="A22" s="178" t="s">
        <v>337</v>
      </c>
      <c r="B22" s="64">
        <f>'Migration Matrix (Extrapolated)'!CG24</f>
        <v>52310.354114953378</v>
      </c>
      <c r="C22" s="165">
        <f>'Migration Matrix (Extrapolated)'!Y87</f>
        <v>54289.992481256129</v>
      </c>
      <c r="D22" s="166">
        <f t="shared" si="0"/>
        <v>-1979.6383663027518</v>
      </c>
    </row>
    <row r="23" spans="1:4" ht="14.4" customHeight="1">
      <c r="A23" s="178" t="s">
        <v>338</v>
      </c>
      <c r="B23" s="64">
        <f>'Migration Matrix (Extrapolated)'!CG25</f>
        <v>8337.2399796461541</v>
      </c>
      <c r="C23" s="165">
        <f>'Migration Matrix (Extrapolated)'!Z87</f>
        <v>14576.97693309289</v>
      </c>
      <c r="D23" s="166">
        <f t="shared" si="0"/>
        <v>-6239.7369534467362</v>
      </c>
    </row>
    <row r="24" spans="1:4" ht="14.4" customHeight="1">
      <c r="A24" s="178" t="s">
        <v>339</v>
      </c>
      <c r="B24" s="64">
        <f>'Migration Matrix (Extrapolated)'!CG26</f>
        <v>9728.3827327082836</v>
      </c>
      <c r="C24" s="165">
        <f>'Migration Matrix (Extrapolated)'!AA87</f>
        <v>7361.7487835501115</v>
      </c>
      <c r="D24" s="166">
        <f t="shared" si="0"/>
        <v>2366.6339491581721</v>
      </c>
    </row>
    <row r="25" spans="1:4" ht="14.4" customHeight="1">
      <c r="A25" s="178" t="s">
        <v>340</v>
      </c>
      <c r="B25" s="64">
        <f>'Migration Matrix (Extrapolated)'!CG27</f>
        <v>3078.5929108485502</v>
      </c>
      <c r="C25" s="165">
        <f>'Migration Matrix (Extrapolated)'!AB87</f>
        <v>4568.9976702426284</v>
      </c>
      <c r="D25" s="166">
        <f t="shared" si="0"/>
        <v>-1490.4047593940782</v>
      </c>
    </row>
    <row r="26" spans="1:4" ht="14.4" customHeight="1">
      <c r="A26" s="178" t="s">
        <v>341</v>
      </c>
      <c r="B26" s="64">
        <f>'Migration Matrix (Extrapolated)'!CG28</f>
        <v>9046.1605628968591</v>
      </c>
      <c r="C26" s="165">
        <f>'Migration Matrix (Extrapolated)'!AC87</f>
        <v>8743.9441742440231</v>
      </c>
      <c r="D26" s="166">
        <f t="shared" si="0"/>
        <v>302.21638865283603</v>
      </c>
    </row>
    <row r="27" spans="1:4" ht="14.4" customHeight="1">
      <c r="A27" s="178" t="s">
        <v>342</v>
      </c>
      <c r="B27" s="64">
        <f>'Migration Matrix (Extrapolated)'!CG29</f>
        <v>11830.016492091605</v>
      </c>
      <c r="C27" s="165">
        <f>'Migration Matrix (Extrapolated)'!AD87</f>
        <v>11732.957075991766</v>
      </c>
      <c r="D27" s="166">
        <f t="shared" si="0"/>
        <v>97.059416099838927</v>
      </c>
    </row>
    <row r="28" spans="1:4" ht="14.4" customHeight="1">
      <c r="A28" s="178" t="s">
        <v>343</v>
      </c>
      <c r="B28" s="64">
        <f>'Migration Matrix (Extrapolated)'!CG30</f>
        <v>42960.910042884207</v>
      </c>
      <c r="C28" s="165">
        <f>'Migration Matrix (Extrapolated)'!AE87</f>
        <v>49335.057482638797</v>
      </c>
      <c r="D28" s="166">
        <f t="shared" si="0"/>
        <v>-6374.1474397545899</v>
      </c>
    </row>
    <row r="29" spans="1:4" ht="14.4" customHeight="1">
      <c r="A29" s="178" t="s">
        <v>344</v>
      </c>
      <c r="B29" s="64">
        <f>'Migration Matrix (Extrapolated)'!CG31</f>
        <v>21265.031027264959</v>
      </c>
      <c r="C29" s="165">
        <f>'Migration Matrix (Extrapolated)'!AF87</f>
        <v>27736.18412817812</v>
      </c>
      <c r="D29" s="166">
        <f t="shared" si="0"/>
        <v>-6471.1531009131613</v>
      </c>
    </row>
    <row r="30" spans="1:4" ht="14.4" customHeight="1">
      <c r="A30" s="178" t="s">
        <v>345</v>
      </c>
      <c r="B30" s="64">
        <f>'Migration Matrix (Extrapolated)'!CG32</f>
        <v>2525.3602796921368</v>
      </c>
      <c r="C30" s="165">
        <f>'Migration Matrix (Extrapolated)'!AG87</f>
        <v>4534.6089017317727</v>
      </c>
      <c r="D30" s="166">
        <f t="shared" si="0"/>
        <v>-2009.2486220396358</v>
      </c>
    </row>
    <row r="31" spans="1:4" ht="14.4" customHeight="1">
      <c r="A31" s="178" t="s">
        <v>346</v>
      </c>
      <c r="B31" s="64">
        <f>'Migration Matrix (Extrapolated)'!CG33</f>
        <v>15988.405266988324</v>
      </c>
      <c r="C31" s="165">
        <f>'Migration Matrix (Extrapolated)'!AH87</f>
        <v>14875.094615658769</v>
      </c>
      <c r="D31" s="166">
        <f t="shared" si="0"/>
        <v>1113.3106513295552</v>
      </c>
    </row>
    <row r="32" spans="1:4" ht="14.4" customHeight="1">
      <c r="A32" s="178" t="s">
        <v>347</v>
      </c>
      <c r="B32" s="64">
        <f>'Migration Matrix (Extrapolated)'!CG34</f>
        <v>154351.39535173279</v>
      </c>
      <c r="C32" s="165">
        <f>'Migration Matrix (Extrapolated)'!AI87</f>
        <v>80442.372453399847</v>
      </c>
      <c r="D32" s="166">
        <f t="shared" si="0"/>
        <v>73909.022898332943</v>
      </c>
    </row>
    <row r="33" spans="1:4" ht="14.4" customHeight="1">
      <c r="A33" s="178" t="s">
        <v>348</v>
      </c>
      <c r="B33" s="64">
        <f>'Migration Matrix (Extrapolated)'!CG35</f>
        <v>10763.821258200795</v>
      </c>
      <c r="C33" s="165">
        <f>'Migration Matrix (Extrapolated)'!AJ87</f>
        <v>20237.209771194939</v>
      </c>
      <c r="D33" s="166">
        <f t="shared" si="0"/>
        <v>-9473.3885129941445</v>
      </c>
    </row>
    <row r="34" spans="1:4" ht="14.4" customHeight="1">
      <c r="A34" s="178" t="s">
        <v>349</v>
      </c>
      <c r="B34" s="64">
        <f>'Migration Matrix (Extrapolated)'!CG37</f>
        <v>53544.063378730301</v>
      </c>
      <c r="C34" s="165">
        <f>'Migration Matrix (Extrapolated)'!AL87</f>
        <v>56341.523665290624</v>
      </c>
      <c r="D34" s="166">
        <f t="shared" si="0"/>
        <v>-2797.4602865603229</v>
      </c>
    </row>
    <row r="35" spans="1:4" ht="15.6" customHeight="1">
      <c r="A35" s="179" t="s">
        <v>389</v>
      </c>
      <c r="B35" s="64">
        <f>'Migration Matrix (Extrapolated)'!CG39</f>
        <v>57613.711452840311</v>
      </c>
      <c r="C35" s="165">
        <f>'Migration Matrix (Extrapolated)'!AN87</f>
        <v>132725.84361563312</v>
      </c>
      <c r="D35" s="166">
        <f>B35 - C35</f>
        <v>-75112.132162792812</v>
      </c>
    </row>
    <row r="36" spans="1:4" ht="14.4" customHeight="1">
      <c r="A36" s="178" t="s">
        <v>351</v>
      </c>
      <c r="B36" s="64">
        <f>'Migration Matrix (Extrapolated)'!CG40</f>
        <v>5877.5524783912488</v>
      </c>
      <c r="C36" s="165">
        <f>'Migration Matrix (Extrapolated)'!AO87</f>
        <v>5141.2772045867277</v>
      </c>
      <c r="D36" s="166">
        <f t="shared" si="0"/>
        <v>736.27527380452102</v>
      </c>
    </row>
    <row r="37" spans="1:4" ht="14.4" customHeight="1">
      <c r="A37" s="178" t="s">
        <v>352</v>
      </c>
      <c r="B37" s="64">
        <f>'Migration Matrix (Extrapolated)'!CG41</f>
        <v>10065.988737432326</v>
      </c>
      <c r="C37" s="165">
        <f>'Migration Matrix (Extrapolated)'!AP87</f>
        <v>18418.647722266378</v>
      </c>
      <c r="D37" s="166">
        <f t="shared" si="0"/>
        <v>-8352.6589848340518</v>
      </c>
    </row>
    <row r="38" spans="1:4" ht="14.4" customHeight="1">
      <c r="A38" s="178" t="s">
        <v>353</v>
      </c>
      <c r="B38" s="64">
        <f>'Migration Matrix (Extrapolated)'!CG42</f>
        <v>15320.679705500219</v>
      </c>
      <c r="C38" s="165">
        <f>'Migration Matrix (Extrapolated)'!AQ87</f>
        <v>14572.34881801512</v>
      </c>
      <c r="D38" s="166">
        <f t="shared" si="0"/>
        <v>748.33088748509908</v>
      </c>
    </row>
    <row r="39" spans="1:4" ht="14.4" customHeight="1">
      <c r="A39" s="178" t="s">
        <v>354</v>
      </c>
      <c r="B39" s="64">
        <f>'Migration Matrix (Extrapolated)'!CG43</f>
        <v>48855.73875539127</v>
      </c>
      <c r="C39" s="165">
        <f>'Migration Matrix (Extrapolated)'!AR87</f>
        <v>36465.546679136482</v>
      </c>
      <c r="D39" s="166">
        <f t="shared" si="0"/>
        <v>12390.192076254789</v>
      </c>
    </row>
    <row r="40" spans="1:4" ht="14.4" customHeight="1">
      <c r="A40" s="178" t="s">
        <v>481</v>
      </c>
      <c r="B40" s="64">
        <f>'Migration Matrix (Extrapolated)'!CG44</f>
        <v>4205.0117150595215</v>
      </c>
      <c r="C40" s="165">
        <f>'Migration Matrix (Extrapolated)'!AS87</f>
        <v>3723.6187404542084</v>
      </c>
      <c r="D40" s="166">
        <f t="shared" si="0"/>
        <v>481.39297460531316</v>
      </c>
    </row>
    <row r="41" spans="1:4" ht="14.4" customHeight="1">
      <c r="A41" s="178" t="s">
        <v>356</v>
      </c>
      <c r="B41" s="64">
        <f>'Migration Matrix (Extrapolated)'!CG45</f>
        <v>42715.477212142483</v>
      </c>
      <c r="C41" s="165">
        <f>'Migration Matrix (Extrapolated)'!AT87</f>
        <v>57047.879088909882</v>
      </c>
      <c r="D41" s="166">
        <f t="shared" si="0"/>
        <v>-14332.401876767399</v>
      </c>
    </row>
    <row r="42" spans="1:4" ht="14.4" customHeight="1">
      <c r="A42" s="178" t="s">
        <v>357</v>
      </c>
      <c r="B42" s="64">
        <f>'Migration Matrix (Extrapolated)'!CG46</f>
        <v>31721.445381113681</v>
      </c>
      <c r="C42" s="165">
        <f>'Migration Matrix (Extrapolated)'!AU87</f>
        <v>31677.557608899639</v>
      </c>
      <c r="D42" s="166">
        <f t="shared" si="0"/>
        <v>43.887772214042343</v>
      </c>
    </row>
    <row r="43" spans="1:4" ht="14.4" customHeight="1">
      <c r="A43" s="178" t="s">
        <v>359</v>
      </c>
      <c r="B43" s="64">
        <f>'Migration Matrix (Extrapolated)'!CG48</f>
        <v>5899.7951934910443</v>
      </c>
      <c r="C43" s="165">
        <f>'Migration Matrix (Extrapolated)'!AW87</f>
        <v>6595.1937629519598</v>
      </c>
      <c r="D43" s="166">
        <f t="shared" si="0"/>
        <v>-695.3985694609155</v>
      </c>
    </row>
    <row r="44" spans="1:4" ht="14.4" customHeight="1">
      <c r="A44" s="178" t="s">
        <v>360</v>
      </c>
      <c r="B44" s="64">
        <f>'Migration Matrix (Extrapolated)'!CG49</f>
        <v>29086.362214782384</v>
      </c>
      <c r="C44" s="165">
        <f>'Migration Matrix (Extrapolated)'!AX87</f>
        <v>37476.022152959624</v>
      </c>
      <c r="D44" s="166">
        <f t="shared" si="0"/>
        <v>-8389.6599381772394</v>
      </c>
    </row>
    <row r="45" spans="1:4" ht="14.4" customHeight="1">
      <c r="A45" s="178" t="s">
        <v>361</v>
      </c>
      <c r="B45" s="64">
        <f>'Migration Matrix (Extrapolated)'!CG50</f>
        <v>7742.0350606132633</v>
      </c>
      <c r="C45" s="165">
        <f>'Migration Matrix (Extrapolated)'!AY87</f>
        <v>8949.7892253200953</v>
      </c>
      <c r="D45" s="166">
        <f t="shared" si="0"/>
        <v>-1207.7541647068319</v>
      </c>
    </row>
    <row r="46" spans="1:4" ht="14.4" customHeight="1">
      <c r="A46" s="178" t="s">
        <v>362</v>
      </c>
      <c r="B46" s="64">
        <f>'Migration Matrix (Extrapolated)'!CG51</f>
        <v>6247.6677105543731</v>
      </c>
      <c r="C46" s="165">
        <f>'Migration Matrix (Extrapolated)'!AZ87</f>
        <v>8549.7297333387196</v>
      </c>
      <c r="D46" s="166">
        <f t="shared" si="0"/>
        <v>-2302.0620227843465</v>
      </c>
    </row>
    <row r="47" spans="1:4" ht="14.4" customHeight="1">
      <c r="A47" s="178" t="s">
        <v>363</v>
      </c>
      <c r="B47" s="64">
        <f>'Migration Matrix (Extrapolated)'!CG52</f>
        <v>15666.288890849737</v>
      </c>
      <c r="C47" s="165">
        <f>'Migration Matrix (Extrapolated)'!BA87</f>
        <v>17143.69250484743</v>
      </c>
      <c r="D47" s="166">
        <f t="shared" si="0"/>
        <v>-1477.4036139976924</v>
      </c>
    </row>
    <row r="48" spans="1:4" ht="14.4" customHeight="1">
      <c r="A48" s="178" t="s">
        <v>364</v>
      </c>
      <c r="B48" s="64">
        <f>'Migration Matrix (Extrapolated)'!CG53</f>
        <v>24001.582371375313</v>
      </c>
      <c r="C48" s="165">
        <f>'Migration Matrix (Extrapolated)'!BB87</f>
        <v>22390.247975214392</v>
      </c>
      <c r="D48" s="166">
        <f t="shared" si="0"/>
        <v>1611.3343961609207</v>
      </c>
    </row>
    <row r="49" spans="1:4" ht="14.4" customHeight="1">
      <c r="A49" s="178" t="s">
        <v>365</v>
      </c>
      <c r="B49" s="64">
        <f>'Migration Matrix (Extrapolated)'!CG54</f>
        <v>58334.555895417288</v>
      </c>
      <c r="C49" s="165">
        <f>'Migration Matrix (Extrapolated)'!BC87</f>
        <v>54329.304841196383</v>
      </c>
      <c r="D49" s="166">
        <f t="shared" si="0"/>
        <v>4005.2510542209056</v>
      </c>
    </row>
    <row r="50" spans="1:4" ht="14.4" customHeight="1">
      <c r="A50" s="178" t="s">
        <v>366</v>
      </c>
      <c r="B50" s="64">
        <f>'Migration Matrix (Extrapolated)'!CG55</f>
        <v>45143.839425290244</v>
      </c>
      <c r="C50" s="165">
        <f>'Migration Matrix (Extrapolated)'!BD87</f>
        <v>55393.32136164447</v>
      </c>
      <c r="D50" s="166">
        <f t="shared" si="0"/>
        <v>-10249.481936354226</v>
      </c>
    </row>
    <row r="51" spans="1:4" ht="14.4" customHeight="1">
      <c r="A51" s="178" t="s">
        <v>367</v>
      </c>
      <c r="B51" s="64">
        <f>'Migration Matrix (Extrapolated)'!CG56</f>
        <v>35953.65257415783</v>
      </c>
      <c r="C51" s="165">
        <f>'Migration Matrix (Extrapolated)'!BE87</f>
        <v>56325.875426620922</v>
      </c>
      <c r="D51" s="166">
        <f t="shared" si="0"/>
        <v>-20372.222852463092</v>
      </c>
    </row>
    <row r="52" spans="1:4" ht="14.4" customHeight="1">
      <c r="A52" s="178" t="s">
        <v>368</v>
      </c>
      <c r="B52" s="64">
        <f>'Migration Matrix (Extrapolated)'!CG57</f>
        <v>3499.0253501956568</v>
      </c>
      <c r="C52" s="165">
        <f>'Migration Matrix (Extrapolated)'!BF87</f>
        <v>2966.4275781812448</v>
      </c>
      <c r="D52" s="166">
        <f t="shared" si="0"/>
        <v>532.59777201441193</v>
      </c>
    </row>
    <row r="53" spans="1:4" ht="14.4" customHeight="1">
      <c r="A53" s="178" t="s">
        <v>369</v>
      </c>
      <c r="B53" s="64">
        <f>'Migration Matrix (Extrapolated)'!CG58</f>
        <v>136393.238514664</v>
      </c>
      <c r="C53" s="165">
        <f>'Migration Matrix (Extrapolated)'!BG87</f>
        <v>69920.538469155974</v>
      </c>
      <c r="D53" s="166">
        <f t="shared" si="0"/>
        <v>66472.700045508027</v>
      </c>
    </row>
    <row r="54" spans="1:4" ht="14.4" customHeight="1">
      <c r="A54" s="178" t="s">
        <v>370</v>
      </c>
      <c r="B54" s="64">
        <f>'Migration Matrix (Extrapolated)'!CG59</f>
        <v>5042.5809490579204</v>
      </c>
      <c r="C54" s="165">
        <f>'Migration Matrix (Extrapolated)'!BH87</f>
        <v>6987.6440800829268</v>
      </c>
      <c r="D54" s="166">
        <f t="shared" si="0"/>
        <v>-1945.0631310250064</v>
      </c>
    </row>
    <row r="55" spans="1:4" ht="14.4" customHeight="1">
      <c r="A55" s="178" t="s">
        <v>371</v>
      </c>
      <c r="B55" s="64">
        <f>'Migration Matrix (Extrapolated)'!CG60</f>
        <v>14032.359316450484</v>
      </c>
      <c r="C55" s="165">
        <f>'Migration Matrix (Extrapolated)'!BI87</f>
        <v>19153.030653841884</v>
      </c>
      <c r="D55" s="166">
        <f t="shared" si="0"/>
        <v>-5120.6713373914008</v>
      </c>
    </row>
    <row r="56" spans="1:4" ht="14.4" customHeight="1">
      <c r="A56" s="178" t="s">
        <v>372</v>
      </c>
      <c r="B56" s="64">
        <f>'Migration Matrix (Extrapolated)'!CG61</f>
        <v>4403.4072315164603</v>
      </c>
      <c r="C56" s="165">
        <f>'Migration Matrix (Extrapolated)'!BJ87</f>
        <v>2309.4551479735678</v>
      </c>
      <c r="D56" s="166">
        <f t="shared" si="0"/>
        <v>2093.9520835428925</v>
      </c>
    </row>
    <row r="57" spans="1:4" ht="14.4" customHeight="1">
      <c r="A57" s="178" t="s">
        <v>373</v>
      </c>
      <c r="B57" s="64">
        <f>'Migration Matrix (Extrapolated)'!CG62</f>
        <v>14262.199759326113</v>
      </c>
      <c r="C57" s="165">
        <f>'Migration Matrix (Extrapolated)'!BK87</f>
        <v>14550.413713012136</v>
      </c>
      <c r="D57" s="166">
        <f t="shared" si="0"/>
        <v>-288.21395368602316</v>
      </c>
    </row>
    <row r="58" spans="1:4" ht="14.4" customHeight="1">
      <c r="A58" s="178" t="s">
        <v>374</v>
      </c>
      <c r="B58" s="64">
        <f>'Migration Matrix (Extrapolated)'!CG63</f>
        <v>42716.783898180089</v>
      </c>
      <c r="C58" s="165">
        <f>'Migration Matrix (Extrapolated)'!BL87</f>
        <v>30198.040042309131</v>
      </c>
      <c r="D58" s="166">
        <f t="shared" si="0"/>
        <v>12518.743855870958</v>
      </c>
    </row>
    <row r="59" spans="1:4" ht="14.4" customHeight="1">
      <c r="A59" s="178" t="s">
        <v>375</v>
      </c>
      <c r="B59" s="64">
        <f>'Migration Matrix (Extrapolated)'!CG64</f>
        <v>9812.1351309388265</v>
      </c>
      <c r="C59" s="165">
        <f>'Migration Matrix (Extrapolated)'!BM87</f>
        <v>6348.5072655877111</v>
      </c>
      <c r="D59" s="166">
        <f t="shared" si="0"/>
        <v>3463.6278653511154</v>
      </c>
    </row>
    <row r="60" spans="1:4" ht="14.4" customHeight="1">
      <c r="A60" s="178" t="s">
        <v>376</v>
      </c>
      <c r="B60" s="64">
        <f>'Migration Matrix (Extrapolated)'!CG65</f>
        <v>10151.017938656207</v>
      </c>
      <c r="C60" s="165">
        <f>'Migration Matrix (Extrapolated)'!BN87</f>
        <v>12994.596994847874</v>
      </c>
      <c r="D60" s="166">
        <f t="shared" si="0"/>
        <v>-2843.5790561916674</v>
      </c>
    </row>
    <row r="61" spans="1:4" ht="14.4" customHeight="1">
      <c r="A61" s="178" t="s">
        <v>377</v>
      </c>
      <c r="B61" s="64">
        <f>'Migration Matrix (Extrapolated)'!CG66</f>
        <v>308.87127172918565</v>
      </c>
      <c r="C61" s="165">
        <f>'Migration Matrix (Extrapolated)'!BO87</f>
        <v>3204.384937645033</v>
      </c>
      <c r="D61" s="166">
        <f t="shared" si="0"/>
        <v>-2895.5136659158475</v>
      </c>
    </row>
    <row r="62" spans="1:4" ht="14.4" customHeight="1">
      <c r="A62" s="178" t="s">
        <v>378</v>
      </c>
      <c r="B62" s="64">
        <f>'Migration Matrix (Extrapolated)'!CG68</f>
        <v>15850.22358787536</v>
      </c>
      <c r="C62" s="165">
        <f>'Migration Matrix (Extrapolated)'!BQ87</f>
        <v>17047.594293182257</v>
      </c>
      <c r="D62" s="166">
        <f t="shared" si="0"/>
        <v>-1197.3707053068974</v>
      </c>
    </row>
    <row r="63" spans="1:4" ht="14.4" customHeight="1">
      <c r="A63" s="178" t="s">
        <v>379</v>
      </c>
      <c r="B63" s="64">
        <f>'Migration Matrix (Extrapolated)'!CG69</f>
        <v>21290.471491228076</v>
      </c>
      <c r="C63" s="165">
        <f>'Migration Matrix (Extrapolated)'!BR87</f>
        <v>21625.058068446677</v>
      </c>
      <c r="D63" s="166">
        <f t="shared" si="0"/>
        <v>-334.58657721860072</v>
      </c>
    </row>
    <row r="64" spans="1:4" ht="14.4" customHeight="1">
      <c r="A64" s="178" t="s">
        <v>380</v>
      </c>
      <c r="B64" s="64">
        <f>'Migration Matrix (Extrapolated)'!CG70</f>
        <v>1502.2540983606559</v>
      </c>
      <c r="C64" s="165">
        <f>'Migration Matrix (Extrapolated)'!BS87</f>
        <v>1917.5003621228336</v>
      </c>
      <c r="D64" s="166">
        <f t="shared" si="0"/>
        <v>-415.2462637621777</v>
      </c>
    </row>
    <row r="65" spans="1:4" ht="14.4" customHeight="1">
      <c r="A65" s="178" t="s">
        <v>381</v>
      </c>
      <c r="B65" s="64">
        <f>'Migration Matrix (Extrapolated)'!CG71</f>
        <v>25852.561018378459</v>
      </c>
      <c r="C65" s="165">
        <f>'Migration Matrix (Extrapolated)'!BT87</f>
        <v>19476.464244128303</v>
      </c>
      <c r="D65" s="166">
        <f t="shared" si="0"/>
        <v>6376.0967742501562</v>
      </c>
    </row>
    <row r="66" spans="1:4" ht="14.4" customHeight="1">
      <c r="A66" s="178" t="s">
        <v>382</v>
      </c>
      <c r="B66" s="64">
        <f>'Migration Matrix (Extrapolated)'!CG72</f>
        <v>18766.862435238549</v>
      </c>
      <c r="C66" s="165">
        <f>'Migration Matrix (Extrapolated)'!BU87</f>
        <v>22262.794671509226</v>
      </c>
      <c r="D66" s="166">
        <f t="shared" si="0"/>
        <v>-3495.9322362706771</v>
      </c>
    </row>
    <row r="67" spans="1:4" s="70" customFormat="1" ht="15" customHeight="1">
      <c r="A67" s="180" t="s">
        <v>392</v>
      </c>
      <c r="B67" s="64">
        <f>'Migration Matrix (Extrapolated)'!CG74</f>
        <v>126801.4670742727</v>
      </c>
      <c r="C67" s="165">
        <f>'Migration Matrix (Extrapolated)'!BW87</f>
        <v>210652.31895821806</v>
      </c>
      <c r="D67" s="166">
        <f>B67 - C67</f>
        <v>-83850.851883945361</v>
      </c>
    </row>
    <row r="68" spans="1:4" s="70" customFormat="1" ht="15" customHeight="1">
      <c r="A68" s="180" t="s">
        <v>393</v>
      </c>
      <c r="B68" s="64">
        <f>'Migration Matrix (Extrapolated)'!CG75</f>
        <v>66477.624871832406</v>
      </c>
      <c r="C68" s="165">
        <f>'Migration Matrix (Extrapolated)'!BX87</f>
        <v>103612.65079279653</v>
      </c>
      <c r="D68" s="166">
        <f>B68 - C68</f>
        <v>-37135.025920964123</v>
      </c>
    </row>
    <row r="69" spans="1:4" s="70" customFormat="1" ht="15" customHeight="1">
      <c r="A69" s="180" t="s">
        <v>394</v>
      </c>
      <c r="B69" s="64">
        <f>'Migration Matrix (Extrapolated)'!CG76</f>
        <v>105958.93303698159</v>
      </c>
      <c r="C69" s="165">
        <f>'Migration Matrix (Extrapolated)'!BY87</f>
        <v>175551.12338256364</v>
      </c>
      <c r="D69" s="166">
        <f>B69 - C69</f>
        <v>-69592.190345582057</v>
      </c>
    </row>
    <row r="70" spans="1:4" ht="14.4" customHeight="1">
      <c r="A70" s="178" t="s">
        <v>383</v>
      </c>
      <c r="B70" s="64">
        <f>'Migration Matrix (Extrapolated)'!CG77</f>
        <v>7159.2025519139361</v>
      </c>
      <c r="C70" s="165">
        <f>'Migration Matrix (Extrapolated)'!BZ87</f>
        <v>4088.5173459355997</v>
      </c>
      <c r="D70" s="166">
        <f t="shared" si="0"/>
        <v>3070.6852059783364</v>
      </c>
    </row>
    <row r="71" spans="1:4" ht="14.4" customHeight="1">
      <c r="A71" s="178" t="s">
        <v>384</v>
      </c>
      <c r="B71" s="64">
        <f>'Migration Matrix (Extrapolated)'!CG78</f>
        <v>7306.5871388630003</v>
      </c>
      <c r="C71" s="165">
        <f>'Migration Matrix (Extrapolated)'!CA87</f>
        <v>2651.7236004928727</v>
      </c>
      <c r="D71" s="166">
        <f t="shared" ref="D71:D81" si="1">B71 - C71</f>
        <v>4654.8635383701276</v>
      </c>
    </row>
    <row r="72" spans="1:4" ht="14.4" customHeight="1">
      <c r="A72" s="178" t="s">
        <v>385</v>
      </c>
      <c r="B72" s="64">
        <f>'Migration Matrix (Extrapolated)'!CG79</f>
        <v>3794.1354603136592</v>
      </c>
      <c r="C72" s="165">
        <f>'Migration Matrix (Extrapolated)'!CB87</f>
        <v>2264.2599617641658</v>
      </c>
      <c r="D72" s="166">
        <f t="shared" si="1"/>
        <v>1529.8754985494934</v>
      </c>
    </row>
    <row r="73" spans="1:4" ht="14.4" customHeight="1">
      <c r="A73" s="178" t="s">
        <v>386</v>
      </c>
      <c r="B73" s="64">
        <f>'Migration Matrix (Extrapolated)'!CG80</f>
        <v>6095.7643726989509</v>
      </c>
      <c r="C73" s="165">
        <f>'Migration Matrix (Extrapolated)'!CC87</f>
        <v>9218.4063075667527</v>
      </c>
      <c r="D73" s="166">
        <f t="shared" si="1"/>
        <v>-3122.6419348678019</v>
      </c>
    </row>
    <row r="74" spans="1:4" ht="14.4" customHeight="1">
      <c r="A74" s="178" t="s">
        <v>387</v>
      </c>
      <c r="B74" s="64">
        <f>'Migration Matrix (Extrapolated)'!CG81</f>
        <v>1738.3034544638847</v>
      </c>
      <c r="C74" s="165">
        <f>'Migration Matrix (Extrapolated)'!CD87</f>
        <v>1096.3868241346431</v>
      </c>
      <c r="D74" s="166">
        <f t="shared" si="1"/>
        <v>641.91663032924157</v>
      </c>
    </row>
    <row r="75" spans="1:4" ht="14.4" customHeight="1">
      <c r="A75" s="178" t="s">
        <v>388</v>
      </c>
      <c r="B75" s="64">
        <f>'Migration Matrix (Extrapolated)'!CG82</f>
        <v>23263.890074036895</v>
      </c>
      <c r="C75" s="165">
        <f>'Migration Matrix (Extrapolated)'!CE87</f>
        <v>16866.161747905062</v>
      </c>
      <c r="D75" s="166">
        <f t="shared" si="1"/>
        <v>6397.7283261318335</v>
      </c>
    </row>
    <row r="76" spans="1:4" ht="30" customHeight="1">
      <c r="A76" s="169" t="s">
        <v>484</v>
      </c>
      <c r="B76" s="66">
        <f>B82 + B99</f>
        <v>16584.080346064886</v>
      </c>
      <c r="C76" s="64">
        <f>C83</f>
        <v>18496.121888960275</v>
      </c>
      <c r="D76" s="166">
        <f t="shared" si="1"/>
        <v>-1912.0415428953893</v>
      </c>
    </row>
    <row r="77" spans="1:4" ht="30" customHeight="1">
      <c r="A77" s="169" t="s">
        <v>485</v>
      </c>
      <c r="B77" s="66">
        <f>B86</f>
        <v>20596.597195579467</v>
      </c>
      <c r="C77" s="66">
        <f>C84 + C85</f>
        <v>24688.344239167673</v>
      </c>
      <c r="D77" s="166">
        <f t="shared" si="1"/>
        <v>-4091.747043588206</v>
      </c>
    </row>
    <row r="78" spans="1:4" ht="30" customHeight="1">
      <c r="A78" s="169" t="s">
        <v>496</v>
      </c>
      <c r="B78" s="66">
        <f>B87 + B90 +B101 + B91</f>
        <v>33852.527958944891</v>
      </c>
      <c r="C78" s="66">
        <f>C88 + C100 + C89</f>
        <v>136941.42181232842</v>
      </c>
      <c r="D78" s="166">
        <f t="shared" si="1"/>
        <v>-103088.89385338353</v>
      </c>
    </row>
    <row r="79" spans="1:4" ht="30" customHeight="1">
      <c r="A79" s="169" t="s">
        <v>486</v>
      </c>
      <c r="B79" s="66">
        <f>B35 + B67 + B68 + B69</f>
        <v>356851.73643592698</v>
      </c>
      <c r="C79" s="66">
        <f>C35 + C67 + C68 + C69</f>
        <v>622541.93674921128</v>
      </c>
      <c r="D79" s="166">
        <f t="shared" si="1"/>
        <v>-265690.20031328429</v>
      </c>
    </row>
    <row r="80" spans="1:4" ht="30" customHeight="1">
      <c r="A80" s="169" t="s">
        <v>487</v>
      </c>
      <c r="B80" s="66">
        <f>B94 + B98</f>
        <v>11510.833241307235</v>
      </c>
      <c r="C80" s="66">
        <f>C93</f>
        <v>13900.781225817658</v>
      </c>
      <c r="D80" s="166">
        <f t="shared" si="1"/>
        <v>-2389.9479845104233</v>
      </c>
    </row>
    <row r="81" spans="1:4" ht="42" customHeight="1">
      <c r="A81" s="184" t="s">
        <v>489</v>
      </c>
      <c r="B81" s="185">
        <f>B95 + B97</f>
        <v>42732.801790716381</v>
      </c>
      <c r="C81" s="185">
        <f>C96</f>
        <v>52823.302414560654</v>
      </c>
      <c r="D81" s="186">
        <f t="shared" si="1"/>
        <v>-10090.500623844273</v>
      </c>
    </row>
    <row r="82" spans="1:4" ht="45" customHeight="1">
      <c r="A82" s="179" t="s">
        <v>505</v>
      </c>
      <c r="B82" s="64">
        <f>'Migration Matrix (Extrapolated)'!CG8</f>
        <v>16087.858365313565</v>
      </c>
      <c r="C82" s="66"/>
      <c r="D82" s="166"/>
    </row>
    <row r="83" spans="1:4" ht="45" customHeight="1">
      <c r="A83" s="179" t="s">
        <v>510</v>
      </c>
      <c r="B83" s="64"/>
      <c r="C83" s="165">
        <f>'Migration Matrix (Extrapolated)'!H87</f>
        <v>18496.121888960275</v>
      </c>
      <c r="D83" s="166"/>
    </row>
    <row r="84" spans="1:4" s="63" customFormat="1" ht="45" customHeight="1">
      <c r="A84" s="179" t="s">
        <v>509</v>
      </c>
      <c r="B84" s="64"/>
      <c r="C84" s="165">
        <f>'Migration Matrix (Extrapolated)'!J87</f>
        <v>920.18421597122085</v>
      </c>
      <c r="D84" s="166"/>
    </row>
    <row r="85" spans="1:4" s="63" customFormat="1" ht="45" customHeight="1">
      <c r="A85" s="179" t="s">
        <v>508</v>
      </c>
      <c r="B85" s="64"/>
      <c r="C85" s="165">
        <f>'Migration Matrix (Extrapolated)'!P87</f>
        <v>23768.160023196451</v>
      </c>
      <c r="D85" s="166"/>
    </row>
    <row r="86" spans="1:4" ht="15.6" customHeight="1">
      <c r="A86" s="179" t="s">
        <v>504</v>
      </c>
      <c r="B86" s="64">
        <f>'Migration Matrix (Extrapolated)'!CG15</f>
        <v>20596.597195579467</v>
      </c>
      <c r="C86" s="66"/>
      <c r="D86" s="166"/>
    </row>
    <row r="87" spans="1:4" s="70" customFormat="1" ht="45" customHeight="1">
      <c r="A87" s="181" t="s">
        <v>492</v>
      </c>
      <c r="B87" s="64">
        <f>'Migration Matrix (Extrapolated)'!CG36</f>
        <v>3097.0927541547653</v>
      </c>
      <c r="C87" s="66"/>
      <c r="D87" s="166"/>
    </row>
    <row r="88" spans="1:4" s="70" customFormat="1" ht="45" customHeight="1">
      <c r="A88" s="181" t="s">
        <v>493</v>
      </c>
      <c r="B88" s="64"/>
      <c r="C88" s="165">
        <f>'Migration Matrix (Extrapolated)'!AK87</f>
        <v>11818.450022399713</v>
      </c>
      <c r="D88" s="166"/>
    </row>
    <row r="89" spans="1:4" s="70" customFormat="1" ht="45" customHeight="1">
      <c r="A89" s="181" t="s">
        <v>503</v>
      </c>
      <c r="B89" s="64"/>
      <c r="C89" s="165">
        <f>'Migration Matrix (Extrapolated)'!AM87</f>
        <v>12286.251908191747</v>
      </c>
      <c r="D89" s="166"/>
    </row>
    <row r="90" spans="1:4" ht="28.8" customHeight="1">
      <c r="A90" s="181" t="s">
        <v>494</v>
      </c>
      <c r="B90" s="64">
        <f>'Migration Matrix (Extrapolated)'!CG38</f>
        <v>4002.9841390085703</v>
      </c>
      <c r="C90" s="64"/>
      <c r="D90" s="166"/>
    </row>
    <row r="91" spans="1:4" ht="14.4" customHeight="1">
      <c r="A91" s="179" t="s">
        <v>502</v>
      </c>
      <c r="B91" s="64">
        <f>'Migration Matrix (Extrapolated)'!CG47</f>
        <v>24982.796613934192</v>
      </c>
      <c r="C91" s="64"/>
      <c r="D91" s="166"/>
    </row>
    <row r="92" spans="1:4" ht="14.4" customHeight="1">
      <c r="A92" s="179" t="s">
        <v>507</v>
      </c>
      <c r="B92" s="64"/>
      <c r="C92" s="165">
        <f>'Migration Matrix (Extrapolated)'!AV87</f>
        <v>27979.06607330211</v>
      </c>
      <c r="D92" s="166"/>
    </row>
    <row r="93" spans="1:4" ht="14.4" customHeight="1">
      <c r="A93" s="179" t="s">
        <v>506</v>
      </c>
      <c r="B93" s="64"/>
      <c r="C93" s="165">
        <f>'Migration Matrix (Extrapolated)'!BP87</f>
        <v>13900.781225817658</v>
      </c>
      <c r="D93" s="166"/>
    </row>
    <row r="94" spans="1:4" ht="14.4" customHeight="1">
      <c r="A94" s="179" t="s">
        <v>497</v>
      </c>
      <c r="B94" s="64">
        <f>'Migration Matrix (Extrapolated)'!CG67</f>
        <v>8680.3630172746489</v>
      </c>
      <c r="C94" s="66"/>
      <c r="D94" s="166"/>
    </row>
    <row r="95" spans="1:4" ht="14.4" customHeight="1">
      <c r="A95" s="179" t="s">
        <v>495</v>
      </c>
      <c r="B95" s="64">
        <f>'Migration Matrix (Extrapolated)'!CG73</f>
        <v>30702.080236360493</v>
      </c>
      <c r="C95" s="66"/>
      <c r="D95" s="166"/>
    </row>
    <row r="96" spans="1:4" ht="45" customHeight="1">
      <c r="A96" s="181" t="s">
        <v>512</v>
      </c>
      <c r="B96" s="64"/>
      <c r="C96" s="165">
        <f>'Migration Matrix (Extrapolated)'!BV87</f>
        <v>52823.302414560654</v>
      </c>
      <c r="D96" s="166"/>
    </row>
    <row r="97" spans="1:4" ht="14.4" customHeight="1">
      <c r="A97" s="180" t="s">
        <v>501</v>
      </c>
      <c r="B97" s="64">
        <f>'Migration Matrix (Extrapolated)'!CG83</f>
        <v>12030.721554355887</v>
      </c>
      <c r="C97" s="66"/>
      <c r="D97" s="166"/>
    </row>
    <row r="98" spans="1:4" ht="14.4" customHeight="1">
      <c r="A98" s="180" t="s">
        <v>500</v>
      </c>
      <c r="B98" s="64">
        <f>'Migration Matrix (Extrapolated)'!CG84</f>
        <v>2830.4702240325864</v>
      </c>
      <c r="C98" s="66"/>
      <c r="D98" s="166"/>
    </row>
    <row r="99" spans="1:4" ht="14.4" customHeight="1">
      <c r="A99" s="180" t="s">
        <v>499</v>
      </c>
      <c r="B99" s="64">
        <f>'Migration Matrix (Extrapolated)'!CG85</f>
        <v>496.22198075131951</v>
      </c>
      <c r="C99" s="66"/>
      <c r="D99" s="166"/>
    </row>
    <row r="100" spans="1:4" ht="14.4" customHeight="1">
      <c r="A100" s="182" t="s">
        <v>511</v>
      </c>
      <c r="B100" s="64"/>
      <c r="C100" s="165">
        <f>'Migration Matrix (Extrapolated)'!CF87</f>
        <v>112836.71988173696</v>
      </c>
      <c r="D100" s="166"/>
    </row>
    <row r="101" spans="1:4" ht="14.4" customHeight="1">
      <c r="A101" s="183" t="s">
        <v>498</v>
      </c>
      <c r="B101" s="173">
        <f>'Migration Matrix (Extrapolated)'!CG86</f>
        <v>1769.654451847365</v>
      </c>
      <c r="C101" s="174"/>
      <c r="D101" s="175"/>
    </row>
    <row r="102" spans="1:4" ht="30" customHeight="1">
      <c r="D102" s="75"/>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5CA4F-E137-4728-9BB2-B50CACA62A20}">
  <dimension ref="A1:J27"/>
  <sheetViews>
    <sheetView workbookViewId="0"/>
  </sheetViews>
  <sheetFormatPr defaultRowHeight="19.95" customHeight="1"/>
  <cols>
    <col min="1" max="1" width="32.77734375" customWidth="1"/>
    <col min="2" max="2" width="17.109375" customWidth="1"/>
    <col min="3" max="3" width="12.44140625" customWidth="1"/>
    <col min="4" max="4" width="13" customWidth="1"/>
    <col min="5" max="5" width="15.21875" customWidth="1"/>
    <col min="6" max="6" width="14.77734375" customWidth="1"/>
    <col min="7" max="7" width="14.21875" customWidth="1"/>
    <col min="8" max="8" width="52.88671875" customWidth="1"/>
    <col min="9" max="9" width="13.88671875" customWidth="1"/>
    <col min="10" max="10" width="15.5546875" customWidth="1"/>
  </cols>
  <sheetData>
    <row r="1" spans="1:10" s="61" customFormat="1" ht="46.2" customHeight="1">
      <c r="A1" s="62" t="s">
        <v>517</v>
      </c>
      <c r="B1" s="62" t="s">
        <v>518</v>
      </c>
      <c r="C1" s="62" t="s">
        <v>519</v>
      </c>
      <c r="D1" s="62" t="s">
        <v>521</v>
      </c>
      <c r="E1" s="62" t="s">
        <v>522</v>
      </c>
      <c r="F1" s="197" t="s">
        <v>523</v>
      </c>
      <c r="G1" s="197" t="s">
        <v>524</v>
      </c>
      <c r="H1" s="81"/>
      <c r="I1" s="72"/>
      <c r="J1" s="73"/>
    </row>
    <row r="2" spans="1:10" ht="19.95" customHeight="1">
      <c r="A2" s="189" t="s">
        <v>505</v>
      </c>
      <c r="B2" s="198">
        <v>41953</v>
      </c>
      <c r="C2" s="199">
        <v>293322</v>
      </c>
      <c r="D2" s="82">
        <f>SUM('Migration Matrix (Sample)'!B8:CE8)</f>
        <v>2301</v>
      </c>
      <c r="E2" s="82">
        <f>(C2 /B2) * D2</f>
        <v>16087.858365313565</v>
      </c>
      <c r="F2" s="82"/>
      <c r="G2" s="196">
        <f>E2 + E3 - F4</f>
        <v>-2165.2160228705543</v>
      </c>
      <c r="H2" s="77"/>
    </row>
    <row r="3" spans="1:10" ht="19.95" customHeight="1">
      <c r="A3" s="190" t="s">
        <v>527</v>
      </c>
      <c r="B3" s="200">
        <v>9663</v>
      </c>
      <c r="C3" s="201">
        <v>97857</v>
      </c>
      <c r="D3" s="191">
        <f>SUM('Migration Matrix (Sample)'!B85:G85,'Migration Matrix (Sample)'!I85:CE85)</f>
        <v>24</v>
      </c>
      <c r="E3" s="191">
        <f>(C3 /B3) * D3</f>
        <v>243.04750077615648</v>
      </c>
      <c r="F3" s="191"/>
      <c r="G3" s="193"/>
      <c r="H3" s="77"/>
    </row>
    <row r="4" spans="1:10" ht="19.95" customHeight="1">
      <c r="A4" s="167" t="s">
        <v>510</v>
      </c>
      <c r="B4" s="200"/>
      <c r="C4" s="201"/>
      <c r="D4" s="191"/>
      <c r="E4" s="191"/>
      <c r="F4" s="191">
        <f>SUM('Migration Matrix (Extrapolated)'!H2:H86)</f>
        <v>18496.121888960275</v>
      </c>
      <c r="G4" s="194"/>
      <c r="H4" s="77"/>
    </row>
    <row r="5" spans="1:10" ht="19.95" customHeight="1">
      <c r="A5" s="189" t="s">
        <v>509</v>
      </c>
      <c r="B5" s="202"/>
      <c r="C5" s="199"/>
      <c r="D5" s="82"/>
      <c r="E5" s="82"/>
      <c r="F5" s="82">
        <f>SUM('Migration Matrix (Extrapolated)'!J2:J14,'Migration Matrix (Extrapolated)'!J16:J86)</f>
        <v>329.21882136616551</v>
      </c>
      <c r="G5" s="195">
        <f>E7- F5 - F6</f>
        <v>-4091.7470435881787</v>
      </c>
      <c r="H5" s="77"/>
    </row>
    <row r="6" spans="1:10" ht="19.95" customHeight="1">
      <c r="A6" s="167" t="s">
        <v>508</v>
      </c>
      <c r="B6" s="203"/>
      <c r="C6" s="201"/>
      <c r="D6" s="191"/>
      <c r="E6" s="191"/>
      <c r="F6" s="191">
        <f>SUM('Migration Matrix (Extrapolated)'!P2:P14,'Migration Matrix (Extrapolated)'!P16:P86)</f>
        <v>15252.445566510469</v>
      </c>
      <c r="G6" s="204"/>
      <c r="H6" s="77"/>
    </row>
    <row r="7" spans="1:10" ht="19.95" customHeight="1">
      <c r="A7" s="167" t="s">
        <v>504</v>
      </c>
      <c r="B7" s="205">
        <v>117814</v>
      </c>
      <c r="C7" s="206">
        <v>1141377</v>
      </c>
      <c r="D7" s="191">
        <f>SUM('Migration Matrix (Sample)'!B15:I15,'Migration Matrix (Sample)'!K15:O15,'Migration Matrix (Sample)'!Q15:CE15)</f>
        <v>1186</v>
      </c>
      <c r="E7" s="191">
        <f>D7 * (C7/B7)</f>
        <v>11489.917344288455</v>
      </c>
      <c r="F7" s="191"/>
      <c r="G7" s="204"/>
      <c r="H7" s="77"/>
    </row>
    <row r="8" spans="1:10" ht="29.4" customHeight="1">
      <c r="A8" s="192" t="s">
        <v>492</v>
      </c>
      <c r="B8" s="200">
        <v>114507</v>
      </c>
      <c r="C8" s="201">
        <v>933260</v>
      </c>
      <c r="D8" s="82">
        <f>SUM('Migration Matrix (Sample)'!B36:AJ36,'Migration Matrix (Sample)'!AL36,'Migration Matrix (Sample)'!AN36:AU36,'Migration Matrix (Sample)'!AW36:CE36)</f>
        <v>150</v>
      </c>
      <c r="E8" s="82">
        <f xml:space="preserve"> D8 * (C8/B8)</f>
        <v>1222.5366134821452</v>
      </c>
      <c r="F8" s="82"/>
      <c r="G8" s="195">
        <f>SUM(E8:E12) - SUM(F8:F13)</f>
        <v>-20290.460810857101</v>
      </c>
      <c r="H8" s="77"/>
    </row>
    <row r="9" spans="1:10" ht="28.8" customHeight="1">
      <c r="A9" s="170" t="s">
        <v>493</v>
      </c>
      <c r="B9" s="203"/>
      <c r="C9" s="203"/>
      <c r="D9" s="191"/>
      <c r="E9" s="191"/>
      <c r="F9" s="191">
        <f>SUM('Migration Matrix (Extrapolated)'!AK2:AK35,'Migration Matrix (Extrapolated)'!AK37,'Migration Matrix (Extrapolated)'!AK39:AK46,'Migration Matrix (Extrapolated)'!AK48:AK86)</f>
        <v>9729.1224874993168</v>
      </c>
      <c r="G9" s="204"/>
      <c r="H9" s="77"/>
    </row>
    <row r="10" spans="1:10" ht="27.6" customHeight="1">
      <c r="A10" s="170" t="s">
        <v>503</v>
      </c>
      <c r="B10" s="203"/>
      <c r="C10" s="203"/>
      <c r="D10" s="191"/>
      <c r="E10" s="191"/>
      <c r="F10" s="191">
        <f>SUM('Migration Matrix (Extrapolated)'!AM2:AM35,'Migration Matrix (Extrapolated)'!AM37,'Migration Matrix (Extrapolated)'!AM39:AM46,'Migration Matrix (Extrapolated)'!AM48:AM86)</f>
        <v>7757.509203759837</v>
      </c>
      <c r="G10" s="204"/>
      <c r="H10" s="78"/>
    </row>
    <row r="11" spans="1:10" ht="25.8" customHeight="1">
      <c r="A11" s="170" t="s">
        <v>526</v>
      </c>
      <c r="B11" s="200">
        <v>126726</v>
      </c>
      <c r="C11" s="207">
        <v>1216504</v>
      </c>
      <c r="D11" s="191">
        <f>SUM('Migration Matrix (Sample)'!B38:AJ38,'Migration Matrix (Sample)'!AL38,'Migration Matrix (Sample)'!AN38:AU38,'Migration Matrix (Sample)'!AW38:CE38)</f>
        <v>58</v>
      </c>
      <c r="E11" s="191">
        <f t="shared" ref="E11:E12" si="0" xml:space="preserve"> D11 * (C11/B11)</f>
        <v>556.76997616905771</v>
      </c>
      <c r="F11" s="191"/>
      <c r="G11" s="204"/>
      <c r="H11" s="78"/>
    </row>
    <row r="12" spans="1:10" ht="19.95" customHeight="1">
      <c r="A12" s="167" t="s">
        <v>502</v>
      </c>
      <c r="B12" s="200">
        <v>121557</v>
      </c>
      <c r="C12" s="201">
        <v>1226508</v>
      </c>
      <c r="D12" s="191">
        <f>SUM('Migration Matrix (Sample)'!B47:AJ47,'Migration Matrix (Sample)'!AL47,'Migration Matrix (Sample)'!AN47:AU47,'Migration Matrix (Sample)'!AW47:CE47)</f>
        <v>1290</v>
      </c>
      <c r="E12" s="191">
        <f t="shared" si="0"/>
        <v>13016.077395789629</v>
      </c>
      <c r="F12" s="191"/>
      <c r="G12" s="204"/>
      <c r="H12" s="78"/>
    </row>
    <row r="13" spans="1:10" ht="19.95" customHeight="1">
      <c r="A13" s="167" t="s">
        <v>507</v>
      </c>
      <c r="B13" s="203"/>
      <c r="C13" s="203"/>
      <c r="D13" s="191"/>
      <c r="E13" s="191"/>
      <c r="F13" s="191">
        <f>SUM('Migration Matrix (Extrapolated)'!AV2:AV35,'Migration Matrix (Extrapolated)'!AV37,'Migration Matrix (Extrapolated)'!AV39,'Migration Matrix (Extrapolated)'!AV39:AV46,'Migration Matrix (Extrapolated)'!AV48:AV86)</f>
        <v>17599.21310503878</v>
      </c>
      <c r="G13" s="204"/>
      <c r="H13" s="78"/>
    </row>
    <row r="14" spans="1:10" ht="19.95" customHeight="1">
      <c r="A14" s="171" t="s">
        <v>511</v>
      </c>
      <c r="B14" s="203"/>
      <c r="C14" s="203"/>
      <c r="D14" s="191"/>
      <c r="E14" s="208" t="s">
        <v>528</v>
      </c>
      <c r="F14" s="191"/>
      <c r="G14" s="204"/>
      <c r="H14" s="77"/>
    </row>
    <row r="15" spans="1:10" ht="19.95" customHeight="1">
      <c r="A15" s="189" t="s">
        <v>506</v>
      </c>
      <c r="B15" s="202"/>
      <c r="C15" s="202"/>
      <c r="D15" s="82"/>
      <c r="E15" s="82"/>
      <c r="F15" s="82">
        <f>SUM('Migration Matrix (Extrapolated)'!BP2:BP66,'Migration Matrix (Extrapolated)'!BP68:BP83,'Migration Matrix (Extrapolated)'!BP85,'Migration Matrix (Extrapolated)'!BP86)</f>
        <v>10430.095866244992</v>
      </c>
      <c r="G15" s="195">
        <f>SUM(E15:E17) - F15</f>
        <v>-2389.9479845104233</v>
      </c>
    </row>
    <row r="16" spans="1:10" ht="19.95" customHeight="1">
      <c r="A16" s="167" t="s">
        <v>497</v>
      </c>
      <c r="B16" s="200">
        <v>44053</v>
      </c>
      <c r="C16" s="201">
        <v>442588</v>
      </c>
      <c r="D16" s="191">
        <f>SUM('Migration Matrix (Sample)'!B67:BO67,'Migration Matrix (Sample)'!BQ67:CE67)</f>
        <v>608</v>
      </c>
      <c r="E16" s="191">
        <f>D16 * (C16/B16)</f>
        <v>6108.4036047488253</v>
      </c>
      <c r="F16" s="191"/>
      <c r="G16" s="204"/>
    </row>
    <row r="17" spans="1:8" ht="19.95" customHeight="1">
      <c r="A17" s="168" t="s">
        <v>500</v>
      </c>
      <c r="B17" s="209">
        <v>12275</v>
      </c>
      <c r="C17" s="206">
        <v>126803</v>
      </c>
      <c r="D17" s="210">
        <f>SUM('Migration Matrix (Sample)'!B84:BO84,'Migration Matrix (Sample)'!BQ84:CE84)</f>
        <v>187</v>
      </c>
      <c r="E17" s="191">
        <f>D17 * (C17/B17)</f>
        <v>1931.7442769857435</v>
      </c>
      <c r="F17" s="191"/>
      <c r="G17" s="204"/>
    </row>
    <row r="18" spans="1:8" ht="19.95" customHeight="1">
      <c r="A18" s="189" t="s">
        <v>495</v>
      </c>
      <c r="B18" s="200">
        <v>174310</v>
      </c>
      <c r="C18" s="207">
        <v>1766814</v>
      </c>
      <c r="D18" s="191">
        <f>SUM('Migration Matrix (Sample)'!B73:BU73,'Migration Matrix (Sample)'!BW73:CE73)</f>
        <v>1507</v>
      </c>
      <c r="E18" s="82">
        <f>D18 * (C18/B18)</f>
        <v>15275.019780850209</v>
      </c>
      <c r="F18" s="82"/>
      <c r="G18" s="195">
        <f>SUM(E18:E20) - F19</f>
        <v>-10090.500623844262</v>
      </c>
    </row>
    <row r="19" spans="1:8" ht="27" customHeight="1">
      <c r="A19" s="170" t="s">
        <v>512</v>
      </c>
      <c r="B19" s="203"/>
      <c r="C19" s="203"/>
      <c r="D19" s="191"/>
      <c r="E19" s="191"/>
      <c r="F19" s="191">
        <f>SUM('Migration Matrix (Extrapolated)'!BV2:BV72,'Migration Matrix (Extrapolated)'!BV74:BV82,'Migration Matrix (Extrapolated)'!BV84:BV86)</f>
        <v>30085.032296931317</v>
      </c>
      <c r="G19" s="204"/>
    </row>
    <row r="20" spans="1:8" ht="33.6" customHeight="1">
      <c r="A20" s="172" t="s">
        <v>501</v>
      </c>
      <c r="B20" s="205">
        <v>57979</v>
      </c>
      <c r="C20" s="205">
        <v>584685</v>
      </c>
      <c r="D20" s="210">
        <f>SUM('Migration Matrix (Sample)'!B83:BU83,'Migration Matrix (Sample)'!BW83:CE83)</f>
        <v>468</v>
      </c>
      <c r="E20" s="210">
        <f>D20 * (C20/B20)</f>
        <v>4719.5118922368438</v>
      </c>
      <c r="F20" s="210"/>
      <c r="G20" s="211"/>
    </row>
    <row r="21" spans="1:8" ht="27.6" customHeight="1">
      <c r="A21" s="219" t="s">
        <v>484</v>
      </c>
      <c r="B21" s="212"/>
      <c r="C21" s="213"/>
      <c r="D21" s="214"/>
      <c r="E21" s="82"/>
      <c r="F21" s="82"/>
      <c r="G21" s="195">
        <f>G2</f>
        <v>-2165.2160228705543</v>
      </c>
    </row>
    <row r="22" spans="1:8" ht="29.4" customHeight="1">
      <c r="A22" s="219" t="s">
        <v>485</v>
      </c>
      <c r="B22" s="215"/>
      <c r="C22" s="216"/>
      <c r="D22" s="67"/>
      <c r="E22" s="191"/>
      <c r="F22" s="191"/>
      <c r="G22" s="204">
        <f>G5</f>
        <v>-4091.7470435881787</v>
      </c>
    </row>
    <row r="23" spans="1:8" ht="42" customHeight="1">
      <c r="A23" s="219" t="s">
        <v>496</v>
      </c>
      <c r="B23" s="215"/>
      <c r="C23" s="216"/>
      <c r="D23" s="67"/>
      <c r="E23" s="191"/>
      <c r="F23" s="191"/>
      <c r="G23" s="204">
        <f>G8</f>
        <v>-20290.460810857101</v>
      </c>
      <c r="H23" s="79"/>
    </row>
    <row r="24" spans="1:8" ht="48.6" customHeight="1">
      <c r="A24" s="219" t="s">
        <v>487</v>
      </c>
      <c r="B24" s="215"/>
      <c r="C24" s="216"/>
      <c r="D24" s="67"/>
      <c r="E24" s="191"/>
      <c r="F24" s="191"/>
      <c r="G24" s="204">
        <f>G15</f>
        <v>-2389.9479845104233</v>
      </c>
    </row>
    <row r="25" spans="1:8" ht="44.4" customHeight="1">
      <c r="A25" s="220" t="s">
        <v>489</v>
      </c>
      <c r="B25" s="217"/>
      <c r="C25" s="218"/>
      <c r="D25" s="173"/>
      <c r="E25" s="210"/>
      <c r="F25" s="210"/>
      <c r="G25" s="211">
        <f>G18</f>
        <v>-10090.500623844262</v>
      </c>
    </row>
    <row r="26" spans="1:8" ht="19.95" customHeight="1">
      <c r="B26" s="76"/>
      <c r="C26" s="71"/>
      <c r="D26" s="74"/>
    </row>
    <row r="27" spans="1:8" ht="19.95" customHeight="1">
      <c r="B27" s="76"/>
      <c r="C27" s="71"/>
      <c r="D27" s="65"/>
      <c r="H27" s="6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Province Numbers Incongruities</vt:lpstr>
      <vt:lpstr>Province-Mun Names &amp; Numbers</vt:lpstr>
      <vt:lpstr>Migration Matrix Incongruities</vt:lpstr>
      <vt:lpstr>Migration Matrix (Sample)</vt:lpstr>
      <vt:lpstr>Migration Matrix (Extrapolated)</vt:lpstr>
      <vt:lpstr>Net Migration Calculation</vt:lpstr>
      <vt:lpstr>Net Migration Extra Provinces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Moore</dc:creator>
  <cp:lastModifiedBy>Andrew Moore</cp:lastModifiedBy>
  <cp:lastPrinted>2020-04-24T11:01:06Z</cp:lastPrinted>
  <dcterms:created xsi:type="dcterms:W3CDTF">2020-04-15T20:08:30Z</dcterms:created>
  <dcterms:modified xsi:type="dcterms:W3CDTF">2020-07-01T20:00:36Z</dcterms:modified>
</cp:coreProperties>
</file>