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UCLA\EE\183DB\ECE183DB_Project\Aruco Tags\"/>
    </mc:Choice>
  </mc:AlternateContent>
  <xr:revisionPtr revIDLastSave="0" documentId="13_ncr:1_{265B4BBA-7673-4C7B-B49A-098457D669B6}" xr6:coauthVersionLast="43" xr6:coauthVersionMax="43" xr10:uidLastSave="{00000000-0000-0000-0000-000000000000}"/>
  <bookViews>
    <workbookView xWindow="-110" yWindow="-110" windowWidth="19420" windowHeight="10420" xr2:uid="{3AE92722-FA03-49D0-9608-37E8B20F09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7" i="1" l="1"/>
  <c r="AB8" i="1"/>
  <c r="AA8" i="1"/>
  <c r="AA7" i="1"/>
  <c r="AB6" i="1"/>
  <c r="AA6" i="1"/>
  <c r="AB5" i="1"/>
  <c r="AA5" i="1"/>
  <c r="AB4" i="1"/>
  <c r="AA4" i="1"/>
  <c r="W5" i="1"/>
  <c r="V5" i="1"/>
  <c r="W3" i="1"/>
  <c r="V3" i="1"/>
  <c r="W7" i="1"/>
  <c r="V7" i="1"/>
  <c r="W4" i="1"/>
  <c r="V4" i="1"/>
  <c r="W6" i="1"/>
  <c r="V6" i="1"/>
</calcChain>
</file>

<file path=xl/sharedStrings.xml><?xml version="1.0" encoding="utf-8"?>
<sst xmlns="http://schemas.openxmlformats.org/spreadsheetml/2006/main" count="29" uniqueCount="15">
  <si>
    <t>Actual y:</t>
  </si>
  <si>
    <t>Measured y:</t>
  </si>
  <si>
    <t>Localization Calibration</t>
  </si>
  <si>
    <t>Actual x:</t>
  </si>
  <si>
    <t>Measured x:</t>
  </si>
  <si>
    <t>y is actual 50</t>
  </si>
  <si>
    <t>y is actual 10</t>
  </si>
  <si>
    <t>y is actual 90</t>
  </si>
  <si>
    <t>y is actual 30</t>
  </si>
  <si>
    <t>y is actual 70</t>
  </si>
  <si>
    <t>Slopes</t>
  </si>
  <si>
    <t>Intercepts</t>
  </si>
  <si>
    <t>Value of y</t>
  </si>
  <si>
    <t>X</t>
  </si>
  <si>
    <t>These are the equations for going from aruco value to actual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</si>
</sst>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at x</a:t>
            </a:r>
            <a:r>
              <a:rPr lang="en-US" baseline="0"/>
              <a:t> = 50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Sheet1!$A$4:$A$12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Sheet1!$B$4:$B$12</c:f>
              <c:numCache>
                <c:formatCode>General</c:formatCode>
                <c:ptCount val="9"/>
                <c:pt idx="0">
                  <c:v>-3.8</c:v>
                </c:pt>
                <c:pt idx="1">
                  <c:v>3.5</c:v>
                </c:pt>
                <c:pt idx="2">
                  <c:v>11.1</c:v>
                </c:pt>
                <c:pt idx="3">
                  <c:v>19.7</c:v>
                </c:pt>
                <c:pt idx="4">
                  <c:v>29.3</c:v>
                </c:pt>
                <c:pt idx="5">
                  <c:v>40.4</c:v>
                </c:pt>
                <c:pt idx="6">
                  <c:v>52.9</c:v>
                </c:pt>
                <c:pt idx="7">
                  <c:v>66.7</c:v>
                </c:pt>
                <c:pt idx="8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32-48F3-AE6D-15F1F5E3FE91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3.7684601924759406E-2"/>
                  <c:y val="-7.44907407407407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Sheet1!$B$4:$B$12</c:f>
              <c:numCache>
                <c:formatCode>General</c:formatCode>
                <c:ptCount val="9"/>
                <c:pt idx="0">
                  <c:v>-3.8</c:v>
                </c:pt>
                <c:pt idx="1">
                  <c:v>3.5</c:v>
                </c:pt>
                <c:pt idx="2">
                  <c:v>11.1</c:v>
                </c:pt>
                <c:pt idx="3">
                  <c:v>19.7</c:v>
                </c:pt>
                <c:pt idx="4">
                  <c:v>29.3</c:v>
                </c:pt>
                <c:pt idx="5">
                  <c:v>40.4</c:v>
                </c:pt>
                <c:pt idx="6">
                  <c:v>52.9</c:v>
                </c:pt>
                <c:pt idx="7">
                  <c:v>66.7</c:v>
                </c:pt>
                <c:pt idx="8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32-48F3-AE6D-15F1F5E3F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997616"/>
        <c:axId val="412242312"/>
      </c:scatterChart>
      <c:valAx>
        <c:axId val="29599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42312"/>
        <c:crosses val="autoZero"/>
        <c:crossBetween val="midCat"/>
      </c:valAx>
      <c:valAx>
        <c:axId val="41224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976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 of X vs. Value</a:t>
            </a:r>
            <a:r>
              <a:rPr lang="en-US" baseline="0"/>
              <a:t> of 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764698162729659"/>
                  <c:y val="-7.899351122776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Sheet1!$Z$4:$Z$8</c:f>
              <c:numCache>
                <c:formatCode>General</c:formatCode>
                <c:ptCount val="5"/>
                <c:pt idx="0">
                  <c:v>10</c:v>
                </c:pt>
                <c:pt idx="1">
                  <c:v>70</c:v>
                </c:pt>
                <c:pt idx="2">
                  <c:v>50</c:v>
                </c:pt>
                <c:pt idx="3">
                  <c:v>30</c:v>
                </c:pt>
                <c:pt idx="4">
                  <c:v>90</c:v>
                </c:pt>
              </c:numCache>
            </c:numRef>
          </c:xVal>
          <c:yVal>
            <c:numRef>
              <c:f>Sheet1!$AA$4:$AA$8</c:f>
              <c:numCache>
                <c:formatCode>General</c:formatCode>
                <c:ptCount val="5"/>
                <c:pt idx="0">
                  <c:v>0.84952916211547436</c:v>
                </c:pt>
                <c:pt idx="1">
                  <c:v>0.60334965034493582</c:v>
                </c:pt>
                <c:pt idx="2">
                  <c:v>0.69020272734108035</c:v>
                </c:pt>
                <c:pt idx="3">
                  <c:v>0.76768896125925745</c:v>
                </c:pt>
                <c:pt idx="4">
                  <c:v>0.52199021163431891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8B-45AA-975B-60E7ED474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697920"/>
        <c:axId val="566700544"/>
      </c:scatterChart>
      <c:valAx>
        <c:axId val="56669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</a:t>
                </a:r>
                <a:r>
                  <a:rPr lang="en-US" baseline="0"/>
                  <a:t> Value of Y (NOT THE ARUCO VALUE)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00544"/>
        <c:crosses val="autoZero"/>
        <c:crossBetween val="midCat"/>
      </c:valAx>
      <c:valAx>
        <c:axId val="5667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value to go from actual value of y to actual value of 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69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 of X vs. Value</a:t>
            </a:r>
            <a:r>
              <a:rPr lang="en-US" baseline="0"/>
              <a:t> of 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8254155730533685E-2"/>
                  <c:y val="-1.14129483814523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Sheet1!$Z$4:$Z$8</c:f>
              <c:numCache>
                <c:formatCode>General</c:formatCode>
                <c:ptCount val="5"/>
                <c:pt idx="0">
                  <c:v>10</c:v>
                </c:pt>
                <c:pt idx="1">
                  <c:v>70</c:v>
                </c:pt>
                <c:pt idx="2">
                  <c:v>50</c:v>
                </c:pt>
                <c:pt idx="3">
                  <c:v>30</c:v>
                </c:pt>
                <c:pt idx="4">
                  <c:v>90</c:v>
                </c:pt>
              </c:numCache>
            </c:numRef>
          </c:xVal>
          <c:yVal>
            <c:numRef>
              <c:f>Sheet1!$AB$4:$AB$8</c:f>
              <c:numCache>
                <c:formatCode>General</c:formatCode>
                <c:ptCount val="5"/>
                <c:pt idx="0">
                  <c:v>8.6137709856078075</c:v>
                </c:pt>
                <c:pt idx="1">
                  <c:v>22.996751204562209</c:v>
                </c:pt>
                <c:pt idx="2">
                  <c:v>18.173218458464248</c:v>
                </c:pt>
                <c:pt idx="3">
                  <c:v>13.498095867591772</c:v>
                </c:pt>
                <c:pt idx="4">
                  <c:v>28.031171959683633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BD-453F-B12E-470414C48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697920"/>
        <c:axId val="566700544"/>
      </c:scatterChart>
      <c:valAx>
        <c:axId val="56669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00544"/>
        <c:crosses val="autoZero"/>
        <c:crossBetween val="midCat"/>
      </c:valAx>
      <c:valAx>
        <c:axId val="5667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69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at y =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Sheet1!$D$4:$D$12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Sheet1!$E$4:$E$12</c:f>
              <c:numCache>
                <c:formatCode>General</c:formatCode>
                <c:ptCount val="9"/>
                <c:pt idx="0">
                  <c:v>-11</c:v>
                </c:pt>
                <c:pt idx="1">
                  <c:v>2.0099999999999998</c:v>
                </c:pt>
                <c:pt idx="2">
                  <c:v>16.899999999999999</c:v>
                </c:pt>
                <c:pt idx="3">
                  <c:v>31.9</c:v>
                </c:pt>
                <c:pt idx="4">
                  <c:v>45.8</c:v>
                </c:pt>
                <c:pt idx="5">
                  <c:v>60</c:v>
                </c:pt>
                <c:pt idx="6">
                  <c:v>75.3</c:v>
                </c:pt>
                <c:pt idx="7">
                  <c:v>90.1</c:v>
                </c:pt>
                <c:pt idx="8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3-4B4D-A40B-4F1CD54F9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087200"/>
        <c:axId val="411028160"/>
      </c:scatterChart>
      <c:valAx>
        <c:axId val="41108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28160"/>
        <c:crosses val="autoZero"/>
        <c:crossBetween val="midCat"/>
      </c:valAx>
      <c:valAx>
        <c:axId val="4110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8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for Y is</a:t>
            </a:r>
            <a:r>
              <a:rPr lang="en-US" baseline="0"/>
              <a:t> actual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Sheet1!$G$4:$G$12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Sheet1!$H$4:$H$12</c:f>
              <c:numCache>
                <c:formatCode>General</c:formatCode>
                <c:ptCount val="9"/>
                <c:pt idx="0">
                  <c:v>1.85</c:v>
                </c:pt>
                <c:pt idx="1">
                  <c:v>13</c:v>
                </c:pt>
                <c:pt idx="2">
                  <c:v>25.3</c:v>
                </c:pt>
                <c:pt idx="3">
                  <c:v>37.200000000000003</c:v>
                </c:pt>
                <c:pt idx="4">
                  <c:v>48.4</c:v>
                </c:pt>
                <c:pt idx="5">
                  <c:v>60.3</c:v>
                </c:pt>
                <c:pt idx="6">
                  <c:v>72.5</c:v>
                </c:pt>
                <c:pt idx="7">
                  <c:v>84.5</c:v>
                </c:pt>
                <c:pt idx="8">
                  <c:v>95.4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8-43C7-876E-C3731B31D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044232"/>
        <c:axId val="411038328"/>
      </c:scatterChart>
      <c:valAx>
        <c:axId val="411044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38328"/>
        <c:crosses val="autoZero"/>
        <c:crossBetween val="midCat"/>
      </c:valAx>
      <c:valAx>
        <c:axId val="41103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44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for Y is actual 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Sheet1!$J$4:$J$12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Sheet1!$K$4:$K$12</c:f>
              <c:numCache>
                <c:formatCode>General</c:formatCode>
                <c:ptCount val="9"/>
                <c:pt idx="0">
                  <c:v>-35</c:v>
                </c:pt>
                <c:pt idx="1">
                  <c:v>-15</c:v>
                </c:pt>
                <c:pt idx="2">
                  <c:v>4.18</c:v>
                </c:pt>
                <c:pt idx="3">
                  <c:v>22.2</c:v>
                </c:pt>
                <c:pt idx="4">
                  <c:v>42.3</c:v>
                </c:pt>
                <c:pt idx="5">
                  <c:v>61.6</c:v>
                </c:pt>
                <c:pt idx="6">
                  <c:v>81.3</c:v>
                </c:pt>
                <c:pt idx="7">
                  <c:v>98.2</c:v>
                </c:pt>
                <c:pt idx="8">
                  <c:v>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2C-41F6-9AC3-D6AB5DCC5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036360"/>
        <c:axId val="411049808"/>
      </c:scatterChart>
      <c:valAx>
        <c:axId val="41103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49808"/>
        <c:crosses val="autoZero"/>
        <c:crossBetween val="midCat"/>
      </c:valAx>
      <c:valAx>
        <c:axId val="41104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36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for</a:t>
            </a:r>
            <a:r>
              <a:rPr lang="en-US" baseline="0"/>
              <a:t> y actual is 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Sheet1!$M$4:$M$12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Sheet1!$N$4:$N$12</c:f>
              <c:numCache>
                <c:formatCode>General</c:formatCode>
                <c:ptCount val="9"/>
                <c:pt idx="0">
                  <c:v>-21</c:v>
                </c:pt>
                <c:pt idx="1">
                  <c:v>-5.6</c:v>
                </c:pt>
                <c:pt idx="2">
                  <c:v>11.6</c:v>
                </c:pt>
                <c:pt idx="3">
                  <c:v>28</c:v>
                </c:pt>
                <c:pt idx="4">
                  <c:v>44.9</c:v>
                </c:pt>
                <c:pt idx="5">
                  <c:v>61.4</c:v>
                </c:pt>
                <c:pt idx="6">
                  <c:v>78.099999999999994</c:v>
                </c:pt>
                <c:pt idx="7">
                  <c:v>94.4</c:v>
                </c:pt>
                <c:pt idx="8">
                  <c:v>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A-4C6A-AB46-F842D338A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056696"/>
        <c:axId val="411062928"/>
      </c:scatterChart>
      <c:valAx>
        <c:axId val="41105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62928"/>
        <c:crosses val="autoZero"/>
        <c:crossBetween val="midCat"/>
      </c:valAx>
      <c:valAx>
        <c:axId val="4110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6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for y is actual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Sheet1!$Q$4:$Q$12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Sheet1!$R$4:$R$12</c:f>
              <c:numCache>
                <c:formatCode>General</c:formatCode>
                <c:ptCount val="9"/>
                <c:pt idx="0">
                  <c:v>-4.0999999999999996</c:v>
                </c:pt>
                <c:pt idx="1">
                  <c:v>8.43</c:v>
                </c:pt>
                <c:pt idx="2">
                  <c:v>21.6</c:v>
                </c:pt>
                <c:pt idx="3">
                  <c:v>34.1</c:v>
                </c:pt>
                <c:pt idx="4">
                  <c:v>47.3</c:v>
                </c:pt>
                <c:pt idx="5">
                  <c:v>60.2</c:v>
                </c:pt>
                <c:pt idx="6">
                  <c:v>73.7</c:v>
                </c:pt>
                <c:pt idx="7">
                  <c:v>86.7</c:v>
                </c:pt>
                <c:pt idx="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B2-403A-AA4B-F54DFBECE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057680"/>
        <c:axId val="411058008"/>
      </c:scatterChart>
      <c:valAx>
        <c:axId val="41105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8008"/>
        <c:crosses val="autoZero"/>
        <c:crossBetween val="midCat"/>
      </c:valAx>
      <c:valAx>
        <c:axId val="41105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 of X vs. Value</a:t>
            </a:r>
            <a:r>
              <a:rPr lang="en-US" baseline="0"/>
              <a:t> of 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764698162729659"/>
                  <c:y val="-7.899351122776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Sheet1!$U$3:$U$7</c:f>
              <c:numCache>
                <c:formatCode>General</c:formatCode>
                <c:ptCount val="5"/>
                <c:pt idx="0">
                  <c:v>10</c:v>
                </c:pt>
                <c:pt idx="1">
                  <c:v>70</c:v>
                </c:pt>
                <c:pt idx="2">
                  <c:v>50</c:v>
                </c:pt>
                <c:pt idx="3">
                  <c:v>30</c:v>
                </c:pt>
                <c:pt idx="4">
                  <c:v>90</c:v>
                </c:pt>
              </c:numCache>
            </c:numRef>
          </c:xVal>
          <c:yVal>
            <c:numRef>
              <c:f>Sheet1!$V$3:$V$7</c:f>
              <c:numCache>
                <c:formatCode>General</c:formatCode>
                <c:ptCount val="5"/>
                <c:pt idx="0">
                  <c:v>1.177</c:v>
                </c:pt>
                <c:pt idx="1">
                  <c:v>1.6573333333333333</c:v>
                </c:pt>
                <c:pt idx="2">
                  <c:v>1.4486166666666669</c:v>
                </c:pt>
                <c:pt idx="3">
                  <c:v>1.3025166666666668</c:v>
                </c:pt>
                <c:pt idx="4">
                  <c:v>1.9154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13-42F0-8936-3AB6E2017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697920"/>
        <c:axId val="566700544"/>
      </c:scatterChart>
      <c:valAx>
        <c:axId val="56669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00544"/>
        <c:crosses val="autoZero"/>
        <c:crossBetween val="midCat"/>
      </c:valAx>
      <c:valAx>
        <c:axId val="5667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69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 of X vs. Value</a:t>
            </a:r>
            <a:r>
              <a:rPr lang="en-US" baseline="0"/>
              <a:t> of 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8254155730533685E-2"/>
                  <c:y val="-1.14129483814523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Sheet1!$U$3:$U$7</c:f>
              <c:numCache>
                <c:formatCode>General</c:formatCode>
                <c:ptCount val="5"/>
                <c:pt idx="0">
                  <c:v>10</c:v>
                </c:pt>
                <c:pt idx="1">
                  <c:v>70</c:v>
                </c:pt>
                <c:pt idx="2">
                  <c:v>50</c:v>
                </c:pt>
                <c:pt idx="3">
                  <c:v>30</c:v>
                </c:pt>
                <c:pt idx="4">
                  <c:v>90</c:v>
                </c:pt>
              </c:numCache>
            </c:numRef>
          </c:xVal>
          <c:yVal>
            <c:numRef>
              <c:f>Sheet1!$W$3:$W$7</c:f>
              <c:numCache>
                <c:formatCode>General</c:formatCode>
                <c:ptCount val="5"/>
                <c:pt idx="0">
                  <c:v>-10.133333333333333</c:v>
                </c:pt>
                <c:pt idx="1">
                  <c:v>-38.111111111111107</c:v>
                </c:pt>
                <c:pt idx="2">
                  <c:v>-26.318611111111117</c:v>
                </c:pt>
                <c:pt idx="3">
                  <c:v>-17.578055555555551</c:v>
                </c:pt>
                <c:pt idx="4">
                  <c:v>-53.68333333333333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E0-45A2-896B-ED4CC6A76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697920"/>
        <c:axId val="566700544"/>
      </c:scatterChart>
      <c:valAx>
        <c:axId val="56669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00544"/>
        <c:crosses val="autoZero"/>
        <c:crossBetween val="midCat"/>
      </c:valAx>
      <c:valAx>
        <c:axId val="5667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69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at x</a:t>
            </a:r>
            <a:r>
              <a:rPr lang="en-US" baseline="0"/>
              <a:t> = 50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3.7684601924759406E-2"/>
                  <c:y val="-7.44907407407407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Sheet1!$B$4:$B$12</c:f>
              <c:numCache>
                <c:formatCode>General</c:formatCode>
                <c:ptCount val="9"/>
                <c:pt idx="0">
                  <c:v>-3.8</c:v>
                </c:pt>
                <c:pt idx="1">
                  <c:v>3.5</c:v>
                </c:pt>
                <c:pt idx="2">
                  <c:v>11.1</c:v>
                </c:pt>
                <c:pt idx="3">
                  <c:v>19.7</c:v>
                </c:pt>
                <c:pt idx="4">
                  <c:v>29.3</c:v>
                </c:pt>
                <c:pt idx="5">
                  <c:v>40.4</c:v>
                </c:pt>
                <c:pt idx="6">
                  <c:v>52.9</c:v>
                </c:pt>
                <c:pt idx="7">
                  <c:v>66.7</c:v>
                </c:pt>
                <c:pt idx="8">
                  <c:v>83</c:v>
                </c:pt>
              </c:numCache>
            </c:numRef>
          </c:xVal>
          <c:yVal>
            <c:numRef>
              <c:f>Sheet1!$A$4:$A$12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9-4457-968E-D37C0FF3F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997616"/>
        <c:axId val="4122423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spPr>
                  <a:ln w="1905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Sheet1!$A$4:$A$12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Sheet1!$B$4:$B$12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-3.8</c:v>
                      </c:pt>
                      <c:pt idx="1">
                        <c:v>3.5</c:v>
                      </c:pt>
                      <c:pt idx="2">
                        <c:v>11.1</c:v>
                      </c:pt>
                      <c:pt idx="3">
                        <c:v>19.7</c:v>
                      </c:pt>
                      <c:pt idx="4">
                        <c:v>29.3</c:v>
                      </c:pt>
                      <c:pt idx="5">
                        <c:v>40.4</c:v>
                      </c:pt>
                      <c:pt idx="6">
                        <c:v>52.9</c:v>
                      </c:pt>
                      <c:pt idx="7">
                        <c:v>66.7</c:v>
                      </c:pt>
                      <c:pt idx="8">
                        <c:v>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799-4457-968E-D37C0FF3FE99}"/>
                  </c:ext>
                </c:extLst>
              </c15:ser>
            </c15:filteredScatterSeries>
          </c:ext>
        </c:extLst>
      </c:scatterChart>
      <c:valAx>
        <c:axId val="29599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Aruco</a:t>
                </a:r>
                <a:r>
                  <a:rPr lang="en-US" baseline="0"/>
                  <a:t> Y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42312"/>
        <c:crosses val="autoZero"/>
        <c:crossBetween val="midCat"/>
      </c:valAx>
      <c:valAx>
        <c:axId val="41224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976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292100</xdr:colOff>
      <xdr:row>14</xdr:row>
      <xdr:rowOff>69850</xdr:rowOff>
    </xdr:from>
    <xdr:to>
      <xdr:col>9</xdr:col>
      <xdr:colOff>596900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F36AA6-1F61-45E5-A264-3D9E4691E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79375</xdr:colOff>
      <xdr:row>17</xdr:row>
      <xdr:rowOff>133350</xdr:rowOff>
    </xdr:from>
    <xdr:to>
      <xdr:col>8</xdr:col>
      <xdr:colOff>384175</xdr:colOff>
      <xdr:row>32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6C4B9B-88E5-47B7-ACBF-90F942A3B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549275</xdr:colOff>
      <xdr:row>14</xdr:row>
      <xdr:rowOff>114300</xdr:rowOff>
    </xdr:from>
    <xdr:to>
      <xdr:col>16</xdr:col>
      <xdr:colOff>244475</xdr:colOff>
      <xdr:row>29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87ABF6-AE17-4E39-BA6A-F41B25D21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123825</xdr:colOff>
      <xdr:row>17</xdr:row>
      <xdr:rowOff>0</xdr:rowOff>
    </xdr:from>
    <xdr:to>
      <xdr:col>11</xdr:col>
      <xdr:colOff>428625</xdr:colOff>
      <xdr:row>31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C109E8-975C-4FFF-B914-5B2444871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542925</xdr:colOff>
      <xdr:row>15</xdr:row>
      <xdr:rowOff>12700</xdr:rowOff>
    </xdr:from>
    <xdr:to>
      <xdr:col>15</xdr:col>
      <xdr:colOff>238125</xdr:colOff>
      <xdr:row>29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B13A31-39FE-4447-BE1C-849E4C557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288925</xdr:colOff>
      <xdr:row>13</xdr:row>
      <xdr:rowOff>146050</xdr:rowOff>
    </xdr:from>
    <xdr:to>
      <xdr:col>23</xdr:col>
      <xdr:colOff>593725</xdr:colOff>
      <xdr:row>28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F35FF1-7B0C-4558-9D2F-A99494906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454025</xdr:colOff>
      <xdr:row>9</xdr:row>
      <xdr:rowOff>107950</xdr:rowOff>
    </xdr:from>
    <xdr:to>
      <xdr:col>30</xdr:col>
      <xdr:colOff>149225</xdr:colOff>
      <xdr:row>24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37CF1C4-D6D4-4C63-B97D-4647FCF48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254000</xdr:colOff>
      <xdr:row>14</xdr:row>
      <xdr:rowOff>82550</xdr:rowOff>
    </xdr:from>
    <xdr:to>
      <xdr:col>33</xdr:col>
      <xdr:colOff>558800</xdr:colOff>
      <xdr:row>29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A74E12-DA89-44F7-8B10-0B6742E76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571500</xdr:colOff>
      <xdr:row>13</xdr:row>
      <xdr:rowOff>50800</xdr:rowOff>
    </xdr:from>
    <xdr:to>
      <xdr:col>8</xdr:col>
      <xdr:colOff>266700</xdr:colOff>
      <xdr:row>28</xdr:row>
      <xdr:rowOff>31750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7A8103B-5199-4404-9BB0-1CE9FFBC6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298450</xdr:colOff>
      <xdr:row>2</xdr:row>
      <xdr:rowOff>25400</xdr:rowOff>
    </xdr:from>
    <xdr:to>
      <xdr:col>37</xdr:col>
      <xdr:colOff>603250</xdr:colOff>
      <xdr:row>17</xdr:row>
      <xdr:rowOff>6350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FE3FF23-CD1A-4C1B-983F-BA49CE88C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203200</xdr:colOff>
      <xdr:row>2</xdr:row>
      <xdr:rowOff>57150</xdr:rowOff>
    </xdr:from>
    <xdr:to>
      <xdr:col>43</xdr:col>
      <xdr:colOff>508000</xdr:colOff>
      <xdr:row>17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7977BE6-9C70-4936-8384-68F136B0A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8C021-E284-4509-9144-AEFDB5947763}">
  <dimension ref="A1:AB13"/>
  <sheetViews>
    <sheetView tabSelected="1" topLeftCell="AF1" workbookViewId="0">
      <selection activeCell="AS5" sqref="AS5"/>
    </sheetView>
  </sheetViews>
  <sheetFormatPr defaultRowHeight="14.5" x14ac:dyDescent="0.35"/>
  <sheetData>
    <row r="1" spans="1:28" x14ac:dyDescent="0.35">
      <c r="A1" t="s">
        <v>2</v>
      </c>
      <c r="D1" t="s">
        <v>5</v>
      </c>
      <c r="G1" t="s">
        <v>6</v>
      </c>
      <c r="J1" t="s">
        <v>7</v>
      </c>
      <c r="M1" t="s">
        <v>9</v>
      </c>
      <c r="Q1" t="s">
        <v>8</v>
      </c>
      <c r="V1" t="s">
        <v>13</v>
      </c>
      <c r="W1" t="s">
        <v>13</v>
      </c>
      <c r="Z1" t="s">
        <v>14</v>
      </c>
    </row>
    <row r="2" spans="1:28" x14ac:dyDescent="0.35">
      <c r="A2" t="s">
        <v>0</v>
      </c>
      <c r="B2" t="s">
        <v>1</v>
      </c>
      <c r="D2" t="s">
        <v>3</v>
      </c>
      <c r="E2" t="s">
        <v>4</v>
      </c>
      <c r="G2" t="s">
        <v>3</v>
      </c>
      <c r="H2" t="s">
        <v>4</v>
      </c>
      <c r="J2" t="s">
        <v>3</v>
      </c>
      <c r="K2" t="s">
        <v>4</v>
      </c>
      <c r="M2" t="s">
        <v>3</v>
      </c>
      <c r="N2" t="s">
        <v>4</v>
      </c>
      <c r="Q2" t="s">
        <v>3</v>
      </c>
      <c r="R2" t="s">
        <v>4</v>
      </c>
      <c r="U2" t="s">
        <v>12</v>
      </c>
      <c r="V2" t="s">
        <v>10</v>
      </c>
      <c r="W2" t="s">
        <v>11</v>
      </c>
      <c r="AA2" t="s">
        <v>13</v>
      </c>
      <c r="AB2" t="s">
        <v>13</v>
      </c>
    </row>
    <row r="3" spans="1:28" x14ac:dyDescent="0.35">
      <c r="A3">
        <v>0</v>
      </c>
      <c r="B3">
        <v>-7.2</v>
      </c>
      <c r="D3">
        <v>0</v>
      </c>
      <c r="E3">
        <v>-26.9</v>
      </c>
      <c r="G3">
        <v>0</v>
      </c>
      <c r="H3">
        <v>-9.9</v>
      </c>
      <c r="J3">
        <v>0</v>
      </c>
      <c r="M3">
        <v>0</v>
      </c>
      <c r="Q3">
        <v>0</v>
      </c>
      <c r="U3">
        <v>10</v>
      </c>
      <c r="V3">
        <f>SLOPE(H4:H12,G4:G12)</f>
        <v>1.177</v>
      </c>
      <c r="W3">
        <f>INTERCEPT(H4:H12,G4:G12)</f>
        <v>-10.133333333333333</v>
      </c>
      <c r="Z3" t="s">
        <v>12</v>
      </c>
      <c r="AA3" t="s">
        <v>10</v>
      </c>
      <c r="AB3" t="s">
        <v>11</v>
      </c>
    </row>
    <row r="4" spans="1:28" x14ac:dyDescent="0.35">
      <c r="A4">
        <v>10</v>
      </c>
      <c r="B4">
        <v>-3.8</v>
      </c>
      <c r="D4">
        <v>10</v>
      </c>
      <c r="E4">
        <v>-11</v>
      </c>
      <c r="G4">
        <v>10</v>
      </c>
      <c r="H4">
        <v>1.85</v>
      </c>
      <c r="J4">
        <v>10</v>
      </c>
      <c r="K4">
        <v>-35</v>
      </c>
      <c r="M4">
        <v>10</v>
      </c>
      <c r="N4">
        <v>-21</v>
      </c>
      <c r="Q4">
        <v>10</v>
      </c>
      <c r="R4">
        <v>-4.0999999999999996</v>
      </c>
      <c r="U4">
        <v>70</v>
      </c>
      <c r="V4">
        <f>SLOPE(N4:N12,M4:M12)</f>
        <v>1.6573333333333333</v>
      </c>
      <c r="W4">
        <f>INTERCEPT(N4:N12,M4:M12)</f>
        <v>-38.111111111111107</v>
      </c>
      <c r="Z4">
        <v>10</v>
      </c>
      <c r="AA4">
        <f>SLOPE(G4:G12,H4:H12)</f>
        <v>0.84952916211547436</v>
      </c>
      <c r="AB4">
        <f>INTERCEPT(G4:G12,H4:H12)</f>
        <v>8.6137709856078075</v>
      </c>
    </row>
    <row r="5" spans="1:28" x14ac:dyDescent="0.35">
      <c r="A5">
        <v>20</v>
      </c>
      <c r="B5">
        <v>3.5</v>
      </c>
      <c r="D5">
        <v>20</v>
      </c>
      <c r="E5">
        <v>2.0099999999999998</v>
      </c>
      <c r="G5">
        <v>20</v>
      </c>
      <c r="H5">
        <v>13</v>
      </c>
      <c r="J5">
        <v>20</v>
      </c>
      <c r="K5">
        <v>-15</v>
      </c>
      <c r="M5">
        <v>20</v>
      </c>
      <c r="N5">
        <v>-5.6</v>
      </c>
      <c r="Q5">
        <v>20</v>
      </c>
      <c r="R5">
        <v>8.43</v>
      </c>
      <c r="U5">
        <v>50</v>
      </c>
      <c r="V5">
        <f>SLOPE(E4:E12,D4:D12)</f>
        <v>1.4486166666666669</v>
      </c>
      <c r="W5">
        <f>INTERCEPT(E4:E12,D4:D12)</f>
        <v>-26.318611111111117</v>
      </c>
      <c r="Z5">
        <v>70</v>
      </c>
      <c r="AA5">
        <f>SLOPE(M4:M12,N4:N12)</f>
        <v>0.60334965034493582</v>
      </c>
      <c r="AB5">
        <f>INTERCEPT(M4:M12,N4:N12)</f>
        <v>22.996751204562209</v>
      </c>
    </row>
    <row r="6" spans="1:28" x14ac:dyDescent="0.35">
      <c r="A6">
        <v>30</v>
      </c>
      <c r="B6">
        <v>11.1</v>
      </c>
      <c r="D6">
        <v>30</v>
      </c>
      <c r="E6">
        <v>16.899999999999999</v>
      </c>
      <c r="G6">
        <v>30</v>
      </c>
      <c r="H6">
        <v>25.3</v>
      </c>
      <c r="J6">
        <v>30</v>
      </c>
      <c r="K6">
        <v>4.18</v>
      </c>
      <c r="M6">
        <v>30</v>
      </c>
      <c r="N6">
        <v>11.6</v>
      </c>
      <c r="Q6">
        <v>30</v>
      </c>
      <c r="R6">
        <v>21.6</v>
      </c>
      <c r="U6">
        <v>30</v>
      </c>
      <c r="V6">
        <f>SLOPE(R4:R12,Q4:Q12)</f>
        <v>1.3025166666666668</v>
      </c>
      <c r="W6">
        <f>INTERCEPT(R4:R12,Q4:Q12)</f>
        <v>-17.578055555555551</v>
      </c>
      <c r="Z6">
        <v>50</v>
      </c>
      <c r="AA6">
        <f>SLOPE(D4:D12,E4:E12)</f>
        <v>0.69020272734108035</v>
      </c>
      <c r="AB6">
        <f>INTERCEPT(D4:D12,E4:E12)</f>
        <v>18.173218458464248</v>
      </c>
    </row>
    <row r="7" spans="1:28" x14ac:dyDescent="0.35">
      <c r="A7">
        <v>40</v>
      </c>
      <c r="B7">
        <v>19.7</v>
      </c>
      <c r="D7">
        <v>40</v>
      </c>
      <c r="E7">
        <v>31.9</v>
      </c>
      <c r="G7">
        <v>40</v>
      </c>
      <c r="H7">
        <v>37.200000000000003</v>
      </c>
      <c r="J7">
        <v>40</v>
      </c>
      <c r="K7">
        <v>22.2</v>
      </c>
      <c r="M7">
        <v>40</v>
      </c>
      <c r="N7">
        <v>28</v>
      </c>
      <c r="Q7">
        <v>40</v>
      </c>
      <c r="R7">
        <v>34.1</v>
      </c>
      <c r="U7">
        <v>90</v>
      </c>
      <c r="V7">
        <f>SLOPE(K4:K12,J4:J12)</f>
        <v>1.9154</v>
      </c>
      <c r="W7">
        <f>INTERCEPT(K4:K12,J4:J12)</f>
        <v>-53.68333333333333</v>
      </c>
      <c r="Z7">
        <v>30</v>
      </c>
      <c r="AA7">
        <f>SLOPE(Q4:Q12,R4:R12)</f>
        <v>0.76768896125925745</v>
      </c>
      <c r="AB7">
        <f>INTERCEPT(Q4:Q12,R4:R12)</f>
        <v>13.498095867591772</v>
      </c>
    </row>
    <row r="8" spans="1:28" x14ac:dyDescent="0.35">
      <c r="A8">
        <v>50</v>
      </c>
      <c r="B8">
        <v>29.3</v>
      </c>
      <c r="D8">
        <v>50</v>
      </c>
      <c r="E8">
        <v>45.8</v>
      </c>
      <c r="G8">
        <v>50</v>
      </c>
      <c r="H8">
        <v>48.4</v>
      </c>
      <c r="J8">
        <v>50</v>
      </c>
      <c r="K8">
        <v>42.3</v>
      </c>
      <c r="M8">
        <v>50</v>
      </c>
      <c r="N8">
        <v>44.9</v>
      </c>
      <c r="Q8">
        <v>50</v>
      </c>
      <c r="R8">
        <v>47.3</v>
      </c>
      <c r="Z8">
        <v>90</v>
      </c>
      <c r="AA8">
        <f>SLOPE(J4:J12,K4:K12)</f>
        <v>0.52199021163431891</v>
      </c>
      <c r="AB8">
        <f>INTERCEPT(J4:J12,K4:K12)</f>
        <v>28.031171959683633</v>
      </c>
    </row>
    <row r="9" spans="1:28" x14ac:dyDescent="0.35">
      <c r="A9">
        <v>60</v>
      </c>
      <c r="B9">
        <v>40.4</v>
      </c>
      <c r="D9">
        <v>60</v>
      </c>
      <c r="E9">
        <v>60</v>
      </c>
      <c r="G9">
        <v>60</v>
      </c>
      <c r="H9">
        <v>60.3</v>
      </c>
      <c r="J9">
        <v>60</v>
      </c>
      <c r="K9">
        <v>61.6</v>
      </c>
      <c r="M9">
        <v>60</v>
      </c>
      <c r="N9">
        <v>61.4</v>
      </c>
      <c r="Q9">
        <v>60</v>
      </c>
      <c r="R9">
        <v>60.2</v>
      </c>
    </row>
    <row r="10" spans="1:28" x14ac:dyDescent="0.35">
      <c r="A10">
        <v>70</v>
      </c>
      <c r="B10">
        <v>52.9</v>
      </c>
      <c r="D10">
        <v>70</v>
      </c>
      <c r="E10">
        <v>75.3</v>
      </c>
      <c r="G10">
        <v>70</v>
      </c>
      <c r="H10">
        <v>72.5</v>
      </c>
      <c r="J10">
        <v>70</v>
      </c>
      <c r="K10">
        <v>81.3</v>
      </c>
      <c r="M10">
        <v>70</v>
      </c>
      <c r="N10">
        <v>78.099999999999994</v>
      </c>
      <c r="Q10">
        <v>70</v>
      </c>
      <c r="R10">
        <v>73.7</v>
      </c>
    </row>
    <row r="11" spans="1:28" x14ac:dyDescent="0.35">
      <c r="A11">
        <v>80</v>
      </c>
      <c r="B11">
        <v>66.7</v>
      </c>
      <c r="D11">
        <v>80</v>
      </c>
      <c r="E11">
        <v>90.1</v>
      </c>
      <c r="G11">
        <v>80</v>
      </c>
      <c r="H11">
        <v>84.5</v>
      </c>
      <c r="J11">
        <v>80</v>
      </c>
      <c r="K11">
        <v>98.2</v>
      </c>
      <c r="M11">
        <v>80</v>
      </c>
      <c r="N11">
        <v>94.4</v>
      </c>
      <c r="Q11">
        <v>80</v>
      </c>
      <c r="R11">
        <v>86.7</v>
      </c>
    </row>
    <row r="12" spans="1:28" x14ac:dyDescent="0.35">
      <c r="A12">
        <v>90</v>
      </c>
      <c r="B12">
        <v>83</v>
      </c>
      <c r="D12">
        <v>90</v>
      </c>
      <c r="E12">
        <v>104</v>
      </c>
      <c r="G12">
        <v>90</v>
      </c>
      <c r="H12">
        <v>95.4</v>
      </c>
      <c r="J12">
        <v>90</v>
      </c>
      <c r="K12">
        <v>119</v>
      </c>
      <c r="M12">
        <v>90</v>
      </c>
      <c r="N12">
        <v>111</v>
      </c>
      <c r="Q12">
        <v>90</v>
      </c>
      <c r="R12">
        <v>100</v>
      </c>
    </row>
    <row r="13" spans="1:28" x14ac:dyDescent="0.35">
      <c r="A13">
        <v>100</v>
      </c>
      <c r="B13">
        <v>99.2</v>
      </c>
      <c r="D13">
        <v>100</v>
      </c>
      <c r="E13">
        <v>118</v>
      </c>
      <c r="G13">
        <v>100</v>
      </c>
      <c r="H13">
        <v>108</v>
      </c>
      <c r="J13">
        <v>100</v>
      </c>
      <c r="K13">
        <v>140</v>
      </c>
      <c r="M13">
        <v>100</v>
      </c>
      <c r="N13">
        <v>128</v>
      </c>
      <c r="Q13">
        <v>100</v>
      </c>
      <c r="R13">
        <v>114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Wilhelm</dc:creator>
  <cp:lastModifiedBy>Andrew Wilhelm</cp:lastModifiedBy>
  <dcterms:created xsi:type="dcterms:W3CDTF">2019-05-19T20:50:38Z</dcterms:created>
  <dcterms:modified xsi:type="dcterms:W3CDTF">2019-05-20T05:06:30Z</dcterms:modified>
</cp:coreProperties>
</file>