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0" i="1" l="1"/>
  <c r="E30" i="1"/>
  <c r="D31" i="1"/>
  <c r="C31" i="1"/>
  <c r="G30" i="1"/>
  <c r="E29" i="1"/>
  <c r="F29" i="1"/>
  <c r="E28" i="1"/>
  <c r="F28" i="1"/>
  <c r="E27" i="1"/>
  <c r="F27" i="1"/>
  <c r="G27" i="1" s="1"/>
  <c r="G22" i="1"/>
  <c r="G23" i="1"/>
  <c r="G24" i="1"/>
  <c r="G25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26" i="1"/>
  <c r="E25" i="1"/>
  <c r="E31" i="1" l="1"/>
  <c r="G29" i="1"/>
  <c r="G28" i="1"/>
  <c r="E24" i="1"/>
  <c r="E23" i="1"/>
  <c r="E22" i="1"/>
  <c r="E21" i="1"/>
  <c r="E20" i="1"/>
  <c r="E19" i="1"/>
  <c r="E18" i="1"/>
  <c r="E17" i="1"/>
  <c r="E16" i="1"/>
  <c r="E15" i="1"/>
  <c r="E13" i="1"/>
  <c r="E11" i="1"/>
  <c r="E14" i="1" l="1"/>
  <c r="E5" i="1" l="1"/>
  <c r="E9" i="1"/>
  <c r="E8" i="1" l="1"/>
  <c r="E10" i="1"/>
  <c r="E2" i="1"/>
  <c r="E6" i="1" l="1"/>
  <c r="E7" i="1" l="1"/>
  <c r="E4" i="1"/>
  <c r="E12" i="1"/>
  <c r="E3" i="1"/>
</calcChain>
</file>

<file path=xl/sharedStrings.xml><?xml version="1.0" encoding="utf-8"?>
<sst xmlns="http://schemas.openxmlformats.org/spreadsheetml/2006/main" count="37" uniqueCount="37">
  <si>
    <t>id</t>
  </si>
  <si>
    <t>screenName</t>
  </si>
  <si>
    <t>YM_all</t>
  </si>
  <si>
    <t>followers</t>
  </si>
  <si>
    <t>closureCount</t>
  </si>
  <si>
    <t>Halverpolo</t>
  </si>
  <si>
    <t>wilmatilinda</t>
  </si>
  <si>
    <t>TheAceMag</t>
  </si>
  <si>
    <t>YPinDC</t>
  </si>
  <si>
    <t>ThingsDC</t>
  </si>
  <si>
    <t>Fado_Justina</t>
  </si>
  <si>
    <t>lilypaddc</t>
  </si>
  <si>
    <t>withlove_logan</t>
  </si>
  <si>
    <t>codydot619</t>
  </si>
  <si>
    <t>COTM_DC</t>
  </si>
  <si>
    <t>gfish818</t>
  </si>
  <si>
    <t>Bermudamark</t>
  </si>
  <si>
    <t>malexjones</t>
  </si>
  <si>
    <t>EBPembrokePines</t>
  </si>
  <si>
    <t>lissa_randall</t>
  </si>
  <si>
    <t>sugeepie</t>
  </si>
  <si>
    <t>vickytadomingue</t>
  </si>
  <si>
    <t>GabrieAcosta</t>
  </si>
  <si>
    <t>luissierraochoa</t>
  </si>
  <si>
    <t>jperezco</t>
  </si>
  <si>
    <t>wigevi</t>
  </si>
  <si>
    <t>JeNaShoes</t>
  </si>
  <si>
    <t>karina28ro</t>
  </si>
  <si>
    <t>WilliamRueda2</t>
  </si>
  <si>
    <t>ProfeKleyman</t>
  </si>
  <si>
    <t>SUAITA2011</t>
  </si>
  <si>
    <t>AQuil24</t>
  </si>
  <si>
    <t>Verdictdeposit</t>
  </si>
  <si>
    <t>Conclusion</t>
  </si>
  <si>
    <t>Closure Ratio</t>
  </si>
  <si>
    <t>Threshold</t>
  </si>
  <si>
    <t>[Average]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</si>
</sst>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8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Closure Ratio=closure Count/#</a:t>
            </a:r>
            <a:r>
              <a:rPr lang="en-US" baseline="0"/>
              <a:t> of followers</a:t>
            </a:r>
            <a:endParaRPr lang="en-US"/>
          </a:p>
        </c:rich>
      </c:tx>
      <c:layout>
        <c:manualLayout>
          <c:xMode val="edge"/>
          <c:yMode val="edge"/>
          <c:x val="0.12632742051917595"/>
          <c:y val="2.378297752110680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Threshold</c:v>
          </c:tx>
          <c:xVal>
            <c:numRef>
              <c:f>Sheet1!$D$2:$D$30</c:f>
              <c:numCache>
                <c:formatCode>General</c:formatCode>
                <c:ptCount val="29"/>
                <c:pt idx="0">
                  <c:v>180</c:v>
                </c:pt>
                <c:pt idx="1">
                  <c:v>146</c:v>
                </c:pt>
                <c:pt idx="2">
                  <c:v>12</c:v>
                </c:pt>
                <c:pt idx="3">
                  <c:v>152</c:v>
                </c:pt>
                <c:pt idx="4">
                  <c:v>11</c:v>
                </c:pt>
                <c:pt idx="5">
                  <c:v>126</c:v>
                </c:pt>
                <c:pt idx="6">
                  <c:v>182</c:v>
                </c:pt>
                <c:pt idx="7">
                  <c:v>15</c:v>
                </c:pt>
                <c:pt idx="8">
                  <c:v>10</c:v>
                </c:pt>
                <c:pt idx="9">
                  <c:v>47</c:v>
                </c:pt>
                <c:pt idx="10">
                  <c:v>111</c:v>
                </c:pt>
                <c:pt idx="11">
                  <c:v>11</c:v>
                </c:pt>
                <c:pt idx="12">
                  <c:v>115</c:v>
                </c:pt>
                <c:pt idx="13">
                  <c:v>19</c:v>
                </c:pt>
                <c:pt idx="14">
                  <c:v>134</c:v>
                </c:pt>
                <c:pt idx="15">
                  <c:v>12</c:v>
                </c:pt>
                <c:pt idx="16">
                  <c:v>39</c:v>
                </c:pt>
                <c:pt idx="17">
                  <c:v>16</c:v>
                </c:pt>
                <c:pt idx="18">
                  <c:v>15</c:v>
                </c:pt>
                <c:pt idx="19">
                  <c:v>35</c:v>
                </c:pt>
                <c:pt idx="20">
                  <c:v>17</c:v>
                </c:pt>
                <c:pt idx="21">
                  <c:v>53</c:v>
                </c:pt>
                <c:pt idx="22">
                  <c:v>62</c:v>
                </c:pt>
                <c:pt idx="23">
                  <c:v>54</c:v>
                </c:pt>
                <c:pt idx="24">
                  <c:v>58</c:v>
                </c:pt>
                <c:pt idx="25">
                  <c:v>55</c:v>
                </c:pt>
                <c:pt idx="26">
                  <c:v>85</c:v>
                </c:pt>
                <c:pt idx="27">
                  <c:v>22</c:v>
                </c:pt>
                <c:pt idx="28">
                  <c:v>200</c:v>
                </c:pt>
              </c:numCache>
            </c:numRef>
          </c:xVal>
          <c:yVal>
            <c:numRef>
              <c:f>Sheet1!$F$2:$F$30</c:f>
              <c:numCache>
                <c:formatCode>General</c:formatCode>
                <c:ptCount val="29"/>
                <c:pt idx="0">
                  <c:v>0.14885479690176273</c:v>
                </c:pt>
                <c:pt idx="1">
                  <c:v>0.12239507685878603</c:v>
                </c:pt>
                <c:pt idx="2">
                  <c:v>9.8555700687599224E-3</c:v>
                </c:pt>
                <c:pt idx="3">
                  <c:v>0.12712349333077866</c:v>
                </c:pt>
                <c:pt idx="4">
                  <c:v>8.9636373423679361E-3</c:v>
                </c:pt>
                <c:pt idx="5">
                  <c:v>0.10644791727208647</c:v>
                </c:pt>
                <c:pt idx="6">
                  <c:v>0.15038616883972511</c:v>
                </c:pt>
                <c:pt idx="7">
                  <c:v>1.2526554700424852E-2</c:v>
                </c:pt>
                <c:pt idx="8">
                  <c:v>8.0709011534060293E-3</c:v>
                </c:pt>
                <c:pt idx="9">
                  <c:v>4.0572609958786754E-2</c:v>
                </c:pt>
                <c:pt idx="10">
                  <c:v>9.4297666141071823E-2</c:v>
                </c:pt>
                <c:pt idx="11">
                  <c:v>8.9636373423679361E-3</c:v>
                </c:pt>
                <c:pt idx="12">
                  <c:v>9.7553795470055271E-2</c:v>
                </c:pt>
                <c:pt idx="13">
                  <c:v>1.6076662861383983E-2</c:v>
                </c:pt>
                <c:pt idx="14">
                  <c:v>0.11286126294385301</c:v>
                </c:pt>
                <c:pt idx="15">
                  <c:v>9.8555700687599224E-3</c:v>
                </c:pt>
                <c:pt idx="16">
                  <c:v>3.363667170891016E-2</c:v>
                </c:pt>
                <c:pt idx="17">
                  <c:v>1.3415280801194474E-2</c:v>
                </c:pt>
                <c:pt idx="18">
                  <c:v>1.2526554700424852E-2</c:v>
                </c:pt>
                <c:pt idx="19">
                  <c:v>3.0149922072302493E-2</c:v>
                </c:pt>
                <c:pt idx="20">
                  <c:v>1.4303207048473432E-2</c:v>
                </c:pt>
                <c:pt idx="21">
                  <c:v>4.5741874801232929E-2</c:v>
                </c:pt>
                <c:pt idx="22">
                  <c:v>5.3443597804546772E-2</c:v>
                </c:pt>
                <c:pt idx="23">
                  <c:v>4.6600707113911954E-2</c:v>
                </c:pt>
                <c:pt idx="24">
                  <c:v>5.0028313827225279E-2</c:v>
                </c:pt>
                <c:pt idx="25">
                  <c:v>4.7458766477509462E-2</c:v>
                </c:pt>
                <c:pt idx="26">
                  <c:v>7.2844554106139436E-2</c:v>
                </c:pt>
                <c:pt idx="27">
                  <c:v>1.873086565522919E-2</c:v>
                </c:pt>
                <c:pt idx="28">
                  <c:v>0.16404512396565762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2288"/>
        <c:axId val="38330752"/>
      </c:scatterChart>
      <c:scatterChart>
        <c:scatterStyle val="lineMarker"/>
        <c:varyColors val="0"/>
        <c:ser>
          <c:idx val="0"/>
          <c:order val="0"/>
          <c:tx>
            <c:v>Closure Ratio</c:v>
          </c:tx>
          <c:spPr>
            <a:ln w="28575">
              <a:noFill/>
            </a:ln>
          </c:spPr>
          <c:xVal>
            <c:numRef>
              <c:f>Sheet1!$D$2:$D$30</c:f>
              <c:numCache>
                <c:formatCode>General</c:formatCode>
                <c:ptCount val="29"/>
                <c:pt idx="0">
                  <c:v>180</c:v>
                </c:pt>
                <c:pt idx="1">
                  <c:v>146</c:v>
                </c:pt>
                <c:pt idx="2">
                  <c:v>12</c:v>
                </c:pt>
                <c:pt idx="3">
                  <c:v>152</c:v>
                </c:pt>
                <c:pt idx="4">
                  <c:v>11</c:v>
                </c:pt>
                <c:pt idx="5">
                  <c:v>126</c:v>
                </c:pt>
                <c:pt idx="6">
                  <c:v>182</c:v>
                </c:pt>
                <c:pt idx="7">
                  <c:v>15</c:v>
                </c:pt>
                <c:pt idx="8">
                  <c:v>10</c:v>
                </c:pt>
                <c:pt idx="9">
                  <c:v>47</c:v>
                </c:pt>
                <c:pt idx="10">
                  <c:v>111</c:v>
                </c:pt>
                <c:pt idx="11">
                  <c:v>11</c:v>
                </c:pt>
                <c:pt idx="12">
                  <c:v>115</c:v>
                </c:pt>
                <c:pt idx="13">
                  <c:v>19</c:v>
                </c:pt>
                <c:pt idx="14">
                  <c:v>134</c:v>
                </c:pt>
                <c:pt idx="15">
                  <c:v>12</c:v>
                </c:pt>
                <c:pt idx="16">
                  <c:v>39</c:v>
                </c:pt>
                <c:pt idx="17">
                  <c:v>16</c:v>
                </c:pt>
                <c:pt idx="18">
                  <c:v>15</c:v>
                </c:pt>
                <c:pt idx="19">
                  <c:v>35</c:v>
                </c:pt>
                <c:pt idx="20">
                  <c:v>17</c:v>
                </c:pt>
                <c:pt idx="21">
                  <c:v>53</c:v>
                </c:pt>
                <c:pt idx="22">
                  <c:v>62</c:v>
                </c:pt>
                <c:pt idx="23">
                  <c:v>54</c:v>
                </c:pt>
                <c:pt idx="24">
                  <c:v>58</c:v>
                </c:pt>
                <c:pt idx="25">
                  <c:v>55</c:v>
                </c:pt>
                <c:pt idx="26">
                  <c:v>85</c:v>
                </c:pt>
                <c:pt idx="27">
                  <c:v>22</c:v>
                </c:pt>
                <c:pt idx="28">
                  <c:v>200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0.91666666666666663</c:v>
                </c:pt>
                <c:pt idx="1">
                  <c:v>0.78767123287671237</c:v>
                </c:pt>
                <c:pt idx="2">
                  <c:v>0.75</c:v>
                </c:pt>
                <c:pt idx="3">
                  <c:v>0.67763157894736847</c:v>
                </c:pt>
                <c:pt idx="4">
                  <c:v>0.63636363636363635</c:v>
                </c:pt>
                <c:pt idx="5">
                  <c:v>0.52380952380952384</c:v>
                </c:pt>
                <c:pt idx="6">
                  <c:v>0.51648351648351654</c:v>
                </c:pt>
                <c:pt idx="7">
                  <c:v>0.46666666666666667</c:v>
                </c:pt>
                <c:pt idx="8">
                  <c:v>0.2</c:v>
                </c:pt>
                <c:pt idx="9">
                  <c:v>0.1702127659574468</c:v>
                </c:pt>
                <c:pt idx="10">
                  <c:v>0.15315315315315314</c:v>
                </c:pt>
                <c:pt idx="11">
                  <c:v>9.0909090909090912E-2</c:v>
                </c:pt>
                <c:pt idx="12">
                  <c:v>8.6956521739130432E-2</c:v>
                </c:pt>
                <c:pt idx="13">
                  <c:v>0</c:v>
                </c:pt>
                <c:pt idx="14">
                  <c:v>5.2238805970149252E-2</c:v>
                </c:pt>
                <c:pt idx="15">
                  <c:v>0.5</c:v>
                </c:pt>
                <c:pt idx="16">
                  <c:v>0.51282051282051277</c:v>
                </c:pt>
                <c:pt idx="17">
                  <c:v>0.3125</c:v>
                </c:pt>
                <c:pt idx="18">
                  <c:v>0.26666666666666666</c:v>
                </c:pt>
                <c:pt idx="19">
                  <c:v>5.7142857142857141E-2</c:v>
                </c:pt>
                <c:pt idx="20">
                  <c:v>0.35294117647058826</c:v>
                </c:pt>
                <c:pt idx="21">
                  <c:v>0.15094339622641509</c:v>
                </c:pt>
                <c:pt idx="22">
                  <c:v>9.6774193548387094E-2</c:v>
                </c:pt>
                <c:pt idx="23">
                  <c:v>0.44444444444444442</c:v>
                </c:pt>
                <c:pt idx="24">
                  <c:v>0.7931034482758621</c:v>
                </c:pt>
                <c:pt idx="25">
                  <c:v>0.69090909090909092</c:v>
                </c:pt>
                <c:pt idx="26">
                  <c:v>0.45882352941176469</c:v>
                </c:pt>
                <c:pt idx="27">
                  <c:v>0.31818181818181818</c:v>
                </c:pt>
                <c:pt idx="28">
                  <c:v>0.73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2288"/>
        <c:axId val="38330752"/>
      </c:scatterChart>
      <c:valAx>
        <c:axId val="38332288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>
                    <a:latin typeface="Times New Roman" pitchFamily="18" charset="0"/>
                    <a:cs typeface="Times New Roman" pitchFamily="18" charset="0"/>
                  </a:rPr>
                  <a:t>Number of followers</a:t>
                </a:r>
                <a:endParaRPr lang="zh-CN" altLang="en-US" sz="16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29693058509866366"/>
              <c:y val="0.903678941039517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8330752"/>
        <c:crosses val="autoZero"/>
        <c:crossBetween val="midCat"/>
      </c:valAx>
      <c:valAx>
        <c:axId val="383307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600">
                    <a:latin typeface="Times New Roman" pitchFamily="18" charset="0"/>
                    <a:cs typeface="Times New Roman" pitchFamily="18" charset="0"/>
                  </a:rPr>
                  <a:t>Closure Ratio</a:t>
                </a:r>
                <a:endParaRPr lang="zh-CN" altLang="en-US" sz="16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3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2</xdr:row>
      <xdr:rowOff>109536</xdr:rowOff>
    </xdr:from>
    <xdr:to>
      <xdr:col>17</xdr:col>
      <xdr:colOff>47624</xdr:colOff>
      <xdr:row>15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22" workbookViewId="0">
      <selection activeCell="K19" sqref="K19"/>
    </sheetView>
  </sheetViews>
  <sheetFormatPr defaultRowHeight="26.25" x14ac:dyDescent="0.4"/>
  <cols>
    <col min="1" max="1" width="25.42578125" style="1" customWidth="1"/>
    <col min="2" max="2" width="36.85546875" style="1" customWidth="1"/>
    <col min="3" max="3" width="23.28515625" style="1" customWidth="1"/>
    <col min="4" max="4" width="18.7109375" style="1" customWidth="1"/>
    <col min="5" max="5" width="27.7109375" style="1" customWidth="1"/>
    <col min="6" max="6" width="29.28515625" style="1" customWidth="1"/>
    <col min="7" max="7" width="19.85546875" style="1" customWidth="1"/>
    <col min="8" max="16384" width="9.140625" style="1"/>
  </cols>
  <sheetData>
    <row r="1" spans="1:7" x14ac:dyDescent="0.4">
      <c r="A1" s="1" t="s">
        <v>0</v>
      </c>
      <c r="B1" s="1" t="s">
        <v>1</v>
      </c>
      <c r="C1" s="1" t="s">
        <v>4</v>
      </c>
      <c r="D1" s="1" t="s">
        <v>3</v>
      </c>
      <c r="E1" s="1" t="s">
        <v>34</v>
      </c>
      <c r="F1" s="1" t="s">
        <v>35</v>
      </c>
      <c r="G1" s="1" t="s">
        <v>33</v>
      </c>
    </row>
    <row r="2" spans="1:7" x14ac:dyDescent="0.4">
      <c r="A2" s="1">
        <v>140685387</v>
      </c>
      <c r="B2" s="1" t="s">
        <v>7</v>
      </c>
      <c r="C2" s="1">
        <v>165</v>
      </c>
      <c r="D2" s="1">
        <v>180</v>
      </c>
      <c r="E2" s="1">
        <f t="shared" ref="E2:E31" si="0">C2/D2</f>
        <v>0.91666666666666663</v>
      </c>
      <c r="F2" s="1">
        <f>1-POWER(0.9991,D2-1)</f>
        <v>0.14885479690176273</v>
      </c>
      <c r="G2" s="1" t="b">
        <f>E2&gt;F2</f>
        <v>1</v>
      </c>
    </row>
    <row r="3" spans="1:7" x14ac:dyDescent="0.4">
      <c r="A3" s="1">
        <v>818002789</v>
      </c>
      <c r="B3" s="1" t="s">
        <v>8</v>
      </c>
      <c r="C3" s="1">
        <v>115</v>
      </c>
      <c r="D3" s="1">
        <v>146</v>
      </c>
      <c r="E3" s="1">
        <f t="shared" si="0"/>
        <v>0.78767123287671237</v>
      </c>
      <c r="F3" s="1">
        <f t="shared" ref="F3:F31" si="1">1-POWER(0.9991,D3-1)</f>
        <v>0.12239507685878603</v>
      </c>
      <c r="G3" s="1" t="b">
        <f t="shared" ref="G3:G30" si="2">E3&gt;F3</f>
        <v>1</v>
      </c>
    </row>
    <row r="4" spans="1:7" x14ac:dyDescent="0.4">
      <c r="A4" s="1">
        <v>375563276</v>
      </c>
      <c r="B4" s="1" t="s">
        <v>2</v>
      </c>
      <c r="C4" s="1">
        <v>9</v>
      </c>
      <c r="D4" s="1">
        <v>12</v>
      </c>
      <c r="E4" s="1">
        <f t="shared" si="0"/>
        <v>0.75</v>
      </c>
      <c r="F4" s="1">
        <f t="shared" si="1"/>
        <v>9.8555700687599224E-3</v>
      </c>
      <c r="G4" s="1" t="b">
        <f t="shared" si="2"/>
        <v>1</v>
      </c>
    </row>
    <row r="5" spans="1:7" x14ac:dyDescent="0.4">
      <c r="A5" s="1">
        <v>154255539</v>
      </c>
      <c r="B5" s="1" t="s">
        <v>12</v>
      </c>
      <c r="C5" s="1">
        <v>103</v>
      </c>
      <c r="D5" s="1">
        <v>152</v>
      </c>
      <c r="E5" s="1">
        <f t="shared" si="0"/>
        <v>0.67763157894736847</v>
      </c>
      <c r="F5" s="1">
        <f t="shared" si="1"/>
        <v>0.12712349333077866</v>
      </c>
      <c r="G5" s="1" t="b">
        <f t="shared" si="2"/>
        <v>1</v>
      </c>
    </row>
    <row r="6" spans="1:7" x14ac:dyDescent="0.4">
      <c r="A6" s="1">
        <v>43200636</v>
      </c>
      <c r="B6" s="1" t="s">
        <v>16</v>
      </c>
      <c r="C6" s="1">
        <v>7</v>
      </c>
      <c r="D6" s="1">
        <v>11</v>
      </c>
      <c r="E6" s="1">
        <f t="shared" si="0"/>
        <v>0.63636363636363635</v>
      </c>
      <c r="F6" s="1">
        <f t="shared" si="1"/>
        <v>8.9636373423679361E-3</v>
      </c>
      <c r="G6" s="1" t="b">
        <f t="shared" si="2"/>
        <v>1</v>
      </c>
    </row>
    <row r="7" spans="1:7" x14ac:dyDescent="0.4">
      <c r="A7" s="1">
        <v>1451742258</v>
      </c>
      <c r="B7" s="1" t="s">
        <v>10</v>
      </c>
      <c r="C7" s="1">
        <v>66</v>
      </c>
      <c r="D7" s="1">
        <v>126</v>
      </c>
      <c r="E7" s="1">
        <f t="shared" si="0"/>
        <v>0.52380952380952384</v>
      </c>
      <c r="F7" s="1">
        <f t="shared" si="1"/>
        <v>0.10644791727208647</v>
      </c>
      <c r="G7" s="1" t="b">
        <f t="shared" si="2"/>
        <v>1</v>
      </c>
    </row>
    <row r="8" spans="1:7" x14ac:dyDescent="0.4">
      <c r="A8" s="1">
        <v>332818072</v>
      </c>
      <c r="B8" s="1" t="s">
        <v>11</v>
      </c>
      <c r="C8" s="1">
        <v>94</v>
      </c>
      <c r="D8" s="1">
        <v>182</v>
      </c>
      <c r="E8" s="1">
        <f t="shared" si="0"/>
        <v>0.51648351648351654</v>
      </c>
      <c r="F8" s="1">
        <f t="shared" si="1"/>
        <v>0.15038616883972511</v>
      </c>
      <c r="G8" s="1" t="b">
        <f t="shared" si="2"/>
        <v>1</v>
      </c>
    </row>
    <row r="9" spans="1:7" x14ac:dyDescent="0.4">
      <c r="A9" s="1">
        <v>371361071</v>
      </c>
      <c r="B9" s="1" t="s">
        <v>13</v>
      </c>
      <c r="C9" s="1">
        <v>7</v>
      </c>
      <c r="D9" s="1">
        <v>15</v>
      </c>
      <c r="E9" s="1">
        <f t="shared" si="0"/>
        <v>0.46666666666666667</v>
      </c>
      <c r="F9" s="1">
        <f t="shared" si="1"/>
        <v>1.2526554700424852E-2</v>
      </c>
      <c r="G9" s="1" t="b">
        <f t="shared" si="2"/>
        <v>1</v>
      </c>
    </row>
    <row r="10" spans="1:7" x14ac:dyDescent="0.4">
      <c r="A10" s="1">
        <v>1622544864</v>
      </c>
      <c r="B10" s="1" t="s">
        <v>5</v>
      </c>
      <c r="C10" s="1">
        <v>2</v>
      </c>
      <c r="D10" s="1">
        <v>10</v>
      </c>
      <c r="E10" s="1">
        <f t="shared" si="0"/>
        <v>0.2</v>
      </c>
      <c r="F10" s="1">
        <f t="shared" si="1"/>
        <v>8.0709011534060293E-3</v>
      </c>
      <c r="G10" s="1" t="b">
        <f t="shared" si="2"/>
        <v>1</v>
      </c>
    </row>
    <row r="11" spans="1:7" x14ac:dyDescent="0.4">
      <c r="A11" s="1">
        <v>1931296171</v>
      </c>
      <c r="B11" s="1" t="s">
        <v>14</v>
      </c>
      <c r="C11" s="1">
        <v>8</v>
      </c>
      <c r="D11" s="1">
        <v>47</v>
      </c>
      <c r="E11" s="1">
        <f t="shared" si="0"/>
        <v>0.1702127659574468</v>
      </c>
      <c r="F11" s="1">
        <f t="shared" si="1"/>
        <v>4.0572609958786754E-2</v>
      </c>
      <c r="G11" s="1" t="b">
        <f t="shared" si="2"/>
        <v>1</v>
      </c>
    </row>
    <row r="12" spans="1:7" x14ac:dyDescent="0.4">
      <c r="A12" s="1">
        <v>1866110604</v>
      </c>
      <c r="B12" s="1" t="s">
        <v>9</v>
      </c>
      <c r="C12" s="1">
        <v>17</v>
      </c>
      <c r="D12" s="1">
        <v>111</v>
      </c>
      <c r="E12" s="1">
        <f t="shared" si="0"/>
        <v>0.15315315315315314</v>
      </c>
      <c r="F12" s="1">
        <f t="shared" si="1"/>
        <v>9.4297666141071823E-2</v>
      </c>
      <c r="G12" s="1" t="b">
        <f t="shared" si="2"/>
        <v>1</v>
      </c>
    </row>
    <row r="13" spans="1:7" x14ac:dyDescent="0.4">
      <c r="A13" s="1">
        <v>1676794099</v>
      </c>
      <c r="B13" s="1" t="s">
        <v>6</v>
      </c>
      <c r="C13" s="1">
        <v>1</v>
      </c>
      <c r="D13" s="1">
        <v>11</v>
      </c>
      <c r="E13" s="1">
        <f t="shared" si="0"/>
        <v>9.0909090909090912E-2</v>
      </c>
      <c r="F13" s="1">
        <f t="shared" si="1"/>
        <v>8.9636373423679361E-3</v>
      </c>
      <c r="G13" s="1" t="b">
        <f t="shared" si="2"/>
        <v>1</v>
      </c>
    </row>
    <row r="14" spans="1:7" x14ac:dyDescent="0.4">
      <c r="A14" s="1">
        <v>365471008</v>
      </c>
      <c r="B14" s="1" t="s">
        <v>15</v>
      </c>
      <c r="C14" s="1">
        <v>10</v>
      </c>
      <c r="D14" s="1">
        <v>115</v>
      </c>
      <c r="E14" s="1">
        <f t="shared" si="0"/>
        <v>8.6956521739130432E-2</v>
      </c>
      <c r="F14" s="1">
        <f t="shared" si="1"/>
        <v>9.7553795470055271E-2</v>
      </c>
      <c r="G14" s="1" t="b">
        <f t="shared" si="2"/>
        <v>0</v>
      </c>
    </row>
    <row r="15" spans="1:7" x14ac:dyDescent="0.4">
      <c r="A15" s="1">
        <v>34250043</v>
      </c>
      <c r="B15" s="1" t="s">
        <v>17</v>
      </c>
      <c r="C15" s="1">
        <v>0</v>
      </c>
      <c r="D15" s="1">
        <v>19</v>
      </c>
      <c r="E15" s="1">
        <f t="shared" si="0"/>
        <v>0</v>
      </c>
      <c r="F15" s="1">
        <f t="shared" si="1"/>
        <v>1.6076662861383983E-2</v>
      </c>
      <c r="G15" s="1" t="b">
        <f t="shared" si="2"/>
        <v>0</v>
      </c>
    </row>
    <row r="16" spans="1:7" x14ac:dyDescent="0.4">
      <c r="A16" s="1">
        <v>426828567</v>
      </c>
      <c r="B16" s="1" t="s">
        <v>18</v>
      </c>
      <c r="C16" s="1">
        <v>7</v>
      </c>
      <c r="D16" s="1">
        <v>134</v>
      </c>
      <c r="E16" s="1">
        <f t="shared" si="0"/>
        <v>5.2238805970149252E-2</v>
      </c>
      <c r="F16" s="1">
        <f t="shared" si="1"/>
        <v>0.11286126294385301</v>
      </c>
      <c r="G16" s="1" t="b">
        <f t="shared" si="2"/>
        <v>0</v>
      </c>
    </row>
    <row r="17" spans="1:7" x14ac:dyDescent="0.4">
      <c r="A17" s="1">
        <v>940263678</v>
      </c>
      <c r="B17" s="1" t="s">
        <v>19</v>
      </c>
      <c r="C17" s="1">
        <v>6</v>
      </c>
      <c r="D17" s="1">
        <v>12</v>
      </c>
      <c r="E17" s="1">
        <f t="shared" si="0"/>
        <v>0.5</v>
      </c>
      <c r="F17" s="1">
        <f t="shared" si="1"/>
        <v>9.8555700687599224E-3</v>
      </c>
      <c r="G17" s="1" t="b">
        <f t="shared" si="2"/>
        <v>1</v>
      </c>
    </row>
    <row r="18" spans="1:7" x14ac:dyDescent="0.4">
      <c r="A18" s="1">
        <v>251902551</v>
      </c>
      <c r="B18" s="1" t="s">
        <v>20</v>
      </c>
      <c r="C18" s="1">
        <v>20</v>
      </c>
      <c r="D18" s="1">
        <v>39</v>
      </c>
      <c r="E18" s="1">
        <f t="shared" si="0"/>
        <v>0.51282051282051277</v>
      </c>
      <c r="F18" s="1">
        <f t="shared" si="1"/>
        <v>3.363667170891016E-2</v>
      </c>
      <c r="G18" s="1" t="b">
        <f t="shared" si="2"/>
        <v>1</v>
      </c>
    </row>
    <row r="19" spans="1:7" x14ac:dyDescent="0.4">
      <c r="A19" s="1">
        <v>931255368</v>
      </c>
      <c r="B19" s="1" t="s">
        <v>21</v>
      </c>
      <c r="C19" s="1">
        <v>5</v>
      </c>
      <c r="D19" s="1">
        <v>16</v>
      </c>
      <c r="E19" s="1">
        <f t="shared" si="0"/>
        <v>0.3125</v>
      </c>
      <c r="F19" s="1">
        <f t="shared" si="1"/>
        <v>1.3415280801194474E-2</v>
      </c>
      <c r="G19" s="1" t="b">
        <f t="shared" si="2"/>
        <v>1</v>
      </c>
    </row>
    <row r="20" spans="1:7" x14ac:dyDescent="0.4">
      <c r="A20" s="1">
        <v>1683568550</v>
      </c>
      <c r="B20" s="1" t="s">
        <v>22</v>
      </c>
      <c r="C20" s="1">
        <v>4</v>
      </c>
      <c r="D20" s="1">
        <v>15</v>
      </c>
      <c r="E20" s="1">
        <f t="shared" si="0"/>
        <v>0.26666666666666666</v>
      </c>
      <c r="F20" s="1">
        <f t="shared" si="1"/>
        <v>1.2526554700424852E-2</v>
      </c>
      <c r="G20" s="1" t="b">
        <f t="shared" si="2"/>
        <v>1</v>
      </c>
    </row>
    <row r="21" spans="1:7" x14ac:dyDescent="0.4">
      <c r="A21" s="1">
        <v>254083485</v>
      </c>
      <c r="B21" s="1" t="s">
        <v>23</v>
      </c>
      <c r="C21" s="1">
        <v>2</v>
      </c>
      <c r="D21" s="1">
        <v>35</v>
      </c>
      <c r="E21" s="1">
        <f t="shared" si="0"/>
        <v>5.7142857142857141E-2</v>
      </c>
      <c r="F21" s="1">
        <f t="shared" si="1"/>
        <v>3.0149922072302493E-2</v>
      </c>
      <c r="G21" s="1" t="b">
        <f t="shared" si="2"/>
        <v>1</v>
      </c>
    </row>
    <row r="22" spans="1:7" x14ac:dyDescent="0.4">
      <c r="A22" s="1">
        <v>297085399</v>
      </c>
      <c r="B22" s="1" t="s">
        <v>24</v>
      </c>
      <c r="C22" s="1">
        <v>6</v>
      </c>
      <c r="D22" s="1">
        <v>17</v>
      </c>
      <c r="E22" s="1">
        <f t="shared" si="0"/>
        <v>0.35294117647058826</v>
      </c>
      <c r="F22" s="1">
        <f t="shared" si="1"/>
        <v>1.4303207048473432E-2</v>
      </c>
      <c r="G22" s="1" t="b">
        <f>E22&gt;F22</f>
        <v>1</v>
      </c>
    </row>
    <row r="23" spans="1:7" x14ac:dyDescent="0.4">
      <c r="A23" s="1">
        <v>45285078</v>
      </c>
      <c r="B23" s="1" t="s">
        <v>25</v>
      </c>
      <c r="C23" s="1">
        <v>8</v>
      </c>
      <c r="D23" s="1">
        <v>53</v>
      </c>
      <c r="E23" s="1">
        <f t="shared" si="0"/>
        <v>0.15094339622641509</v>
      </c>
      <c r="F23" s="1">
        <f t="shared" si="1"/>
        <v>4.5741874801232929E-2</v>
      </c>
      <c r="G23" s="1" t="b">
        <f t="shared" si="2"/>
        <v>1</v>
      </c>
    </row>
    <row r="24" spans="1:7" x14ac:dyDescent="0.4">
      <c r="A24" s="1">
        <v>1468724030</v>
      </c>
      <c r="B24" s="1" t="s">
        <v>26</v>
      </c>
      <c r="C24" s="1">
        <v>6</v>
      </c>
      <c r="D24" s="1">
        <v>62</v>
      </c>
      <c r="E24" s="1">
        <f t="shared" si="0"/>
        <v>9.6774193548387094E-2</v>
      </c>
      <c r="F24" s="1">
        <f t="shared" si="1"/>
        <v>5.3443597804546772E-2</v>
      </c>
      <c r="G24" s="1" t="b">
        <f t="shared" si="2"/>
        <v>1</v>
      </c>
    </row>
    <row r="25" spans="1:7" x14ac:dyDescent="0.4">
      <c r="A25" s="1">
        <v>1170891884</v>
      </c>
      <c r="B25" s="1" t="s">
        <v>27</v>
      </c>
      <c r="C25" s="1">
        <v>24</v>
      </c>
      <c r="D25" s="1">
        <v>54</v>
      </c>
      <c r="E25" s="1">
        <f t="shared" si="0"/>
        <v>0.44444444444444442</v>
      </c>
      <c r="F25" s="1">
        <f t="shared" si="1"/>
        <v>4.6600707113911954E-2</v>
      </c>
      <c r="G25" s="1" t="b">
        <f t="shared" si="2"/>
        <v>1</v>
      </c>
    </row>
    <row r="26" spans="1:7" x14ac:dyDescent="0.4">
      <c r="A26" s="1">
        <v>336241543</v>
      </c>
      <c r="B26" s="1" t="s">
        <v>28</v>
      </c>
      <c r="C26" s="1">
        <v>46</v>
      </c>
      <c r="D26" s="1">
        <v>58</v>
      </c>
      <c r="E26" s="1">
        <f t="shared" si="0"/>
        <v>0.7931034482758621</v>
      </c>
      <c r="F26" s="1">
        <f t="shared" si="1"/>
        <v>5.0028313827225279E-2</v>
      </c>
      <c r="G26" s="1" t="b">
        <f t="shared" si="2"/>
        <v>1</v>
      </c>
    </row>
    <row r="27" spans="1:7" x14ac:dyDescent="0.4">
      <c r="A27" s="1">
        <v>1918294825</v>
      </c>
      <c r="B27" s="1" t="s">
        <v>29</v>
      </c>
      <c r="C27" s="1">
        <v>38</v>
      </c>
      <c r="D27" s="1">
        <v>55</v>
      </c>
      <c r="E27" s="1">
        <f t="shared" si="0"/>
        <v>0.69090909090909092</v>
      </c>
      <c r="F27" s="1">
        <f t="shared" si="1"/>
        <v>4.7458766477509462E-2</v>
      </c>
      <c r="G27" s="1" t="b">
        <f t="shared" si="2"/>
        <v>1</v>
      </c>
    </row>
    <row r="28" spans="1:7" x14ac:dyDescent="0.4">
      <c r="A28" s="1">
        <v>155261261</v>
      </c>
      <c r="B28" s="1" t="s">
        <v>30</v>
      </c>
      <c r="C28" s="1">
        <v>39</v>
      </c>
      <c r="D28" s="1">
        <v>85</v>
      </c>
      <c r="E28" s="1">
        <f t="shared" si="0"/>
        <v>0.45882352941176469</v>
      </c>
      <c r="F28" s="1">
        <f t="shared" si="1"/>
        <v>7.2844554106139436E-2</v>
      </c>
      <c r="G28" s="1" t="b">
        <f t="shared" si="2"/>
        <v>1</v>
      </c>
    </row>
    <row r="29" spans="1:7" x14ac:dyDescent="0.4">
      <c r="A29" s="1">
        <v>45749807</v>
      </c>
      <c r="B29" s="1" t="s">
        <v>31</v>
      </c>
      <c r="C29" s="1">
        <v>7</v>
      </c>
      <c r="D29" s="1">
        <v>22</v>
      </c>
      <c r="E29" s="1">
        <f t="shared" si="0"/>
        <v>0.31818181818181818</v>
      </c>
      <c r="F29" s="1">
        <f t="shared" si="1"/>
        <v>1.873086565522919E-2</v>
      </c>
      <c r="G29" s="1" t="b">
        <f t="shared" si="2"/>
        <v>1</v>
      </c>
    </row>
    <row r="30" spans="1:7" x14ac:dyDescent="0.4">
      <c r="A30" s="1">
        <v>552026064</v>
      </c>
      <c r="B30" s="1" t="s">
        <v>32</v>
      </c>
      <c r="C30" s="1">
        <v>146</v>
      </c>
      <c r="D30" s="1">
        <v>200</v>
      </c>
      <c r="E30" s="1">
        <f>C30/D30</f>
        <v>0.73</v>
      </c>
      <c r="F30" s="1">
        <f>1-POWER(0.9991,D30-1)</f>
        <v>0.16404512396565762</v>
      </c>
      <c r="G30" s="1" t="b">
        <f t="shared" si="2"/>
        <v>1</v>
      </c>
    </row>
    <row r="31" spans="1:7" x14ac:dyDescent="0.4">
      <c r="B31" s="1" t="s">
        <v>36</v>
      </c>
      <c r="C31" s="1">
        <f>SUM(C2:C30)</f>
        <v>968</v>
      </c>
      <c r="D31" s="1">
        <f>SUM(D2:D30)</f>
        <v>1994</v>
      </c>
      <c r="E31" s="1">
        <f t="shared" si="0"/>
        <v>0.48545636910732198</v>
      </c>
    </row>
  </sheetData>
  <sortState ref="A2:E30">
    <sortCondition descending="1" ref="E2:E3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2013-11-18T04:42:40Z</dcterms:modified>
</cp:coreProperties>
</file>