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1_{588AEFFB-4601-4F7F-AE6B-C5017DD46093}" xr6:coauthVersionLast="45" xr6:coauthVersionMax="45" xr10:uidLastSave="{00000000-0000-0000-0000-000000000000}"/>
  <bookViews>
    <workbookView xWindow="-12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P4" i="11" s="1"/>
  <c r="I4" i="11"/>
  <c r="F24" i="11" l="1"/>
  <c r="H24" i="11" s="1"/>
  <c r="H16" i="11"/>
  <c r="E17" i="11"/>
  <c r="E18" i="11" s="1"/>
  <c r="E19" i="11" s="1"/>
  <c r="F19" i="11" s="1"/>
  <c r="H11" i="11"/>
  <c r="F12" i="11"/>
  <c r="H12" i="11" s="1"/>
  <c r="Q5" i="11"/>
  <c r="R5" i="11" s="1"/>
  <c r="S5" i="11" s="1"/>
  <c r="T5" i="11" s="1"/>
  <c r="U5" i="11" s="1"/>
  <c r="V5" i="11" s="1"/>
  <c r="W5" i="11" s="1"/>
  <c r="J6" i="11"/>
  <c r="H19" i="11" l="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<sst xmlns="http://schemas.openxmlformats.org/spreadsheetml/2006/main" count="83" uniqueCount="65">
  <si>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</si>
  <si>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</si>
  <si>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</si>
  <si>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</si>
  <si>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</si>
  <si>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</si>
  <si>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</si>
  <si>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</si>
  <si>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</si>
  <si>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</si>
  <si>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</si>
  <si>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</si>
  <si>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</si>
  <si>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</si>
  <si>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</si>
  <si>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</si>
  <si>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</si>
  <si>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</si>
  <si>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</si>
  <si>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</si>
  <si>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</si>
  <si>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</si>
  <si>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</si>
  <si>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</si>
  <si>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</si>
  <si>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</si>
  <si>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</si>
  <si>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</si>
  <si>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</si>
  <si>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</si>
  <si>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</si>
  <si>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</si>
  <si>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</si>
  <si>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</si>
  <si>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</si>
  <si>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</si>
  <si>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</si>
  <si>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</si>
  <si>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</si>
  <si>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</si>
  <si>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</si>
  <si>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</si>
  <si>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</si>
  <si>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</si>
  <si>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CNN Models</t>
  </si>
  <si>
    <t>GUI Planning</t>
  </si>
  <si>
    <t>GUI Concepts</t>
  </si>
  <si>
    <t>Labs</t>
  </si>
  <si>
    <t>Lectures</t>
  </si>
  <si>
    <t>Handwritten Digit Recognizer Project</t>
  </si>
  <si>
    <t>Team 42</t>
  </si>
  <si>
    <t>Meeting/Framework</t>
  </si>
  <si>
    <t>Features + GUI</t>
  </si>
  <si>
    <t>Project Group:</t>
  </si>
  <si>
    <t>Project Members:</t>
  </si>
  <si>
    <t>Paul and Andrew</t>
  </si>
  <si>
    <t>Paul</t>
  </si>
  <si>
    <t>Andrew</t>
  </si>
  <si>
    <t>Paul &amp; Andrew</t>
  </si>
  <si>
    <t>Review+ Demo</t>
  </si>
  <si>
    <t xml:space="preserve">Research </t>
  </si>
  <si>
    <t>Meeting/Discussion</t>
  </si>
  <si>
    <t>Basic GUI Frame</t>
  </si>
  <si>
    <t>Canvas</t>
  </si>
  <si>
    <t>Lenet-Model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</si>
</sst>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10" fillId="0" borderId="0" xfId="0" applyFont="1"/>
    <xf numFmtId="0" fontId="9" fillId="0" borderId="7" xfId="8" applyBorder="1" applyAlignment="1"/>
    <xf numFmtId="0" fontId="10" fillId="0" borderId="0" xfId="7" applyAlignment="1"/>
    <xf numFmtId="0" fontId="10" fillId="0" borderId="0" xfId="8" applyFont="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11" sqref="D11"/>
    </sheetView>
  </sheetViews>
  <sheetFormatPr defaultRowHeight="30" customHeight="1" x14ac:dyDescent="0.25"/>
  <cols>
    <col min="1" max="1" width="2.7109375" style="58" customWidth="1"/>
    <col min="2" max="2" width="21.28515625" customWidth="1"/>
    <col min="3" max="3" width="29.140625" customWidth="1"/>
    <col min="4" max="4" width="14.570312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35</v>
      </c>
      <c r="B1" s="63" t="s">
        <v>49</v>
      </c>
      <c r="C1" s="1"/>
      <c r="D1" s="2"/>
      <c r="E1" s="4"/>
      <c r="F1" s="47"/>
      <c r="H1" s="2"/>
      <c r="I1" s="14"/>
    </row>
    <row r="2" spans="1:64" ht="30" customHeight="1" x14ac:dyDescent="0.3">
      <c r="A2" s="58" t="s">
        <v>29</v>
      </c>
      <c r="B2" s="64" t="s">
        <v>53</v>
      </c>
      <c r="C2" s="91" t="s">
        <v>50</v>
      </c>
      <c r="I2" s="61"/>
    </row>
    <row r="3" spans="1:64" ht="30" customHeight="1" x14ac:dyDescent="0.3">
      <c r="A3" s="58" t="s">
        <v>36</v>
      </c>
      <c r="B3" s="93" t="s">
        <v>54</v>
      </c>
      <c r="C3" s="94" t="s">
        <v>55</v>
      </c>
      <c r="D3" s="92" t="s">
        <v>6</v>
      </c>
      <c r="E3" s="90">
        <f ca="1">TODAY()-14</f>
        <v>44283</v>
      </c>
      <c r="F3" s="90"/>
    </row>
    <row r="4" spans="1:64" ht="30" customHeight="1" x14ac:dyDescent="0.25">
      <c r="A4" s="59" t="s">
        <v>37</v>
      </c>
      <c r="C4" s="84" t="s">
        <v>13</v>
      </c>
      <c r="D4" s="85"/>
      <c r="E4" s="7">
        <v>1</v>
      </c>
      <c r="I4" s="87">
        <f ca="1">I5</f>
        <v>44284</v>
      </c>
      <c r="J4" s="88"/>
      <c r="K4" s="88"/>
      <c r="L4" s="88"/>
      <c r="M4" s="88"/>
      <c r="N4" s="88"/>
      <c r="O4" s="89"/>
      <c r="P4" s="87">
        <f ca="1">P5</f>
        <v>44291</v>
      </c>
      <c r="Q4" s="88"/>
      <c r="R4" s="88"/>
      <c r="S4" s="88"/>
      <c r="T4" s="88"/>
      <c r="U4" s="88"/>
      <c r="V4" s="89"/>
      <c r="W4" s="87">
        <f ca="1">W5</f>
        <v>44298</v>
      </c>
      <c r="X4" s="88"/>
      <c r="Y4" s="88"/>
      <c r="Z4" s="88"/>
      <c r="AA4" s="88"/>
      <c r="AB4" s="88"/>
      <c r="AC4" s="89"/>
      <c r="AD4" s="87">
        <f ca="1">AD5</f>
        <v>44305</v>
      </c>
      <c r="AE4" s="88"/>
      <c r="AF4" s="88"/>
      <c r="AG4" s="88"/>
      <c r="AH4" s="88"/>
      <c r="AI4" s="88"/>
      <c r="AJ4" s="89"/>
      <c r="AK4" s="87">
        <f ca="1">AK5</f>
        <v>44312</v>
      </c>
      <c r="AL4" s="88"/>
      <c r="AM4" s="88"/>
      <c r="AN4" s="88"/>
      <c r="AO4" s="88"/>
      <c r="AP4" s="88"/>
      <c r="AQ4" s="89"/>
      <c r="AR4" s="87">
        <f ca="1">AR5</f>
        <v>44319</v>
      </c>
      <c r="AS4" s="88"/>
      <c r="AT4" s="88"/>
      <c r="AU4" s="88"/>
      <c r="AV4" s="88"/>
      <c r="AW4" s="88"/>
      <c r="AX4" s="89"/>
      <c r="AY4" s="87">
        <f ca="1">AY5</f>
        <v>44326</v>
      </c>
      <c r="AZ4" s="88"/>
      <c r="BA4" s="88"/>
      <c r="BB4" s="88"/>
      <c r="BC4" s="88"/>
      <c r="BD4" s="88"/>
      <c r="BE4" s="89"/>
      <c r="BF4" s="87">
        <f ca="1">BF5</f>
        <v>44333</v>
      </c>
      <c r="BG4" s="88"/>
      <c r="BH4" s="88"/>
      <c r="BI4" s="88"/>
      <c r="BJ4" s="88"/>
      <c r="BK4" s="88"/>
      <c r="BL4" s="89"/>
    </row>
    <row r="5" spans="1:64" ht="15" customHeight="1" x14ac:dyDescent="0.25">
      <c r="A5" s="59" t="s">
        <v>38</v>
      </c>
      <c r="B5" s="86"/>
      <c r="C5" s="86"/>
      <c r="D5" s="86"/>
      <c r="E5" s="86"/>
      <c r="F5" s="86"/>
      <c r="G5" s="86"/>
      <c r="I5" s="11">
        <f ca="1">Project_Start-WEEKDAY(Project_Start,1)+2+7*(Display_Week-1)</f>
        <v>44284</v>
      </c>
      <c r="J5" s="10">
        <f ca="1">I5+1</f>
        <v>44285</v>
      </c>
      <c r="K5" s="10">
        <f t="shared" ref="K5:AX5" ca="1" si="0">J5+1</f>
        <v>44286</v>
      </c>
      <c r="L5" s="10">
        <f t="shared" ca="1" si="0"/>
        <v>44287</v>
      </c>
      <c r="M5" s="10">
        <f t="shared" ca="1" si="0"/>
        <v>44288</v>
      </c>
      <c r="N5" s="10">
        <f t="shared" ca="1" si="0"/>
        <v>44289</v>
      </c>
      <c r="O5" s="12">
        <f t="shared" ca="1" si="0"/>
        <v>44290</v>
      </c>
      <c r="P5" s="11">
        <f ca="1">O5+1</f>
        <v>44291</v>
      </c>
      <c r="Q5" s="10">
        <f ca="1">P5+1</f>
        <v>44292</v>
      </c>
      <c r="R5" s="10">
        <f t="shared" ca="1" si="0"/>
        <v>44293</v>
      </c>
      <c r="S5" s="10">
        <f t="shared" ca="1" si="0"/>
        <v>44294</v>
      </c>
      <c r="T5" s="10">
        <f t="shared" ca="1" si="0"/>
        <v>44295</v>
      </c>
      <c r="U5" s="10">
        <f t="shared" ca="1" si="0"/>
        <v>44296</v>
      </c>
      <c r="V5" s="12">
        <f t="shared" ca="1" si="0"/>
        <v>44297</v>
      </c>
      <c r="W5" s="11">
        <f ca="1">V5+1</f>
        <v>44298</v>
      </c>
      <c r="X5" s="10">
        <f ca="1">W5+1</f>
        <v>44299</v>
      </c>
      <c r="Y5" s="10">
        <f t="shared" ca="1" si="0"/>
        <v>44300</v>
      </c>
      <c r="Z5" s="10">
        <f t="shared" ca="1" si="0"/>
        <v>44301</v>
      </c>
      <c r="AA5" s="10">
        <f t="shared" ca="1" si="0"/>
        <v>44302</v>
      </c>
      <c r="AB5" s="10">
        <f t="shared" ca="1" si="0"/>
        <v>44303</v>
      </c>
      <c r="AC5" s="12">
        <f t="shared" ca="1" si="0"/>
        <v>44304</v>
      </c>
      <c r="AD5" s="11">
        <f ca="1">AC5+1</f>
        <v>44305</v>
      </c>
      <c r="AE5" s="10">
        <f ca="1">AD5+1</f>
        <v>44306</v>
      </c>
      <c r="AF5" s="10">
        <f t="shared" ca="1" si="0"/>
        <v>44307</v>
      </c>
      <c r="AG5" s="10">
        <f t="shared" ca="1" si="0"/>
        <v>44308</v>
      </c>
      <c r="AH5" s="10">
        <f t="shared" ca="1" si="0"/>
        <v>44309</v>
      </c>
      <c r="AI5" s="10">
        <f t="shared" ca="1" si="0"/>
        <v>44310</v>
      </c>
      <c r="AJ5" s="12">
        <f t="shared" ca="1" si="0"/>
        <v>44311</v>
      </c>
      <c r="AK5" s="11">
        <f ca="1">AJ5+1</f>
        <v>44312</v>
      </c>
      <c r="AL5" s="10">
        <f ca="1">AK5+1</f>
        <v>44313</v>
      </c>
      <c r="AM5" s="10">
        <f t="shared" ca="1" si="0"/>
        <v>44314</v>
      </c>
      <c r="AN5" s="10">
        <f t="shared" ca="1" si="0"/>
        <v>44315</v>
      </c>
      <c r="AO5" s="10">
        <f t="shared" ca="1" si="0"/>
        <v>44316</v>
      </c>
      <c r="AP5" s="10">
        <f t="shared" ca="1" si="0"/>
        <v>44317</v>
      </c>
      <c r="AQ5" s="12">
        <f t="shared" ca="1" si="0"/>
        <v>44318</v>
      </c>
      <c r="AR5" s="11">
        <f ca="1">AQ5+1</f>
        <v>44319</v>
      </c>
      <c r="AS5" s="10">
        <f ca="1">AR5+1</f>
        <v>44320</v>
      </c>
      <c r="AT5" s="10">
        <f t="shared" ca="1" si="0"/>
        <v>44321</v>
      </c>
      <c r="AU5" s="10">
        <f t="shared" ca="1" si="0"/>
        <v>44322</v>
      </c>
      <c r="AV5" s="10">
        <f t="shared" ca="1" si="0"/>
        <v>44323</v>
      </c>
      <c r="AW5" s="10">
        <f t="shared" ca="1" si="0"/>
        <v>44324</v>
      </c>
      <c r="AX5" s="12">
        <f t="shared" ca="1" si="0"/>
        <v>44325</v>
      </c>
      <c r="AY5" s="11">
        <f ca="1">AX5+1</f>
        <v>44326</v>
      </c>
      <c r="AZ5" s="10">
        <f ca="1">AY5+1</f>
        <v>44327</v>
      </c>
      <c r="BA5" s="10">
        <f t="shared" ref="BA5:BE5" ca="1" si="1">AZ5+1</f>
        <v>44328</v>
      </c>
      <c r="BB5" s="10">
        <f t="shared" ca="1" si="1"/>
        <v>44329</v>
      </c>
      <c r="BC5" s="10">
        <f t="shared" ca="1" si="1"/>
        <v>44330</v>
      </c>
      <c r="BD5" s="10">
        <f t="shared" ca="1" si="1"/>
        <v>44331</v>
      </c>
      <c r="BE5" s="12">
        <f t="shared" ca="1" si="1"/>
        <v>44332</v>
      </c>
      <c r="BF5" s="11">
        <f ca="1">BE5+1</f>
        <v>44333</v>
      </c>
      <c r="BG5" s="10">
        <f ca="1">BF5+1</f>
        <v>44334</v>
      </c>
      <c r="BH5" s="10">
        <f t="shared" ref="BH5:BL5" ca="1" si="2">BG5+1</f>
        <v>44335</v>
      </c>
      <c r="BI5" s="10">
        <f t="shared" ca="1" si="2"/>
        <v>44336</v>
      </c>
      <c r="BJ5" s="10">
        <f t="shared" ca="1" si="2"/>
        <v>44337</v>
      </c>
      <c r="BK5" s="10">
        <f t="shared" ca="1" si="2"/>
        <v>44338</v>
      </c>
      <c r="BL5" s="12">
        <f t="shared" ca="1" si="2"/>
        <v>44339</v>
      </c>
    </row>
    <row r="6" spans="1:64" ht="30" customHeight="1" thickBot="1" x14ac:dyDescent="0.3">
      <c r="A6" s="59" t="s">
        <v>39</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40</v>
      </c>
      <c r="B8" s="18" t="s">
        <v>60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41</v>
      </c>
      <c r="B9" s="79" t="s">
        <v>44</v>
      </c>
      <c r="C9" s="71" t="s">
        <v>56</v>
      </c>
      <c r="D9" s="22">
        <v>1</v>
      </c>
      <c r="E9" s="65">
        <f ca="1">Project_Start</f>
        <v>44283</v>
      </c>
      <c r="F9" s="65">
        <f ca="1">E9+3</f>
        <v>44286</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79" t="s">
        <v>45</v>
      </c>
      <c r="C10" s="71" t="s">
        <v>57</v>
      </c>
      <c r="D10" s="22">
        <v>1</v>
      </c>
      <c r="E10" s="65">
        <f ca="1">F9</f>
        <v>44286</v>
      </c>
      <c r="F10" s="65">
        <f ca="1">E10+2</f>
        <v>44288</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46</v>
      </c>
      <c r="C11" s="71" t="s">
        <v>57</v>
      </c>
      <c r="D11" s="22">
        <v>1</v>
      </c>
      <c r="E11" s="65">
        <f ca="1">F10</f>
        <v>44288</v>
      </c>
      <c r="F11" s="65">
        <f ca="1">E11+4</f>
        <v>44292</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47</v>
      </c>
      <c r="C12" s="71" t="s">
        <v>58</v>
      </c>
      <c r="D12" s="22">
        <v>1</v>
      </c>
      <c r="E12" s="65">
        <f ca="1">F11</f>
        <v>44292</v>
      </c>
      <c r="F12" s="65">
        <f ca="1">E12+5</f>
        <v>44297</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48</v>
      </c>
      <c r="C13" s="71" t="s">
        <v>55</v>
      </c>
      <c r="D13" s="22">
        <v>1</v>
      </c>
      <c r="E13" s="65">
        <f ca="1">E10+1</f>
        <v>44287</v>
      </c>
      <c r="F13" s="65">
        <f ca="1">E13+2</f>
        <v>44289</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23" t="s">
        <v>51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61</v>
      </c>
      <c r="C15" s="73"/>
      <c r="D15" s="27">
        <v>0.5</v>
      </c>
      <c r="E15" s="66">
        <f ca="1">E13+1</f>
        <v>44288</v>
      </c>
      <c r="F15" s="66">
        <f ca="1">E15+4</f>
        <v>44292</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62</v>
      </c>
      <c r="C16" s="73"/>
      <c r="D16" s="27">
        <v>0.5</v>
      </c>
      <c r="E16" s="66">
        <f ca="1">E15+2</f>
        <v>44290</v>
      </c>
      <c r="F16" s="66">
        <f ca="1">E16+5</f>
        <v>44295</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63</v>
      </c>
      <c r="C17" s="73"/>
      <c r="D17" s="27"/>
      <c r="E17" s="66">
        <f ca="1">F16</f>
        <v>44295</v>
      </c>
      <c r="F17" s="66">
        <f ca="1">E17+3</f>
        <v>44298</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64</v>
      </c>
      <c r="C18" s="73"/>
      <c r="D18" s="27"/>
      <c r="E18" s="66">
        <f ca="1">E17</f>
        <v>44295</v>
      </c>
      <c r="F18" s="66">
        <f ca="1">E18+2</f>
        <v>44297</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2</v>
      </c>
      <c r="C19" s="73"/>
      <c r="D19" s="27"/>
      <c r="E19" s="66">
        <f ca="1">E18</f>
        <v>44295</v>
      </c>
      <c r="F19" s="66">
        <f ca="1">E19+3</f>
        <v>44298</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31</v>
      </c>
      <c r="B20" s="28" t="s">
        <v>52</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3</v>
      </c>
      <c r="C21" s="75"/>
      <c r="D21" s="32"/>
      <c r="E21" s="67">
        <f ca="1">E9+15</f>
        <v>44298</v>
      </c>
      <c r="F21" s="67">
        <f ca="1">E21+5</f>
        <v>44303</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4</v>
      </c>
      <c r="C22" s="75"/>
      <c r="D22" s="32"/>
      <c r="E22" s="67">
        <f ca="1">F21+1</f>
        <v>44304</v>
      </c>
      <c r="F22" s="67">
        <f ca="1">E22+4</f>
        <v>44308</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0</v>
      </c>
      <c r="C23" s="75"/>
      <c r="D23" s="32"/>
      <c r="E23" s="67">
        <f ca="1">E22+5</f>
        <v>44309</v>
      </c>
      <c r="F23" s="67">
        <f ca="1">E23+5</f>
        <v>44314</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1</v>
      </c>
      <c r="C24" s="75"/>
      <c r="D24" s="32"/>
      <c r="E24" s="67">
        <f ca="1">F23+1</f>
        <v>44315</v>
      </c>
      <c r="F24" s="67">
        <f ca="1">E24+4</f>
        <v>44319</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2</v>
      </c>
      <c r="C25" s="75"/>
      <c r="D25" s="32"/>
      <c r="E25" s="67">
        <f ca="1">E23</f>
        <v>44309</v>
      </c>
      <c r="F25" s="67">
        <f ca="1">E25+4</f>
        <v>44313</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31</v>
      </c>
      <c r="B26" s="33" t="s">
        <v>59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3</v>
      </c>
      <c r="C27" s="77"/>
      <c r="D27" s="37"/>
      <c r="E27" s="68" t="s">
        <v>30</v>
      </c>
      <c r="F27" s="68" t="s">
        <v>30</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4</v>
      </c>
      <c r="C28" s="77"/>
      <c r="D28" s="37"/>
      <c r="E28" s="68" t="s">
        <v>30</v>
      </c>
      <c r="F28" s="68"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0</v>
      </c>
      <c r="C29" s="77"/>
      <c r="D29" s="37"/>
      <c r="E29" s="68" t="s">
        <v>30</v>
      </c>
      <c r="F29" s="68"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1</v>
      </c>
      <c r="C30" s="77"/>
      <c r="D30" s="37"/>
      <c r="E30" s="68" t="s">
        <v>30</v>
      </c>
      <c r="F30" s="68"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2</v>
      </c>
      <c r="C31" s="77"/>
      <c r="D31" s="37"/>
      <c r="E31" s="68" t="s">
        <v>30</v>
      </c>
      <c r="F31" s="68"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33</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32</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AY4:BE4"/>
    <mergeCell ref="BF4:BL4"/>
    <mergeCell ref="E3:F3"/>
    <mergeCell ref="I4:O4"/>
    <mergeCell ref="P4:V4"/>
    <mergeCell ref="W4:AC4"/>
    <mergeCell ref="AD4:AJ4"/>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28</v>
      </c>
    </row>
    <row r="7" spans="1:2" s="48" customFormat="1" ht="204.95" customHeight="1" x14ac:dyDescent="0.25">
      <c r="A7" s="57" t="s">
        <v>27</v>
      </c>
    </row>
    <row r="8" spans="1:2" s="51" customFormat="1" ht="26.25" x14ac:dyDescent="0.4">
      <c r="A8" s="52" t="s">
        <v>18</v>
      </c>
    </row>
    <row r="9" spans="1:2" ht="60" x14ac:dyDescent="0.2">
      <c r="A9" s="53" t="s">
        <v>26</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2021-04-11T04:45:04Z</dcterms:modified>
</cp:coreProperties>
</file>