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EntireUniverse\UniStuff\2020\Semester1\Research\Smart-Grid-Blockchain-Privacy\"/>
    </mc:Choice>
  </mc:AlternateContent>
  <xr:revisionPtr revIDLastSave="0" documentId="13_ncr:1_{261CBF8B-F89D-4DFB-AED1-A60529737C1A}" xr6:coauthVersionLast="45" xr6:coauthVersionMax="45" xr10:uidLastSave="{00000000-0000-0000-0000-000000000000}"/>
  <bookViews>
    <workbookView xWindow="3420" yWindow="7980" windowWidth="14320" windowHeight="8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 l="1"/>
  <c r="F3" i="1"/>
  <c r="F4" i="1" l="1"/>
  <c r="F6" i="1" l="1"/>
  <c r="F5" i="1" l="1"/>
  <c r="D3" i="1"/>
  <c r="C3" i="1"/>
  <c r="D4" i="1" l="1"/>
  <c r="C4" i="1"/>
  <c r="E6" i="1" l="1"/>
  <c r="E5" i="1"/>
  <c r="D6" i="1"/>
  <c r="D5" i="1"/>
  <c r="C6" i="1"/>
  <c r="C5" i="1"/>
</calcChain>
</file>

<file path=xl/sharedStrings.xml><?xml version="1.0" encoding="utf-8"?>
<sst xmlns="http://schemas.openxmlformats.org/spreadsheetml/2006/main" count="21" uniqueCount="14">
  <si>
    <t>Weekly</t>
  </si>
  <si>
    <t>Daily</t>
  </si>
  <si>
    <t>Hourly</t>
  </si>
  <si>
    <t>MLP</t>
  </si>
  <si>
    <t>KNN</t>
  </si>
  <si>
    <t>Best</t>
  </si>
  <si>
    <t>Worst</t>
  </si>
  <si>
    <t>Customer</t>
  </si>
  <si>
    <t>Postcode</t>
  </si>
  <si>
    <t>Algorithm / Timeframe</t>
  </si>
  <si>
    <t>Case</t>
  </si>
  <si>
    <t>1, 3, 5, 10, 20, 50</t>
  </si>
  <si>
    <t>k=1 of</t>
  </si>
  <si>
    <t>k=50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</si>
</sst>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4" xfId="0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10" fontId="0" fillId="0" borderId="5" xfId="1" applyNumberFormat="1" applyFont="1" applyBorder="1"/>
    <xf numFmtId="10" fontId="0" fillId="0" borderId="6" xfId="1" applyNumberFormat="1" applyFont="1" applyBorder="1"/>
    <xf numFmtId="0" fontId="3" fillId="0" borderId="6" xfId="0" applyFont="1" applyBorder="1"/>
    <xf numFmtId="0" fontId="2" fillId="0" borderId="5" xfId="0" applyFont="1" applyBorder="1"/>
    <xf numFmtId="0" fontId="2" fillId="0" borderId="6" xfId="0" applyFont="1" applyBorder="1"/>
    <xf numFmtId="0" fontId="3" fillId="0" borderId="5" xfId="0" applyFont="1" applyBorder="1"/>
    <xf numFmtId="10" fontId="0" fillId="2" borderId="3" xfId="1" applyNumberFormat="1" applyFont="1" applyFill="1" applyBorder="1"/>
    <xf numFmtId="10" fontId="0" fillId="2" borderId="5" xfId="1" applyNumberFormat="1" applyFont="1" applyFill="1" applyBorder="1"/>
    <xf numFmtId="10" fontId="0" fillId="2" borderId="4" xfId="1" applyNumberFormat="1" applyFont="1" applyFill="1" applyBorder="1"/>
    <xf numFmtId="10" fontId="0" fillId="2" borderId="6" xfId="1" applyNumberFormat="1" applyFont="1" applyFill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workbookViewId="0">
      <selection activeCell="H6" sqref="H6"/>
    </sheetView>
  </sheetViews>
  <sheetFormatPr defaultRowHeight="14.5" x14ac:dyDescent="0.35"/>
  <cols>
    <col min="1" max="1" width="9.81640625" customWidth="1"/>
    <col min="2" max="2" width="10.453125" customWidth="1"/>
  </cols>
  <sheetData>
    <row r="1" spans="1:11" x14ac:dyDescent="0.35">
      <c r="A1" s="14" t="s">
        <v>9</v>
      </c>
      <c r="B1" s="15"/>
      <c r="C1" s="14" t="s">
        <v>0</v>
      </c>
      <c r="D1" s="15"/>
      <c r="E1" s="14" t="s">
        <v>1</v>
      </c>
      <c r="F1" s="15"/>
      <c r="G1" s="14" t="s">
        <v>2</v>
      </c>
      <c r="H1" s="15"/>
    </row>
    <row r="2" spans="1:11" ht="15" thickBot="1" x14ac:dyDescent="0.4">
      <c r="A2" s="7"/>
      <c r="B2" s="8" t="s">
        <v>10</v>
      </c>
      <c r="C2" s="9" t="s">
        <v>5</v>
      </c>
      <c r="D2" s="6" t="s">
        <v>6</v>
      </c>
      <c r="E2" s="9" t="s">
        <v>5</v>
      </c>
      <c r="F2" s="6" t="s">
        <v>6</v>
      </c>
      <c r="G2" s="9" t="s">
        <v>5</v>
      </c>
      <c r="H2" s="6" t="s">
        <v>6</v>
      </c>
    </row>
    <row r="3" spans="1:11" x14ac:dyDescent="0.35">
      <c r="A3" s="16" t="s">
        <v>3</v>
      </c>
      <c r="B3" s="1" t="s">
        <v>7</v>
      </c>
      <c r="C3" s="10">
        <f>(0.3982+0.3668+0.3843)/3</f>
        <v>0.3831</v>
      </c>
      <c r="D3" s="12">
        <f>(0.0224+0.0224+0.0237)/3</f>
        <v>2.2833333333333334E-2</v>
      </c>
      <c r="E3" s="10">
        <f>(0.5904+0.6326+0.5436)/3</f>
        <v>0.58886666666666665</v>
      </c>
      <c r="F3" s="12">
        <f>(0.0194+0.0194+0.0191)/3</f>
        <v>1.9300000000000001E-2</v>
      </c>
      <c r="G3" s="2"/>
      <c r="H3" s="3"/>
    </row>
    <row r="4" spans="1:11" x14ac:dyDescent="0.35">
      <c r="A4" s="16"/>
      <c r="B4" s="1" t="s">
        <v>8</v>
      </c>
      <c r="C4" s="10">
        <f>(0.2535+0.2386+0.22)/3</f>
        <v>0.23736666666666664</v>
      </c>
      <c r="D4" s="12">
        <f>(0.1181+0.1143+0.1121)/3</f>
        <v>0.11483333333333334</v>
      </c>
      <c r="E4" s="10">
        <f>(0.3411+0.3014+0.3415)/3</f>
        <v>0.32800000000000001</v>
      </c>
      <c r="F4" s="12">
        <f>(0.1134+0.1125+0.1133)/3</f>
        <v>0.11306666666666666</v>
      </c>
      <c r="G4" s="2"/>
      <c r="H4" s="3"/>
    </row>
    <row r="5" spans="1:11" x14ac:dyDescent="0.35">
      <c r="A5" s="16" t="s">
        <v>4</v>
      </c>
      <c r="B5" s="1" t="s">
        <v>7</v>
      </c>
      <c r="C5" s="10">
        <f>(0.0884+0.0887+0.0886)/3</f>
        <v>8.8566666666666669E-2</v>
      </c>
      <c r="D5" s="12">
        <f>(0.0158+0.0148+0.01523)/3</f>
        <v>1.5276666666666668E-2</v>
      </c>
      <c r="E5" s="10">
        <f>(0.1263+0.1258+0.1273)/3</f>
        <v>0.12646666666666664</v>
      </c>
      <c r="F5" s="12">
        <f>(0.02256+0.02296+0.02266)/3</f>
        <v>2.2726666666666669E-2</v>
      </c>
      <c r="G5" s="2"/>
      <c r="H5" s="3"/>
      <c r="J5" t="s">
        <v>12</v>
      </c>
      <c r="K5" t="s">
        <v>11</v>
      </c>
    </row>
    <row r="6" spans="1:11" ht="15" thickBot="1" x14ac:dyDescent="0.4">
      <c r="A6" s="17"/>
      <c r="B6" s="6" t="s">
        <v>8</v>
      </c>
      <c r="C6" s="11">
        <f>(0.1218+0.1227+0.1243)/3</f>
        <v>0.12293333333333334</v>
      </c>
      <c r="D6" s="13">
        <f>(0.0903+0.0897+0.0904)/3</f>
        <v>9.0133333333333329E-2</v>
      </c>
      <c r="E6" s="11">
        <f>(0.1567+0.1565+0.1568)/3</f>
        <v>0.15666666666666668</v>
      </c>
      <c r="F6" s="13">
        <f>(0.0924+0.0923+0.0921)/3</f>
        <v>9.2266666666666663E-2</v>
      </c>
      <c r="G6" s="4"/>
      <c r="H6" s="5"/>
      <c r="J6" t="s">
        <v>13</v>
      </c>
      <c r="K6" t="s">
        <v>11</v>
      </c>
    </row>
  </sheetData>
  <mergeCells count="6">
    <mergeCell ref="C1:D1"/>
    <mergeCell ref="G1:H1"/>
    <mergeCell ref="E1:F1"/>
    <mergeCell ref="A3:A4"/>
    <mergeCell ref="A5:A6"/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2015-06-05T18:17:20Z</dcterms:created>
  <dcterms:modified xsi:type="dcterms:W3CDTF">2020-05-25T11:34:13Z</dcterms:modified>
</cp:coreProperties>
</file>