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 activeTab="1"/>
  </bookViews>
  <sheets>
    <sheet name="Задание 1" sheetId="1" r:id="rId1"/>
    <sheet name="Задание 2" sheetId="2" r:id="rId2"/>
  </sheets>
  <calcPr calcId="124519"/>
</workbook>
</file>

<file path=xl/calcChain.xml><?xml version="1.0" encoding="utf-8"?>
<calcChain xmlns="http://schemas.openxmlformats.org/spreadsheetml/2006/main">
  <c r="U42" i="2"/>
  <c r="V42"/>
  <c r="U43"/>
  <c r="V43"/>
  <c r="U44"/>
  <c r="V44"/>
  <c r="U45"/>
  <c r="V45"/>
  <c r="U46"/>
  <c r="V46"/>
  <c r="U47"/>
  <c r="V47"/>
  <c r="U48"/>
  <c r="V48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V9"/>
  <c r="R9"/>
  <c r="U9"/>
  <c r="Q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N9"/>
  <c r="M9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10"/>
  <c r="N10"/>
  <c r="M11"/>
  <c r="N11"/>
  <c r="J9"/>
  <c r="I9"/>
  <c r="I42"/>
  <c r="J42"/>
  <c r="I43"/>
  <c r="J43"/>
  <c r="I44"/>
  <c r="J44"/>
  <c r="I45"/>
  <c r="J45"/>
  <c r="I46"/>
  <c r="J46"/>
  <c r="I47"/>
  <c r="J47"/>
  <c r="I48"/>
  <c r="J48"/>
  <c r="I40"/>
  <c r="I34"/>
  <c r="J34"/>
  <c r="I35"/>
  <c r="J35"/>
  <c r="I36"/>
  <c r="J36"/>
  <c r="I37"/>
  <c r="J37"/>
  <c r="I38"/>
  <c r="J38"/>
  <c r="I39"/>
  <c r="J39"/>
  <c r="J40"/>
  <c r="I41"/>
  <c r="J41"/>
  <c r="I28"/>
  <c r="J28"/>
  <c r="I29"/>
  <c r="J29"/>
  <c r="I30"/>
  <c r="J30"/>
  <c r="I31"/>
  <c r="J31"/>
  <c r="I32"/>
  <c r="J32"/>
  <c r="I33"/>
  <c r="J33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10"/>
  <c r="J10"/>
  <c r="I11"/>
  <c r="J11"/>
  <c r="F9"/>
  <c r="E9"/>
  <c r="E33"/>
  <c r="F33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10"/>
  <c r="F10"/>
  <c r="B9"/>
  <c r="A9"/>
  <c r="A38"/>
  <c r="B38"/>
  <c r="A39"/>
  <c r="B39"/>
  <c r="A40"/>
  <c r="B40"/>
  <c r="A41"/>
  <c r="B41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8" i="1"/>
  <c r="A10" i="2"/>
  <c r="A11"/>
  <c r="A12"/>
  <c r="A13"/>
  <c r="A14"/>
  <c r="A15"/>
  <c r="A16"/>
  <c r="A17"/>
  <c r="A18"/>
  <c r="A19"/>
  <c r="A20"/>
  <c r="A21"/>
  <c r="A22"/>
  <c r="A23"/>
  <c r="A24"/>
  <c r="A25"/>
  <c r="A26"/>
  <c r="A27"/>
  <c r="A7" i="1"/>
  <c r="R36"/>
  <c r="S36"/>
  <c r="J45"/>
  <c r="K45"/>
  <c r="J39"/>
  <c r="K39"/>
  <c r="J40"/>
  <c r="K40"/>
  <c r="J41"/>
  <c r="K41"/>
  <c r="J42"/>
  <c r="K42"/>
  <c r="J43"/>
  <c r="K43"/>
  <c r="J44"/>
  <c r="K44"/>
  <c r="A41"/>
  <c r="B41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7"/>
  <c r="K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7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A8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B7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</calcChain>
</file>

<file path=xl/sharedStrings.xml><?xml version="1.0" encoding="utf-8"?>
<sst xmlns="http://schemas.openxmlformats.org/spreadsheetml/2006/main" count="49" uniqueCount="12">
  <si>
    <t>Скорость снаряда</t>
  </si>
  <si>
    <t>Угол</t>
  </si>
  <si>
    <t>g</t>
  </si>
  <si>
    <t>x</t>
  </si>
  <si>
    <t>y</t>
  </si>
  <si>
    <t>t</t>
  </si>
  <si>
    <t>Ответ: Дистанция максимальна при угле в 45 градусов.</t>
  </si>
  <si>
    <t>Ответ:При угле в 58 радусов, дистанция будет равна примерно 3600 метров.</t>
  </si>
  <si>
    <t>Скорость</t>
  </si>
  <si>
    <t>Высота</t>
  </si>
  <si>
    <t>Скорось</t>
  </si>
  <si>
    <t>Ответ: Чем больше скорость, и чем выше высота, тем большее растояние пролетит тело.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</si>
</sst>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Roboto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0" fillId="2" borderId="1" xfId="0" applyFill="1" applyBorder="1" applyAlignment="1"/>
    <xf numFmtId="0" fontId="4" fillId="0" borderId="0" xfId="0" applyFont="1"/>
    <xf numFmtId="0" fontId="5" fillId="0" borderId="0" xfId="0" applyFont="1" applyAlignment="1"/>
    <xf numFmtId="0" fontId="4" fillId="3" borderId="1" xfId="0" applyFont="1" applyFill="1" applyBorder="1"/>
    <xf numFmtId="0" fontId="5" fillId="3" borderId="1" xfId="0" applyFont="1" applyFill="1" applyBorder="1" applyAlignment="1"/>
    <xf numFmtId="0" fontId="1" fillId="3" borderId="2" xfId="0" applyFont="1" applyFill="1" applyBorder="1"/>
    <xf numFmtId="0" fontId="0" fillId="0" borderId="3" xfId="0" applyFont="1" applyBorder="1" applyAlignment="1"/>
    <xf numFmtId="0" fontId="6" fillId="4" borderId="4" xfId="0" applyFont="1" applyFill="1" applyBorder="1"/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6" fillId="4" borderId="4" xfId="0" applyFont="1" applyFill="1" applyBorder="1" applyAlignment="1"/>
    <xf numFmtId="0" fontId="5" fillId="4" borderId="4" xfId="0" applyFont="1" applyFill="1" applyBorder="1" applyAlignment="1"/>
    <xf numFmtId="0" fontId="5" fillId="0" borderId="6" xfId="0" applyFont="1" applyBorder="1" applyAlignment="1"/>
    <xf numFmtId="0" fontId="6" fillId="4" borderId="6" xfId="0" applyFont="1" applyFill="1" applyBorder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1" fillId="3" borderId="7" xfId="0" applyFont="1" applyFill="1" applyBorder="1"/>
    <xf numFmtId="0" fontId="2" fillId="3" borderId="7" xfId="0" applyFont="1" applyFill="1" applyBorder="1" applyAlignment="1"/>
    <xf numFmtId="0" fontId="4" fillId="3" borderId="5" xfId="0" applyFont="1" applyFill="1" applyBorder="1" applyAlignment="1"/>
    <xf numFmtId="0" fontId="3" fillId="4" borderId="8" xfId="0" applyFont="1" applyFill="1" applyBorder="1" applyAlignment="1"/>
    <xf numFmtId="0" fontId="3" fillId="3" borderId="9" xfId="0" applyFont="1" applyFill="1" applyBorder="1" applyAlignment="1"/>
    <xf numFmtId="0" fontId="7" fillId="4" borderId="4" xfId="0" applyFont="1" applyFill="1" applyBorder="1" applyAlignment="1"/>
    <xf numFmtId="0" fontId="0" fillId="3" borderId="10" xfId="0" applyFont="1" applyFill="1" applyBorder="1" applyAlignment="1"/>
    <xf numFmtId="0" fontId="5" fillId="2" borderId="7" xfId="0" applyFont="1" applyFill="1" applyBorder="1" applyAlignment="1"/>
    <xf numFmtId="0" fontId="5" fillId="2" borderId="7" xfId="0" applyFont="1" applyFill="1" applyBorder="1" applyAlignment="1">
      <alignment horizontal="center"/>
    </xf>
    <xf numFmtId="0" fontId="0" fillId="3" borderId="7" xfId="0" applyFont="1" applyFill="1" applyBorder="1" applyAlignment="1"/>
    <xf numFmtId="0" fontId="8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58 градусов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1'!$A$7:$A$48</c:f>
              <c:numCache>
                <c:formatCode>General</c:formatCode>
                <c:ptCount val="42"/>
                <c:pt idx="0">
                  <c:v>0</c:v>
                </c:pt>
                <c:pt idx="1">
                  <c:v>106.37214427487109</c:v>
                </c:pt>
                <c:pt idx="2">
                  <c:v>212.74428854974218</c:v>
                </c:pt>
                <c:pt idx="3">
                  <c:v>319.1164328246133</c:v>
                </c:pt>
                <c:pt idx="4">
                  <c:v>425.48857709948436</c:v>
                </c:pt>
                <c:pt idx="5">
                  <c:v>531.86072137435542</c:v>
                </c:pt>
                <c:pt idx="6">
                  <c:v>638.2328656492266</c:v>
                </c:pt>
                <c:pt idx="7">
                  <c:v>744.60500992409766</c:v>
                </c:pt>
                <c:pt idx="8">
                  <c:v>850.97715419896872</c:v>
                </c:pt>
                <c:pt idx="9">
                  <c:v>957.34929847383989</c:v>
                </c:pt>
                <c:pt idx="10">
                  <c:v>1063.7214427487108</c:v>
                </c:pt>
                <c:pt idx="11">
                  <c:v>1170.0935870235821</c:v>
                </c:pt>
                <c:pt idx="12">
                  <c:v>1276.4657312984532</c:v>
                </c:pt>
                <c:pt idx="13">
                  <c:v>1382.8378755733243</c:v>
                </c:pt>
                <c:pt idx="14">
                  <c:v>1489.2100198481953</c:v>
                </c:pt>
                <c:pt idx="15">
                  <c:v>1595.5821641230664</c:v>
                </c:pt>
                <c:pt idx="16">
                  <c:v>1701.9543083979374</c:v>
                </c:pt>
                <c:pt idx="17">
                  <c:v>1808.3264526728085</c:v>
                </c:pt>
                <c:pt idx="18">
                  <c:v>1914.6985969476798</c:v>
                </c:pt>
                <c:pt idx="19">
                  <c:v>2021.0707412225509</c:v>
                </c:pt>
                <c:pt idx="20">
                  <c:v>2127.4428854974217</c:v>
                </c:pt>
                <c:pt idx="21">
                  <c:v>2233.8150297722932</c:v>
                </c:pt>
                <c:pt idx="22">
                  <c:v>2340.1871740471643</c:v>
                </c:pt>
                <c:pt idx="23">
                  <c:v>2446.5593183220353</c:v>
                </c:pt>
                <c:pt idx="24">
                  <c:v>2552.9314625969064</c:v>
                </c:pt>
                <c:pt idx="25">
                  <c:v>2659.3036068717774</c:v>
                </c:pt>
                <c:pt idx="26">
                  <c:v>2765.6757511466485</c:v>
                </c:pt>
                <c:pt idx="27">
                  <c:v>2872.0478954215196</c:v>
                </c:pt>
                <c:pt idx="28">
                  <c:v>2978.4200396963906</c:v>
                </c:pt>
                <c:pt idx="29">
                  <c:v>3084.7921839712617</c:v>
                </c:pt>
                <c:pt idx="30">
                  <c:v>3191.1643282461328</c:v>
                </c:pt>
                <c:pt idx="31">
                  <c:v>3297.5364725210038</c:v>
                </c:pt>
                <c:pt idx="32">
                  <c:v>3403.9086167958749</c:v>
                </c:pt>
                <c:pt idx="33">
                  <c:v>3510.2807610707459</c:v>
                </c:pt>
                <c:pt idx="34">
                  <c:v>3602.8245265898836</c:v>
                </c:pt>
              </c:numCache>
            </c:numRef>
          </c:xVal>
          <c:yVal>
            <c:numRef>
              <c:f>'Задание 1'!$B$7:$B$48</c:f>
              <c:numCache>
                <c:formatCode>General</c:formatCode>
                <c:ptCount val="42"/>
                <c:pt idx="0">
                  <c:v>0</c:v>
                </c:pt>
                <c:pt idx="1">
                  <c:v>164.36636892360303</c:v>
                </c:pt>
                <c:pt idx="2">
                  <c:v>318.73273784720607</c:v>
                </c:pt>
                <c:pt idx="3">
                  <c:v>463.0991067708091</c:v>
                </c:pt>
                <c:pt idx="4">
                  <c:v>597.46547569441213</c:v>
                </c:pt>
                <c:pt idx="5">
                  <c:v>721.83184461801523</c:v>
                </c:pt>
                <c:pt idx="6">
                  <c:v>836.1982135416182</c:v>
                </c:pt>
                <c:pt idx="7">
                  <c:v>940.56458246522129</c:v>
                </c:pt>
                <c:pt idx="8">
                  <c:v>1034.9309513888243</c:v>
                </c:pt>
                <c:pt idx="9">
                  <c:v>1119.2973203124272</c:v>
                </c:pt>
                <c:pt idx="10">
                  <c:v>1193.6636892360305</c:v>
                </c:pt>
                <c:pt idx="11">
                  <c:v>1258.0300581596334</c:v>
                </c:pt>
                <c:pt idx="12">
                  <c:v>1312.3964270832364</c:v>
                </c:pt>
                <c:pt idx="13">
                  <c:v>1356.7627960068394</c:v>
                </c:pt>
                <c:pt idx="14">
                  <c:v>1391.1291649304426</c:v>
                </c:pt>
                <c:pt idx="15">
                  <c:v>1415.4955338540458</c:v>
                </c:pt>
                <c:pt idx="16">
                  <c:v>1429.8619027776485</c:v>
                </c:pt>
                <c:pt idx="17">
                  <c:v>1434.2282717012517</c:v>
                </c:pt>
                <c:pt idx="18">
                  <c:v>1428.5946406248545</c:v>
                </c:pt>
                <c:pt idx="19">
                  <c:v>1412.9610095484577</c:v>
                </c:pt>
                <c:pt idx="20">
                  <c:v>1387.3273784720609</c:v>
                </c:pt>
                <c:pt idx="21">
                  <c:v>1351.6937473956636</c:v>
                </c:pt>
                <c:pt idx="22">
                  <c:v>1306.0601163192669</c:v>
                </c:pt>
                <c:pt idx="23">
                  <c:v>1250.4264852428701</c:v>
                </c:pt>
                <c:pt idx="24">
                  <c:v>1184.7928541664728</c:v>
                </c:pt>
                <c:pt idx="25">
                  <c:v>1109.159223090076</c:v>
                </c:pt>
                <c:pt idx="26">
                  <c:v>1023.5255920136788</c:v>
                </c:pt>
                <c:pt idx="27">
                  <c:v>927.89196093728242</c:v>
                </c:pt>
                <c:pt idx="28">
                  <c:v>822.25832986088517</c:v>
                </c:pt>
                <c:pt idx="29">
                  <c:v>706.62469878448792</c:v>
                </c:pt>
                <c:pt idx="30">
                  <c:v>580.99106770809158</c:v>
                </c:pt>
                <c:pt idx="31">
                  <c:v>445.35743663169433</c:v>
                </c:pt>
                <c:pt idx="32">
                  <c:v>299.72380555529708</c:v>
                </c:pt>
                <c:pt idx="33">
                  <c:v>144.09017447890074</c:v>
                </c:pt>
                <c:pt idx="34">
                  <c:v>0.55441544243421959</c:v>
                </c:pt>
              </c:numCache>
            </c:numRef>
          </c:yVal>
          <c:smooth val="1"/>
        </c:ser>
        <c:axId val="131360256"/>
        <c:axId val="131361792"/>
      </c:scatterChart>
      <c:valAx>
        <c:axId val="131360256"/>
        <c:scaling>
          <c:orientation val="minMax"/>
        </c:scaling>
        <c:axPos val="b"/>
        <c:numFmt formatCode="General" sourceLinked="1"/>
        <c:tickLblPos val="nextTo"/>
        <c:crossAx val="131361792"/>
        <c:crosses val="autoZero"/>
        <c:crossBetween val="midCat"/>
      </c:valAx>
      <c:valAx>
        <c:axId val="131361792"/>
        <c:scaling>
          <c:orientation val="minMax"/>
        </c:scaling>
        <c:axPos val="l"/>
        <c:majorGridlines/>
        <c:numFmt formatCode="General" sourceLinked="1"/>
        <c:tickLblPos val="nextTo"/>
        <c:crossAx val="13136025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70 градусов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1'!$J$7:$J$48</c:f>
              <c:numCache>
                <c:formatCode>General</c:formatCode>
                <c:ptCount val="42"/>
                <c:pt idx="0">
                  <c:v>0</c:v>
                </c:pt>
                <c:pt idx="1">
                  <c:v>68.729149263209408</c:v>
                </c:pt>
                <c:pt idx="2">
                  <c:v>137.45829852641882</c:v>
                </c:pt>
                <c:pt idx="3">
                  <c:v>206.18744778962824</c:v>
                </c:pt>
                <c:pt idx="4">
                  <c:v>274.91659705283763</c:v>
                </c:pt>
                <c:pt idx="5">
                  <c:v>343.64574631604705</c:v>
                </c:pt>
                <c:pt idx="6">
                  <c:v>412.37489557925647</c:v>
                </c:pt>
                <c:pt idx="7">
                  <c:v>481.1040448424659</c:v>
                </c:pt>
                <c:pt idx="8">
                  <c:v>549.83319410567526</c:v>
                </c:pt>
                <c:pt idx="9">
                  <c:v>618.56234336888474</c:v>
                </c:pt>
                <c:pt idx="10">
                  <c:v>687.2914926320941</c:v>
                </c:pt>
                <c:pt idx="11">
                  <c:v>756.02064189530347</c:v>
                </c:pt>
                <c:pt idx="12">
                  <c:v>824.74979115851295</c:v>
                </c:pt>
                <c:pt idx="13">
                  <c:v>893.47894042172231</c:v>
                </c:pt>
                <c:pt idx="14">
                  <c:v>962.20808968493179</c:v>
                </c:pt>
                <c:pt idx="15">
                  <c:v>1030.9372389481412</c:v>
                </c:pt>
                <c:pt idx="16">
                  <c:v>1099.6663882113505</c:v>
                </c:pt>
                <c:pt idx="17">
                  <c:v>1168.3955374745599</c:v>
                </c:pt>
                <c:pt idx="18">
                  <c:v>1237.1246867377695</c:v>
                </c:pt>
                <c:pt idx="19">
                  <c:v>1305.8538360009788</c:v>
                </c:pt>
                <c:pt idx="20">
                  <c:v>1374.5829852641882</c:v>
                </c:pt>
                <c:pt idx="21">
                  <c:v>1443.3121345273976</c:v>
                </c:pt>
                <c:pt idx="22">
                  <c:v>1512.0412837906069</c:v>
                </c:pt>
                <c:pt idx="23">
                  <c:v>1580.7704330538165</c:v>
                </c:pt>
                <c:pt idx="24">
                  <c:v>1649.4995823170259</c:v>
                </c:pt>
                <c:pt idx="25">
                  <c:v>1718.2287315802353</c:v>
                </c:pt>
                <c:pt idx="26">
                  <c:v>1786.9578808434446</c:v>
                </c:pt>
                <c:pt idx="27">
                  <c:v>1855.687030106654</c:v>
                </c:pt>
                <c:pt idx="28">
                  <c:v>1924.4161793698636</c:v>
                </c:pt>
                <c:pt idx="29">
                  <c:v>1993.1453286330729</c:v>
                </c:pt>
                <c:pt idx="30">
                  <c:v>2061.8744778962823</c:v>
                </c:pt>
                <c:pt idx="31">
                  <c:v>2130.6036271594917</c:v>
                </c:pt>
                <c:pt idx="32">
                  <c:v>2199.332776422701</c:v>
                </c:pt>
                <c:pt idx="33">
                  <c:v>2268.0619256859104</c:v>
                </c:pt>
                <c:pt idx="34">
                  <c:v>2336.7910749491198</c:v>
                </c:pt>
                <c:pt idx="35">
                  <c:v>2405.5202242123291</c:v>
                </c:pt>
                <c:pt idx="36">
                  <c:v>2474.249373475539</c:v>
                </c:pt>
                <c:pt idx="37">
                  <c:v>2542.9785227387483</c:v>
                </c:pt>
                <c:pt idx="38">
                  <c:v>2580.779554833513</c:v>
                </c:pt>
              </c:numCache>
            </c:numRef>
          </c:xVal>
          <c:yVal>
            <c:numRef>
              <c:f>'Задание 1'!$K$7:$K$48</c:f>
              <c:numCache>
                <c:formatCode>General</c:formatCode>
                <c:ptCount val="42"/>
                <c:pt idx="0">
                  <c:v>0</c:v>
                </c:pt>
                <c:pt idx="1">
                  <c:v>182.81987126381352</c:v>
                </c:pt>
                <c:pt idx="2">
                  <c:v>355.63974252762705</c:v>
                </c:pt>
                <c:pt idx="3">
                  <c:v>518.45961379144057</c:v>
                </c:pt>
                <c:pt idx="4">
                  <c:v>671.2794850552541</c:v>
                </c:pt>
                <c:pt idx="5">
                  <c:v>814.09935631906762</c:v>
                </c:pt>
                <c:pt idx="6">
                  <c:v>946.91922758288115</c:v>
                </c:pt>
                <c:pt idx="7">
                  <c:v>1069.7390988466946</c:v>
                </c:pt>
                <c:pt idx="8">
                  <c:v>1182.5589701105082</c:v>
                </c:pt>
                <c:pt idx="9">
                  <c:v>1285.3788413743216</c:v>
                </c:pt>
                <c:pt idx="10">
                  <c:v>1378.1987126381352</c:v>
                </c:pt>
                <c:pt idx="11">
                  <c:v>1461.0185839019487</c:v>
                </c:pt>
                <c:pt idx="12">
                  <c:v>1533.8384551657623</c:v>
                </c:pt>
                <c:pt idx="13">
                  <c:v>1596.6583264295759</c:v>
                </c:pt>
                <c:pt idx="14">
                  <c:v>1649.4781976933891</c:v>
                </c:pt>
                <c:pt idx="15">
                  <c:v>1692.2980689572028</c:v>
                </c:pt>
                <c:pt idx="16">
                  <c:v>1725.1179402210164</c:v>
                </c:pt>
                <c:pt idx="17">
                  <c:v>1747.93781148483</c:v>
                </c:pt>
                <c:pt idx="18">
                  <c:v>1760.7576827486432</c:v>
                </c:pt>
                <c:pt idx="19">
                  <c:v>1763.5775540124569</c:v>
                </c:pt>
                <c:pt idx="20">
                  <c:v>1756.3974252762705</c:v>
                </c:pt>
                <c:pt idx="21">
                  <c:v>1739.2172965400841</c:v>
                </c:pt>
                <c:pt idx="22">
                  <c:v>1712.0371678038973</c:v>
                </c:pt>
                <c:pt idx="23">
                  <c:v>1674.8570390677114</c:v>
                </c:pt>
                <c:pt idx="24">
                  <c:v>1627.6769103315246</c:v>
                </c:pt>
                <c:pt idx="25">
                  <c:v>1570.4967815953378</c:v>
                </c:pt>
                <c:pt idx="26">
                  <c:v>1503.3166528591519</c:v>
                </c:pt>
                <c:pt idx="27">
                  <c:v>1426.1365241229651</c:v>
                </c:pt>
                <c:pt idx="28">
                  <c:v>1338.9563953867782</c:v>
                </c:pt>
                <c:pt idx="29">
                  <c:v>1241.7762666505923</c:v>
                </c:pt>
                <c:pt idx="30">
                  <c:v>1134.5961379144055</c:v>
                </c:pt>
                <c:pt idx="31">
                  <c:v>1017.4160091782187</c:v>
                </c:pt>
                <c:pt idx="32">
                  <c:v>890.23588044203279</c:v>
                </c:pt>
                <c:pt idx="33">
                  <c:v>753.05575170584598</c:v>
                </c:pt>
                <c:pt idx="34">
                  <c:v>605.87562296966007</c:v>
                </c:pt>
                <c:pt idx="35">
                  <c:v>448.69549423347326</c:v>
                </c:pt>
                <c:pt idx="36">
                  <c:v>281.51536549728644</c:v>
                </c:pt>
                <c:pt idx="37">
                  <c:v>104.33523676110053</c:v>
                </c:pt>
                <c:pt idx="38">
                  <c:v>2.6236659561982378</c:v>
                </c:pt>
              </c:numCache>
            </c:numRef>
          </c:yVal>
          <c:smooth val="1"/>
        </c:ser>
        <c:axId val="131407872"/>
        <c:axId val="131409408"/>
      </c:scatterChart>
      <c:valAx>
        <c:axId val="131407872"/>
        <c:scaling>
          <c:orientation val="minMax"/>
        </c:scaling>
        <c:axPos val="b"/>
        <c:numFmt formatCode="General" sourceLinked="1"/>
        <c:tickLblPos val="nextTo"/>
        <c:crossAx val="131409408"/>
        <c:crosses val="autoZero"/>
        <c:crossBetween val="midCat"/>
      </c:valAx>
      <c:valAx>
        <c:axId val="131409408"/>
        <c:scaling>
          <c:orientation val="minMax"/>
        </c:scaling>
        <c:axPos val="l"/>
        <c:majorGridlines/>
        <c:numFmt formatCode="General" sourceLinked="1"/>
        <c:tickLblPos val="nextTo"/>
        <c:crossAx val="1314078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45 градусов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1'!$R$7:$R$36</c:f>
              <c:numCache>
                <c:formatCode>General</c:formatCode>
                <c:ptCount val="30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422.30718939134164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844.61437878268327</c:v>
                </c:pt>
                <c:pt idx="7">
                  <c:v>985.38344191313047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1689.2287575653665</c:v>
                </c:pt>
                <c:pt idx="13">
                  <c:v>1829.9978206958137</c:v>
                </c:pt>
                <c:pt idx="14">
                  <c:v>1970.7668838262609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3378.4575151307331</c:v>
                </c:pt>
                <c:pt idx="25">
                  <c:v>3519.2265782611803</c:v>
                </c:pt>
                <c:pt idx="26">
                  <c:v>3659.9956413916275</c:v>
                </c:pt>
                <c:pt idx="27">
                  <c:v>3800.7647045220747</c:v>
                </c:pt>
                <c:pt idx="28">
                  <c:v>3941.5337676525219</c:v>
                </c:pt>
                <c:pt idx="29">
                  <c:v>3999.2490835360054</c:v>
                </c:pt>
              </c:numCache>
            </c:numRef>
          </c:xVal>
          <c:yVal>
            <c:numRef>
              <c:f>'Задание 1'!$S$7:$S$36</c:f>
              <c:numCache>
                <c:formatCode>General</c:formatCode>
                <c:ptCount val="30"/>
                <c:pt idx="0">
                  <c:v>0</c:v>
                </c:pt>
                <c:pt idx="1">
                  <c:v>137.07065448352157</c:v>
                </c:pt>
                <c:pt idx="2">
                  <c:v>264.14130896704313</c:v>
                </c:pt>
                <c:pt idx="3">
                  <c:v>381.21196345056467</c:v>
                </c:pt>
                <c:pt idx="4">
                  <c:v>488.28261793408626</c:v>
                </c:pt>
                <c:pt idx="5">
                  <c:v>585.35327241760785</c:v>
                </c:pt>
                <c:pt idx="6">
                  <c:v>672.42392690112933</c:v>
                </c:pt>
                <c:pt idx="7">
                  <c:v>749.49458138465093</c:v>
                </c:pt>
                <c:pt idx="8">
                  <c:v>816.56523586817252</c:v>
                </c:pt>
                <c:pt idx="9">
                  <c:v>873.63589035169412</c:v>
                </c:pt>
                <c:pt idx="10">
                  <c:v>920.70654483521571</c:v>
                </c:pt>
                <c:pt idx="11">
                  <c:v>957.7771993187373</c:v>
                </c:pt>
                <c:pt idx="12">
                  <c:v>984.84785380225867</c:v>
                </c:pt>
                <c:pt idx="13">
                  <c:v>1001.9185082857803</c:v>
                </c:pt>
                <c:pt idx="14">
                  <c:v>1008.9891627693019</c:v>
                </c:pt>
                <c:pt idx="15">
                  <c:v>1006.0598172528234</c:v>
                </c:pt>
                <c:pt idx="16">
                  <c:v>993.13047173634504</c:v>
                </c:pt>
                <c:pt idx="17">
                  <c:v>970.20112621986664</c:v>
                </c:pt>
                <c:pt idx="18">
                  <c:v>937.27178070338823</c:v>
                </c:pt>
                <c:pt idx="19">
                  <c:v>894.34243518690982</c:v>
                </c:pt>
                <c:pt idx="20">
                  <c:v>841.41308967043142</c:v>
                </c:pt>
                <c:pt idx="21">
                  <c:v>778.48374415395301</c:v>
                </c:pt>
                <c:pt idx="22">
                  <c:v>705.55439863747461</c:v>
                </c:pt>
                <c:pt idx="23">
                  <c:v>622.62505312099574</c:v>
                </c:pt>
                <c:pt idx="24">
                  <c:v>529.69570760451734</c:v>
                </c:pt>
                <c:pt idx="25">
                  <c:v>426.76636208803893</c:v>
                </c:pt>
                <c:pt idx="26">
                  <c:v>313.83701657156053</c:v>
                </c:pt>
                <c:pt idx="27">
                  <c:v>190.90767105508212</c:v>
                </c:pt>
                <c:pt idx="28">
                  <c:v>57.978325538603713</c:v>
                </c:pt>
                <c:pt idx="29">
                  <c:v>0.58679387684742323</c:v>
                </c:pt>
              </c:numCache>
            </c:numRef>
          </c:yVal>
          <c:smooth val="1"/>
        </c:ser>
        <c:axId val="131449600"/>
        <c:axId val="131451136"/>
      </c:scatterChart>
      <c:valAx>
        <c:axId val="131449600"/>
        <c:scaling>
          <c:orientation val="minMax"/>
        </c:scaling>
        <c:axPos val="b"/>
        <c:numFmt formatCode="General" sourceLinked="1"/>
        <c:tickLblPos val="nextTo"/>
        <c:crossAx val="131451136"/>
        <c:crosses val="autoZero"/>
        <c:crossBetween val="midCat"/>
      </c:valAx>
      <c:valAx>
        <c:axId val="131451136"/>
        <c:scaling>
          <c:orientation val="minMax"/>
        </c:scaling>
        <c:axPos val="l"/>
        <c:majorGridlines/>
        <c:numFmt formatCode="General" sourceLinked="1"/>
        <c:tickLblPos val="nextTo"/>
        <c:crossAx val="1314496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h=100;V=200</c:v>
          </c:tx>
          <c:marker>
            <c:symbol val="none"/>
          </c:marker>
          <c:xVal>
            <c:numRef>
              <c:f>'Задание 2'!$A$9:$A$41</c:f>
              <c:numCache>
                <c:formatCode>General</c:formatCode>
                <c:ptCount val="33"/>
                <c:pt idx="0">
                  <c:v>0</c:v>
                </c:pt>
                <c:pt idx="1">
                  <c:v>128.96530944800026</c:v>
                </c:pt>
                <c:pt idx="2">
                  <c:v>257.93061889600051</c:v>
                </c:pt>
                <c:pt idx="3">
                  <c:v>386.89592834400071</c:v>
                </c:pt>
                <c:pt idx="4">
                  <c:v>515.86123779200102</c:v>
                </c:pt>
                <c:pt idx="5">
                  <c:v>644.82654724000122</c:v>
                </c:pt>
                <c:pt idx="6">
                  <c:v>773.79185668800142</c:v>
                </c:pt>
                <c:pt idx="7">
                  <c:v>902.75716613600173</c:v>
                </c:pt>
                <c:pt idx="8">
                  <c:v>1031.722475584002</c:v>
                </c:pt>
                <c:pt idx="9">
                  <c:v>1160.6877850320022</c:v>
                </c:pt>
                <c:pt idx="10">
                  <c:v>1289.6530944800024</c:v>
                </c:pt>
                <c:pt idx="11">
                  <c:v>1418.6184039280026</c:v>
                </c:pt>
                <c:pt idx="12">
                  <c:v>1547.5837133760028</c:v>
                </c:pt>
                <c:pt idx="13">
                  <c:v>1676.5490228240033</c:v>
                </c:pt>
                <c:pt idx="14">
                  <c:v>1805.5143322720035</c:v>
                </c:pt>
                <c:pt idx="15">
                  <c:v>1934.4796417200037</c:v>
                </c:pt>
                <c:pt idx="16">
                  <c:v>2063.4449511680041</c:v>
                </c:pt>
                <c:pt idx="17">
                  <c:v>2192.4102606160041</c:v>
                </c:pt>
                <c:pt idx="18">
                  <c:v>2321.3755700640045</c:v>
                </c:pt>
                <c:pt idx="19">
                  <c:v>2450.3408795120044</c:v>
                </c:pt>
                <c:pt idx="20">
                  <c:v>2579.3061889600049</c:v>
                </c:pt>
                <c:pt idx="21">
                  <c:v>2708.2714984080053</c:v>
                </c:pt>
                <c:pt idx="22">
                  <c:v>2837.2368078560053</c:v>
                </c:pt>
                <c:pt idx="23">
                  <c:v>2966.2021173040057</c:v>
                </c:pt>
                <c:pt idx="24">
                  <c:v>3095.1674267520057</c:v>
                </c:pt>
                <c:pt idx="25">
                  <c:v>3224.1327362000061</c:v>
                </c:pt>
                <c:pt idx="26">
                  <c:v>3353.0980456480065</c:v>
                </c:pt>
                <c:pt idx="27">
                  <c:v>3482.0633550960065</c:v>
                </c:pt>
                <c:pt idx="28">
                  <c:v>3611.0286645440069</c:v>
                </c:pt>
                <c:pt idx="29">
                  <c:v>3739.9939739920069</c:v>
                </c:pt>
                <c:pt idx="30">
                  <c:v>3868.9592834400073</c:v>
                </c:pt>
                <c:pt idx="31">
                  <c:v>3997.9245928880077</c:v>
                </c:pt>
                <c:pt idx="32">
                  <c:v>4025.0073078720875</c:v>
                </c:pt>
              </c:numCache>
            </c:numRef>
          </c:xVal>
          <c:yVal>
            <c:numRef>
              <c:f>'Задание 2'!$B$9:$B$41</c:f>
              <c:numCache>
                <c:formatCode>General</c:formatCode>
                <c:ptCount val="33"/>
                <c:pt idx="0">
                  <c:v>100</c:v>
                </c:pt>
                <c:pt idx="1">
                  <c:v>247.865787405101</c:v>
                </c:pt>
                <c:pt idx="2">
                  <c:v>385.73157481020201</c:v>
                </c:pt>
                <c:pt idx="3">
                  <c:v>513.59736221530306</c:v>
                </c:pt>
                <c:pt idx="4">
                  <c:v>631.46314962040401</c:v>
                </c:pt>
                <c:pt idx="5">
                  <c:v>739.32893702550507</c:v>
                </c:pt>
                <c:pt idx="6">
                  <c:v>837.19472443060613</c:v>
                </c:pt>
                <c:pt idx="7">
                  <c:v>925.06051183570708</c:v>
                </c:pt>
                <c:pt idx="8">
                  <c:v>1002.926299240808</c:v>
                </c:pt>
                <c:pt idx="9">
                  <c:v>1070.7920866459092</c:v>
                </c:pt>
                <c:pt idx="10">
                  <c:v>1128.6578740510101</c:v>
                </c:pt>
                <c:pt idx="11">
                  <c:v>1176.5236614561111</c:v>
                </c:pt>
                <c:pt idx="12">
                  <c:v>1214.3894488612123</c:v>
                </c:pt>
                <c:pt idx="13">
                  <c:v>1242.2552362663132</c:v>
                </c:pt>
                <c:pt idx="14">
                  <c:v>1260.1210236714142</c:v>
                </c:pt>
                <c:pt idx="15">
                  <c:v>1267.9868110765151</c:v>
                </c:pt>
                <c:pt idx="16">
                  <c:v>1265.852598481616</c:v>
                </c:pt>
                <c:pt idx="17">
                  <c:v>1253.7183858867174</c:v>
                </c:pt>
                <c:pt idx="18">
                  <c:v>1231.5841732918184</c:v>
                </c:pt>
                <c:pt idx="19">
                  <c:v>1199.4499606969193</c:v>
                </c:pt>
                <c:pt idx="20">
                  <c:v>1157.3157481020203</c:v>
                </c:pt>
                <c:pt idx="21">
                  <c:v>1105.1815355071212</c:v>
                </c:pt>
                <c:pt idx="22">
                  <c:v>1043.0473229122222</c:v>
                </c:pt>
                <c:pt idx="23">
                  <c:v>970.91311031732357</c:v>
                </c:pt>
                <c:pt idx="24">
                  <c:v>888.77889772242452</c:v>
                </c:pt>
                <c:pt idx="25">
                  <c:v>796.64468512752546</c:v>
                </c:pt>
                <c:pt idx="26">
                  <c:v>694.51047253262641</c:v>
                </c:pt>
                <c:pt idx="27">
                  <c:v>582.37625993772781</c:v>
                </c:pt>
                <c:pt idx="28">
                  <c:v>460.2420473428283</c:v>
                </c:pt>
                <c:pt idx="29">
                  <c:v>328.1078347479297</c:v>
                </c:pt>
                <c:pt idx="30">
                  <c:v>185.97362215303019</c:v>
                </c:pt>
                <c:pt idx="31">
                  <c:v>33.839409558131592</c:v>
                </c:pt>
                <c:pt idx="32">
                  <c:v>0.62072491320304835</c:v>
                </c:pt>
              </c:numCache>
            </c:numRef>
          </c:yVal>
          <c:smooth val="1"/>
        </c:ser>
        <c:ser>
          <c:idx val="1"/>
          <c:order val="1"/>
          <c:tx>
            <c:v>h=100;V=150</c:v>
          </c:tx>
          <c:marker>
            <c:symbol val="none"/>
          </c:marker>
          <c:xVal>
            <c:numRef>
              <c:f>'Задание 2'!$E$9:$E$33</c:f>
              <c:numCache>
                <c:formatCode>General</c:formatCode>
                <c:ptCount val="25"/>
                <c:pt idx="0">
                  <c:v>0</c:v>
                </c:pt>
                <c:pt idx="1">
                  <c:v>96.723982086000177</c:v>
                </c:pt>
                <c:pt idx="2">
                  <c:v>193.44796417200035</c:v>
                </c:pt>
                <c:pt idx="3">
                  <c:v>290.17194625800056</c:v>
                </c:pt>
                <c:pt idx="4">
                  <c:v>386.89592834400071</c:v>
                </c:pt>
                <c:pt idx="5">
                  <c:v>483.61991043000091</c:v>
                </c:pt>
                <c:pt idx="6">
                  <c:v>580.34389251600112</c:v>
                </c:pt>
                <c:pt idx="7">
                  <c:v>677.06787460200133</c:v>
                </c:pt>
                <c:pt idx="8">
                  <c:v>773.79185668800142</c:v>
                </c:pt>
                <c:pt idx="9">
                  <c:v>870.51583877400162</c:v>
                </c:pt>
                <c:pt idx="10">
                  <c:v>967.23982086000183</c:v>
                </c:pt>
                <c:pt idx="11">
                  <c:v>1063.963802946002</c:v>
                </c:pt>
                <c:pt idx="12">
                  <c:v>1160.6877850320022</c:v>
                </c:pt>
                <c:pt idx="13">
                  <c:v>1257.4117671180024</c:v>
                </c:pt>
                <c:pt idx="14">
                  <c:v>1354.1357492040027</c:v>
                </c:pt>
                <c:pt idx="15">
                  <c:v>1450.8597312900026</c:v>
                </c:pt>
                <c:pt idx="16">
                  <c:v>1547.5837133760028</c:v>
                </c:pt>
                <c:pt idx="17">
                  <c:v>1644.307695462003</c:v>
                </c:pt>
                <c:pt idx="18">
                  <c:v>1741.0316775480032</c:v>
                </c:pt>
                <c:pt idx="19">
                  <c:v>1837.7556596340035</c:v>
                </c:pt>
                <c:pt idx="20">
                  <c:v>1934.4796417200037</c:v>
                </c:pt>
                <c:pt idx="21">
                  <c:v>2031.2036238060039</c:v>
                </c:pt>
                <c:pt idx="22">
                  <c:v>2127.9276058920041</c:v>
                </c:pt>
                <c:pt idx="23">
                  <c:v>2224.651587978004</c:v>
                </c:pt>
                <c:pt idx="24">
                  <c:v>2299.1290541842245</c:v>
                </c:pt>
              </c:numCache>
            </c:numRef>
          </c:xVal>
          <c:yVal>
            <c:numRef>
              <c:f>'Задание 2'!$F$9:$F$33</c:f>
              <c:numCache>
                <c:formatCode>General</c:formatCode>
                <c:ptCount val="25"/>
                <c:pt idx="0">
                  <c:v>100</c:v>
                </c:pt>
                <c:pt idx="1">
                  <c:v>209.64934055382577</c:v>
                </c:pt>
                <c:pt idx="2">
                  <c:v>309.29868110765153</c:v>
                </c:pt>
                <c:pt idx="3">
                  <c:v>398.9480216614773</c:v>
                </c:pt>
                <c:pt idx="4">
                  <c:v>478.59736221530306</c:v>
                </c:pt>
                <c:pt idx="5">
                  <c:v>548.24670276912877</c:v>
                </c:pt>
                <c:pt idx="6">
                  <c:v>607.8960433229546</c:v>
                </c:pt>
                <c:pt idx="7">
                  <c:v>657.54538387678031</c:v>
                </c:pt>
                <c:pt idx="8">
                  <c:v>697.19472443060613</c:v>
                </c:pt>
                <c:pt idx="9">
                  <c:v>726.84406498443195</c:v>
                </c:pt>
                <c:pt idx="10">
                  <c:v>746.49340553825755</c:v>
                </c:pt>
                <c:pt idx="11">
                  <c:v>756.14274609208337</c:v>
                </c:pt>
                <c:pt idx="12">
                  <c:v>755.79208664590919</c:v>
                </c:pt>
                <c:pt idx="13">
                  <c:v>745.44142719973502</c:v>
                </c:pt>
                <c:pt idx="14">
                  <c:v>725.09076775356061</c:v>
                </c:pt>
                <c:pt idx="15">
                  <c:v>694.74010830738644</c:v>
                </c:pt>
                <c:pt idx="16">
                  <c:v>654.38944886121226</c:v>
                </c:pt>
                <c:pt idx="17">
                  <c:v>604.03878941503808</c:v>
                </c:pt>
                <c:pt idx="18">
                  <c:v>543.6881299688639</c:v>
                </c:pt>
                <c:pt idx="19">
                  <c:v>473.33747052268927</c:v>
                </c:pt>
                <c:pt idx="20">
                  <c:v>392.9868110765151</c:v>
                </c:pt>
                <c:pt idx="21">
                  <c:v>302.63615163034092</c:v>
                </c:pt>
                <c:pt idx="22">
                  <c:v>202.28549218416674</c:v>
                </c:pt>
                <c:pt idx="23">
                  <c:v>91.934832737992565</c:v>
                </c:pt>
                <c:pt idx="24">
                  <c:v>0.15032496443882337</c:v>
                </c:pt>
              </c:numCache>
            </c:numRef>
          </c:yVal>
          <c:smooth val="1"/>
        </c:ser>
        <c:ser>
          <c:idx val="2"/>
          <c:order val="2"/>
          <c:tx>
            <c:v>h=100;V=250</c:v>
          </c:tx>
          <c:marker>
            <c:symbol val="none"/>
          </c:marker>
          <c:xVal>
            <c:numRef>
              <c:f>'Задание 2'!$I$9:$I$48</c:f>
              <c:numCache>
                <c:formatCode>General</c:formatCode>
                <c:ptCount val="40"/>
                <c:pt idx="0">
                  <c:v>0</c:v>
                </c:pt>
                <c:pt idx="1">
                  <c:v>161.2066368100003</c:v>
                </c:pt>
                <c:pt idx="2">
                  <c:v>322.41327362000061</c:v>
                </c:pt>
                <c:pt idx="3">
                  <c:v>483.61991043000091</c:v>
                </c:pt>
                <c:pt idx="4">
                  <c:v>644.82654724000122</c:v>
                </c:pt>
                <c:pt idx="5">
                  <c:v>806.03318405000152</c:v>
                </c:pt>
                <c:pt idx="6">
                  <c:v>967.23982086000183</c:v>
                </c:pt>
                <c:pt idx="7">
                  <c:v>1128.446457670002</c:v>
                </c:pt>
                <c:pt idx="8">
                  <c:v>1289.6530944800024</c:v>
                </c:pt>
                <c:pt idx="9">
                  <c:v>1450.8597312900026</c:v>
                </c:pt>
                <c:pt idx="10">
                  <c:v>1612.066368100003</c:v>
                </c:pt>
                <c:pt idx="11">
                  <c:v>1773.2730049100032</c:v>
                </c:pt>
                <c:pt idx="12">
                  <c:v>1934.4796417200037</c:v>
                </c:pt>
                <c:pt idx="13">
                  <c:v>2095.6862785300041</c:v>
                </c:pt>
                <c:pt idx="14">
                  <c:v>2256.892915340004</c:v>
                </c:pt>
                <c:pt idx="15">
                  <c:v>2418.0995521500045</c:v>
                </c:pt>
                <c:pt idx="16">
                  <c:v>2579.3061889600049</c:v>
                </c:pt>
                <c:pt idx="17">
                  <c:v>2740.5128257700053</c:v>
                </c:pt>
                <c:pt idx="18">
                  <c:v>2901.7194625800053</c:v>
                </c:pt>
                <c:pt idx="19">
                  <c:v>3062.9260993900057</c:v>
                </c:pt>
                <c:pt idx="20">
                  <c:v>3224.1327362000061</c:v>
                </c:pt>
                <c:pt idx="21">
                  <c:v>3385.3393730100065</c:v>
                </c:pt>
                <c:pt idx="22">
                  <c:v>3546.5460098200065</c:v>
                </c:pt>
                <c:pt idx="23">
                  <c:v>3707.7526466300069</c:v>
                </c:pt>
                <c:pt idx="24">
                  <c:v>3868.9592834400073</c:v>
                </c:pt>
                <c:pt idx="25">
                  <c:v>4030.1659202500077</c:v>
                </c:pt>
                <c:pt idx="26">
                  <c:v>4191.3725570600081</c:v>
                </c:pt>
                <c:pt idx="27">
                  <c:v>4352.5791938700086</c:v>
                </c:pt>
                <c:pt idx="28">
                  <c:v>4513.7858306800081</c:v>
                </c:pt>
                <c:pt idx="29">
                  <c:v>4674.9924674900085</c:v>
                </c:pt>
                <c:pt idx="30">
                  <c:v>4836.1991043000089</c:v>
                </c:pt>
                <c:pt idx="31">
                  <c:v>4997.4057411100093</c:v>
                </c:pt>
                <c:pt idx="32">
                  <c:v>5158.6123779200097</c:v>
                </c:pt>
                <c:pt idx="33">
                  <c:v>5319.8190147300102</c:v>
                </c:pt>
                <c:pt idx="34">
                  <c:v>5481.0256515400106</c:v>
                </c:pt>
                <c:pt idx="35">
                  <c:v>5642.232288350011</c:v>
                </c:pt>
                <c:pt idx="36">
                  <c:v>5803.4389251600105</c:v>
                </c:pt>
                <c:pt idx="37">
                  <c:v>5964.6455619700109</c:v>
                </c:pt>
                <c:pt idx="38">
                  <c:v>6125.8521987800113</c:v>
                </c:pt>
                <c:pt idx="39">
                  <c:v>6243.5330436513113</c:v>
                </c:pt>
              </c:numCache>
            </c:numRef>
          </c:xVal>
          <c:yVal>
            <c:numRef>
              <c:f>'Задание 2'!$J$9:$J$48</c:f>
              <c:numCache>
                <c:formatCode>General</c:formatCode>
                <c:ptCount val="40"/>
                <c:pt idx="0">
                  <c:v>100</c:v>
                </c:pt>
                <c:pt idx="1">
                  <c:v>286.0822342563763</c:v>
                </c:pt>
                <c:pt idx="2">
                  <c:v>462.16446851275253</c:v>
                </c:pt>
                <c:pt idx="3">
                  <c:v>628.24670276912877</c:v>
                </c:pt>
                <c:pt idx="4">
                  <c:v>784.32893702550507</c:v>
                </c:pt>
                <c:pt idx="5">
                  <c:v>930.41117128188125</c:v>
                </c:pt>
                <c:pt idx="6">
                  <c:v>1066.4934055382575</c:v>
                </c:pt>
                <c:pt idx="7">
                  <c:v>1192.5756397946338</c:v>
                </c:pt>
                <c:pt idx="8">
                  <c:v>1308.6578740510101</c:v>
                </c:pt>
                <c:pt idx="9">
                  <c:v>1414.7401083073864</c:v>
                </c:pt>
                <c:pt idx="10">
                  <c:v>1510.8223425637627</c:v>
                </c:pt>
                <c:pt idx="11">
                  <c:v>1596.904576820139</c:v>
                </c:pt>
                <c:pt idx="12">
                  <c:v>1672.9868110765151</c:v>
                </c:pt>
                <c:pt idx="13">
                  <c:v>1739.0690453328916</c:v>
                </c:pt>
                <c:pt idx="14">
                  <c:v>1795.1512795892677</c:v>
                </c:pt>
                <c:pt idx="15">
                  <c:v>1841.2335138456442</c:v>
                </c:pt>
                <c:pt idx="16">
                  <c:v>1877.3157481020203</c:v>
                </c:pt>
                <c:pt idx="17">
                  <c:v>1903.3979823583968</c:v>
                </c:pt>
                <c:pt idx="18">
                  <c:v>1919.4802166147729</c:v>
                </c:pt>
                <c:pt idx="19">
                  <c:v>1925.5624508711489</c:v>
                </c:pt>
                <c:pt idx="20">
                  <c:v>1921.6446851275255</c:v>
                </c:pt>
                <c:pt idx="21">
                  <c:v>1907.726919383902</c:v>
                </c:pt>
                <c:pt idx="22">
                  <c:v>1883.8091536402781</c:v>
                </c:pt>
                <c:pt idx="23">
                  <c:v>1849.8913878966541</c:v>
                </c:pt>
                <c:pt idx="24">
                  <c:v>1805.9736221530302</c:v>
                </c:pt>
                <c:pt idx="25">
                  <c:v>1752.0558564094072</c:v>
                </c:pt>
                <c:pt idx="26">
                  <c:v>1688.1380906657832</c:v>
                </c:pt>
                <c:pt idx="27">
                  <c:v>1614.2203249221593</c:v>
                </c:pt>
                <c:pt idx="28">
                  <c:v>1530.3025591785354</c:v>
                </c:pt>
                <c:pt idx="29">
                  <c:v>1436.3847934349114</c:v>
                </c:pt>
                <c:pt idx="30">
                  <c:v>1332.4670276912884</c:v>
                </c:pt>
                <c:pt idx="31">
                  <c:v>1218.5492619476645</c:v>
                </c:pt>
                <c:pt idx="32">
                  <c:v>1094.6314962040406</c:v>
                </c:pt>
                <c:pt idx="33">
                  <c:v>960.71373046041663</c:v>
                </c:pt>
                <c:pt idx="34">
                  <c:v>816.79596471679361</c:v>
                </c:pt>
                <c:pt idx="35">
                  <c:v>662.87819897316967</c:v>
                </c:pt>
                <c:pt idx="36">
                  <c:v>498.96043322954574</c:v>
                </c:pt>
                <c:pt idx="37">
                  <c:v>325.04266748592181</c:v>
                </c:pt>
                <c:pt idx="38">
                  <c:v>141.12490174229788</c:v>
                </c:pt>
                <c:pt idx="39">
                  <c:v>0.55043274945455778</c:v>
                </c:pt>
              </c:numCache>
            </c:numRef>
          </c:yVal>
          <c:smooth val="1"/>
        </c:ser>
        <c:ser>
          <c:idx val="3"/>
          <c:order val="3"/>
          <c:tx>
            <c:v>h=150;V=200</c:v>
          </c:tx>
          <c:marker>
            <c:symbol val="none"/>
          </c:marker>
          <c:xVal>
            <c:numRef>
              <c:f>'Задание 2'!$M$9:$M$41</c:f>
              <c:numCache>
                <c:formatCode>General</c:formatCode>
                <c:ptCount val="33"/>
                <c:pt idx="0">
                  <c:v>0</c:v>
                </c:pt>
                <c:pt idx="1">
                  <c:v>128.96530944800026</c:v>
                </c:pt>
                <c:pt idx="2">
                  <c:v>257.93061889600051</c:v>
                </c:pt>
                <c:pt idx="3">
                  <c:v>386.89592834400071</c:v>
                </c:pt>
                <c:pt idx="4">
                  <c:v>515.86123779200102</c:v>
                </c:pt>
                <c:pt idx="5">
                  <c:v>644.82654724000122</c:v>
                </c:pt>
                <c:pt idx="6">
                  <c:v>773.79185668800142</c:v>
                </c:pt>
                <c:pt idx="7">
                  <c:v>902.75716613600173</c:v>
                </c:pt>
                <c:pt idx="8">
                  <c:v>1031.722475584002</c:v>
                </c:pt>
                <c:pt idx="9">
                  <c:v>1160.6877850320022</c:v>
                </c:pt>
                <c:pt idx="10">
                  <c:v>1289.6530944800024</c:v>
                </c:pt>
                <c:pt idx="11">
                  <c:v>1418.6184039280026</c:v>
                </c:pt>
                <c:pt idx="12">
                  <c:v>1547.5837133760028</c:v>
                </c:pt>
                <c:pt idx="13">
                  <c:v>1676.5490228240033</c:v>
                </c:pt>
                <c:pt idx="14">
                  <c:v>1805.5143322720035</c:v>
                </c:pt>
                <c:pt idx="15">
                  <c:v>1934.4796417200037</c:v>
                </c:pt>
                <c:pt idx="16">
                  <c:v>2063.4449511680041</c:v>
                </c:pt>
                <c:pt idx="17">
                  <c:v>2192.4102606160041</c:v>
                </c:pt>
                <c:pt idx="18">
                  <c:v>2321.3755700640045</c:v>
                </c:pt>
                <c:pt idx="19">
                  <c:v>2450.3408795120044</c:v>
                </c:pt>
                <c:pt idx="20">
                  <c:v>2579.3061889600049</c:v>
                </c:pt>
                <c:pt idx="21">
                  <c:v>2708.2714984080053</c:v>
                </c:pt>
                <c:pt idx="22">
                  <c:v>2837.2368078560053</c:v>
                </c:pt>
                <c:pt idx="23">
                  <c:v>2966.2021173040057</c:v>
                </c:pt>
                <c:pt idx="24">
                  <c:v>3095.1674267520057</c:v>
                </c:pt>
                <c:pt idx="25">
                  <c:v>3224.1327362000061</c:v>
                </c:pt>
                <c:pt idx="26">
                  <c:v>3353.0980456480065</c:v>
                </c:pt>
                <c:pt idx="27">
                  <c:v>3482.0633550960065</c:v>
                </c:pt>
                <c:pt idx="28">
                  <c:v>3611.0286645440069</c:v>
                </c:pt>
                <c:pt idx="29">
                  <c:v>3739.9939739920069</c:v>
                </c:pt>
                <c:pt idx="30">
                  <c:v>3868.9592834400073</c:v>
                </c:pt>
                <c:pt idx="31">
                  <c:v>3997.9245928880077</c:v>
                </c:pt>
                <c:pt idx="32">
                  <c:v>4064.9865538009676</c:v>
                </c:pt>
              </c:numCache>
            </c:numRef>
          </c:xVal>
          <c:yVal>
            <c:numRef>
              <c:f>'Задание 2'!$N$9:$N$41</c:f>
              <c:numCache>
                <c:formatCode>General</c:formatCode>
                <c:ptCount val="33"/>
                <c:pt idx="0">
                  <c:v>150</c:v>
                </c:pt>
                <c:pt idx="1">
                  <c:v>297.865787405101</c:v>
                </c:pt>
                <c:pt idx="2">
                  <c:v>435.73157481020201</c:v>
                </c:pt>
                <c:pt idx="3">
                  <c:v>563.59736221530306</c:v>
                </c:pt>
                <c:pt idx="4">
                  <c:v>681.46314962040401</c:v>
                </c:pt>
                <c:pt idx="5">
                  <c:v>789.32893702550507</c:v>
                </c:pt>
                <c:pt idx="6">
                  <c:v>887.19472443060613</c:v>
                </c:pt>
                <c:pt idx="7">
                  <c:v>975.06051183570708</c:v>
                </c:pt>
                <c:pt idx="8">
                  <c:v>1052.926299240808</c:v>
                </c:pt>
                <c:pt idx="9">
                  <c:v>1120.7920866459092</c:v>
                </c:pt>
                <c:pt idx="10">
                  <c:v>1178.6578740510101</c:v>
                </c:pt>
                <c:pt idx="11">
                  <c:v>1226.5236614561111</c:v>
                </c:pt>
                <c:pt idx="12">
                  <c:v>1264.3894488612123</c:v>
                </c:pt>
                <c:pt idx="13">
                  <c:v>1292.2552362663132</c:v>
                </c:pt>
                <c:pt idx="14">
                  <c:v>1310.1210236714142</c:v>
                </c:pt>
                <c:pt idx="15">
                  <c:v>1317.9868110765151</c:v>
                </c:pt>
                <c:pt idx="16">
                  <c:v>1315.852598481616</c:v>
                </c:pt>
                <c:pt idx="17">
                  <c:v>1303.7183858867174</c:v>
                </c:pt>
                <c:pt idx="18">
                  <c:v>1281.5841732918184</c:v>
                </c:pt>
                <c:pt idx="19">
                  <c:v>1249.4499606969193</c:v>
                </c:pt>
                <c:pt idx="20">
                  <c:v>1207.3157481020203</c:v>
                </c:pt>
                <c:pt idx="21">
                  <c:v>1155.1815355071212</c:v>
                </c:pt>
                <c:pt idx="22">
                  <c:v>1093.0473229122222</c:v>
                </c:pt>
                <c:pt idx="23">
                  <c:v>1020.9131103173236</c:v>
                </c:pt>
                <c:pt idx="24">
                  <c:v>938.77889772242452</c:v>
                </c:pt>
                <c:pt idx="25">
                  <c:v>846.64468512752546</c:v>
                </c:pt>
                <c:pt idx="26">
                  <c:v>744.51047253262641</c:v>
                </c:pt>
                <c:pt idx="27">
                  <c:v>632.37625993772781</c:v>
                </c:pt>
                <c:pt idx="28">
                  <c:v>510.2420473428283</c:v>
                </c:pt>
                <c:pt idx="29">
                  <c:v>378.1078347479297</c:v>
                </c:pt>
                <c:pt idx="30">
                  <c:v>235.97362215303019</c:v>
                </c:pt>
                <c:pt idx="31">
                  <c:v>83.839409558131592</c:v>
                </c:pt>
                <c:pt idx="32">
                  <c:v>0.77761900878431334</c:v>
                </c:pt>
              </c:numCache>
            </c:numRef>
          </c:yVal>
          <c:smooth val="1"/>
        </c:ser>
        <c:ser>
          <c:idx val="4"/>
          <c:order val="4"/>
          <c:tx>
            <c:v>h=150;V=150</c:v>
          </c:tx>
          <c:marker>
            <c:symbol val="none"/>
          </c:marker>
          <c:xVal>
            <c:numRef>
              <c:f>'Задание 2'!$Q$9:$Q$34</c:f>
              <c:numCache>
                <c:formatCode>General</c:formatCode>
                <c:ptCount val="26"/>
                <c:pt idx="0">
                  <c:v>0</c:v>
                </c:pt>
                <c:pt idx="1">
                  <c:v>96.723982086000177</c:v>
                </c:pt>
                <c:pt idx="2">
                  <c:v>193.44796417200035</c:v>
                </c:pt>
                <c:pt idx="3">
                  <c:v>290.17194625800056</c:v>
                </c:pt>
                <c:pt idx="4">
                  <c:v>386.89592834400071</c:v>
                </c:pt>
                <c:pt idx="5">
                  <c:v>483.61991043000091</c:v>
                </c:pt>
                <c:pt idx="6">
                  <c:v>580.34389251600112</c:v>
                </c:pt>
                <c:pt idx="7">
                  <c:v>677.06787460200133</c:v>
                </c:pt>
                <c:pt idx="8">
                  <c:v>773.79185668800142</c:v>
                </c:pt>
                <c:pt idx="9">
                  <c:v>870.51583877400162</c:v>
                </c:pt>
                <c:pt idx="10">
                  <c:v>967.23982086000183</c:v>
                </c:pt>
                <c:pt idx="11">
                  <c:v>1063.963802946002</c:v>
                </c:pt>
                <c:pt idx="12">
                  <c:v>1160.6877850320022</c:v>
                </c:pt>
                <c:pt idx="13">
                  <c:v>1257.4117671180024</c:v>
                </c:pt>
                <c:pt idx="14">
                  <c:v>1354.1357492040027</c:v>
                </c:pt>
                <c:pt idx="15">
                  <c:v>1450.8597312900026</c:v>
                </c:pt>
                <c:pt idx="16">
                  <c:v>1547.5837133760028</c:v>
                </c:pt>
                <c:pt idx="17">
                  <c:v>1644.307695462003</c:v>
                </c:pt>
                <c:pt idx="18">
                  <c:v>1741.0316775480032</c:v>
                </c:pt>
                <c:pt idx="19">
                  <c:v>1837.7556596340035</c:v>
                </c:pt>
                <c:pt idx="20">
                  <c:v>1934.4796417200037</c:v>
                </c:pt>
                <c:pt idx="21">
                  <c:v>2031.2036238060039</c:v>
                </c:pt>
                <c:pt idx="22">
                  <c:v>2127.9276058920041</c:v>
                </c:pt>
                <c:pt idx="23">
                  <c:v>2224.651587978004</c:v>
                </c:pt>
                <c:pt idx="24">
                  <c:v>2321.3755700640045</c:v>
                </c:pt>
                <c:pt idx="25">
                  <c:v>2337.8186470186247</c:v>
                </c:pt>
              </c:numCache>
            </c:numRef>
          </c:xVal>
          <c:yVal>
            <c:numRef>
              <c:f>'Задание 2'!$R$9:$R$34</c:f>
              <c:numCache>
                <c:formatCode>General</c:formatCode>
                <c:ptCount val="26"/>
                <c:pt idx="0">
                  <c:v>150</c:v>
                </c:pt>
                <c:pt idx="1">
                  <c:v>259.64934055382577</c:v>
                </c:pt>
                <c:pt idx="2">
                  <c:v>359.29868110765153</c:v>
                </c:pt>
                <c:pt idx="3">
                  <c:v>448.9480216614773</c:v>
                </c:pt>
                <c:pt idx="4">
                  <c:v>528.59736221530306</c:v>
                </c:pt>
                <c:pt idx="5">
                  <c:v>598.24670276912877</c:v>
                </c:pt>
                <c:pt idx="6">
                  <c:v>657.8960433229546</c:v>
                </c:pt>
                <c:pt idx="7">
                  <c:v>707.54538387678031</c:v>
                </c:pt>
                <c:pt idx="8">
                  <c:v>747.19472443060613</c:v>
                </c:pt>
                <c:pt idx="9">
                  <c:v>776.84406498443195</c:v>
                </c:pt>
                <c:pt idx="10">
                  <c:v>796.49340553825755</c:v>
                </c:pt>
                <c:pt idx="11">
                  <c:v>806.14274609208337</c:v>
                </c:pt>
                <c:pt idx="12">
                  <c:v>805.79208664590919</c:v>
                </c:pt>
                <c:pt idx="13">
                  <c:v>795.44142719973502</c:v>
                </c:pt>
                <c:pt idx="14">
                  <c:v>775.09076775356061</c:v>
                </c:pt>
                <c:pt idx="15">
                  <c:v>744.74010830738644</c:v>
                </c:pt>
                <c:pt idx="16">
                  <c:v>704.38944886121226</c:v>
                </c:pt>
                <c:pt idx="17">
                  <c:v>654.03878941503808</c:v>
                </c:pt>
                <c:pt idx="18">
                  <c:v>593.6881299688639</c:v>
                </c:pt>
                <c:pt idx="19">
                  <c:v>523.33747052268927</c:v>
                </c:pt>
                <c:pt idx="20">
                  <c:v>442.9868110765151</c:v>
                </c:pt>
                <c:pt idx="21">
                  <c:v>352.63615163034092</c:v>
                </c:pt>
                <c:pt idx="22">
                  <c:v>252.28549218416674</c:v>
                </c:pt>
                <c:pt idx="23">
                  <c:v>141.93483273799256</c:v>
                </c:pt>
                <c:pt idx="24">
                  <c:v>21.584173291818388</c:v>
                </c:pt>
                <c:pt idx="25">
                  <c:v>0.13006118596831584</c:v>
                </c:pt>
              </c:numCache>
            </c:numRef>
          </c:yVal>
          <c:smooth val="1"/>
        </c:ser>
        <c:ser>
          <c:idx val="5"/>
          <c:order val="5"/>
          <c:tx>
            <c:v>h=150;V=250</c:v>
          </c:tx>
          <c:marker>
            <c:symbol val="none"/>
          </c:marker>
          <c:xVal>
            <c:numRef>
              <c:f>'Задание 2'!$U$9:$U$48</c:f>
              <c:numCache>
                <c:formatCode>General</c:formatCode>
                <c:ptCount val="40"/>
                <c:pt idx="0">
                  <c:v>0</c:v>
                </c:pt>
                <c:pt idx="1">
                  <c:v>161.2066368100003</c:v>
                </c:pt>
                <c:pt idx="2">
                  <c:v>322.41327362000061</c:v>
                </c:pt>
                <c:pt idx="3">
                  <c:v>483.61991043000091</c:v>
                </c:pt>
                <c:pt idx="4">
                  <c:v>644.82654724000122</c:v>
                </c:pt>
                <c:pt idx="5">
                  <c:v>806.03318405000152</c:v>
                </c:pt>
                <c:pt idx="6">
                  <c:v>967.23982086000183</c:v>
                </c:pt>
                <c:pt idx="7">
                  <c:v>1128.446457670002</c:v>
                </c:pt>
                <c:pt idx="8">
                  <c:v>1289.6530944800024</c:v>
                </c:pt>
                <c:pt idx="9">
                  <c:v>1450.8597312900026</c:v>
                </c:pt>
                <c:pt idx="10">
                  <c:v>1612.066368100003</c:v>
                </c:pt>
                <c:pt idx="11">
                  <c:v>1773.2730049100032</c:v>
                </c:pt>
                <c:pt idx="12">
                  <c:v>1934.4796417200037</c:v>
                </c:pt>
                <c:pt idx="13">
                  <c:v>2095.6862785300041</c:v>
                </c:pt>
                <c:pt idx="14">
                  <c:v>2256.892915340004</c:v>
                </c:pt>
                <c:pt idx="15">
                  <c:v>2418.0995521500045</c:v>
                </c:pt>
                <c:pt idx="16">
                  <c:v>2579.3061889600049</c:v>
                </c:pt>
                <c:pt idx="17">
                  <c:v>2740.5128257700053</c:v>
                </c:pt>
                <c:pt idx="18">
                  <c:v>2901.7194625800053</c:v>
                </c:pt>
                <c:pt idx="19">
                  <c:v>3062.9260993900057</c:v>
                </c:pt>
                <c:pt idx="20">
                  <c:v>3224.1327362000061</c:v>
                </c:pt>
                <c:pt idx="21">
                  <c:v>3385.3393730100065</c:v>
                </c:pt>
                <c:pt idx="22">
                  <c:v>3546.5460098200065</c:v>
                </c:pt>
                <c:pt idx="23">
                  <c:v>3707.7526466300069</c:v>
                </c:pt>
                <c:pt idx="24">
                  <c:v>3868.9592834400073</c:v>
                </c:pt>
                <c:pt idx="25">
                  <c:v>4030.1659202500077</c:v>
                </c:pt>
                <c:pt idx="26">
                  <c:v>4191.3725570600081</c:v>
                </c:pt>
                <c:pt idx="27">
                  <c:v>4352.5791938700086</c:v>
                </c:pt>
                <c:pt idx="28">
                  <c:v>4513.7858306800081</c:v>
                </c:pt>
                <c:pt idx="29">
                  <c:v>4674.9924674900085</c:v>
                </c:pt>
                <c:pt idx="30">
                  <c:v>4836.1991043000089</c:v>
                </c:pt>
                <c:pt idx="31">
                  <c:v>4997.4057411100093</c:v>
                </c:pt>
                <c:pt idx="32">
                  <c:v>5158.6123779200097</c:v>
                </c:pt>
                <c:pt idx="33">
                  <c:v>5319.8190147300102</c:v>
                </c:pt>
                <c:pt idx="34">
                  <c:v>5481.0256515400106</c:v>
                </c:pt>
                <c:pt idx="35">
                  <c:v>5642.232288350011</c:v>
                </c:pt>
                <c:pt idx="36">
                  <c:v>5803.4389251600105</c:v>
                </c:pt>
                <c:pt idx="37">
                  <c:v>5964.6455619700109</c:v>
                </c:pt>
                <c:pt idx="38">
                  <c:v>6125.8521987800113</c:v>
                </c:pt>
                <c:pt idx="39">
                  <c:v>6284.6407360378616</c:v>
                </c:pt>
              </c:numCache>
            </c:numRef>
          </c:xVal>
          <c:yVal>
            <c:numRef>
              <c:f>'Задание 2'!$V$9:$V$48</c:f>
              <c:numCache>
                <c:formatCode>General</c:formatCode>
                <c:ptCount val="40"/>
                <c:pt idx="0">
                  <c:v>150</c:v>
                </c:pt>
                <c:pt idx="1">
                  <c:v>336.0822342563763</c:v>
                </c:pt>
                <c:pt idx="2">
                  <c:v>512.16446851275259</c:v>
                </c:pt>
                <c:pt idx="3">
                  <c:v>678.24670276912877</c:v>
                </c:pt>
                <c:pt idx="4">
                  <c:v>834.32893702550507</c:v>
                </c:pt>
                <c:pt idx="5">
                  <c:v>980.41117128188125</c:v>
                </c:pt>
                <c:pt idx="6">
                  <c:v>1116.4934055382575</c:v>
                </c:pt>
                <c:pt idx="7">
                  <c:v>1242.5756397946338</c:v>
                </c:pt>
                <c:pt idx="8">
                  <c:v>1358.6578740510101</c:v>
                </c:pt>
                <c:pt idx="9">
                  <c:v>1464.7401083073864</c:v>
                </c:pt>
                <c:pt idx="10">
                  <c:v>1560.8223425637625</c:v>
                </c:pt>
                <c:pt idx="11">
                  <c:v>1646.904576820139</c:v>
                </c:pt>
                <c:pt idx="12">
                  <c:v>1722.9868110765151</c:v>
                </c:pt>
                <c:pt idx="13">
                  <c:v>1789.0690453328916</c:v>
                </c:pt>
                <c:pt idx="14">
                  <c:v>1845.1512795892677</c:v>
                </c:pt>
                <c:pt idx="15">
                  <c:v>1891.2335138456442</c:v>
                </c:pt>
                <c:pt idx="16">
                  <c:v>1927.3157481020203</c:v>
                </c:pt>
                <c:pt idx="17">
                  <c:v>1953.3979823583968</c:v>
                </c:pt>
                <c:pt idx="18">
                  <c:v>1969.4802166147729</c:v>
                </c:pt>
                <c:pt idx="19">
                  <c:v>1975.5624508711489</c:v>
                </c:pt>
                <c:pt idx="20">
                  <c:v>1971.6446851275255</c:v>
                </c:pt>
                <c:pt idx="21">
                  <c:v>1957.726919383902</c:v>
                </c:pt>
                <c:pt idx="22">
                  <c:v>1933.8091536402781</c:v>
                </c:pt>
                <c:pt idx="23">
                  <c:v>1899.8913878966541</c:v>
                </c:pt>
                <c:pt idx="24">
                  <c:v>1855.9736221530302</c:v>
                </c:pt>
                <c:pt idx="25">
                  <c:v>1802.0558564094072</c:v>
                </c:pt>
                <c:pt idx="26">
                  <c:v>1738.1380906657832</c:v>
                </c:pt>
                <c:pt idx="27">
                  <c:v>1664.2203249221593</c:v>
                </c:pt>
                <c:pt idx="28">
                  <c:v>1580.3025591785354</c:v>
                </c:pt>
                <c:pt idx="29">
                  <c:v>1486.3847934349114</c:v>
                </c:pt>
                <c:pt idx="30">
                  <c:v>1382.4670276912884</c:v>
                </c:pt>
                <c:pt idx="31">
                  <c:v>1268.5492619476645</c:v>
                </c:pt>
                <c:pt idx="32">
                  <c:v>1144.6314962040406</c:v>
                </c:pt>
                <c:pt idx="33">
                  <c:v>1010.7137304604166</c:v>
                </c:pt>
                <c:pt idx="34">
                  <c:v>866.79596471679361</c:v>
                </c:pt>
                <c:pt idx="35">
                  <c:v>712.87819897316967</c:v>
                </c:pt>
                <c:pt idx="36">
                  <c:v>548.96043322954574</c:v>
                </c:pt>
                <c:pt idx="37">
                  <c:v>375.04266748592181</c:v>
                </c:pt>
                <c:pt idx="38">
                  <c:v>191.12490174229788</c:v>
                </c:pt>
                <c:pt idx="39">
                  <c:v>0.18977748482939205</c:v>
                </c:pt>
              </c:numCache>
            </c:numRef>
          </c:yVal>
          <c:smooth val="1"/>
        </c:ser>
        <c:axId val="133142400"/>
        <c:axId val="133143936"/>
      </c:scatterChart>
      <c:valAx>
        <c:axId val="133142400"/>
        <c:scaling>
          <c:orientation val="minMax"/>
        </c:scaling>
        <c:axPos val="b"/>
        <c:numFmt formatCode="General" sourceLinked="1"/>
        <c:tickLblPos val="nextTo"/>
        <c:crossAx val="133143936"/>
        <c:crosses val="autoZero"/>
        <c:crossBetween val="midCat"/>
      </c:valAx>
      <c:valAx>
        <c:axId val="133143936"/>
        <c:scaling>
          <c:orientation val="minMax"/>
        </c:scaling>
        <c:axPos val="l"/>
        <c:majorGridlines/>
        <c:numFmt formatCode="General" sourceLinked="1"/>
        <c:tickLblPos val="nextTo"/>
        <c:crossAx val="133142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5</xdr:row>
      <xdr:rowOff>7620</xdr:rowOff>
    </xdr:from>
    <xdr:to>
      <xdr:col>8</xdr:col>
      <xdr:colOff>160020</xdr:colOff>
      <xdr:row>18</xdr:row>
      <xdr:rowOff>175260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188259</xdr:colOff>
      <xdr:row>4</xdr:row>
      <xdr:rowOff>188259</xdr:rowOff>
    </xdr:from>
    <xdr:to>
      <xdr:col>16</xdr:col>
      <xdr:colOff>779929</xdr:colOff>
      <xdr:row>20</xdr:row>
      <xdr:rowOff>125506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295836</xdr:colOff>
      <xdr:row>5</xdr:row>
      <xdr:rowOff>8965</xdr:rowOff>
    </xdr:from>
    <xdr:to>
      <xdr:col>24</xdr:col>
      <xdr:colOff>887506</xdr:colOff>
      <xdr:row>20</xdr:row>
      <xdr:rowOff>143436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0.7642</cdr:x>
      <cdr:y>0.08547</cdr:y>
    </cdr:from>
    <cdr:to>
      <cdr:x>0.80127</cdr:x>
      <cdr:y>0.1043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1027" y="207533"/>
          <a:ext cx="17033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28</xdr:col>
      <xdr:colOff>489857</xdr:colOff>
      <xdr:row>83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X53"/>
  <sheetViews>
    <sheetView zoomScale="85" zoomScaleNormal="85" workbookViewId="0">
      <selection activeCell="B38" sqref="B38"/>
    </sheetView>
  </sheetViews>
  <sheetFormatPr defaultColWidth="14.44140625" defaultRowHeight="15.75" customHeight="1"/>
  <cols>
    <col min="1" max="1" width="17.5546875" customWidth="1"/>
  </cols>
  <sheetData>
    <row r="2" spans="1:20" ht="13.2">
      <c r="A2" s="2" t="s">
        <v>0</v>
      </c>
      <c r="B2" s="3">
        <v>200</v>
      </c>
    </row>
    <row r="3" spans="1:20" ht="13.2">
      <c r="A3" s="2" t="s">
        <v>1</v>
      </c>
      <c r="B3" s="3">
        <v>1.01</v>
      </c>
      <c r="J3" s="11" t="s">
        <v>1</v>
      </c>
      <c r="K3" s="10">
        <v>1.22</v>
      </c>
      <c r="R3" s="11" t="s">
        <v>1</v>
      </c>
      <c r="S3" s="10">
        <v>0.79</v>
      </c>
    </row>
    <row r="4" spans="1:20" ht="13.2">
      <c r="A4" s="2" t="s">
        <v>2</v>
      </c>
      <c r="B4" s="3">
        <v>10</v>
      </c>
    </row>
    <row r="6" spans="1:20" ht="13.2">
      <c r="A6" s="4" t="s">
        <v>3</v>
      </c>
      <c r="B6" s="5" t="s">
        <v>4</v>
      </c>
      <c r="C6" s="5" t="s">
        <v>5</v>
      </c>
      <c r="J6" s="11" t="s">
        <v>3</v>
      </c>
      <c r="K6" s="11" t="s">
        <v>4</v>
      </c>
      <c r="L6" s="11" t="s">
        <v>5</v>
      </c>
      <c r="R6" s="11" t="s">
        <v>3</v>
      </c>
      <c r="S6" s="11" t="s">
        <v>4</v>
      </c>
      <c r="T6" s="11" t="s">
        <v>5</v>
      </c>
    </row>
    <row r="7" spans="1:20" ht="15.75" customHeight="1">
      <c r="A7" s="6">
        <f>$B$2*C7*COS($B$3)</f>
        <v>0</v>
      </c>
      <c r="B7" s="6">
        <f>$B$2*C7*SIN($B$3)-($B$4*C7^2)/2</f>
        <v>0</v>
      </c>
      <c r="C7" s="7">
        <v>0</v>
      </c>
      <c r="J7" s="10">
        <f>$B$2*L7*COS($K$3)</f>
        <v>0</v>
      </c>
      <c r="K7" s="14">
        <f>$B$2*L7*SIN($K$3)-($B$4*L7^2)/2</f>
        <v>0</v>
      </c>
      <c r="L7" s="15">
        <v>0</v>
      </c>
      <c r="R7" s="10">
        <f>$B$2*T7*COS($S$3)</f>
        <v>0</v>
      </c>
      <c r="S7" s="10">
        <f>$B$2*T7*SIN($S$3)-($B$4*T7^2)/2</f>
        <v>0</v>
      </c>
      <c r="T7" s="10">
        <v>0</v>
      </c>
    </row>
    <row r="8" spans="1:20" ht="13.2">
      <c r="A8" s="6">
        <f>$B$2*C8*COS($B$3)</f>
        <v>106.37214427487109</v>
      </c>
      <c r="B8" s="6">
        <f>$B$2*C8*SIN($B$3)-($B$4*C8^2)/2</f>
        <v>164.36636892360303</v>
      </c>
      <c r="C8" s="8">
        <v>1</v>
      </c>
      <c r="J8" s="10">
        <f t="shared" ref="J8:J38" si="0">$B$2*L8*COS($K$3)</f>
        <v>68.729149263209408</v>
      </c>
      <c r="K8" s="14">
        <f t="shared" ref="K8:K45" si="1">$B$2*L8*SIN($K$3)-($B$4*L8^2)/2</f>
        <v>182.81987126381352</v>
      </c>
      <c r="L8" s="10">
        <v>1</v>
      </c>
      <c r="R8" s="10">
        <f t="shared" ref="R8:R35" si="2">$B$2*T8*COS($S$3)</f>
        <v>140.76906313044722</v>
      </c>
      <c r="S8" s="10">
        <f t="shared" ref="S8:S36" si="3">$B$2*T8*SIN($S$3)-($B$4*T8^2)/2</f>
        <v>137.07065448352157</v>
      </c>
      <c r="T8" s="10">
        <v>1</v>
      </c>
    </row>
    <row r="9" spans="1:20" ht="13.2">
      <c r="A9" s="6">
        <f t="shared" ref="A9:A40" si="4">$B$2*C9*COS($B$3)</f>
        <v>212.74428854974218</v>
      </c>
      <c r="B9" s="6">
        <f t="shared" ref="B9:B41" si="5">$B$2*C9*SIN($B$3)-($B$4*C9^2)/2</f>
        <v>318.73273784720607</v>
      </c>
      <c r="C9" s="9">
        <v>2</v>
      </c>
      <c r="J9" s="10">
        <f t="shared" si="0"/>
        <v>137.45829852641882</v>
      </c>
      <c r="K9" s="14">
        <f t="shared" si="1"/>
        <v>355.63974252762705</v>
      </c>
      <c r="L9" s="10">
        <v>2</v>
      </c>
      <c r="R9" s="10">
        <f t="shared" si="2"/>
        <v>281.53812626089444</v>
      </c>
      <c r="S9" s="10">
        <f t="shared" si="3"/>
        <v>264.14130896704313</v>
      </c>
      <c r="T9" s="10">
        <v>2</v>
      </c>
    </row>
    <row r="10" spans="1:20" ht="13.2">
      <c r="A10" s="6">
        <f t="shared" si="4"/>
        <v>319.1164328246133</v>
      </c>
      <c r="B10" s="6">
        <f t="shared" si="5"/>
        <v>463.0991067708091</v>
      </c>
      <c r="C10" s="8">
        <v>3</v>
      </c>
      <c r="J10" s="10">
        <f t="shared" si="0"/>
        <v>206.18744778962824</v>
      </c>
      <c r="K10" s="14">
        <f t="shared" si="1"/>
        <v>518.45961379144057</v>
      </c>
      <c r="L10" s="10">
        <v>3</v>
      </c>
      <c r="R10" s="10">
        <f t="shared" si="2"/>
        <v>422.30718939134164</v>
      </c>
      <c r="S10" s="10">
        <f t="shared" si="3"/>
        <v>381.21196345056467</v>
      </c>
      <c r="T10" s="10">
        <v>3</v>
      </c>
    </row>
    <row r="11" spans="1:20" ht="13.2">
      <c r="A11" s="6">
        <f t="shared" si="4"/>
        <v>425.48857709948436</v>
      </c>
      <c r="B11" s="6">
        <f t="shared" si="5"/>
        <v>597.46547569441213</v>
      </c>
      <c r="C11" s="8">
        <v>4</v>
      </c>
      <c r="J11" s="10">
        <f t="shared" si="0"/>
        <v>274.91659705283763</v>
      </c>
      <c r="K11" s="14">
        <f t="shared" si="1"/>
        <v>671.2794850552541</v>
      </c>
      <c r="L11" s="15">
        <v>4</v>
      </c>
      <c r="R11" s="10">
        <f t="shared" si="2"/>
        <v>563.07625252178889</v>
      </c>
      <c r="S11" s="10">
        <f t="shared" si="3"/>
        <v>488.28261793408626</v>
      </c>
      <c r="T11" s="10">
        <v>4</v>
      </c>
    </row>
    <row r="12" spans="1:20" ht="13.2">
      <c r="A12" s="6">
        <f t="shared" si="4"/>
        <v>531.86072137435542</v>
      </c>
      <c r="B12" s="6">
        <f t="shared" si="5"/>
        <v>721.83184461801523</v>
      </c>
      <c r="C12" s="9">
        <v>5</v>
      </c>
      <c r="J12" s="10">
        <f t="shared" si="0"/>
        <v>343.64574631604705</v>
      </c>
      <c r="K12" s="14">
        <f t="shared" si="1"/>
        <v>814.09935631906762</v>
      </c>
      <c r="L12" s="10">
        <v>5</v>
      </c>
      <c r="R12" s="10">
        <f t="shared" si="2"/>
        <v>703.84531565223608</v>
      </c>
      <c r="S12" s="10">
        <f t="shared" si="3"/>
        <v>585.35327241760785</v>
      </c>
      <c r="T12" s="10">
        <v>5</v>
      </c>
    </row>
    <row r="13" spans="1:20" ht="13.2">
      <c r="A13" s="6">
        <f t="shared" si="4"/>
        <v>638.2328656492266</v>
      </c>
      <c r="B13" s="6">
        <f t="shared" si="5"/>
        <v>836.1982135416182</v>
      </c>
      <c r="C13" s="8">
        <v>6</v>
      </c>
      <c r="J13" s="10">
        <f t="shared" si="0"/>
        <v>412.37489557925647</v>
      </c>
      <c r="K13" s="14">
        <f t="shared" si="1"/>
        <v>946.91922758288115</v>
      </c>
      <c r="L13" s="10">
        <v>6</v>
      </c>
      <c r="R13" s="10">
        <f t="shared" si="2"/>
        <v>844.61437878268327</v>
      </c>
      <c r="S13" s="10">
        <f t="shared" si="3"/>
        <v>672.42392690112933</v>
      </c>
      <c r="T13" s="10">
        <v>6</v>
      </c>
    </row>
    <row r="14" spans="1:20" ht="13.2">
      <c r="A14" s="6">
        <f t="shared" si="4"/>
        <v>744.60500992409766</v>
      </c>
      <c r="B14" s="6">
        <f t="shared" si="5"/>
        <v>940.56458246522129</v>
      </c>
      <c r="C14" s="8">
        <v>7</v>
      </c>
      <c r="J14" s="10">
        <f t="shared" si="0"/>
        <v>481.1040448424659</v>
      </c>
      <c r="K14" s="14">
        <f t="shared" si="1"/>
        <v>1069.7390988466946</v>
      </c>
      <c r="L14" s="10">
        <v>7</v>
      </c>
      <c r="R14" s="10">
        <f t="shared" si="2"/>
        <v>985.38344191313047</v>
      </c>
      <c r="S14" s="10">
        <f t="shared" si="3"/>
        <v>749.49458138465093</v>
      </c>
      <c r="T14" s="10">
        <v>7</v>
      </c>
    </row>
    <row r="15" spans="1:20" ht="13.2">
      <c r="A15" s="6">
        <f t="shared" si="4"/>
        <v>850.97715419896872</v>
      </c>
      <c r="B15" s="6">
        <f t="shared" si="5"/>
        <v>1034.9309513888243</v>
      </c>
      <c r="C15" s="9">
        <v>8</v>
      </c>
      <c r="J15" s="10">
        <f t="shared" si="0"/>
        <v>549.83319410567526</v>
      </c>
      <c r="K15" s="14">
        <f t="shared" si="1"/>
        <v>1182.5589701105082</v>
      </c>
      <c r="L15" s="15">
        <v>8</v>
      </c>
      <c r="R15" s="10">
        <f t="shared" si="2"/>
        <v>1126.1525050435778</v>
      </c>
      <c r="S15" s="10">
        <f t="shared" si="3"/>
        <v>816.56523586817252</v>
      </c>
      <c r="T15" s="10">
        <v>8</v>
      </c>
    </row>
    <row r="16" spans="1:20" ht="13.2">
      <c r="A16" s="6">
        <f t="shared" si="4"/>
        <v>957.34929847383989</v>
      </c>
      <c r="B16" s="6">
        <f t="shared" si="5"/>
        <v>1119.2973203124272</v>
      </c>
      <c r="C16" s="8">
        <v>9</v>
      </c>
      <c r="J16" s="10">
        <f t="shared" si="0"/>
        <v>618.56234336888474</v>
      </c>
      <c r="K16" s="14">
        <f t="shared" si="1"/>
        <v>1285.3788413743216</v>
      </c>
      <c r="L16" s="10">
        <v>9</v>
      </c>
      <c r="R16" s="10">
        <f t="shared" si="2"/>
        <v>1266.921568174025</v>
      </c>
      <c r="S16" s="10">
        <f t="shared" si="3"/>
        <v>873.63589035169412</v>
      </c>
      <c r="T16" s="10">
        <v>9</v>
      </c>
    </row>
    <row r="17" spans="1:24" ht="13.2">
      <c r="A17" s="6">
        <f t="shared" si="4"/>
        <v>1063.7214427487108</v>
      </c>
      <c r="B17" s="6">
        <f t="shared" si="5"/>
        <v>1193.6636892360305</v>
      </c>
      <c r="C17" s="8">
        <v>10</v>
      </c>
      <c r="J17" s="10">
        <f t="shared" si="0"/>
        <v>687.2914926320941</v>
      </c>
      <c r="K17" s="14">
        <f t="shared" si="1"/>
        <v>1378.1987126381352</v>
      </c>
      <c r="L17" s="10">
        <v>10</v>
      </c>
      <c r="R17" s="10">
        <f t="shared" si="2"/>
        <v>1407.6906313044722</v>
      </c>
      <c r="S17" s="10">
        <f t="shared" si="3"/>
        <v>920.70654483521571</v>
      </c>
      <c r="T17" s="10">
        <v>10</v>
      </c>
    </row>
    <row r="18" spans="1:24" ht="13.2">
      <c r="A18" s="6">
        <f t="shared" si="4"/>
        <v>1170.0935870235821</v>
      </c>
      <c r="B18" s="6">
        <f t="shared" si="5"/>
        <v>1258.0300581596334</v>
      </c>
      <c r="C18" s="9">
        <v>11</v>
      </c>
      <c r="J18" s="10">
        <f t="shared" si="0"/>
        <v>756.02064189530347</v>
      </c>
      <c r="K18" s="14">
        <f t="shared" si="1"/>
        <v>1461.0185839019487</v>
      </c>
      <c r="L18" s="10">
        <v>11</v>
      </c>
      <c r="R18" s="10">
        <f t="shared" si="2"/>
        <v>1548.4596944349194</v>
      </c>
      <c r="S18" s="10">
        <f t="shared" si="3"/>
        <v>957.7771993187373</v>
      </c>
      <c r="T18" s="10">
        <v>11</v>
      </c>
    </row>
    <row r="19" spans="1:24" ht="13.2">
      <c r="A19" s="6">
        <f t="shared" si="4"/>
        <v>1276.4657312984532</v>
      </c>
      <c r="B19" s="6">
        <f t="shared" si="5"/>
        <v>1312.3964270832364</v>
      </c>
      <c r="C19" s="8">
        <v>12</v>
      </c>
      <c r="J19" s="10">
        <f t="shared" si="0"/>
        <v>824.74979115851295</v>
      </c>
      <c r="K19" s="14">
        <f t="shared" si="1"/>
        <v>1533.8384551657623</v>
      </c>
      <c r="L19" s="15">
        <v>12</v>
      </c>
      <c r="R19" s="10">
        <f t="shared" si="2"/>
        <v>1689.2287575653665</v>
      </c>
      <c r="S19" s="10">
        <f t="shared" si="3"/>
        <v>984.84785380225867</v>
      </c>
      <c r="T19" s="10">
        <v>12</v>
      </c>
    </row>
    <row r="20" spans="1:24" ht="13.2">
      <c r="A20" s="6">
        <f t="shared" si="4"/>
        <v>1382.8378755733243</v>
      </c>
      <c r="B20" s="6">
        <f t="shared" si="5"/>
        <v>1356.7627960068394</v>
      </c>
      <c r="C20" s="8">
        <v>13</v>
      </c>
      <c r="J20" s="10">
        <f t="shared" si="0"/>
        <v>893.47894042172231</v>
      </c>
      <c r="K20" s="14">
        <f t="shared" si="1"/>
        <v>1596.6583264295759</v>
      </c>
      <c r="L20" s="10">
        <v>13</v>
      </c>
      <c r="R20" s="10">
        <f t="shared" si="2"/>
        <v>1829.9978206958137</v>
      </c>
      <c r="S20" s="10">
        <f t="shared" si="3"/>
        <v>1001.9185082857803</v>
      </c>
      <c r="T20" s="10">
        <v>13</v>
      </c>
    </row>
    <row r="21" spans="1:24" ht="13.2">
      <c r="A21" s="6">
        <f t="shared" si="4"/>
        <v>1489.2100198481953</v>
      </c>
      <c r="B21" s="6">
        <f t="shared" si="5"/>
        <v>1391.1291649304426</v>
      </c>
      <c r="C21" s="9">
        <v>14</v>
      </c>
      <c r="J21" s="10">
        <f t="shared" si="0"/>
        <v>962.20808968493179</v>
      </c>
      <c r="K21" s="14">
        <f t="shared" si="1"/>
        <v>1649.4781976933891</v>
      </c>
      <c r="L21" s="10">
        <v>14</v>
      </c>
      <c r="R21" s="10">
        <f t="shared" si="2"/>
        <v>1970.7668838262609</v>
      </c>
      <c r="S21" s="10">
        <f t="shared" si="3"/>
        <v>1008.9891627693019</v>
      </c>
      <c r="T21" s="10">
        <v>14</v>
      </c>
    </row>
    <row r="22" spans="1:24" ht="13.2">
      <c r="A22" s="6">
        <f t="shared" si="4"/>
        <v>1595.5821641230664</v>
      </c>
      <c r="B22" s="6">
        <f t="shared" si="5"/>
        <v>1415.4955338540458</v>
      </c>
      <c r="C22" s="8">
        <v>15</v>
      </c>
      <c r="J22" s="10">
        <f t="shared" si="0"/>
        <v>1030.9372389481412</v>
      </c>
      <c r="K22" s="14">
        <f t="shared" si="1"/>
        <v>1692.2980689572028</v>
      </c>
      <c r="L22" s="10">
        <v>15</v>
      </c>
      <c r="R22" s="10">
        <f t="shared" si="2"/>
        <v>2111.5359469567084</v>
      </c>
      <c r="S22" s="10">
        <f t="shared" si="3"/>
        <v>1006.0598172528234</v>
      </c>
      <c r="T22" s="10">
        <v>15</v>
      </c>
    </row>
    <row r="23" spans="1:24" ht="17.399999999999999" customHeight="1">
      <c r="A23" s="6">
        <f t="shared" si="4"/>
        <v>1701.9543083979374</v>
      </c>
      <c r="B23" s="6">
        <f t="shared" si="5"/>
        <v>1429.8619027776485</v>
      </c>
      <c r="C23" s="8">
        <v>16</v>
      </c>
      <c r="E23" s="37" t="s">
        <v>7</v>
      </c>
      <c r="F23" s="37"/>
      <c r="G23" s="37"/>
      <c r="J23" s="10">
        <f t="shared" si="0"/>
        <v>1099.6663882113505</v>
      </c>
      <c r="K23" s="14">
        <f t="shared" si="1"/>
        <v>1725.1179402210164</v>
      </c>
      <c r="L23" s="15">
        <v>16</v>
      </c>
      <c r="R23" s="10">
        <f t="shared" si="2"/>
        <v>2252.3050100871556</v>
      </c>
      <c r="S23" s="10">
        <f t="shared" si="3"/>
        <v>993.13047173634504</v>
      </c>
      <c r="T23" s="10">
        <v>16</v>
      </c>
    </row>
    <row r="24" spans="1:24" ht="17.399999999999999" customHeight="1">
      <c r="A24" s="6">
        <f t="shared" si="4"/>
        <v>1808.3264526728085</v>
      </c>
      <c r="B24" s="6">
        <f t="shared" si="5"/>
        <v>1434.2282717012517</v>
      </c>
      <c r="C24" s="9">
        <v>17</v>
      </c>
      <c r="E24" s="37"/>
      <c r="F24" s="37"/>
      <c r="G24" s="37"/>
      <c r="J24" s="10">
        <f t="shared" si="0"/>
        <v>1168.3955374745599</v>
      </c>
      <c r="K24" s="14">
        <f t="shared" si="1"/>
        <v>1747.93781148483</v>
      </c>
      <c r="L24" s="10">
        <v>17</v>
      </c>
      <c r="R24" s="10">
        <f t="shared" si="2"/>
        <v>2393.0740732176027</v>
      </c>
      <c r="S24" s="10">
        <f t="shared" si="3"/>
        <v>970.20112621986664</v>
      </c>
      <c r="T24" s="10">
        <v>17</v>
      </c>
    </row>
    <row r="25" spans="1:24" ht="17.399999999999999" customHeight="1">
      <c r="A25" s="6">
        <f t="shared" si="4"/>
        <v>1914.6985969476798</v>
      </c>
      <c r="B25" s="6">
        <f t="shared" si="5"/>
        <v>1428.5946406248545</v>
      </c>
      <c r="C25" s="8">
        <v>18</v>
      </c>
      <c r="E25" s="37"/>
      <c r="F25" s="37"/>
      <c r="G25" s="37"/>
      <c r="J25" s="10">
        <f t="shared" si="0"/>
        <v>1237.1246867377695</v>
      </c>
      <c r="K25" s="14">
        <f t="shared" si="1"/>
        <v>1760.7576827486432</v>
      </c>
      <c r="L25" s="10">
        <v>18</v>
      </c>
      <c r="R25" s="10">
        <f t="shared" si="2"/>
        <v>2533.8431363480499</v>
      </c>
      <c r="S25" s="10">
        <f t="shared" si="3"/>
        <v>937.27178070338823</v>
      </c>
      <c r="T25" s="10">
        <v>18</v>
      </c>
    </row>
    <row r="26" spans="1:24" ht="17.399999999999999" customHeight="1">
      <c r="A26" s="6">
        <f t="shared" si="4"/>
        <v>2021.0707412225509</v>
      </c>
      <c r="B26" s="6">
        <f t="shared" si="5"/>
        <v>1412.9610095484577</v>
      </c>
      <c r="C26" s="8">
        <v>19</v>
      </c>
      <c r="E26" s="37"/>
      <c r="F26" s="37"/>
      <c r="G26" s="37"/>
      <c r="J26" s="10">
        <f t="shared" si="0"/>
        <v>1305.8538360009788</v>
      </c>
      <c r="K26" s="14">
        <f t="shared" si="1"/>
        <v>1763.5775540124569</v>
      </c>
      <c r="L26" s="10">
        <v>19</v>
      </c>
      <c r="R26" s="10">
        <f t="shared" si="2"/>
        <v>2674.6121994784971</v>
      </c>
      <c r="S26" s="10">
        <f t="shared" si="3"/>
        <v>894.34243518690982</v>
      </c>
      <c r="T26" s="10">
        <v>19</v>
      </c>
    </row>
    <row r="27" spans="1:24" ht="13.2" customHeight="1">
      <c r="A27" s="6">
        <f t="shared" si="4"/>
        <v>2127.4428854974217</v>
      </c>
      <c r="B27" s="6">
        <f t="shared" si="5"/>
        <v>1387.3273784720609</v>
      </c>
      <c r="C27" s="9">
        <v>20</v>
      </c>
      <c r="J27" s="10">
        <f t="shared" si="0"/>
        <v>1374.5829852641882</v>
      </c>
      <c r="K27" s="14">
        <f t="shared" si="1"/>
        <v>1756.3974252762705</v>
      </c>
      <c r="L27" s="15">
        <v>20</v>
      </c>
      <c r="R27" s="10">
        <f t="shared" si="2"/>
        <v>2815.3812626089443</v>
      </c>
      <c r="S27" s="10">
        <f t="shared" si="3"/>
        <v>841.41308967043142</v>
      </c>
      <c r="T27" s="10">
        <v>20</v>
      </c>
      <c r="V27" s="37" t="s">
        <v>6</v>
      </c>
      <c r="W27" s="37"/>
      <c r="X27" s="37"/>
    </row>
    <row r="28" spans="1:24" ht="13.2">
      <c r="A28" s="6">
        <f t="shared" si="4"/>
        <v>2233.8150297722932</v>
      </c>
      <c r="B28" s="6">
        <f t="shared" si="5"/>
        <v>1351.6937473956636</v>
      </c>
      <c r="C28" s="8">
        <v>21</v>
      </c>
      <c r="J28" s="10">
        <f t="shared" si="0"/>
        <v>1443.3121345273976</v>
      </c>
      <c r="K28" s="14">
        <f t="shared" si="1"/>
        <v>1739.2172965400841</v>
      </c>
      <c r="L28" s="10">
        <v>21</v>
      </c>
      <c r="R28" s="10">
        <f t="shared" si="2"/>
        <v>2956.1503257393915</v>
      </c>
      <c r="S28" s="10">
        <f t="shared" si="3"/>
        <v>778.48374415395301</v>
      </c>
      <c r="T28" s="10">
        <v>21</v>
      </c>
      <c r="V28" s="37"/>
      <c r="W28" s="37"/>
      <c r="X28" s="37"/>
    </row>
    <row r="29" spans="1:24" ht="13.2">
      <c r="A29" s="6">
        <f t="shared" si="4"/>
        <v>2340.1871740471643</v>
      </c>
      <c r="B29" s="6">
        <f t="shared" si="5"/>
        <v>1306.0601163192669</v>
      </c>
      <c r="C29" s="8">
        <v>22</v>
      </c>
      <c r="J29" s="10">
        <f t="shared" si="0"/>
        <v>1512.0412837906069</v>
      </c>
      <c r="K29" s="14">
        <f t="shared" si="1"/>
        <v>1712.0371678038973</v>
      </c>
      <c r="L29" s="10">
        <v>22</v>
      </c>
      <c r="R29" s="10">
        <f t="shared" si="2"/>
        <v>3096.9193888698387</v>
      </c>
      <c r="S29" s="10">
        <f t="shared" si="3"/>
        <v>705.55439863747461</v>
      </c>
      <c r="T29" s="10">
        <v>22</v>
      </c>
      <c r="V29" s="37"/>
      <c r="W29" s="37"/>
      <c r="X29" s="37"/>
    </row>
    <row r="30" spans="1:24" ht="13.2" customHeight="1">
      <c r="A30" s="6">
        <f t="shared" si="4"/>
        <v>2446.5593183220353</v>
      </c>
      <c r="B30" s="6">
        <f t="shared" si="5"/>
        <v>1250.4264852428701</v>
      </c>
      <c r="C30" s="9">
        <v>23</v>
      </c>
      <c r="J30" s="10">
        <f t="shared" si="0"/>
        <v>1580.7704330538165</v>
      </c>
      <c r="K30" s="14">
        <f t="shared" si="1"/>
        <v>1674.8570390677114</v>
      </c>
      <c r="L30" s="10">
        <v>23</v>
      </c>
      <c r="R30" s="10">
        <f t="shared" si="2"/>
        <v>3237.6884520002859</v>
      </c>
      <c r="S30" s="10">
        <f t="shared" si="3"/>
        <v>622.62505312099574</v>
      </c>
      <c r="T30" s="10">
        <v>23</v>
      </c>
      <c r="V30" s="37"/>
      <c r="W30" s="37"/>
      <c r="X30" s="37"/>
    </row>
    <row r="31" spans="1:24" ht="13.2">
      <c r="A31" s="6">
        <f t="shared" si="4"/>
        <v>2552.9314625969064</v>
      </c>
      <c r="B31" s="6">
        <f t="shared" si="5"/>
        <v>1184.7928541664728</v>
      </c>
      <c r="C31" s="8">
        <v>24</v>
      </c>
      <c r="J31" s="10">
        <f t="shared" si="0"/>
        <v>1649.4995823170259</v>
      </c>
      <c r="K31" s="14">
        <f t="shared" si="1"/>
        <v>1627.6769103315246</v>
      </c>
      <c r="L31" s="15">
        <v>24</v>
      </c>
      <c r="R31" s="10">
        <f t="shared" si="2"/>
        <v>3378.4575151307331</v>
      </c>
      <c r="S31" s="10">
        <f t="shared" si="3"/>
        <v>529.69570760451734</v>
      </c>
      <c r="T31" s="10">
        <v>24</v>
      </c>
      <c r="V31" s="37"/>
      <c r="W31" s="37"/>
      <c r="X31" s="37"/>
    </row>
    <row r="32" spans="1:24" ht="13.2">
      <c r="A32" s="6">
        <f t="shared" si="4"/>
        <v>2659.3036068717774</v>
      </c>
      <c r="B32" s="6">
        <f t="shared" si="5"/>
        <v>1109.159223090076</v>
      </c>
      <c r="C32" s="8">
        <v>25</v>
      </c>
      <c r="J32" s="10">
        <f t="shared" si="0"/>
        <v>1718.2287315802353</v>
      </c>
      <c r="K32" s="14">
        <f t="shared" si="1"/>
        <v>1570.4967815953378</v>
      </c>
      <c r="L32" s="10">
        <v>25</v>
      </c>
      <c r="R32" s="10">
        <f t="shared" si="2"/>
        <v>3519.2265782611803</v>
      </c>
      <c r="S32" s="10">
        <f t="shared" si="3"/>
        <v>426.76636208803893</v>
      </c>
      <c r="T32" s="10">
        <v>25</v>
      </c>
      <c r="V32" s="37"/>
      <c r="W32" s="37"/>
      <c r="X32" s="37"/>
    </row>
    <row r="33" spans="1:20" ht="13.2">
      <c r="A33" s="6">
        <f t="shared" si="4"/>
        <v>2765.6757511466485</v>
      </c>
      <c r="B33" s="6">
        <f t="shared" si="5"/>
        <v>1023.5255920136788</v>
      </c>
      <c r="C33" s="9">
        <v>26</v>
      </c>
      <c r="J33" s="10">
        <f t="shared" si="0"/>
        <v>1786.9578808434446</v>
      </c>
      <c r="K33" s="14">
        <f t="shared" si="1"/>
        <v>1503.3166528591519</v>
      </c>
      <c r="L33" s="10">
        <v>26</v>
      </c>
      <c r="R33" s="10">
        <f t="shared" si="2"/>
        <v>3659.9956413916275</v>
      </c>
      <c r="S33" s="10">
        <f t="shared" si="3"/>
        <v>313.83701657156053</v>
      </c>
      <c r="T33" s="10">
        <v>26</v>
      </c>
    </row>
    <row r="34" spans="1:20" ht="13.2">
      <c r="A34" s="6">
        <f t="shared" si="4"/>
        <v>2872.0478954215196</v>
      </c>
      <c r="B34" s="6">
        <f t="shared" si="5"/>
        <v>927.89196093728242</v>
      </c>
      <c r="C34" s="8">
        <v>27</v>
      </c>
      <c r="J34" s="10">
        <f t="shared" si="0"/>
        <v>1855.687030106654</v>
      </c>
      <c r="K34" s="14">
        <f t="shared" si="1"/>
        <v>1426.1365241229651</v>
      </c>
      <c r="L34" s="10">
        <v>27</v>
      </c>
      <c r="R34" s="10">
        <f t="shared" si="2"/>
        <v>3800.7647045220747</v>
      </c>
      <c r="S34" s="10">
        <f t="shared" si="3"/>
        <v>190.90767105508212</v>
      </c>
      <c r="T34" s="10">
        <v>27</v>
      </c>
    </row>
    <row r="35" spans="1:20" ht="13.2">
      <c r="A35" s="6">
        <f t="shared" si="4"/>
        <v>2978.4200396963906</v>
      </c>
      <c r="B35" s="6">
        <f t="shared" si="5"/>
        <v>822.25832986088517</v>
      </c>
      <c r="C35" s="29">
        <v>28</v>
      </c>
      <c r="D35" s="23"/>
      <c r="J35" s="10">
        <f t="shared" si="0"/>
        <v>1924.4161793698636</v>
      </c>
      <c r="K35" s="14">
        <f t="shared" si="1"/>
        <v>1338.9563953867782</v>
      </c>
      <c r="L35" s="15">
        <v>28</v>
      </c>
      <c r="R35" s="33">
        <f t="shared" si="2"/>
        <v>3941.5337676525219</v>
      </c>
      <c r="S35" s="33">
        <f t="shared" si="3"/>
        <v>57.978325538603713</v>
      </c>
      <c r="T35" s="33">
        <v>28</v>
      </c>
    </row>
    <row r="36" spans="1:20" ht="13.2">
      <c r="A36" s="6">
        <f t="shared" si="4"/>
        <v>3084.7921839712617</v>
      </c>
      <c r="B36" s="6">
        <f t="shared" si="5"/>
        <v>706.62469878448792</v>
      </c>
      <c r="C36" s="25">
        <v>29</v>
      </c>
      <c r="D36" s="24"/>
      <c r="J36" s="10">
        <f t="shared" si="0"/>
        <v>1993.1453286330729</v>
      </c>
      <c r="K36" s="14">
        <f t="shared" si="1"/>
        <v>1241.7762666505923</v>
      </c>
      <c r="L36" s="10">
        <v>29</v>
      </c>
      <c r="R36" s="33">
        <f t="shared" ref="R36" si="6">$B$2*T36*COS($S$3)</f>
        <v>3999.2490835360054</v>
      </c>
      <c r="S36" s="33">
        <f t="shared" si="3"/>
        <v>0.58679387684742323</v>
      </c>
      <c r="T36" s="10">
        <v>28.41</v>
      </c>
    </row>
    <row r="37" spans="1:20" ht="13.2">
      <c r="A37" s="6">
        <f t="shared" si="4"/>
        <v>3191.1643282461328</v>
      </c>
      <c r="B37" s="6">
        <f t="shared" si="5"/>
        <v>580.99106770809158</v>
      </c>
      <c r="C37" s="29">
        <v>30</v>
      </c>
      <c r="D37" s="24"/>
      <c r="J37" s="10">
        <f t="shared" si="0"/>
        <v>2061.8744778962823</v>
      </c>
      <c r="K37" s="14">
        <f t="shared" si="1"/>
        <v>1134.5961379144055</v>
      </c>
      <c r="L37" s="10">
        <v>30</v>
      </c>
      <c r="R37" s="32"/>
      <c r="S37" s="32"/>
      <c r="T37" s="32"/>
    </row>
    <row r="38" spans="1:20" ht="13.2">
      <c r="A38" s="6">
        <f t="shared" si="4"/>
        <v>3297.5364725210038</v>
      </c>
      <c r="B38" s="6">
        <f t="shared" si="5"/>
        <v>445.35743663169433</v>
      </c>
      <c r="C38" s="8">
        <v>31</v>
      </c>
      <c r="D38" s="13"/>
      <c r="J38" s="10">
        <f t="shared" si="0"/>
        <v>2130.6036271594917</v>
      </c>
      <c r="K38" s="14">
        <f t="shared" si="1"/>
        <v>1017.4160091782187</v>
      </c>
      <c r="L38" s="10">
        <v>31</v>
      </c>
      <c r="R38" s="32"/>
      <c r="S38" s="32"/>
      <c r="T38" s="32"/>
    </row>
    <row r="39" spans="1:20" ht="13.2">
      <c r="A39" s="16">
        <f t="shared" si="4"/>
        <v>3403.9086167958749</v>
      </c>
      <c r="B39" s="16">
        <f t="shared" si="5"/>
        <v>299.72380555529708</v>
      </c>
      <c r="C39" s="26">
        <v>32</v>
      </c>
      <c r="J39" s="10">
        <f t="shared" ref="J39:J44" si="7">$B$2*L39*COS($K$3)</f>
        <v>2199.332776422701</v>
      </c>
      <c r="K39" s="14">
        <f t="shared" si="1"/>
        <v>890.23588044203279</v>
      </c>
      <c r="L39" s="10">
        <v>32</v>
      </c>
      <c r="R39" s="32"/>
      <c r="S39" s="32"/>
      <c r="T39" s="32"/>
    </row>
    <row r="40" spans="1:20" ht="13.2">
      <c r="A40" s="27">
        <f t="shared" si="4"/>
        <v>3510.2807610707459</v>
      </c>
      <c r="B40" s="27">
        <f t="shared" si="5"/>
        <v>144.09017447890074</v>
      </c>
      <c r="C40" s="28">
        <v>33</v>
      </c>
      <c r="J40" s="10">
        <f t="shared" si="7"/>
        <v>2268.0619256859104</v>
      </c>
      <c r="K40" s="14">
        <f t="shared" si="1"/>
        <v>753.05575170584598</v>
      </c>
      <c r="L40" s="10">
        <v>33</v>
      </c>
      <c r="R40" s="32"/>
      <c r="S40" s="32"/>
      <c r="T40" s="32"/>
    </row>
    <row r="41" spans="1:20" ht="13.2">
      <c r="A41" s="27">
        <f t="shared" ref="A41" si="8">$B$2*C41*COS($B$3)</f>
        <v>3602.8245265898836</v>
      </c>
      <c r="B41" s="27">
        <f t="shared" si="5"/>
        <v>0.55441544243421959</v>
      </c>
      <c r="C41" s="31">
        <v>33.869999999999997</v>
      </c>
      <c r="J41" s="10">
        <f t="shared" si="7"/>
        <v>2336.7910749491198</v>
      </c>
      <c r="K41" s="14">
        <f t="shared" si="1"/>
        <v>605.87562296966007</v>
      </c>
      <c r="L41" s="10">
        <v>34</v>
      </c>
      <c r="R41" s="32"/>
      <c r="S41" s="32"/>
      <c r="T41" s="32"/>
    </row>
    <row r="42" spans="1:20" ht="13.2">
      <c r="A42" s="18"/>
      <c r="B42" s="18"/>
      <c r="C42" s="30"/>
      <c r="J42" s="10">
        <f t="shared" si="7"/>
        <v>2405.5202242123291</v>
      </c>
      <c r="K42" s="14">
        <f t="shared" si="1"/>
        <v>448.69549423347326</v>
      </c>
      <c r="L42" s="10">
        <v>35</v>
      </c>
      <c r="R42" s="32"/>
      <c r="S42" s="32"/>
      <c r="T42" s="32"/>
    </row>
    <row r="43" spans="1:20" ht="13.2">
      <c r="A43" s="18"/>
      <c r="B43" s="18"/>
      <c r="C43" s="19"/>
      <c r="J43" s="10">
        <f t="shared" si="7"/>
        <v>2474.249373475539</v>
      </c>
      <c r="K43" s="14">
        <f t="shared" si="1"/>
        <v>281.51536549728644</v>
      </c>
      <c r="L43" s="10">
        <v>36</v>
      </c>
    </row>
    <row r="44" spans="1:20" ht="13.2">
      <c r="A44" s="18"/>
      <c r="B44" s="18"/>
      <c r="C44" s="19"/>
      <c r="J44" s="10">
        <f t="shared" si="7"/>
        <v>2542.9785227387483</v>
      </c>
      <c r="K44" s="14">
        <f t="shared" si="1"/>
        <v>104.33523676110053</v>
      </c>
      <c r="L44" s="10">
        <v>37</v>
      </c>
    </row>
    <row r="45" spans="1:20" ht="13.2">
      <c r="A45" s="18"/>
      <c r="B45" s="18"/>
      <c r="C45" s="20"/>
      <c r="J45" s="10">
        <f t="shared" ref="J45" si="9">$B$2*L45*COS($K$3)</f>
        <v>2580.779554833513</v>
      </c>
      <c r="K45" s="14">
        <f t="shared" si="1"/>
        <v>2.6236659561982378</v>
      </c>
      <c r="L45" s="10">
        <v>37.549999999999997</v>
      </c>
    </row>
    <row r="46" spans="1:20" ht="13.2">
      <c r="A46" s="18"/>
      <c r="B46" s="18"/>
      <c r="C46" s="21"/>
      <c r="K46" s="12"/>
    </row>
    <row r="47" spans="1:20" ht="15.75" customHeight="1">
      <c r="A47" s="18"/>
      <c r="B47" s="18"/>
      <c r="C47" s="20"/>
      <c r="E47" s="17"/>
      <c r="K47" s="12"/>
      <c r="L47" s="13"/>
    </row>
    <row r="48" spans="1:20" ht="15.75" customHeight="1">
      <c r="A48" s="18"/>
      <c r="B48" s="18"/>
      <c r="C48" s="22"/>
      <c r="K48" s="12"/>
    </row>
    <row r="50" spans="3:3" ht="13.2">
      <c r="C50" s="1"/>
    </row>
    <row r="53" spans="3:3" ht="13.2">
      <c r="C53" s="1"/>
    </row>
  </sheetData>
  <mergeCells count="2">
    <mergeCell ref="V27:X32"/>
    <mergeCell ref="E23:G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1"/>
  <sheetViews>
    <sheetView tabSelected="1" topLeftCell="A19" zoomScale="70" zoomScaleNormal="70" workbookViewId="0">
      <selection activeCell="H88" sqref="H88"/>
    </sheetView>
  </sheetViews>
  <sheetFormatPr defaultRowHeight="13.2"/>
  <sheetData>
    <row r="1" spans="1:23">
      <c r="A1" s="34" t="s">
        <v>1</v>
      </c>
      <c r="B1" s="36">
        <v>0.87</v>
      </c>
    </row>
    <row r="2" spans="1:23">
      <c r="A2" s="34" t="s">
        <v>2</v>
      </c>
      <c r="B2" s="36">
        <v>10</v>
      </c>
    </row>
    <row r="5" spans="1:23">
      <c r="A5" s="34" t="s">
        <v>8</v>
      </c>
      <c r="B5" s="36">
        <v>200</v>
      </c>
      <c r="E5" s="34" t="s">
        <v>8</v>
      </c>
      <c r="F5" s="36">
        <v>150</v>
      </c>
      <c r="I5" s="34" t="s">
        <v>8</v>
      </c>
      <c r="J5" s="36">
        <v>250</v>
      </c>
      <c r="M5" s="34" t="s">
        <v>10</v>
      </c>
      <c r="N5" s="36">
        <v>200</v>
      </c>
      <c r="Q5" s="34" t="s">
        <v>8</v>
      </c>
      <c r="R5" s="36">
        <v>150</v>
      </c>
      <c r="U5" s="34" t="s">
        <v>8</v>
      </c>
      <c r="V5" s="36">
        <v>250</v>
      </c>
    </row>
    <row r="6" spans="1:23">
      <c r="A6" s="34" t="s">
        <v>9</v>
      </c>
      <c r="B6" s="36">
        <v>100</v>
      </c>
      <c r="E6" s="34" t="s">
        <v>9</v>
      </c>
      <c r="F6" s="36">
        <v>100</v>
      </c>
      <c r="I6" s="34" t="s">
        <v>9</v>
      </c>
      <c r="J6" s="36">
        <v>100</v>
      </c>
      <c r="M6" s="34" t="s">
        <v>9</v>
      </c>
      <c r="N6" s="36">
        <v>150</v>
      </c>
      <c r="Q6" s="34" t="s">
        <v>9</v>
      </c>
      <c r="R6" s="36">
        <v>150</v>
      </c>
      <c r="U6" s="34" t="s">
        <v>9</v>
      </c>
      <c r="V6" s="36">
        <v>150</v>
      </c>
    </row>
    <row r="8" spans="1:23">
      <c r="A8" s="35" t="s">
        <v>3</v>
      </c>
      <c r="B8" s="35" t="s">
        <v>4</v>
      </c>
      <c r="C8" s="35" t="s">
        <v>5</v>
      </c>
      <c r="E8" s="35" t="s">
        <v>3</v>
      </c>
      <c r="F8" s="35" t="s">
        <v>4</v>
      </c>
      <c r="G8" s="35" t="s">
        <v>5</v>
      </c>
      <c r="I8" s="34" t="s">
        <v>3</v>
      </c>
      <c r="J8" s="34" t="s">
        <v>4</v>
      </c>
      <c r="K8" s="34" t="s">
        <v>5</v>
      </c>
      <c r="M8" s="34" t="s">
        <v>3</v>
      </c>
      <c r="N8" s="34" t="s">
        <v>4</v>
      </c>
      <c r="O8" s="34" t="s">
        <v>5</v>
      </c>
      <c r="Q8" s="34" t="s">
        <v>3</v>
      </c>
      <c r="R8" s="34" t="s">
        <v>4</v>
      </c>
      <c r="S8" s="34" t="s">
        <v>5</v>
      </c>
      <c r="U8" s="34" t="s">
        <v>3</v>
      </c>
      <c r="V8" s="34" t="s">
        <v>4</v>
      </c>
      <c r="W8" s="34" t="s">
        <v>5</v>
      </c>
    </row>
    <row r="9" spans="1:23">
      <c r="A9" s="36">
        <f>$B$5*C9*COS($B$1)</f>
        <v>0</v>
      </c>
      <c r="B9" s="36">
        <f>$B$6+$B$5*C9*SIN($B$1)-($B$2*C9^2)/2</f>
        <v>100</v>
      </c>
      <c r="C9" s="36">
        <v>0</v>
      </c>
      <c r="E9" s="36">
        <f>$F$5*G9*COS($B$1)</f>
        <v>0</v>
      </c>
      <c r="F9" s="36">
        <f>$F$6+$F$5*G9*SIN($B$1)-($B$2*G9^2)/2</f>
        <v>100</v>
      </c>
      <c r="G9" s="36">
        <v>0</v>
      </c>
      <c r="I9" s="36">
        <f>$J$5*K9*COS($B$1)</f>
        <v>0</v>
      </c>
      <c r="J9" s="36">
        <f>$J$6+$J$5*K9*SIN($B$1)-($B$2*K9^2)/2</f>
        <v>100</v>
      </c>
      <c r="K9" s="36">
        <v>0</v>
      </c>
      <c r="M9" s="36">
        <f>$N$5*O9*COS($B$1)</f>
        <v>0</v>
      </c>
      <c r="N9" s="36">
        <f>$N$6+$N$5*O9*SIN($B$1)-($B$2*O9^2)/2</f>
        <v>150</v>
      </c>
      <c r="O9" s="36">
        <v>0</v>
      </c>
      <c r="Q9" s="36">
        <f>$R$5*S9*COS($B$1)</f>
        <v>0</v>
      </c>
      <c r="R9" s="36">
        <f>$R$6+$R$5*S9*SIN($B$1)-($B$2*S9^2)/2</f>
        <v>150</v>
      </c>
      <c r="S9" s="36">
        <v>0</v>
      </c>
      <c r="U9" s="36">
        <f>$V$5*W9*COS($B$1)</f>
        <v>0</v>
      </c>
      <c r="V9" s="36">
        <f>$V$6+$V$5*W9*SIN($B$1)-($B$2*W9^2)/2</f>
        <v>150</v>
      </c>
      <c r="W9" s="36">
        <v>0</v>
      </c>
    </row>
    <row r="10" spans="1:23">
      <c r="A10" s="36">
        <f t="shared" ref="A10:A27" si="0">$B$5*C10*COS($B$1)</f>
        <v>128.96530944800026</v>
      </c>
      <c r="B10" s="36">
        <f t="shared" ref="B10:B41" si="1">$B$6+$B$5*C10*SIN($B$1)-($B$2*C10^2)/2</f>
        <v>247.865787405101</v>
      </c>
      <c r="C10" s="36">
        <v>1</v>
      </c>
      <c r="E10" s="36">
        <f>$F$5*G10*COS($B$1)</f>
        <v>96.723982086000177</v>
      </c>
      <c r="F10" s="36">
        <f>$F$6+$F$5*G10*SIN($B$1)-($B$2*G10^2)/2</f>
        <v>209.64934055382577</v>
      </c>
      <c r="G10" s="36">
        <v>1</v>
      </c>
      <c r="I10" s="36">
        <f t="shared" ref="I10:I11" si="2">$J$5*K10*COS($B$1)</f>
        <v>161.2066368100003</v>
      </c>
      <c r="J10" s="36">
        <f t="shared" ref="J10:J48" si="3">$J$6+$J$5*K10*SIN($B$1)-($B$2*K10^2)/2</f>
        <v>286.0822342563763</v>
      </c>
      <c r="K10" s="36">
        <v>1</v>
      </c>
      <c r="M10" s="36">
        <f t="shared" ref="M10:M12" si="4">$N$5*O10*COS($B$1)</f>
        <v>128.96530944800026</v>
      </c>
      <c r="N10" s="36">
        <f t="shared" ref="N10:N41" si="5">$N$6+$N$5*O10*SIN($B$1)-($B$2*O10^2)/2</f>
        <v>297.865787405101</v>
      </c>
      <c r="O10" s="36">
        <v>1</v>
      </c>
      <c r="Q10" s="36">
        <f t="shared" ref="Q10:Q34" si="6">$R$5*S10*COS($B$1)</f>
        <v>96.723982086000177</v>
      </c>
      <c r="R10" s="36">
        <f t="shared" ref="R10:R34" si="7">$R$6+$R$5*S10*SIN($B$1)-($B$2*S10^2)/2</f>
        <v>259.64934055382577</v>
      </c>
      <c r="S10" s="36">
        <v>1</v>
      </c>
      <c r="U10" s="36">
        <f t="shared" ref="U10:U32" si="8">$V$5*W10*COS($B$1)</f>
        <v>161.2066368100003</v>
      </c>
      <c r="V10" s="36">
        <f t="shared" ref="V10:V48" si="9">$V$6+$V$5*W10*SIN($B$1)-($B$2*W10^2)/2</f>
        <v>336.0822342563763</v>
      </c>
      <c r="W10" s="36">
        <v>1</v>
      </c>
    </row>
    <row r="11" spans="1:23">
      <c r="A11" s="36">
        <f t="shared" si="0"/>
        <v>257.93061889600051</v>
      </c>
      <c r="B11" s="36">
        <f t="shared" si="1"/>
        <v>385.73157481020201</v>
      </c>
      <c r="C11" s="36">
        <v>2</v>
      </c>
      <c r="E11" s="36">
        <f t="shared" ref="E11:E22" si="10">$F$5*G11*COS($B$1)</f>
        <v>193.44796417200035</v>
      </c>
      <c r="F11" s="36">
        <f t="shared" ref="F11:F33" si="11">$F$6+$F$5*G11*SIN($B$1)-($B$2*G11^2)/2</f>
        <v>309.29868110765153</v>
      </c>
      <c r="G11" s="36">
        <v>2</v>
      </c>
      <c r="I11" s="36">
        <f t="shared" si="2"/>
        <v>322.41327362000061</v>
      </c>
      <c r="J11" s="36">
        <f t="shared" si="3"/>
        <v>462.16446851275253</v>
      </c>
      <c r="K11" s="36">
        <v>2</v>
      </c>
      <c r="M11" s="36">
        <f t="shared" si="4"/>
        <v>257.93061889600051</v>
      </c>
      <c r="N11" s="36">
        <f t="shared" si="5"/>
        <v>435.73157481020201</v>
      </c>
      <c r="O11" s="36">
        <v>2</v>
      </c>
      <c r="Q11" s="36">
        <f t="shared" si="6"/>
        <v>193.44796417200035</v>
      </c>
      <c r="R11" s="36">
        <f t="shared" si="7"/>
        <v>359.29868110765153</v>
      </c>
      <c r="S11" s="36">
        <v>2</v>
      </c>
      <c r="U11" s="36">
        <f t="shared" si="8"/>
        <v>322.41327362000061</v>
      </c>
      <c r="V11" s="36">
        <f t="shared" si="9"/>
        <v>512.16446851275259</v>
      </c>
      <c r="W11" s="36">
        <v>2</v>
      </c>
    </row>
    <row r="12" spans="1:23">
      <c r="A12" s="36">
        <f t="shared" si="0"/>
        <v>386.89592834400071</v>
      </c>
      <c r="B12" s="36">
        <f t="shared" si="1"/>
        <v>513.59736221530306</v>
      </c>
      <c r="C12" s="36">
        <v>3</v>
      </c>
      <c r="E12" s="36">
        <f t="shared" si="10"/>
        <v>290.17194625800056</v>
      </c>
      <c r="F12" s="36">
        <f t="shared" si="11"/>
        <v>398.9480216614773</v>
      </c>
      <c r="G12" s="36">
        <v>3</v>
      </c>
      <c r="I12" s="36">
        <f t="shared" ref="I12:I27" si="12">$J$5*K12*COS($B$1)</f>
        <v>483.61991043000091</v>
      </c>
      <c r="J12" s="36">
        <f t="shared" si="3"/>
        <v>628.24670276912877</v>
      </c>
      <c r="K12" s="36">
        <v>3</v>
      </c>
      <c r="M12" s="36">
        <f t="shared" si="4"/>
        <v>386.89592834400071</v>
      </c>
      <c r="N12" s="36">
        <f t="shared" si="5"/>
        <v>563.59736221530306</v>
      </c>
      <c r="O12" s="36">
        <v>3</v>
      </c>
      <c r="Q12" s="36">
        <f t="shared" si="6"/>
        <v>290.17194625800056</v>
      </c>
      <c r="R12" s="36">
        <f t="shared" si="7"/>
        <v>448.9480216614773</v>
      </c>
      <c r="S12" s="36">
        <v>3</v>
      </c>
      <c r="U12" s="36">
        <f t="shared" si="8"/>
        <v>483.61991043000091</v>
      </c>
      <c r="V12" s="36">
        <f t="shared" si="9"/>
        <v>678.24670276912877</v>
      </c>
      <c r="W12" s="36">
        <v>3</v>
      </c>
    </row>
    <row r="13" spans="1:23">
      <c r="A13" s="36">
        <f t="shared" si="0"/>
        <v>515.86123779200102</v>
      </c>
      <c r="B13" s="36">
        <f t="shared" si="1"/>
        <v>631.46314962040401</v>
      </c>
      <c r="C13" s="36">
        <v>4</v>
      </c>
      <c r="E13" s="36">
        <f t="shared" si="10"/>
        <v>386.89592834400071</v>
      </c>
      <c r="F13" s="36">
        <f t="shared" si="11"/>
        <v>478.59736221530306</v>
      </c>
      <c r="G13" s="36">
        <v>4</v>
      </c>
      <c r="I13" s="36">
        <f t="shared" si="12"/>
        <v>644.82654724000122</v>
      </c>
      <c r="J13" s="36">
        <f t="shared" si="3"/>
        <v>784.32893702550507</v>
      </c>
      <c r="K13" s="36">
        <v>4</v>
      </c>
      <c r="M13" s="36">
        <f t="shared" ref="M13:M41" si="13">$N$5*O13*COS($B$1)</f>
        <v>515.86123779200102</v>
      </c>
      <c r="N13" s="36">
        <f t="shared" si="5"/>
        <v>681.46314962040401</v>
      </c>
      <c r="O13" s="36">
        <v>4</v>
      </c>
      <c r="Q13" s="36">
        <f t="shared" si="6"/>
        <v>386.89592834400071</v>
      </c>
      <c r="R13" s="36">
        <f t="shared" si="7"/>
        <v>528.59736221530306</v>
      </c>
      <c r="S13" s="36">
        <v>4</v>
      </c>
      <c r="U13" s="36">
        <f t="shared" si="8"/>
        <v>644.82654724000122</v>
      </c>
      <c r="V13" s="36">
        <f t="shared" si="9"/>
        <v>834.32893702550507</v>
      </c>
      <c r="W13" s="36">
        <v>4</v>
      </c>
    </row>
    <row r="14" spans="1:23">
      <c r="A14" s="36">
        <f t="shared" si="0"/>
        <v>644.82654724000122</v>
      </c>
      <c r="B14" s="36">
        <f t="shared" si="1"/>
        <v>739.32893702550507</v>
      </c>
      <c r="C14" s="36">
        <v>5</v>
      </c>
      <c r="E14" s="36">
        <f t="shared" si="10"/>
        <v>483.61991043000091</v>
      </c>
      <c r="F14" s="36">
        <f t="shared" si="11"/>
        <v>548.24670276912877</v>
      </c>
      <c r="G14" s="36">
        <v>5</v>
      </c>
      <c r="I14" s="36">
        <f t="shared" si="12"/>
        <v>806.03318405000152</v>
      </c>
      <c r="J14" s="36">
        <f t="shared" si="3"/>
        <v>930.41117128188125</v>
      </c>
      <c r="K14" s="36">
        <v>5</v>
      </c>
      <c r="M14" s="36">
        <f t="shared" si="13"/>
        <v>644.82654724000122</v>
      </c>
      <c r="N14" s="36">
        <f t="shared" si="5"/>
        <v>789.32893702550507</v>
      </c>
      <c r="O14" s="36">
        <v>5</v>
      </c>
      <c r="Q14" s="36">
        <f t="shared" si="6"/>
        <v>483.61991043000091</v>
      </c>
      <c r="R14" s="36">
        <f t="shared" si="7"/>
        <v>598.24670276912877</v>
      </c>
      <c r="S14" s="36">
        <v>5</v>
      </c>
      <c r="U14" s="36">
        <f t="shared" si="8"/>
        <v>806.03318405000152</v>
      </c>
      <c r="V14" s="36">
        <f t="shared" si="9"/>
        <v>980.41117128188125</v>
      </c>
      <c r="W14" s="36">
        <v>5</v>
      </c>
    </row>
    <row r="15" spans="1:23">
      <c r="A15" s="36">
        <f t="shared" si="0"/>
        <v>773.79185668800142</v>
      </c>
      <c r="B15" s="36">
        <f t="shared" si="1"/>
        <v>837.19472443060613</v>
      </c>
      <c r="C15" s="36">
        <v>6</v>
      </c>
      <c r="E15" s="36">
        <f t="shared" si="10"/>
        <v>580.34389251600112</v>
      </c>
      <c r="F15" s="36">
        <f t="shared" si="11"/>
        <v>607.8960433229546</v>
      </c>
      <c r="G15" s="36">
        <v>6</v>
      </c>
      <c r="I15" s="36">
        <f t="shared" si="12"/>
        <v>967.23982086000183</v>
      </c>
      <c r="J15" s="36">
        <f t="shared" si="3"/>
        <v>1066.4934055382575</v>
      </c>
      <c r="K15" s="36">
        <v>6</v>
      </c>
      <c r="M15" s="36">
        <f t="shared" si="13"/>
        <v>773.79185668800142</v>
      </c>
      <c r="N15" s="36">
        <f t="shared" si="5"/>
        <v>887.19472443060613</v>
      </c>
      <c r="O15" s="36">
        <v>6</v>
      </c>
      <c r="Q15" s="36">
        <f t="shared" si="6"/>
        <v>580.34389251600112</v>
      </c>
      <c r="R15" s="36">
        <f t="shared" si="7"/>
        <v>657.8960433229546</v>
      </c>
      <c r="S15" s="36">
        <v>6</v>
      </c>
      <c r="U15" s="36">
        <f t="shared" si="8"/>
        <v>967.23982086000183</v>
      </c>
      <c r="V15" s="36">
        <f t="shared" si="9"/>
        <v>1116.4934055382575</v>
      </c>
      <c r="W15" s="36">
        <v>6</v>
      </c>
    </row>
    <row r="16" spans="1:23">
      <c r="A16" s="36">
        <f t="shared" si="0"/>
        <v>902.75716613600173</v>
      </c>
      <c r="B16" s="36">
        <f t="shared" si="1"/>
        <v>925.06051183570708</v>
      </c>
      <c r="C16" s="36">
        <v>7</v>
      </c>
      <c r="E16" s="36">
        <f t="shared" si="10"/>
        <v>677.06787460200133</v>
      </c>
      <c r="F16" s="36">
        <f t="shared" si="11"/>
        <v>657.54538387678031</v>
      </c>
      <c r="G16" s="36">
        <v>7</v>
      </c>
      <c r="I16" s="36">
        <f t="shared" si="12"/>
        <v>1128.446457670002</v>
      </c>
      <c r="J16" s="36">
        <f t="shared" si="3"/>
        <v>1192.5756397946338</v>
      </c>
      <c r="K16" s="36">
        <v>7</v>
      </c>
      <c r="M16" s="36">
        <f t="shared" si="13"/>
        <v>902.75716613600173</v>
      </c>
      <c r="N16" s="36">
        <f t="shared" si="5"/>
        <v>975.06051183570708</v>
      </c>
      <c r="O16" s="36">
        <v>7</v>
      </c>
      <c r="Q16" s="36">
        <f t="shared" si="6"/>
        <v>677.06787460200133</v>
      </c>
      <c r="R16" s="36">
        <f t="shared" si="7"/>
        <v>707.54538387678031</v>
      </c>
      <c r="S16" s="36">
        <v>7</v>
      </c>
      <c r="U16" s="36">
        <f t="shared" si="8"/>
        <v>1128.446457670002</v>
      </c>
      <c r="V16" s="36">
        <f t="shared" si="9"/>
        <v>1242.5756397946338</v>
      </c>
      <c r="W16" s="36">
        <v>7</v>
      </c>
    </row>
    <row r="17" spans="1:23">
      <c r="A17" s="36">
        <f t="shared" si="0"/>
        <v>1031.722475584002</v>
      </c>
      <c r="B17" s="36">
        <f t="shared" si="1"/>
        <v>1002.926299240808</v>
      </c>
      <c r="C17" s="36">
        <v>8</v>
      </c>
      <c r="E17" s="36">
        <f t="shared" si="10"/>
        <v>773.79185668800142</v>
      </c>
      <c r="F17" s="36">
        <f t="shared" si="11"/>
        <v>697.19472443060613</v>
      </c>
      <c r="G17" s="36">
        <v>8</v>
      </c>
      <c r="I17" s="36">
        <f t="shared" si="12"/>
        <v>1289.6530944800024</v>
      </c>
      <c r="J17" s="36">
        <f t="shared" si="3"/>
        <v>1308.6578740510101</v>
      </c>
      <c r="K17" s="36">
        <v>8</v>
      </c>
      <c r="M17" s="36">
        <f t="shared" si="13"/>
        <v>1031.722475584002</v>
      </c>
      <c r="N17" s="36">
        <f t="shared" si="5"/>
        <v>1052.926299240808</v>
      </c>
      <c r="O17" s="36">
        <v>8</v>
      </c>
      <c r="Q17" s="36">
        <f t="shared" si="6"/>
        <v>773.79185668800142</v>
      </c>
      <c r="R17" s="36">
        <f t="shared" si="7"/>
        <v>747.19472443060613</v>
      </c>
      <c r="S17" s="36">
        <v>8</v>
      </c>
      <c r="U17" s="36">
        <f t="shared" si="8"/>
        <v>1289.6530944800024</v>
      </c>
      <c r="V17" s="36">
        <f t="shared" si="9"/>
        <v>1358.6578740510101</v>
      </c>
      <c r="W17" s="36">
        <v>8</v>
      </c>
    </row>
    <row r="18" spans="1:23">
      <c r="A18" s="36">
        <f t="shared" si="0"/>
        <v>1160.6877850320022</v>
      </c>
      <c r="B18" s="36">
        <f t="shared" si="1"/>
        <v>1070.7920866459092</v>
      </c>
      <c r="C18" s="36">
        <v>9</v>
      </c>
      <c r="E18" s="36">
        <f t="shared" si="10"/>
        <v>870.51583877400162</v>
      </c>
      <c r="F18" s="36">
        <f t="shared" si="11"/>
        <v>726.84406498443195</v>
      </c>
      <c r="G18" s="36">
        <v>9</v>
      </c>
      <c r="I18" s="36">
        <f t="shared" si="12"/>
        <v>1450.8597312900026</v>
      </c>
      <c r="J18" s="36">
        <f t="shared" si="3"/>
        <v>1414.7401083073864</v>
      </c>
      <c r="K18" s="36">
        <v>9</v>
      </c>
      <c r="M18" s="36">
        <f t="shared" si="13"/>
        <v>1160.6877850320022</v>
      </c>
      <c r="N18" s="36">
        <f t="shared" si="5"/>
        <v>1120.7920866459092</v>
      </c>
      <c r="O18" s="36">
        <v>9</v>
      </c>
      <c r="Q18" s="36">
        <f t="shared" si="6"/>
        <v>870.51583877400162</v>
      </c>
      <c r="R18" s="36">
        <f t="shared" si="7"/>
        <v>776.84406498443195</v>
      </c>
      <c r="S18" s="36">
        <v>9</v>
      </c>
      <c r="U18" s="36">
        <f t="shared" si="8"/>
        <v>1450.8597312900026</v>
      </c>
      <c r="V18" s="36">
        <f t="shared" si="9"/>
        <v>1464.7401083073864</v>
      </c>
      <c r="W18" s="36">
        <v>9</v>
      </c>
    </row>
    <row r="19" spans="1:23">
      <c r="A19" s="36">
        <f t="shared" si="0"/>
        <v>1289.6530944800024</v>
      </c>
      <c r="B19" s="36">
        <f t="shared" si="1"/>
        <v>1128.6578740510101</v>
      </c>
      <c r="C19" s="36">
        <v>10</v>
      </c>
      <c r="E19" s="36">
        <f t="shared" si="10"/>
        <v>967.23982086000183</v>
      </c>
      <c r="F19" s="36">
        <f t="shared" si="11"/>
        <v>746.49340553825755</v>
      </c>
      <c r="G19" s="36">
        <v>10</v>
      </c>
      <c r="I19" s="36">
        <f t="shared" si="12"/>
        <v>1612.066368100003</v>
      </c>
      <c r="J19" s="36">
        <f t="shared" si="3"/>
        <v>1510.8223425637627</v>
      </c>
      <c r="K19" s="36">
        <v>10</v>
      </c>
      <c r="M19" s="36">
        <f t="shared" si="13"/>
        <v>1289.6530944800024</v>
      </c>
      <c r="N19" s="36">
        <f t="shared" si="5"/>
        <v>1178.6578740510101</v>
      </c>
      <c r="O19" s="36">
        <v>10</v>
      </c>
      <c r="Q19" s="36">
        <f t="shared" si="6"/>
        <v>967.23982086000183</v>
      </c>
      <c r="R19" s="36">
        <f t="shared" si="7"/>
        <v>796.49340553825755</v>
      </c>
      <c r="S19" s="36">
        <v>10</v>
      </c>
      <c r="U19" s="36">
        <f t="shared" si="8"/>
        <v>1612.066368100003</v>
      </c>
      <c r="V19" s="36">
        <f t="shared" si="9"/>
        <v>1560.8223425637625</v>
      </c>
      <c r="W19" s="36">
        <v>10</v>
      </c>
    </row>
    <row r="20" spans="1:23">
      <c r="A20" s="36">
        <f t="shared" si="0"/>
        <v>1418.6184039280026</v>
      </c>
      <c r="B20" s="36">
        <f t="shared" si="1"/>
        <v>1176.5236614561111</v>
      </c>
      <c r="C20" s="36">
        <v>11</v>
      </c>
      <c r="E20" s="36">
        <f t="shared" si="10"/>
        <v>1063.963802946002</v>
      </c>
      <c r="F20" s="36">
        <f t="shared" si="11"/>
        <v>756.14274609208337</v>
      </c>
      <c r="G20" s="36">
        <v>11</v>
      </c>
      <c r="I20" s="36">
        <f t="shared" si="12"/>
        <v>1773.2730049100032</v>
      </c>
      <c r="J20" s="36">
        <f t="shared" si="3"/>
        <v>1596.904576820139</v>
      </c>
      <c r="K20" s="36">
        <v>11</v>
      </c>
      <c r="M20" s="36">
        <f t="shared" si="13"/>
        <v>1418.6184039280026</v>
      </c>
      <c r="N20" s="36">
        <f t="shared" si="5"/>
        <v>1226.5236614561111</v>
      </c>
      <c r="O20" s="36">
        <v>11</v>
      </c>
      <c r="Q20" s="36">
        <f t="shared" si="6"/>
        <v>1063.963802946002</v>
      </c>
      <c r="R20" s="36">
        <f t="shared" si="7"/>
        <v>806.14274609208337</v>
      </c>
      <c r="S20" s="36">
        <v>11</v>
      </c>
      <c r="U20" s="36">
        <f t="shared" si="8"/>
        <v>1773.2730049100032</v>
      </c>
      <c r="V20" s="36">
        <f t="shared" si="9"/>
        <v>1646.904576820139</v>
      </c>
      <c r="W20" s="36">
        <v>11</v>
      </c>
    </row>
    <row r="21" spans="1:23">
      <c r="A21" s="36">
        <f t="shared" si="0"/>
        <v>1547.5837133760028</v>
      </c>
      <c r="B21" s="36">
        <f t="shared" si="1"/>
        <v>1214.3894488612123</v>
      </c>
      <c r="C21" s="36">
        <v>12</v>
      </c>
      <c r="E21" s="36">
        <f t="shared" si="10"/>
        <v>1160.6877850320022</v>
      </c>
      <c r="F21" s="36">
        <f t="shared" si="11"/>
        <v>755.79208664590919</v>
      </c>
      <c r="G21" s="36">
        <v>12</v>
      </c>
      <c r="I21" s="36">
        <f t="shared" si="12"/>
        <v>1934.4796417200037</v>
      </c>
      <c r="J21" s="36">
        <f t="shared" si="3"/>
        <v>1672.9868110765151</v>
      </c>
      <c r="K21" s="36">
        <v>12</v>
      </c>
      <c r="M21" s="36">
        <f t="shared" si="13"/>
        <v>1547.5837133760028</v>
      </c>
      <c r="N21" s="36">
        <f t="shared" si="5"/>
        <v>1264.3894488612123</v>
      </c>
      <c r="O21" s="36">
        <v>12</v>
      </c>
      <c r="Q21" s="36">
        <f t="shared" si="6"/>
        <v>1160.6877850320022</v>
      </c>
      <c r="R21" s="36">
        <f t="shared" si="7"/>
        <v>805.79208664590919</v>
      </c>
      <c r="S21" s="36">
        <v>12</v>
      </c>
      <c r="U21" s="36">
        <f t="shared" si="8"/>
        <v>1934.4796417200037</v>
      </c>
      <c r="V21" s="36">
        <f t="shared" si="9"/>
        <v>1722.9868110765151</v>
      </c>
      <c r="W21" s="36">
        <v>12</v>
      </c>
    </row>
    <row r="22" spans="1:23">
      <c r="A22" s="36">
        <f t="shared" si="0"/>
        <v>1676.5490228240033</v>
      </c>
      <c r="B22" s="36">
        <f t="shared" si="1"/>
        <v>1242.2552362663132</v>
      </c>
      <c r="C22" s="36">
        <v>13</v>
      </c>
      <c r="E22" s="36">
        <f t="shared" si="10"/>
        <v>1257.4117671180024</v>
      </c>
      <c r="F22" s="36">
        <f t="shared" si="11"/>
        <v>745.44142719973502</v>
      </c>
      <c r="G22" s="36">
        <v>13</v>
      </c>
      <c r="I22" s="36">
        <f t="shared" si="12"/>
        <v>2095.6862785300041</v>
      </c>
      <c r="J22" s="36">
        <f t="shared" si="3"/>
        <v>1739.0690453328916</v>
      </c>
      <c r="K22" s="36">
        <v>13</v>
      </c>
      <c r="M22" s="36">
        <f t="shared" si="13"/>
        <v>1676.5490228240033</v>
      </c>
      <c r="N22" s="36">
        <f t="shared" si="5"/>
        <v>1292.2552362663132</v>
      </c>
      <c r="O22" s="36">
        <v>13</v>
      </c>
      <c r="Q22" s="36">
        <f t="shared" si="6"/>
        <v>1257.4117671180024</v>
      </c>
      <c r="R22" s="36">
        <f t="shared" si="7"/>
        <v>795.44142719973502</v>
      </c>
      <c r="S22" s="36">
        <v>13</v>
      </c>
      <c r="U22" s="36">
        <f t="shared" si="8"/>
        <v>2095.6862785300041</v>
      </c>
      <c r="V22" s="36">
        <f t="shared" si="9"/>
        <v>1789.0690453328916</v>
      </c>
      <c r="W22" s="36">
        <v>13</v>
      </c>
    </row>
    <row r="23" spans="1:23">
      <c r="A23" s="36">
        <f t="shared" si="0"/>
        <v>1805.5143322720035</v>
      </c>
      <c r="B23" s="36">
        <f t="shared" si="1"/>
        <v>1260.1210236714142</v>
      </c>
      <c r="C23" s="36">
        <v>14</v>
      </c>
      <c r="E23" s="36">
        <f t="shared" ref="E23:E33" si="14">$F$5*G23*COS($B$1)</f>
        <v>1354.1357492040027</v>
      </c>
      <c r="F23" s="36">
        <f t="shared" si="11"/>
        <v>725.09076775356061</v>
      </c>
      <c r="G23" s="36">
        <v>14</v>
      </c>
      <c r="I23" s="36">
        <f t="shared" si="12"/>
        <v>2256.892915340004</v>
      </c>
      <c r="J23" s="36">
        <f t="shared" si="3"/>
        <v>1795.1512795892677</v>
      </c>
      <c r="K23" s="36">
        <v>14</v>
      </c>
      <c r="M23" s="36">
        <f t="shared" si="13"/>
        <v>1805.5143322720035</v>
      </c>
      <c r="N23" s="36">
        <f t="shared" si="5"/>
        <v>1310.1210236714142</v>
      </c>
      <c r="O23" s="36">
        <v>14</v>
      </c>
      <c r="Q23" s="36">
        <f t="shared" si="6"/>
        <v>1354.1357492040027</v>
      </c>
      <c r="R23" s="36">
        <f t="shared" si="7"/>
        <v>775.09076775356061</v>
      </c>
      <c r="S23" s="36">
        <v>14</v>
      </c>
      <c r="U23" s="36">
        <f t="shared" si="8"/>
        <v>2256.892915340004</v>
      </c>
      <c r="V23" s="36">
        <f t="shared" si="9"/>
        <v>1845.1512795892677</v>
      </c>
      <c r="W23" s="36">
        <v>14</v>
      </c>
    </row>
    <row r="24" spans="1:23">
      <c r="A24" s="36">
        <f t="shared" si="0"/>
        <v>1934.4796417200037</v>
      </c>
      <c r="B24" s="36">
        <f t="shared" si="1"/>
        <v>1267.9868110765151</v>
      </c>
      <c r="C24" s="36">
        <v>15</v>
      </c>
      <c r="E24" s="36">
        <f t="shared" si="14"/>
        <v>1450.8597312900026</v>
      </c>
      <c r="F24" s="36">
        <f t="shared" si="11"/>
        <v>694.74010830738644</v>
      </c>
      <c r="G24" s="36">
        <v>15</v>
      </c>
      <c r="I24" s="36">
        <f t="shared" si="12"/>
        <v>2418.0995521500045</v>
      </c>
      <c r="J24" s="36">
        <f t="shared" si="3"/>
        <v>1841.2335138456442</v>
      </c>
      <c r="K24" s="36">
        <v>15</v>
      </c>
      <c r="M24" s="36">
        <f t="shared" si="13"/>
        <v>1934.4796417200037</v>
      </c>
      <c r="N24" s="36">
        <f t="shared" si="5"/>
        <v>1317.9868110765151</v>
      </c>
      <c r="O24" s="36">
        <v>15</v>
      </c>
      <c r="Q24" s="36">
        <f t="shared" si="6"/>
        <v>1450.8597312900026</v>
      </c>
      <c r="R24" s="36">
        <f t="shared" si="7"/>
        <v>744.74010830738644</v>
      </c>
      <c r="S24" s="36">
        <v>15</v>
      </c>
      <c r="U24" s="36">
        <f t="shared" si="8"/>
        <v>2418.0995521500045</v>
      </c>
      <c r="V24" s="36">
        <f t="shared" si="9"/>
        <v>1891.2335138456442</v>
      </c>
      <c r="W24" s="36">
        <v>15</v>
      </c>
    </row>
    <row r="25" spans="1:23">
      <c r="A25" s="36">
        <f t="shared" si="0"/>
        <v>2063.4449511680041</v>
      </c>
      <c r="B25" s="36">
        <f t="shared" si="1"/>
        <v>1265.852598481616</v>
      </c>
      <c r="C25" s="36">
        <v>16</v>
      </c>
      <c r="E25" s="36">
        <f t="shared" si="14"/>
        <v>1547.5837133760028</v>
      </c>
      <c r="F25" s="36">
        <f t="shared" si="11"/>
        <v>654.38944886121226</v>
      </c>
      <c r="G25" s="36">
        <v>16</v>
      </c>
      <c r="I25" s="36">
        <f t="shared" si="12"/>
        <v>2579.3061889600049</v>
      </c>
      <c r="J25" s="36">
        <f t="shared" si="3"/>
        <v>1877.3157481020203</v>
      </c>
      <c r="K25" s="36">
        <v>16</v>
      </c>
      <c r="M25" s="36">
        <f t="shared" si="13"/>
        <v>2063.4449511680041</v>
      </c>
      <c r="N25" s="36">
        <f t="shared" si="5"/>
        <v>1315.852598481616</v>
      </c>
      <c r="O25" s="36">
        <v>16</v>
      </c>
      <c r="Q25" s="36">
        <f t="shared" si="6"/>
        <v>1547.5837133760028</v>
      </c>
      <c r="R25" s="36">
        <f t="shared" si="7"/>
        <v>704.38944886121226</v>
      </c>
      <c r="S25" s="36">
        <v>16</v>
      </c>
      <c r="U25" s="36">
        <f t="shared" si="8"/>
        <v>2579.3061889600049</v>
      </c>
      <c r="V25" s="36">
        <f t="shared" si="9"/>
        <v>1927.3157481020203</v>
      </c>
      <c r="W25" s="36">
        <v>16</v>
      </c>
    </row>
    <row r="26" spans="1:23">
      <c r="A26" s="36">
        <f t="shared" si="0"/>
        <v>2192.4102606160041</v>
      </c>
      <c r="B26" s="36">
        <f t="shared" si="1"/>
        <v>1253.7183858867174</v>
      </c>
      <c r="C26" s="36">
        <v>17</v>
      </c>
      <c r="E26" s="36">
        <f t="shared" si="14"/>
        <v>1644.307695462003</v>
      </c>
      <c r="F26" s="36">
        <f t="shared" si="11"/>
        <v>604.03878941503808</v>
      </c>
      <c r="G26" s="36">
        <v>17</v>
      </c>
      <c r="I26" s="36">
        <f t="shared" si="12"/>
        <v>2740.5128257700053</v>
      </c>
      <c r="J26" s="36">
        <f t="shared" si="3"/>
        <v>1903.3979823583968</v>
      </c>
      <c r="K26" s="36">
        <v>17</v>
      </c>
      <c r="M26" s="36">
        <f t="shared" si="13"/>
        <v>2192.4102606160041</v>
      </c>
      <c r="N26" s="36">
        <f t="shared" si="5"/>
        <v>1303.7183858867174</v>
      </c>
      <c r="O26" s="36">
        <v>17</v>
      </c>
      <c r="Q26" s="36">
        <f t="shared" si="6"/>
        <v>1644.307695462003</v>
      </c>
      <c r="R26" s="36">
        <f t="shared" si="7"/>
        <v>654.03878941503808</v>
      </c>
      <c r="S26" s="36">
        <v>17</v>
      </c>
      <c r="U26" s="36">
        <f t="shared" si="8"/>
        <v>2740.5128257700053</v>
      </c>
      <c r="V26" s="36">
        <f t="shared" si="9"/>
        <v>1953.3979823583968</v>
      </c>
      <c r="W26" s="36">
        <v>17</v>
      </c>
    </row>
    <row r="27" spans="1:23">
      <c r="A27" s="36">
        <f t="shared" si="0"/>
        <v>2321.3755700640045</v>
      </c>
      <c r="B27" s="36">
        <f t="shared" si="1"/>
        <v>1231.5841732918184</v>
      </c>
      <c r="C27" s="36">
        <v>18</v>
      </c>
      <c r="E27" s="36">
        <f t="shared" si="14"/>
        <v>1741.0316775480032</v>
      </c>
      <c r="F27" s="36">
        <f t="shared" si="11"/>
        <v>543.6881299688639</v>
      </c>
      <c r="G27" s="36">
        <v>18</v>
      </c>
      <c r="I27" s="36">
        <f t="shared" si="12"/>
        <v>2901.7194625800053</v>
      </c>
      <c r="J27" s="36">
        <f t="shared" si="3"/>
        <v>1919.4802166147729</v>
      </c>
      <c r="K27" s="36">
        <v>18</v>
      </c>
      <c r="M27" s="36">
        <f t="shared" si="13"/>
        <v>2321.3755700640045</v>
      </c>
      <c r="N27" s="36">
        <f t="shared" si="5"/>
        <v>1281.5841732918184</v>
      </c>
      <c r="O27" s="36">
        <v>18</v>
      </c>
      <c r="Q27" s="36">
        <f t="shared" si="6"/>
        <v>1741.0316775480032</v>
      </c>
      <c r="R27" s="36">
        <f t="shared" si="7"/>
        <v>593.6881299688639</v>
      </c>
      <c r="S27" s="36">
        <v>18</v>
      </c>
      <c r="U27" s="36">
        <f t="shared" si="8"/>
        <v>2901.7194625800053</v>
      </c>
      <c r="V27" s="36">
        <f t="shared" si="9"/>
        <v>1969.4802166147729</v>
      </c>
      <c r="W27" s="36">
        <v>18</v>
      </c>
    </row>
    <row r="28" spans="1:23">
      <c r="A28" s="36">
        <f t="shared" ref="A28:A37" si="15">$B$5*C28*COS($B$1)</f>
        <v>2450.3408795120044</v>
      </c>
      <c r="B28" s="36">
        <f t="shared" si="1"/>
        <v>1199.4499606969193</v>
      </c>
      <c r="C28" s="36">
        <v>19</v>
      </c>
      <c r="E28" s="36">
        <f t="shared" si="14"/>
        <v>1837.7556596340035</v>
      </c>
      <c r="F28" s="36">
        <f t="shared" si="11"/>
        <v>473.33747052268927</v>
      </c>
      <c r="G28" s="36">
        <v>19</v>
      </c>
      <c r="I28" s="36">
        <f t="shared" ref="I28:I33" si="16">$J$5*K28*COS($B$1)</f>
        <v>3062.9260993900057</v>
      </c>
      <c r="J28" s="36">
        <f t="shared" si="3"/>
        <v>1925.5624508711489</v>
      </c>
      <c r="K28" s="36">
        <v>19</v>
      </c>
      <c r="M28" s="36">
        <f t="shared" si="13"/>
        <v>2450.3408795120044</v>
      </c>
      <c r="N28" s="36">
        <f t="shared" si="5"/>
        <v>1249.4499606969193</v>
      </c>
      <c r="O28" s="36">
        <v>19</v>
      </c>
      <c r="Q28" s="36">
        <f t="shared" si="6"/>
        <v>1837.7556596340035</v>
      </c>
      <c r="R28" s="36">
        <f t="shared" si="7"/>
        <v>523.33747052268927</v>
      </c>
      <c r="S28" s="36">
        <v>19</v>
      </c>
      <c r="U28" s="36">
        <f t="shared" si="8"/>
        <v>3062.9260993900057</v>
      </c>
      <c r="V28" s="36">
        <f t="shared" si="9"/>
        <v>1975.5624508711489</v>
      </c>
      <c r="W28" s="36">
        <v>19</v>
      </c>
    </row>
    <row r="29" spans="1:23">
      <c r="A29" s="36">
        <f t="shared" si="15"/>
        <v>2579.3061889600049</v>
      </c>
      <c r="B29" s="36">
        <f t="shared" si="1"/>
        <v>1157.3157481020203</v>
      </c>
      <c r="C29" s="36">
        <v>20</v>
      </c>
      <c r="E29" s="36">
        <f t="shared" si="14"/>
        <v>1934.4796417200037</v>
      </c>
      <c r="F29" s="36">
        <f t="shared" si="11"/>
        <v>392.9868110765151</v>
      </c>
      <c r="G29" s="36">
        <v>20</v>
      </c>
      <c r="I29" s="36">
        <f t="shared" si="16"/>
        <v>3224.1327362000061</v>
      </c>
      <c r="J29" s="36">
        <f t="shared" si="3"/>
        <v>1921.6446851275255</v>
      </c>
      <c r="K29" s="36">
        <v>20</v>
      </c>
      <c r="M29" s="36">
        <f t="shared" si="13"/>
        <v>2579.3061889600049</v>
      </c>
      <c r="N29" s="36">
        <f t="shared" si="5"/>
        <v>1207.3157481020203</v>
      </c>
      <c r="O29" s="36">
        <v>20</v>
      </c>
      <c r="Q29" s="36">
        <f t="shared" si="6"/>
        <v>1934.4796417200037</v>
      </c>
      <c r="R29" s="36">
        <f t="shared" si="7"/>
        <v>442.9868110765151</v>
      </c>
      <c r="S29" s="36">
        <v>20</v>
      </c>
      <c r="U29" s="36">
        <f t="shared" si="8"/>
        <v>3224.1327362000061</v>
      </c>
      <c r="V29" s="36">
        <f t="shared" si="9"/>
        <v>1971.6446851275255</v>
      </c>
      <c r="W29" s="36">
        <v>20</v>
      </c>
    </row>
    <row r="30" spans="1:23">
      <c r="A30" s="36">
        <f t="shared" si="15"/>
        <v>2708.2714984080053</v>
      </c>
      <c r="B30" s="36">
        <f t="shared" si="1"/>
        <v>1105.1815355071212</v>
      </c>
      <c r="C30" s="36">
        <v>21</v>
      </c>
      <c r="E30" s="36">
        <f t="shared" si="14"/>
        <v>2031.2036238060039</v>
      </c>
      <c r="F30" s="36">
        <f t="shared" si="11"/>
        <v>302.63615163034092</v>
      </c>
      <c r="G30" s="36">
        <v>21</v>
      </c>
      <c r="I30" s="36">
        <f t="shared" si="16"/>
        <v>3385.3393730100065</v>
      </c>
      <c r="J30" s="36">
        <f t="shared" si="3"/>
        <v>1907.726919383902</v>
      </c>
      <c r="K30" s="36">
        <v>21</v>
      </c>
      <c r="M30" s="36">
        <f t="shared" si="13"/>
        <v>2708.2714984080053</v>
      </c>
      <c r="N30" s="36">
        <f t="shared" si="5"/>
        <v>1155.1815355071212</v>
      </c>
      <c r="O30" s="36">
        <v>21</v>
      </c>
      <c r="Q30" s="36">
        <f t="shared" si="6"/>
        <v>2031.2036238060039</v>
      </c>
      <c r="R30" s="36">
        <f t="shared" si="7"/>
        <v>352.63615163034092</v>
      </c>
      <c r="S30" s="36">
        <v>21</v>
      </c>
      <c r="U30" s="36">
        <f t="shared" si="8"/>
        <v>3385.3393730100065</v>
      </c>
      <c r="V30" s="36">
        <f t="shared" si="9"/>
        <v>1957.726919383902</v>
      </c>
      <c r="W30" s="36">
        <v>21</v>
      </c>
    </row>
    <row r="31" spans="1:23">
      <c r="A31" s="36">
        <f t="shared" si="15"/>
        <v>2837.2368078560053</v>
      </c>
      <c r="B31" s="36">
        <f t="shared" si="1"/>
        <v>1043.0473229122222</v>
      </c>
      <c r="C31" s="36">
        <v>22</v>
      </c>
      <c r="E31" s="36">
        <f t="shared" si="14"/>
        <v>2127.9276058920041</v>
      </c>
      <c r="F31" s="36">
        <f t="shared" si="11"/>
        <v>202.28549218416674</v>
      </c>
      <c r="G31" s="36">
        <v>22</v>
      </c>
      <c r="I31" s="36">
        <f t="shared" si="16"/>
        <v>3546.5460098200065</v>
      </c>
      <c r="J31" s="36">
        <f t="shared" si="3"/>
        <v>1883.8091536402781</v>
      </c>
      <c r="K31" s="36">
        <v>22</v>
      </c>
      <c r="M31" s="36">
        <f t="shared" si="13"/>
        <v>2837.2368078560053</v>
      </c>
      <c r="N31" s="36">
        <f t="shared" si="5"/>
        <v>1093.0473229122222</v>
      </c>
      <c r="O31" s="36">
        <v>22</v>
      </c>
      <c r="Q31" s="36">
        <f t="shared" si="6"/>
        <v>2127.9276058920041</v>
      </c>
      <c r="R31" s="36">
        <f t="shared" si="7"/>
        <v>252.28549218416674</v>
      </c>
      <c r="S31" s="36">
        <v>22</v>
      </c>
      <c r="U31" s="36">
        <f t="shared" si="8"/>
        <v>3546.5460098200065</v>
      </c>
      <c r="V31" s="36">
        <f t="shared" si="9"/>
        <v>1933.8091536402781</v>
      </c>
      <c r="W31" s="36">
        <v>22</v>
      </c>
    </row>
    <row r="32" spans="1:23">
      <c r="A32" s="36">
        <f t="shared" si="15"/>
        <v>2966.2021173040057</v>
      </c>
      <c r="B32" s="36">
        <f t="shared" si="1"/>
        <v>970.91311031732357</v>
      </c>
      <c r="C32" s="36">
        <v>23</v>
      </c>
      <c r="E32" s="36">
        <f t="shared" si="14"/>
        <v>2224.651587978004</v>
      </c>
      <c r="F32" s="36">
        <f t="shared" si="11"/>
        <v>91.934832737992565</v>
      </c>
      <c r="G32" s="36">
        <v>23</v>
      </c>
      <c r="I32" s="36">
        <f t="shared" si="16"/>
        <v>3707.7526466300069</v>
      </c>
      <c r="J32" s="36">
        <f t="shared" si="3"/>
        <v>1849.8913878966541</v>
      </c>
      <c r="K32" s="36">
        <v>23</v>
      </c>
      <c r="M32" s="36">
        <f t="shared" si="13"/>
        <v>2966.2021173040057</v>
      </c>
      <c r="N32" s="36">
        <f t="shared" si="5"/>
        <v>1020.9131103173236</v>
      </c>
      <c r="O32" s="36">
        <v>23</v>
      </c>
      <c r="Q32" s="36">
        <f t="shared" si="6"/>
        <v>2224.651587978004</v>
      </c>
      <c r="R32" s="36">
        <f t="shared" si="7"/>
        <v>141.93483273799256</v>
      </c>
      <c r="S32" s="36">
        <v>23</v>
      </c>
      <c r="U32" s="36">
        <f t="shared" si="8"/>
        <v>3707.7526466300069</v>
      </c>
      <c r="V32" s="36">
        <f t="shared" si="9"/>
        <v>1899.8913878966541</v>
      </c>
      <c r="W32" s="36">
        <v>23</v>
      </c>
    </row>
    <row r="33" spans="1:23">
      <c r="A33" s="36">
        <f t="shared" si="15"/>
        <v>3095.1674267520057</v>
      </c>
      <c r="B33" s="36">
        <f t="shared" si="1"/>
        <v>888.77889772242452</v>
      </c>
      <c r="C33" s="36">
        <v>24</v>
      </c>
      <c r="E33" s="36">
        <f t="shared" si="14"/>
        <v>2299.1290541842245</v>
      </c>
      <c r="F33" s="36">
        <f t="shared" si="11"/>
        <v>0.15032496443882337</v>
      </c>
      <c r="G33" s="36">
        <v>23.77</v>
      </c>
      <c r="I33" s="36">
        <f t="shared" si="16"/>
        <v>3868.9592834400073</v>
      </c>
      <c r="J33" s="36">
        <f t="shared" si="3"/>
        <v>1805.9736221530302</v>
      </c>
      <c r="K33" s="36">
        <v>24</v>
      </c>
      <c r="M33" s="36">
        <f t="shared" si="13"/>
        <v>3095.1674267520057</v>
      </c>
      <c r="N33" s="36">
        <f t="shared" si="5"/>
        <v>938.77889772242452</v>
      </c>
      <c r="O33" s="36">
        <v>24</v>
      </c>
      <c r="Q33" s="36">
        <f t="shared" si="6"/>
        <v>2321.3755700640045</v>
      </c>
      <c r="R33" s="36">
        <f t="shared" si="7"/>
        <v>21.584173291818388</v>
      </c>
      <c r="S33" s="36">
        <v>24</v>
      </c>
      <c r="U33" s="36">
        <f t="shared" ref="U33:U41" si="17">$V$5*W33*COS($B$1)</f>
        <v>3868.9592834400073</v>
      </c>
      <c r="V33" s="36">
        <f t="shared" si="9"/>
        <v>1855.9736221530302</v>
      </c>
      <c r="W33" s="36">
        <v>24</v>
      </c>
    </row>
    <row r="34" spans="1:23">
      <c r="A34" s="36">
        <f t="shared" si="15"/>
        <v>3224.1327362000061</v>
      </c>
      <c r="B34" s="36">
        <f t="shared" si="1"/>
        <v>796.64468512752546</v>
      </c>
      <c r="C34" s="36">
        <v>25</v>
      </c>
      <c r="I34" s="36">
        <f t="shared" ref="I34:I42" si="18">$J$5*K34*COS($B$1)</f>
        <v>4030.1659202500077</v>
      </c>
      <c r="J34" s="36">
        <f t="shared" si="3"/>
        <v>1752.0558564094072</v>
      </c>
      <c r="K34" s="36">
        <v>25</v>
      </c>
      <c r="M34" s="36">
        <f t="shared" si="13"/>
        <v>3224.1327362000061</v>
      </c>
      <c r="N34" s="36">
        <f t="shared" si="5"/>
        <v>846.64468512752546</v>
      </c>
      <c r="O34" s="36">
        <v>25</v>
      </c>
      <c r="Q34" s="36">
        <f t="shared" si="6"/>
        <v>2337.8186470186247</v>
      </c>
      <c r="R34" s="36">
        <f t="shared" si="7"/>
        <v>0.13006118596831584</v>
      </c>
      <c r="S34" s="36">
        <v>24.17</v>
      </c>
      <c r="U34" s="36">
        <f t="shared" si="17"/>
        <v>4030.1659202500077</v>
      </c>
      <c r="V34" s="36">
        <f t="shared" si="9"/>
        <v>1802.0558564094072</v>
      </c>
      <c r="W34" s="36">
        <v>25</v>
      </c>
    </row>
    <row r="35" spans="1:23">
      <c r="A35" s="36">
        <f t="shared" si="15"/>
        <v>3353.0980456480065</v>
      </c>
      <c r="B35" s="36">
        <f t="shared" si="1"/>
        <v>694.51047253262641</v>
      </c>
      <c r="C35" s="36">
        <v>26</v>
      </c>
      <c r="I35" s="36">
        <f t="shared" si="18"/>
        <v>4191.3725570600081</v>
      </c>
      <c r="J35" s="36">
        <f t="shared" si="3"/>
        <v>1688.1380906657832</v>
      </c>
      <c r="K35" s="36">
        <v>26</v>
      </c>
      <c r="M35" s="36">
        <f t="shared" si="13"/>
        <v>3353.0980456480065</v>
      </c>
      <c r="N35" s="36">
        <f t="shared" si="5"/>
        <v>744.51047253262641</v>
      </c>
      <c r="O35" s="36">
        <v>26</v>
      </c>
      <c r="U35" s="36">
        <f t="shared" si="17"/>
        <v>4191.3725570600081</v>
      </c>
      <c r="V35" s="36">
        <f t="shared" si="9"/>
        <v>1738.1380906657832</v>
      </c>
      <c r="W35" s="36">
        <v>26</v>
      </c>
    </row>
    <row r="36" spans="1:23">
      <c r="A36" s="36">
        <f t="shared" si="15"/>
        <v>3482.0633550960065</v>
      </c>
      <c r="B36" s="36">
        <f t="shared" si="1"/>
        <v>582.37625993772781</v>
      </c>
      <c r="C36" s="36">
        <v>27</v>
      </c>
      <c r="I36" s="36">
        <f t="shared" si="18"/>
        <v>4352.5791938700086</v>
      </c>
      <c r="J36" s="36">
        <f t="shared" si="3"/>
        <v>1614.2203249221593</v>
      </c>
      <c r="K36" s="36">
        <v>27</v>
      </c>
      <c r="M36" s="36">
        <f t="shared" si="13"/>
        <v>3482.0633550960065</v>
      </c>
      <c r="N36" s="36">
        <f t="shared" si="5"/>
        <v>632.37625993772781</v>
      </c>
      <c r="O36" s="36">
        <v>27</v>
      </c>
      <c r="U36" s="36">
        <f t="shared" si="17"/>
        <v>4352.5791938700086</v>
      </c>
      <c r="V36" s="36">
        <f t="shared" si="9"/>
        <v>1664.2203249221593</v>
      </c>
      <c r="W36" s="36">
        <v>27</v>
      </c>
    </row>
    <row r="37" spans="1:23">
      <c r="A37" s="36">
        <f t="shared" si="15"/>
        <v>3611.0286645440069</v>
      </c>
      <c r="B37" s="36">
        <f t="shared" si="1"/>
        <v>460.2420473428283</v>
      </c>
      <c r="C37" s="36">
        <v>28</v>
      </c>
      <c r="I37" s="36">
        <f t="shared" si="18"/>
        <v>4513.7858306800081</v>
      </c>
      <c r="J37" s="36">
        <f t="shared" si="3"/>
        <v>1530.3025591785354</v>
      </c>
      <c r="K37" s="36">
        <v>28</v>
      </c>
      <c r="M37" s="36">
        <f t="shared" si="13"/>
        <v>3611.0286645440069</v>
      </c>
      <c r="N37" s="36">
        <f t="shared" si="5"/>
        <v>510.2420473428283</v>
      </c>
      <c r="O37" s="36">
        <v>28</v>
      </c>
      <c r="U37" s="36">
        <f t="shared" si="17"/>
        <v>4513.7858306800081</v>
      </c>
      <c r="V37" s="36">
        <f t="shared" si="9"/>
        <v>1580.3025591785354</v>
      </c>
      <c r="W37" s="36">
        <v>28</v>
      </c>
    </row>
    <row r="38" spans="1:23">
      <c r="A38" s="36">
        <f t="shared" ref="A38:A41" si="19">$B$5*C38*COS($B$1)</f>
        <v>3739.9939739920069</v>
      </c>
      <c r="B38" s="36">
        <f t="shared" si="1"/>
        <v>328.1078347479297</v>
      </c>
      <c r="C38" s="36">
        <v>29</v>
      </c>
      <c r="I38" s="36">
        <f t="shared" si="18"/>
        <v>4674.9924674900085</v>
      </c>
      <c r="J38" s="36">
        <f t="shared" si="3"/>
        <v>1436.3847934349114</v>
      </c>
      <c r="K38" s="36">
        <v>29</v>
      </c>
      <c r="M38" s="36">
        <f t="shared" si="13"/>
        <v>3739.9939739920069</v>
      </c>
      <c r="N38" s="36">
        <f t="shared" si="5"/>
        <v>378.1078347479297</v>
      </c>
      <c r="O38" s="36">
        <v>29</v>
      </c>
      <c r="U38" s="36">
        <f t="shared" si="17"/>
        <v>4674.9924674900085</v>
      </c>
      <c r="V38" s="36">
        <f t="shared" si="9"/>
        <v>1486.3847934349114</v>
      </c>
      <c r="W38" s="36">
        <v>29</v>
      </c>
    </row>
    <row r="39" spans="1:23">
      <c r="A39" s="36">
        <f t="shared" si="19"/>
        <v>3868.9592834400073</v>
      </c>
      <c r="B39" s="36">
        <f t="shared" si="1"/>
        <v>185.97362215303019</v>
      </c>
      <c r="C39" s="36">
        <v>30</v>
      </c>
      <c r="I39" s="36">
        <f t="shared" si="18"/>
        <v>4836.1991043000089</v>
      </c>
      <c r="J39" s="36">
        <f t="shared" si="3"/>
        <v>1332.4670276912884</v>
      </c>
      <c r="K39" s="36">
        <v>30</v>
      </c>
      <c r="M39" s="36">
        <f t="shared" si="13"/>
        <v>3868.9592834400073</v>
      </c>
      <c r="N39" s="36">
        <f t="shared" si="5"/>
        <v>235.97362215303019</v>
      </c>
      <c r="O39" s="36">
        <v>30</v>
      </c>
      <c r="U39" s="36">
        <f t="shared" si="17"/>
        <v>4836.1991043000089</v>
      </c>
      <c r="V39" s="36">
        <f t="shared" si="9"/>
        <v>1382.4670276912884</v>
      </c>
      <c r="W39" s="36">
        <v>30</v>
      </c>
    </row>
    <row r="40" spans="1:23">
      <c r="A40" s="36">
        <f t="shared" si="19"/>
        <v>3997.9245928880077</v>
      </c>
      <c r="B40" s="36">
        <f t="shared" si="1"/>
        <v>33.839409558131592</v>
      </c>
      <c r="C40" s="36">
        <v>31</v>
      </c>
      <c r="I40" s="36">
        <f>$J$5*K40*COS($B$1)</f>
        <v>4997.4057411100093</v>
      </c>
      <c r="J40" s="36">
        <f t="shared" si="3"/>
        <v>1218.5492619476645</v>
      </c>
      <c r="K40" s="36">
        <v>31</v>
      </c>
      <c r="M40" s="36">
        <f t="shared" si="13"/>
        <v>3997.9245928880077</v>
      </c>
      <c r="N40" s="36">
        <f t="shared" si="5"/>
        <v>83.839409558131592</v>
      </c>
      <c r="O40" s="36">
        <v>31</v>
      </c>
      <c r="U40" s="36">
        <f t="shared" si="17"/>
        <v>4997.4057411100093</v>
      </c>
      <c r="V40" s="36">
        <f t="shared" si="9"/>
        <v>1268.5492619476645</v>
      </c>
      <c r="W40" s="36">
        <v>31</v>
      </c>
    </row>
    <row r="41" spans="1:23">
      <c r="A41" s="36">
        <f t="shared" si="19"/>
        <v>4025.0073078720875</v>
      </c>
      <c r="B41" s="36">
        <f t="shared" si="1"/>
        <v>0.62072491320304835</v>
      </c>
      <c r="C41" s="36">
        <v>31.21</v>
      </c>
      <c r="I41" s="36">
        <f t="shared" si="18"/>
        <v>5158.6123779200097</v>
      </c>
      <c r="J41" s="36">
        <f t="shared" si="3"/>
        <v>1094.6314962040406</v>
      </c>
      <c r="K41" s="36">
        <v>32</v>
      </c>
      <c r="M41" s="36">
        <f t="shared" si="13"/>
        <v>4064.9865538009676</v>
      </c>
      <c r="N41" s="36">
        <f t="shared" si="5"/>
        <v>0.77761900878431334</v>
      </c>
      <c r="O41" s="36">
        <v>31.52</v>
      </c>
      <c r="U41" s="36">
        <f t="shared" si="17"/>
        <v>5158.6123779200097</v>
      </c>
      <c r="V41" s="36">
        <f t="shared" si="9"/>
        <v>1144.6314962040406</v>
      </c>
      <c r="W41" s="36">
        <v>32</v>
      </c>
    </row>
    <row r="42" spans="1:23">
      <c r="I42" s="36">
        <f t="shared" si="18"/>
        <v>5319.8190147300102</v>
      </c>
      <c r="J42" s="36">
        <f t="shared" si="3"/>
        <v>960.71373046041663</v>
      </c>
      <c r="K42" s="36">
        <v>33</v>
      </c>
      <c r="U42" s="36">
        <f t="shared" ref="U42:U48" si="20">$V$5*W42*COS($B$1)</f>
        <v>5319.8190147300102</v>
      </c>
      <c r="V42" s="36">
        <f t="shared" si="9"/>
        <v>1010.7137304604166</v>
      </c>
      <c r="W42" s="36">
        <v>33</v>
      </c>
    </row>
    <row r="43" spans="1:23">
      <c r="I43" s="36">
        <f t="shared" ref="I43:I48" si="21">$J$5*K43*COS($B$1)</f>
        <v>5481.0256515400106</v>
      </c>
      <c r="J43" s="36">
        <f t="shared" si="3"/>
        <v>816.79596471679361</v>
      </c>
      <c r="K43" s="36">
        <v>34</v>
      </c>
      <c r="U43" s="36">
        <f t="shared" si="20"/>
        <v>5481.0256515400106</v>
      </c>
      <c r="V43" s="36">
        <f t="shared" si="9"/>
        <v>866.79596471679361</v>
      </c>
      <c r="W43" s="36">
        <v>34</v>
      </c>
    </row>
    <row r="44" spans="1:23">
      <c r="I44" s="36">
        <f t="shared" si="21"/>
        <v>5642.232288350011</v>
      </c>
      <c r="J44" s="36">
        <f t="shared" si="3"/>
        <v>662.87819897316967</v>
      </c>
      <c r="K44" s="36">
        <v>35</v>
      </c>
      <c r="U44" s="36">
        <f t="shared" si="20"/>
        <v>5642.232288350011</v>
      </c>
      <c r="V44" s="36">
        <f t="shared" si="9"/>
        <v>712.87819897316967</v>
      </c>
      <c r="W44" s="36">
        <v>35</v>
      </c>
    </row>
    <row r="45" spans="1:23">
      <c r="I45" s="36">
        <f t="shared" si="21"/>
        <v>5803.4389251600105</v>
      </c>
      <c r="J45" s="36">
        <f t="shared" si="3"/>
        <v>498.96043322954574</v>
      </c>
      <c r="K45" s="36">
        <v>36</v>
      </c>
      <c r="U45" s="36">
        <f t="shared" si="20"/>
        <v>5803.4389251600105</v>
      </c>
      <c r="V45" s="36">
        <f t="shared" si="9"/>
        <v>548.96043322954574</v>
      </c>
      <c r="W45" s="36">
        <v>36</v>
      </c>
    </row>
    <row r="46" spans="1:23">
      <c r="I46" s="36">
        <f t="shared" si="21"/>
        <v>5964.6455619700109</v>
      </c>
      <c r="J46" s="36">
        <f t="shared" si="3"/>
        <v>325.04266748592181</v>
      </c>
      <c r="K46" s="36">
        <v>37</v>
      </c>
      <c r="U46" s="36">
        <f t="shared" si="20"/>
        <v>5964.6455619700109</v>
      </c>
      <c r="V46" s="36">
        <f t="shared" si="9"/>
        <v>375.04266748592181</v>
      </c>
      <c r="W46" s="36">
        <v>37</v>
      </c>
    </row>
    <row r="47" spans="1:23">
      <c r="I47" s="36">
        <f t="shared" si="21"/>
        <v>6125.8521987800113</v>
      </c>
      <c r="J47" s="36">
        <f t="shared" si="3"/>
        <v>141.12490174229788</v>
      </c>
      <c r="K47" s="36">
        <v>38</v>
      </c>
      <c r="U47" s="36">
        <f t="shared" si="20"/>
        <v>6125.8521987800113</v>
      </c>
      <c r="V47" s="36">
        <f t="shared" si="9"/>
        <v>191.12490174229788</v>
      </c>
      <c r="W47" s="36">
        <v>38</v>
      </c>
    </row>
    <row r="48" spans="1:23">
      <c r="I48" s="36">
        <f t="shared" si="21"/>
        <v>6243.5330436513113</v>
      </c>
      <c r="J48" s="36">
        <f t="shared" si="3"/>
        <v>0.55043274945455778</v>
      </c>
      <c r="K48" s="36">
        <v>38.729999999999997</v>
      </c>
      <c r="U48" s="36">
        <f t="shared" si="20"/>
        <v>6284.6407360378616</v>
      </c>
      <c r="V48" s="36">
        <f t="shared" si="9"/>
        <v>0.18977748482939205</v>
      </c>
      <c r="W48" s="36">
        <v>38.984999999999999</v>
      </c>
    </row>
    <row r="86" spans="2:5" ht="17.399999999999999" customHeight="1">
      <c r="B86" s="37" t="s">
        <v>11</v>
      </c>
      <c r="C86" s="37"/>
      <c r="D86" s="37"/>
      <c r="E86" s="37"/>
    </row>
    <row r="87" spans="2:5" ht="17.399999999999999" customHeight="1">
      <c r="B87" s="37"/>
      <c r="C87" s="37"/>
      <c r="D87" s="37"/>
      <c r="E87" s="37"/>
    </row>
    <row r="88" spans="2:5" ht="17.399999999999999" customHeight="1">
      <c r="B88" s="37"/>
      <c r="C88" s="37"/>
      <c r="D88" s="37"/>
      <c r="E88" s="37"/>
    </row>
    <row r="89" spans="2:5" ht="13.2" customHeight="1">
      <c r="B89" s="37"/>
      <c r="C89" s="37"/>
      <c r="D89" s="37"/>
      <c r="E89" s="37"/>
    </row>
    <row r="90" spans="2:5">
      <c r="B90" s="37"/>
      <c r="C90" s="37"/>
      <c r="D90" s="37"/>
      <c r="E90" s="37"/>
    </row>
    <row r="91" spans="2:5">
      <c r="B91" s="37"/>
      <c r="C91" s="37"/>
      <c r="D91" s="37"/>
      <c r="E91" s="37"/>
    </row>
  </sheetData>
  <mergeCells count="1">
    <mergeCell ref="B86:E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2019-10-07T12:56:59Z</dcterms:created>
  <dcterms:modified xsi:type="dcterms:W3CDTF">2019-10-07T17:05:39Z</dcterms:modified>
</cp:coreProperties>
</file>