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4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/colors4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348" windowHeight="3912"/>
  </bookViews>
  <sheets>
    <sheet name="Лист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/>
  <c r="C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F3"/>
  <c r="C6" s="1"/>
  <c r="AI6" l="1"/>
  <c r="O8"/>
  <c r="W8"/>
  <c r="AE8"/>
  <c r="M9"/>
  <c r="U9"/>
  <c r="AC9"/>
  <c r="AK9"/>
  <c r="B9"/>
  <c r="K6"/>
  <c r="AA6"/>
  <c r="E9"/>
  <c r="J6"/>
  <c r="R6"/>
  <c r="Z6"/>
  <c r="AH6"/>
  <c r="F8"/>
  <c r="N8"/>
  <c r="V8"/>
  <c r="AD8"/>
  <c r="D9"/>
  <c r="L9"/>
  <c r="T9"/>
  <c r="AB9"/>
  <c r="AJ9"/>
  <c r="C9"/>
  <c r="H6"/>
  <c r="S6"/>
  <c r="G8"/>
  <c r="I6"/>
  <c r="Q6"/>
  <c r="Y6"/>
  <c r="AG6"/>
  <c r="E8"/>
  <c r="M8"/>
  <c r="U8"/>
  <c r="AC8"/>
  <c r="AK8"/>
  <c r="K9"/>
  <c r="S9"/>
  <c r="AA9"/>
  <c r="AI9"/>
  <c r="B8"/>
  <c r="X6"/>
  <c r="D8"/>
  <c r="L8"/>
  <c r="T8"/>
  <c r="AB8"/>
  <c r="AJ8"/>
  <c r="J9"/>
  <c r="R9"/>
  <c r="Z9"/>
  <c r="AH9"/>
  <c r="C8"/>
  <c r="O6"/>
  <c r="AE6"/>
  <c r="K8"/>
  <c r="S8"/>
  <c r="AA8"/>
  <c r="AI8"/>
  <c r="I9"/>
  <c r="Q9"/>
  <c r="Y9"/>
  <c r="AG9"/>
  <c r="AF6"/>
  <c r="W6"/>
  <c r="F6"/>
  <c r="N6"/>
  <c r="V6"/>
  <c r="AD6"/>
  <c r="J8"/>
  <c r="R8"/>
  <c r="Z8"/>
  <c r="AH8"/>
  <c r="H9"/>
  <c r="P9"/>
  <c r="X9"/>
  <c r="AF9"/>
  <c r="E6"/>
  <c r="AK6"/>
  <c r="I8"/>
  <c r="Y8"/>
  <c r="AG8"/>
  <c r="O9"/>
  <c r="W9"/>
  <c r="AE9"/>
  <c r="B6"/>
  <c r="P6"/>
  <c r="G6"/>
  <c r="M6"/>
  <c r="U6"/>
  <c r="AC6"/>
  <c r="Q8"/>
  <c r="G9"/>
  <c r="D6"/>
  <c r="L6"/>
  <c r="T6"/>
  <c r="AB6"/>
  <c r="AJ6"/>
  <c r="H8"/>
  <c r="P8"/>
  <c r="X8"/>
  <c r="AF8"/>
  <c r="F9"/>
  <c r="N9"/>
  <c r="V9"/>
  <c r="AD9"/>
</calcChain>
</file>

<file path=xl/sharedStrings.xml><?xml version="1.0" encoding="utf-8"?>
<sst xmlns="http://schemas.openxmlformats.org/spreadsheetml/2006/main" count="25" uniqueCount="25">
  <si>
    <t>r, Ом</t>
  </si>
  <si>
    <t>η</t>
  </si>
  <si>
    <t>максимальном значении (I = I0) - максимально (P = 240)</t>
  </si>
  <si>
    <t>наименьшей заданной точке 0 по оси I значение напряжения</t>
  </si>
  <si>
    <t xml:space="preserve">максимально на данном отрезке (U = 12), а при I = 20 - </t>
  </si>
  <si>
    <t>наименьшей заданной точке 0 по оси I значение мощности</t>
  </si>
  <si>
    <t xml:space="preserve">минимально на данном отрезке (P = 0), а при I = 20 - </t>
  </si>
  <si>
    <t>Значение полезной мощности Рп увеличивается вплоть до</t>
  </si>
  <si>
    <t>Рп = max, когда сопротивление нагрузки R</t>
  </si>
  <si>
    <t>равно внутреннему спротивлению источника</t>
  </si>
  <si>
    <t>После значение убывает при увеличении I.</t>
  </si>
  <si>
    <t>Мощность (P)  прямопропорциональна силе тока (I), т.к. При</t>
  </si>
  <si>
    <t>КПД (η)  прямопропорциональна силе тока (I), т.к. при</t>
  </si>
  <si>
    <t>наименьшей заданной точке 0 по оси I значение КПД</t>
  </si>
  <si>
    <t>максимальном значении (I = I0) - максимально (η = 1)</t>
  </si>
  <si>
    <t xml:space="preserve">минимально на данном отрезке (η = 0), а при I = 20 - </t>
  </si>
  <si>
    <t>I, А</t>
  </si>
  <si>
    <t>U, В</t>
  </si>
  <si>
    <t>P, Вт</t>
  </si>
  <si>
    <t>Pп, Вт</t>
  </si>
  <si>
    <t>Ɛ, В</t>
  </si>
  <si>
    <t xml:space="preserve"> Напряжение (U) обратно пропорционально силе тока (I), т.к. при</t>
  </si>
  <si>
    <r>
      <t>I</t>
    </r>
    <r>
      <rPr>
        <vertAlign val="subscript"/>
        <sz val="12"/>
        <color theme="1"/>
        <rFont val="Calibri"/>
        <family val="2"/>
        <charset val="204"/>
        <scheme val="minor"/>
      </rPr>
      <t>0</t>
    </r>
    <r>
      <rPr>
        <sz val="12"/>
        <color theme="1"/>
        <rFont val="Calibri"/>
        <family val="2"/>
        <charset val="204"/>
        <scheme val="minor"/>
      </rPr>
      <t>,А</t>
    </r>
  </si>
  <si>
    <r>
      <t>максимальном значении (I = I</t>
    </r>
    <r>
      <rPr>
        <vertAlign val="subscript"/>
        <sz val="12"/>
        <color theme="1"/>
        <rFont val="Calibri"/>
        <family val="2"/>
        <charset val="204"/>
        <scheme val="minor"/>
      </rPr>
      <t>0</t>
    </r>
    <r>
      <rPr>
        <sz val="12"/>
        <color theme="1"/>
        <rFont val="Calibri"/>
        <family val="2"/>
        <charset val="204"/>
        <scheme val="minor"/>
      </rPr>
      <t>) - минимально (U=0)</t>
    </r>
  </si>
  <si>
    <r>
      <t>I</t>
    </r>
    <r>
      <rPr>
        <vertAlign val="subscript"/>
        <sz val="12"/>
        <color theme="1"/>
        <rFont val="Calibri"/>
        <family val="2"/>
        <charset val="204"/>
        <scheme val="minor"/>
      </rPr>
      <t>0</t>
    </r>
    <r>
      <rPr>
        <sz val="12"/>
        <color theme="1"/>
        <rFont val="Calibri"/>
        <family val="2"/>
        <charset val="204"/>
        <scheme val="minor"/>
      </rPr>
      <t>/2 (В данной точке Pп = 60 - максимально), т.е</t>
    </r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</si>
</sst>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charset val="204"/>
      <scheme val="minor"/>
    </font>
    <font>
      <vertAlign val="subscript"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 style="thin">
        <color theme="2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13" xfId="0" applyBorder="1"/>
    <xf numFmtId="0" fontId="0" fillId="0" borderId="15" xfId="0" applyBorder="1"/>
    <xf numFmtId="0" fontId="0" fillId="0" borderId="10" xfId="0" applyBorder="1"/>
    <xf numFmtId="0" fontId="0" fillId="0" borderId="12" xfId="0" applyBorder="1"/>
    <xf numFmtId="0" fontId="0" fillId="0" borderId="17" xfId="0" applyBorder="1"/>
    <xf numFmtId="0" fontId="0" fillId="0" borderId="16" xfId="0" applyBorder="1"/>
    <xf numFmtId="0" fontId="0" fillId="0" borderId="18" xfId="0" applyBorder="1"/>
    <xf numFmtId="0" fontId="0" fillId="0" borderId="11" xfId="0" applyBorder="1"/>
    <xf numFmtId="0" fontId="0" fillId="0" borderId="14" xfId="0" applyBorder="1"/>
    <xf numFmtId="0" fontId="0" fillId="0" borderId="19" xfId="0" applyBorder="1"/>
    <xf numFmtId="0" fontId="0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0" xfId="0" applyFont="1" applyFill="1" applyBorder="1"/>
    <xf numFmtId="0" fontId="0" fillId="2" borderId="6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0" fillId="2" borderId="9" xfId="0" applyFont="1" applyFill="1" applyBorder="1"/>
    <xf numFmtId="0" fontId="0" fillId="2" borderId="5" xfId="0" applyFont="1" applyFill="1" applyBorder="1" applyAlignment="1">
      <alignment wrapText="1"/>
    </xf>
    <xf numFmtId="0" fontId="0" fillId="3" borderId="1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η</a:t>
            </a:r>
            <a:r>
              <a:rPr lang="en-US" sz="1400" b="0" i="0" u="none" strike="noStrike" baseline="0">
                <a:effectLst/>
              </a:rPr>
              <a:t> = P</a:t>
            </a:r>
            <a:r>
              <a:rPr lang="ru-RU" sz="1400" b="0" i="0" u="none" strike="noStrike" baseline="0">
                <a:effectLst/>
              </a:rPr>
              <a:t>п</a:t>
            </a:r>
            <a:r>
              <a:rPr lang="en-US" sz="1400" b="0" i="0" u="none" strike="noStrike" baseline="0">
                <a:effectLst/>
              </a:rPr>
              <a:t> / P = 1 - I/ I</a:t>
            </a:r>
            <a:r>
              <a:rPr lang="en-US" sz="1400" b="0" i="0" u="none" strike="noStrike" baseline="-25000">
                <a:effectLst/>
              </a:rPr>
              <a:t>0</a:t>
            </a:r>
            <a:endParaRPr lang="el-GR"/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2282900587839743"/>
          <c:y val="0.19486111111111118"/>
          <c:w val="0.82639313680831239"/>
          <c:h val="0.67459135316418817"/>
        </c:manualLayout>
      </c:layout>
      <c:scatterChart>
        <c:scatterStyle val="smoothMarker"/>
        <c:ser>
          <c:idx val="0"/>
          <c:order val="0"/>
          <c:tx>
            <c:strRef>
              <c:f>Лист1!$A$9</c:f>
              <c:strCache>
                <c:ptCount val="1"/>
                <c:pt idx="0">
                  <c:v>η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Лист1!$B$5:$AZ$5</c:f>
              <c:numCache>
                <c:formatCode>General</c:formatCode>
                <c:ptCount val="5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</c:numCache>
            </c:numRef>
          </c:xVal>
          <c:yVal>
            <c:numRef>
              <c:f>Лист1!$B$9:$AZ$9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0.13999999999999999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0.22000000000000003</c:v>
                </c:pt>
                <c:pt idx="12">
                  <c:v>0.24</c:v>
                </c:pt>
                <c:pt idx="13">
                  <c:v>0.26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0.33999999999999997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0.42000000000000004</c:v>
                </c:pt>
                <c:pt idx="22">
                  <c:v>0.44000000000000006</c:v>
                </c:pt>
                <c:pt idx="23">
                  <c:v>0.45999999999999996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0.55999999999999994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0.65999999999999992</c:v>
                </c:pt>
                <c:pt idx="34">
                  <c:v>0.67999999999999994</c:v>
                </c:pt>
                <c:pt idx="35">
                  <c:v>0.7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EE5-4484-BABB-E068C7D0AB17}"/>
            </c:ext>
          </c:extLst>
        </c:ser>
        <c:axId val="110160512"/>
        <c:axId val="143470976"/>
      </c:scatterChart>
      <c:valAx>
        <c:axId val="11016051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470976"/>
        <c:crosses val="autoZero"/>
        <c:crossBetween val="midCat"/>
      </c:valAx>
      <c:valAx>
        <c:axId val="1434709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η, КПД</a:t>
                </a:r>
                <a:endParaRPr lang="ru-RU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16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U = Ɛ( 1 - I/ I</a:t>
            </a:r>
            <a:r>
              <a:rPr lang="en-US" sz="1400" b="0" i="0" u="none" strike="noStrike" baseline="-25000">
                <a:effectLst/>
              </a:rPr>
              <a:t>0</a:t>
            </a:r>
            <a:r>
              <a:rPr lang="en-US" sz="1400" b="0" i="0" u="none" strike="noStrike" baseline="0">
                <a:effectLst/>
              </a:rPr>
              <a:t>) </a:t>
            </a:r>
            <a:endParaRPr lang="ru-RU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Лист1!$B$5:$AZ$5</c:f>
              <c:numCache>
                <c:formatCode>General</c:formatCode>
                <c:ptCount val="5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</c:numCache>
            </c:numRef>
          </c:xVal>
          <c:yVal>
            <c:numRef>
              <c:f>Лист1!$B$6:$AZ$6</c:f>
              <c:numCache>
                <c:formatCode>General</c:formatCode>
                <c:ptCount val="51"/>
                <c:pt idx="0">
                  <c:v>12</c:v>
                </c:pt>
                <c:pt idx="1">
                  <c:v>11.76</c:v>
                </c:pt>
                <c:pt idx="2">
                  <c:v>11.52</c:v>
                </c:pt>
                <c:pt idx="3">
                  <c:v>11.28</c:v>
                </c:pt>
                <c:pt idx="4">
                  <c:v>11.040000000000001</c:v>
                </c:pt>
                <c:pt idx="5">
                  <c:v>10.8</c:v>
                </c:pt>
                <c:pt idx="6">
                  <c:v>10.56</c:v>
                </c:pt>
                <c:pt idx="7">
                  <c:v>10.32</c:v>
                </c:pt>
                <c:pt idx="8">
                  <c:v>10.08</c:v>
                </c:pt>
                <c:pt idx="9">
                  <c:v>9.84</c:v>
                </c:pt>
                <c:pt idx="10">
                  <c:v>9.6000000000000014</c:v>
                </c:pt>
                <c:pt idx="11">
                  <c:v>9.36</c:v>
                </c:pt>
                <c:pt idx="12">
                  <c:v>9.120000000000001</c:v>
                </c:pt>
                <c:pt idx="13">
                  <c:v>8.879999999999999</c:v>
                </c:pt>
                <c:pt idx="14">
                  <c:v>8.64</c:v>
                </c:pt>
                <c:pt idx="15">
                  <c:v>8.3999999999999986</c:v>
                </c:pt>
                <c:pt idx="16">
                  <c:v>8.16</c:v>
                </c:pt>
                <c:pt idx="17">
                  <c:v>7.92</c:v>
                </c:pt>
                <c:pt idx="18">
                  <c:v>7.68</c:v>
                </c:pt>
                <c:pt idx="19">
                  <c:v>7.4399999999999995</c:v>
                </c:pt>
                <c:pt idx="20">
                  <c:v>7.1999999999999993</c:v>
                </c:pt>
                <c:pt idx="21">
                  <c:v>6.9599999999999991</c:v>
                </c:pt>
                <c:pt idx="22">
                  <c:v>6.7199999999999989</c:v>
                </c:pt>
                <c:pt idx="23">
                  <c:v>6.48</c:v>
                </c:pt>
                <c:pt idx="24">
                  <c:v>6.24</c:v>
                </c:pt>
                <c:pt idx="25">
                  <c:v>6</c:v>
                </c:pt>
                <c:pt idx="26">
                  <c:v>5.76</c:v>
                </c:pt>
                <c:pt idx="27">
                  <c:v>5.52</c:v>
                </c:pt>
                <c:pt idx="28">
                  <c:v>5.2800000000000011</c:v>
                </c:pt>
                <c:pt idx="29">
                  <c:v>5.0400000000000009</c:v>
                </c:pt>
                <c:pt idx="30">
                  <c:v>4.8000000000000007</c:v>
                </c:pt>
                <c:pt idx="31">
                  <c:v>4.5600000000000005</c:v>
                </c:pt>
                <c:pt idx="32">
                  <c:v>4.32</c:v>
                </c:pt>
                <c:pt idx="33">
                  <c:v>4.080000000000001</c:v>
                </c:pt>
                <c:pt idx="34">
                  <c:v>3.8400000000000007</c:v>
                </c:pt>
                <c:pt idx="35">
                  <c:v>3.6000000000000005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232-4D1F-AF36-BB5E3FC30BC5}"/>
            </c:ext>
          </c:extLst>
        </c:ser>
        <c:axId val="143504128"/>
        <c:axId val="143505664"/>
      </c:scatterChart>
      <c:valAx>
        <c:axId val="14350412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505664"/>
        <c:crosses val="autoZero"/>
        <c:crossBetween val="midCat"/>
      </c:valAx>
      <c:valAx>
        <c:axId val="1435056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U,</a:t>
                </a:r>
                <a:r>
                  <a:rPr lang="en-US" baseline="0"/>
                  <a:t> </a:t>
                </a:r>
                <a:r>
                  <a:rPr lang="ru-RU" baseline="0"/>
                  <a:t>напряжение</a:t>
                </a:r>
                <a:endParaRPr lang="ru-RU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50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 = Ɛ I</a:t>
            </a:r>
            <a:endParaRPr lang="ru-RU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Лист1!$B$5:$AZ$5</c:f>
              <c:numCache>
                <c:formatCode>General</c:formatCode>
                <c:ptCount val="5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</c:numCache>
            </c:numRef>
          </c:xVal>
          <c:yVal>
            <c:numRef>
              <c:f>Лист1!$B$7:$AZ$7</c:f>
              <c:numCache>
                <c:formatCode>General</c:formatCode>
                <c:ptCount val="51"/>
                <c:pt idx="0">
                  <c:v>0</c:v>
                </c:pt>
                <c:pt idx="1">
                  <c:v>4.8000000000000007</c:v>
                </c:pt>
                <c:pt idx="2">
                  <c:v>9.6000000000000014</c:v>
                </c:pt>
                <c:pt idx="3">
                  <c:v>14.399999999999999</c:v>
                </c:pt>
                <c:pt idx="4">
                  <c:v>19.200000000000003</c:v>
                </c:pt>
                <c:pt idx="5">
                  <c:v>24</c:v>
                </c:pt>
                <c:pt idx="6">
                  <c:v>28.799999999999997</c:v>
                </c:pt>
                <c:pt idx="7">
                  <c:v>33.599999999999994</c:v>
                </c:pt>
                <c:pt idx="8">
                  <c:v>38.400000000000006</c:v>
                </c:pt>
                <c:pt idx="9">
                  <c:v>43.2</c:v>
                </c:pt>
                <c:pt idx="10">
                  <c:v>48</c:v>
                </c:pt>
                <c:pt idx="11">
                  <c:v>52.800000000000004</c:v>
                </c:pt>
                <c:pt idx="12">
                  <c:v>57.599999999999994</c:v>
                </c:pt>
                <c:pt idx="13">
                  <c:v>62.400000000000006</c:v>
                </c:pt>
                <c:pt idx="14">
                  <c:v>67.199999999999989</c:v>
                </c:pt>
                <c:pt idx="15">
                  <c:v>72</c:v>
                </c:pt>
                <c:pt idx="16">
                  <c:v>76.800000000000011</c:v>
                </c:pt>
                <c:pt idx="17">
                  <c:v>81.599999999999994</c:v>
                </c:pt>
                <c:pt idx="18">
                  <c:v>86.4</c:v>
                </c:pt>
                <c:pt idx="19">
                  <c:v>91.199999999999989</c:v>
                </c:pt>
                <c:pt idx="20">
                  <c:v>96</c:v>
                </c:pt>
                <c:pt idx="21">
                  <c:v>100.80000000000001</c:v>
                </c:pt>
                <c:pt idx="22">
                  <c:v>105.60000000000001</c:v>
                </c:pt>
                <c:pt idx="23">
                  <c:v>110.39999999999999</c:v>
                </c:pt>
                <c:pt idx="24">
                  <c:v>115.19999999999999</c:v>
                </c:pt>
                <c:pt idx="25">
                  <c:v>120</c:v>
                </c:pt>
                <c:pt idx="26">
                  <c:v>124.80000000000001</c:v>
                </c:pt>
                <c:pt idx="27">
                  <c:v>129.60000000000002</c:v>
                </c:pt>
                <c:pt idx="28">
                  <c:v>134.39999999999998</c:v>
                </c:pt>
                <c:pt idx="29">
                  <c:v>139.19999999999999</c:v>
                </c:pt>
                <c:pt idx="30">
                  <c:v>144</c:v>
                </c:pt>
                <c:pt idx="31">
                  <c:v>148.80000000000001</c:v>
                </c:pt>
                <c:pt idx="32">
                  <c:v>153.60000000000002</c:v>
                </c:pt>
                <c:pt idx="33">
                  <c:v>158.39999999999998</c:v>
                </c:pt>
                <c:pt idx="34">
                  <c:v>163.19999999999999</c:v>
                </c:pt>
                <c:pt idx="35">
                  <c:v>168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813-4D12-A107-66CAEF9D8F4E}"/>
            </c:ext>
          </c:extLst>
        </c:ser>
        <c:axId val="110148224"/>
        <c:axId val="144023936"/>
      </c:scatterChart>
      <c:valAx>
        <c:axId val="11014822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023936"/>
        <c:crosses val="autoZero"/>
        <c:crossBetween val="midCat"/>
      </c:valAx>
      <c:valAx>
        <c:axId val="1440239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P,</a:t>
                </a:r>
                <a:r>
                  <a:rPr lang="ru-RU"/>
                  <a:t> мощность</a:t>
                </a:r>
                <a:r>
                  <a:rPr lang="en-US" baseline="0"/>
                  <a:t> </a:t>
                </a:r>
                <a:endParaRPr lang="ru-RU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14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</a:t>
            </a:r>
            <a:r>
              <a:rPr lang="ru-RU" sz="1400" b="0" i="0" u="none" strike="noStrike" baseline="0">
                <a:effectLst/>
              </a:rPr>
              <a:t>п</a:t>
            </a:r>
            <a:r>
              <a:rPr lang="en-US" sz="1400" b="0" i="0" u="none" strike="noStrike" baseline="0">
                <a:effectLst/>
              </a:rPr>
              <a:t> = Ɛ I ( 1 - I/ I</a:t>
            </a:r>
            <a:r>
              <a:rPr lang="en-US" sz="1400" b="0" i="0" u="none" strike="noStrike" baseline="-25000">
                <a:effectLst/>
              </a:rPr>
              <a:t>0</a:t>
            </a:r>
            <a:r>
              <a:rPr lang="en-US" sz="1400" b="0" i="0" u="none" strike="noStrike" baseline="0">
                <a:effectLst/>
              </a:rPr>
              <a:t>)</a:t>
            </a:r>
            <a:endParaRPr lang="ru-RU"/>
          </a:p>
        </c:rich>
      </c:tx>
      <c:layout>
        <c:manualLayout>
          <c:xMode val="edge"/>
          <c:yMode val="edge"/>
          <c:x val="0.33168044619422588"/>
          <c:y val="6.4814814814814839E-2"/>
        </c:manualLayout>
      </c:layout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Лист1!$B$5:$AZ$5</c:f>
              <c:numCache>
                <c:formatCode>General</c:formatCode>
                <c:ptCount val="5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</c:numCache>
            </c:numRef>
          </c:xVal>
          <c:yVal>
            <c:numRef>
              <c:f>Лист1!$B$8:$AZ$8</c:f>
              <c:numCache>
                <c:formatCode>General</c:formatCode>
                <c:ptCount val="51"/>
                <c:pt idx="0">
                  <c:v>0</c:v>
                </c:pt>
                <c:pt idx="1">
                  <c:v>4.7040000000000006</c:v>
                </c:pt>
                <c:pt idx="2">
                  <c:v>9.2160000000000011</c:v>
                </c:pt>
                <c:pt idx="3">
                  <c:v>13.535999999999998</c:v>
                </c:pt>
                <c:pt idx="4">
                  <c:v>17.664000000000005</c:v>
                </c:pt>
                <c:pt idx="5">
                  <c:v>21.6</c:v>
                </c:pt>
                <c:pt idx="6">
                  <c:v>25.343999999999998</c:v>
                </c:pt>
                <c:pt idx="7">
                  <c:v>28.895999999999994</c:v>
                </c:pt>
                <c:pt idx="8">
                  <c:v>32.256</c:v>
                </c:pt>
                <c:pt idx="9">
                  <c:v>35.424000000000007</c:v>
                </c:pt>
                <c:pt idx="10">
                  <c:v>38.400000000000006</c:v>
                </c:pt>
                <c:pt idx="11">
                  <c:v>41.184000000000005</c:v>
                </c:pt>
                <c:pt idx="12">
                  <c:v>43.775999999999996</c:v>
                </c:pt>
                <c:pt idx="13">
                  <c:v>46.176000000000002</c:v>
                </c:pt>
                <c:pt idx="14">
                  <c:v>48.383999999999993</c:v>
                </c:pt>
                <c:pt idx="15">
                  <c:v>50.4</c:v>
                </c:pt>
                <c:pt idx="16">
                  <c:v>52.224000000000004</c:v>
                </c:pt>
                <c:pt idx="17">
                  <c:v>53.856000000000002</c:v>
                </c:pt>
                <c:pt idx="18">
                  <c:v>55.296000000000006</c:v>
                </c:pt>
                <c:pt idx="19">
                  <c:v>56.54399999999999</c:v>
                </c:pt>
                <c:pt idx="20">
                  <c:v>57.599999999999994</c:v>
                </c:pt>
                <c:pt idx="21">
                  <c:v>58.464000000000006</c:v>
                </c:pt>
                <c:pt idx="22">
                  <c:v>59.135999999999996</c:v>
                </c:pt>
                <c:pt idx="23">
                  <c:v>59.616</c:v>
                </c:pt>
                <c:pt idx="24">
                  <c:v>59.903999999999996</c:v>
                </c:pt>
                <c:pt idx="25">
                  <c:v>60</c:v>
                </c:pt>
                <c:pt idx="26">
                  <c:v>59.904000000000003</c:v>
                </c:pt>
                <c:pt idx="27">
                  <c:v>59.616000000000007</c:v>
                </c:pt>
                <c:pt idx="28">
                  <c:v>59.135999999999996</c:v>
                </c:pt>
                <c:pt idx="29">
                  <c:v>58.463999999999999</c:v>
                </c:pt>
                <c:pt idx="30">
                  <c:v>57.6</c:v>
                </c:pt>
                <c:pt idx="31">
                  <c:v>56.544000000000004</c:v>
                </c:pt>
                <c:pt idx="32">
                  <c:v>55.296000000000006</c:v>
                </c:pt>
                <c:pt idx="33">
                  <c:v>53.856000000000002</c:v>
                </c:pt>
                <c:pt idx="34">
                  <c:v>52.224000000000004</c:v>
                </c:pt>
                <c:pt idx="35">
                  <c:v>50.400000000000006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FE4-4002-9867-C69715CCB23A}"/>
            </c:ext>
          </c:extLst>
        </c:ser>
        <c:axId val="144270080"/>
        <c:axId val="144271616"/>
      </c:scatterChart>
      <c:valAx>
        <c:axId val="14427008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71616"/>
        <c:crosses val="autoZero"/>
        <c:crossBetween val="midCat"/>
      </c:valAx>
      <c:valAx>
        <c:axId val="1442716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Рп,</a:t>
                </a:r>
                <a:r>
                  <a:rPr lang="ru-RU" baseline="0"/>
                  <a:t> полезная мощность</a:t>
                </a:r>
                <a:endParaRPr lang="ru-RU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7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647700</xdr:colOff>
      <xdr:row>10</xdr:row>
      <xdr:rowOff>9525</xdr:rowOff>
    </xdr:from>
    <xdr:to>
      <xdr:col>27</xdr:col>
      <xdr:colOff>457200</xdr:colOff>
      <xdr:row>23</xdr:row>
      <xdr:rowOff>152400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9525</xdr:rowOff>
    </xdr:from>
    <xdr:to>
      <xdr:col>6</xdr:col>
      <xdr:colOff>457200</xdr:colOff>
      <xdr:row>23</xdr:row>
      <xdr:rowOff>152400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676275</xdr:colOff>
      <xdr:row>10</xdr:row>
      <xdr:rowOff>0</xdr:rowOff>
    </xdr:from>
    <xdr:to>
      <xdr:col>13</xdr:col>
      <xdr:colOff>447675</xdr:colOff>
      <xdr:row>23</xdr:row>
      <xdr:rowOff>142875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62865</xdr:colOff>
      <xdr:row>9</xdr:row>
      <xdr:rowOff>148590</xdr:rowOff>
    </xdr:from>
    <xdr:to>
      <xdr:col>20</xdr:col>
      <xdr:colOff>520065</xdr:colOff>
      <xdr:row>23</xdr:row>
      <xdr:rowOff>91440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30"/>
  <sheetViews>
    <sheetView tabSelected="1" topLeftCell="A3" zoomScaleNormal="100" workbookViewId="0">
      <selection activeCell="AK13" sqref="AK13"/>
    </sheetView>
  </sheetViews>
  <sheetFormatPr defaultRowHeight="15.6"/>
  <sheetData>
    <row r="1" spans="1:53">
      <c r="E1" s="13" t="s">
        <v>20</v>
      </c>
      <c r="F1" s="1">
        <v>12</v>
      </c>
    </row>
    <row r="2" spans="1:53">
      <c r="E2" s="13" t="s">
        <v>0</v>
      </c>
      <c r="F2" s="1">
        <v>0.6</v>
      </c>
    </row>
    <row r="3" spans="1:53" ht="18">
      <c r="E3" s="13" t="s">
        <v>22</v>
      </c>
      <c r="F3" s="1">
        <f>$F$1/$F$2</f>
        <v>20</v>
      </c>
      <c r="AP3" s="7"/>
    </row>
    <row r="4" spans="1:53">
      <c r="AL4" s="4"/>
      <c r="AM4" s="4"/>
      <c r="AN4" s="5"/>
      <c r="AO4" s="4"/>
      <c r="AP4" s="5"/>
      <c r="AQ4" s="10"/>
      <c r="AR4" s="11"/>
      <c r="AS4" s="5"/>
      <c r="AT4" s="10"/>
      <c r="AU4" s="5"/>
      <c r="AV4" s="6"/>
      <c r="AW4" s="4"/>
      <c r="AX4" s="6"/>
      <c r="AY4" s="4"/>
      <c r="AZ4" s="6"/>
      <c r="BA4" s="4"/>
    </row>
    <row r="5" spans="1:53">
      <c r="A5" s="13" t="s">
        <v>16</v>
      </c>
      <c r="B5" s="1">
        <v>0</v>
      </c>
      <c r="C5" s="1">
        <v>0.4</v>
      </c>
      <c r="D5" s="1">
        <v>0.8</v>
      </c>
      <c r="E5" s="1">
        <v>1.2</v>
      </c>
      <c r="F5" s="1">
        <v>1.6</v>
      </c>
      <c r="G5" s="1">
        <v>2</v>
      </c>
      <c r="H5" s="1">
        <v>2.4</v>
      </c>
      <c r="I5" s="1">
        <v>2.8</v>
      </c>
      <c r="J5" s="1">
        <v>3.2</v>
      </c>
      <c r="K5" s="1">
        <v>3.6</v>
      </c>
      <c r="L5" s="1">
        <v>4</v>
      </c>
      <c r="M5" s="1">
        <v>4.4000000000000004</v>
      </c>
      <c r="N5" s="1">
        <v>4.8</v>
      </c>
      <c r="O5" s="1">
        <v>5.2</v>
      </c>
      <c r="P5" s="1">
        <v>5.6</v>
      </c>
      <c r="Q5" s="1">
        <v>6</v>
      </c>
      <c r="R5" s="1">
        <v>6.4</v>
      </c>
      <c r="S5" s="1">
        <v>6.8</v>
      </c>
      <c r="T5" s="1">
        <v>7.2</v>
      </c>
      <c r="U5" s="1">
        <v>7.6</v>
      </c>
      <c r="V5" s="1">
        <v>8</v>
      </c>
      <c r="W5" s="1">
        <v>8.4</v>
      </c>
      <c r="X5" s="1">
        <v>8.8000000000000007</v>
      </c>
      <c r="Y5" s="1">
        <v>9.1999999999999993</v>
      </c>
      <c r="Z5" s="1">
        <v>9.6</v>
      </c>
      <c r="AA5" s="1">
        <v>10</v>
      </c>
      <c r="AB5" s="1">
        <v>10.4</v>
      </c>
      <c r="AC5" s="1">
        <v>10.8</v>
      </c>
      <c r="AD5" s="1">
        <v>11.2</v>
      </c>
      <c r="AE5" s="1">
        <v>11.6</v>
      </c>
      <c r="AF5" s="1">
        <v>12</v>
      </c>
      <c r="AG5" s="1">
        <v>12.4</v>
      </c>
      <c r="AH5" s="1">
        <v>12.8</v>
      </c>
      <c r="AI5" s="1">
        <v>13.2</v>
      </c>
      <c r="AJ5" s="1">
        <v>13.6</v>
      </c>
      <c r="AK5" s="1">
        <v>14</v>
      </c>
      <c r="AL5" s="25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3">
      <c r="A6" s="13" t="s">
        <v>17</v>
      </c>
      <c r="B6" s="1">
        <f t="shared" ref="B6:AK6" si="0">$F$1*(1 - B5/$F$3)</f>
        <v>12</v>
      </c>
      <c r="C6" s="1">
        <f t="shared" si="0"/>
        <v>11.76</v>
      </c>
      <c r="D6" s="1">
        <f t="shared" si="0"/>
        <v>11.52</v>
      </c>
      <c r="E6" s="1">
        <f t="shared" si="0"/>
        <v>11.28</v>
      </c>
      <c r="F6" s="1">
        <f t="shared" si="0"/>
        <v>11.040000000000001</v>
      </c>
      <c r="G6" s="1">
        <f t="shared" si="0"/>
        <v>10.8</v>
      </c>
      <c r="H6" s="1">
        <f t="shared" si="0"/>
        <v>10.56</v>
      </c>
      <c r="I6" s="1">
        <f t="shared" si="0"/>
        <v>10.32</v>
      </c>
      <c r="J6" s="1">
        <f t="shared" si="0"/>
        <v>10.08</v>
      </c>
      <c r="K6" s="1">
        <f t="shared" si="0"/>
        <v>9.84</v>
      </c>
      <c r="L6" s="1">
        <f t="shared" si="0"/>
        <v>9.6000000000000014</v>
      </c>
      <c r="M6" s="1">
        <f t="shared" si="0"/>
        <v>9.36</v>
      </c>
      <c r="N6" s="1">
        <f t="shared" si="0"/>
        <v>9.120000000000001</v>
      </c>
      <c r="O6" s="1">
        <f t="shared" si="0"/>
        <v>8.879999999999999</v>
      </c>
      <c r="P6" s="1">
        <f t="shared" si="0"/>
        <v>8.64</v>
      </c>
      <c r="Q6" s="1">
        <f t="shared" si="0"/>
        <v>8.3999999999999986</v>
      </c>
      <c r="R6" s="1">
        <f t="shared" si="0"/>
        <v>8.16</v>
      </c>
      <c r="S6" s="1">
        <f t="shared" si="0"/>
        <v>7.92</v>
      </c>
      <c r="T6" s="1">
        <f t="shared" si="0"/>
        <v>7.68</v>
      </c>
      <c r="U6" s="1">
        <f t="shared" si="0"/>
        <v>7.4399999999999995</v>
      </c>
      <c r="V6" s="1">
        <f t="shared" si="0"/>
        <v>7.1999999999999993</v>
      </c>
      <c r="W6" s="1">
        <f t="shared" si="0"/>
        <v>6.9599999999999991</v>
      </c>
      <c r="X6" s="1">
        <f t="shared" si="0"/>
        <v>6.7199999999999989</v>
      </c>
      <c r="Y6" s="1">
        <f t="shared" si="0"/>
        <v>6.48</v>
      </c>
      <c r="Z6" s="1">
        <f t="shared" si="0"/>
        <v>6.24</v>
      </c>
      <c r="AA6" s="1">
        <f t="shared" si="0"/>
        <v>6</v>
      </c>
      <c r="AB6" s="1">
        <f t="shared" si="0"/>
        <v>5.76</v>
      </c>
      <c r="AC6" s="1">
        <f t="shared" si="0"/>
        <v>5.52</v>
      </c>
      <c r="AD6" s="1">
        <f t="shared" si="0"/>
        <v>5.2800000000000011</v>
      </c>
      <c r="AE6" s="1">
        <f t="shared" si="0"/>
        <v>5.0400000000000009</v>
      </c>
      <c r="AF6" s="1">
        <f t="shared" si="0"/>
        <v>4.8000000000000007</v>
      </c>
      <c r="AG6" s="1">
        <f t="shared" si="0"/>
        <v>4.5600000000000005</v>
      </c>
      <c r="AH6" s="1">
        <f t="shared" si="0"/>
        <v>4.32</v>
      </c>
      <c r="AI6" s="1">
        <f t="shared" si="0"/>
        <v>4.080000000000001</v>
      </c>
      <c r="AJ6" s="1">
        <f t="shared" si="0"/>
        <v>3.8400000000000007</v>
      </c>
      <c r="AK6" s="1">
        <f t="shared" si="0"/>
        <v>3.6000000000000005</v>
      </c>
      <c r="AL6" s="25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3">
      <c r="A7" s="13" t="s">
        <v>18</v>
      </c>
      <c r="B7" s="1">
        <f t="shared" ref="B7:AK7" si="1">$F$1*B5</f>
        <v>0</v>
      </c>
      <c r="C7" s="1">
        <f t="shared" si="1"/>
        <v>4.8000000000000007</v>
      </c>
      <c r="D7" s="1">
        <f t="shared" si="1"/>
        <v>9.6000000000000014</v>
      </c>
      <c r="E7" s="1">
        <f t="shared" si="1"/>
        <v>14.399999999999999</v>
      </c>
      <c r="F7" s="1">
        <f t="shared" si="1"/>
        <v>19.200000000000003</v>
      </c>
      <c r="G7" s="1">
        <f t="shared" si="1"/>
        <v>24</v>
      </c>
      <c r="H7" s="1">
        <f t="shared" si="1"/>
        <v>28.799999999999997</v>
      </c>
      <c r="I7" s="1">
        <f t="shared" si="1"/>
        <v>33.599999999999994</v>
      </c>
      <c r="J7" s="1">
        <f t="shared" si="1"/>
        <v>38.400000000000006</v>
      </c>
      <c r="K7" s="1">
        <f t="shared" si="1"/>
        <v>43.2</v>
      </c>
      <c r="L7" s="1">
        <f t="shared" si="1"/>
        <v>48</v>
      </c>
      <c r="M7" s="1">
        <f t="shared" si="1"/>
        <v>52.800000000000004</v>
      </c>
      <c r="N7" s="1">
        <f t="shared" si="1"/>
        <v>57.599999999999994</v>
      </c>
      <c r="O7" s="1">
        <f t="shared" si="1"/>
        <v>62.400000000000006</v>
      </c>
      <c r="P7" s="1">
        <f t="shared" si="1"/>
        <v>67.199999999999989</v>
      </c>
      <c r="Q7" s="1">
        <f t="shared" si="1"/>
        <v>72</v>
      </c>
      <c r="R7" s="1">
        <f t="shared" si="1"/>
        <v>76.800000000000011</v>
      </c>
      <c r="S7" s="1">
        <f t="shared" si="1"/>
        <v>81.599999999999994</v>
      </c>
      <c r="T7" s="1">
        <f t="shared" si="1"/>
        <v>86.4</v>
      </c>
      <c r="U7" s="1">
        <f t="shared" si="1"/>
        <v>91.199999999999989</v>
      </c>
      <c r="V7" s="1">
        <f t="shared" si="1"/>
        <v>96</v>
      </c>
      <c r="W7" s="1">
        <f t="shared" si="1"/>
        <v>100.80000000000001</v>
      </c>
      <c r="X7" s="1">
        <f t="shared" si="1"/>
        <v>105.60000000000001</v>
      </c>
      <c r="Y7" s="1">
        <f t="shared" si="1"/>
        <v>110.39999999999999</v>
      </c>
      <c r="Z7" s="1">
        <f t="shared" si="1"/>
        <v>115.19999999999999</v>
      </c>
      <c r="AA7" s="1">
        <f t="shared" si="1"/>
        <v>120</v>
      </c>
      <c r="AB7" s="1">
        <f t="shared" si="1"/>
        <v>124.80000000000001</v>
      </c>
      <c r="AC7" s="1">
        <f t="shared" si="1"/>
        <v>129.60000000000002</v>
      </c>
      <c r="AD7" s="1">
        <f t="shared" si="1"/>
        <v>134.39999999999998</v>
      </c>
      <c r="AE7" s="1">
        <f t="shared" si="1"/>
        <v>139.19999999999999</v>
      </c>
      <c r="AF7" s="1">
        <f t="shared" si="1"/>
        <v>144</v>
      </c>
      <c r="AG7" s="1">
        <f t="shared" si="1"/>
        <v>148.80000000000001</v>
      </c>
      <c r="AH7" s="1">
        <f t="shared" si="1"/>
        <v>153.60000000000002</v>
      </c>
      <c r="AI7" s="1">
        <f t="shared" si="1"/>
        <v>158.39999999999998</v>
      </c>
      <c r="AJ7" s="1">
        <f t="shared" si="1"/>
        <v>163.19999999999999</v>
      </c>
      <c r="AK7" s="1">
        <f t="shared" si="1"/>
        <v>168</v>
      </c>
      <c r="AL7" s="25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3">
      <c r="A8" s="13" t="s">
        <v>19</v>
      </c>
      <c r="B8" s="1">
        <f t="shared" ref="B8:AK8" si="2">$F$1*B5*(1 - B5/$F$3)</f>
        <v>0</v>
      </c>
      <c r="C8" s="1">
        <f t="shared" si="2"/>
        <v>4.7040000000000006</v>
      </c>
      <c r="D8" s="1">
        <f t="shared" si="2"/>
        <v>9.2160000000000011</v>
      </c>
      <c r="E8" s="1">
        <f t="shared" si="2"/>
        <v>13.535999999999998</v>
      </c>
      <c r="F8" s="1">
        <f t="shared" si="2"/>
        <v>17.664000000000005</v>
      </c>
      <c r="G8" s="1">
        <f t="shared" si="2"/>
        <v>21.6</v>
      </c>
      <c r="H8" s="1">
        <f t="shared" si="2"/>
        <v>25.343999999999998</v>
      </c>
      <c r="I8" s="1">
        <f t="shared" si="2"/>
        <v>28.895999999999994</v>
      </c>
      <c r="J8" s="1">
        <f t="shared" si="2"/>
        <v>32.256</v>
      </c>
      <c r="K8" s="1">
        <f t="shared" si="2"/>
        <v>35.424000000000007</v>
      </c>
      <c r="L8" s="1">
        <f t="shared" si="2"/>
        <v>38.400000000000006</v>
      </c>
      <c r="M8" s="1">
        <f t="shared" si="2"/>
        <v>41.184000000000005</v>
      </c>
      <c r="N8" s="1">
        <f t="shared" si="2"/>
        <v>43.775999999999996</v>
      </c>
      <c r="O8" s="1">
        <f t="shared" si="2"/>
        <v>46.176000000000002</v>
      </c>
      <c r="P8" s="1">
        <f t="shared" si="2"/>
        <v>48.383999999999993</v>
      </c>
      <c r="Q8" s="1">
        <f t="shared" si="2"/>
        <v>50.4</v>
      </c>
      <c r="R8" s="1">
        <f t="shared" si="2"/>
        <v>52.224000000000004</v>
      </c>
      <c r="S8" s="1">
        <f t="shared" si="2"/>
        <v>53.856000000000002</v>
      </c>
      <c r="T8" s="1">
        <f t="shared" si="2"/>
        <v>55.296000000000006</v>
      </c>
      <c r="U8" s="1">
        <f t="shared" si="2"/>
        <v>56.54399999999999</v>
      </c>
      <c r="V8" s="1">
        <f t="shared" si="2"/>
        <v>57.599999999999994</v>
      </c>
      <c r="W8" s="1">
        <f t="shared" si="2"/>
        <v>58.464000000000006</v>
      </c>
      <c r="X8" s="1">
        <f t="shared" si="2"/>
        <v>59.135999999999996</v>
      </c>
      <c r="Y8" s="1">
        <f t="shared" si="2"/>
        <v>59.616</v>
      </c>
      <c r="Z8" s="1">
        <f t="shared" si="2"/>
        <v>59.903999999999996</v>
      </c>
      <c r="AA8" s="1">
        <f t="shared" si="2"/>
        <v>60</v>
      </c>
      <c r="AB8" s="1">
        <f t="shared" si="2"/>
        <v>59.904000000000003</v>
      </c>
      <c r="AC8" s="1">
        <f t="shared" si="2"/>
        <v>59.616000000000007</v>
      </c>
      <c r="AD8" s="1">
        <f t="shared" si="2"/>
        <v>59.135999999999996</v>
      </c>
      <c r="AE8" s="1">
        <f t="shared" si="2"/>
        <v>58.463999999999999</v>
      </c>
      <c r="AF8" s="1">
        <f t="shared" si="2"/>
        <v>57.6</v>
      </c>
      <c r="AG8" s="1">
        <f t="shared" si="2"/>
        <v>56.544000000000004</v>
      </c>
      <c r="AH8" s="1">
        <f t="shared" si="2"/>
        <v>55.296000000000006</v>
      </c>
      <c r="AI8" s="1">
        <f t="shared" si="2"/>
        <v>53.856000000000002</v>
      </c>
      <c r="AJ8" s="1">
        <f t="shared" si="2"/>
        <v>52.224000000000004</v>
      </c>
      <c r="AK8" s="1">
        <f t="shared" si="2"/>
        <v>50.400000000000006</v>
      </c>
      <c r="AL8" s="25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3">
      <c r="A9" s="14" t="s">
        <v>1</v>
      </c>
      <c r="B9" s="1">
        <f t="shared" ref="B9:AK9" si="3">B5/$F$3</f>
        <v>0</v>
      </c>
      <c r="C9" s="1">
        <f t="shared" si="3"/>
        <v>0.02</v>
      </c>
      <c r="D9" s="1">
        <f t="shared" si="3"/>
        <v>0.04</v>
      </c>
      <c r="E9" s="1">
        <f t="shared" si="3"/>
        <v>0.06</v>
      </c>
      <c r="F9" s="1">
        <f t="shared" si="3"/>
        <v>0.08</v>
      </c>
      <c r="G9" s="1">
        <f t="shared" si="3"/>
        <v>0.1</v>
      </c>
      <c r="H9" s="1">
        <f t="shared" si="3"/>
        <v>0.12</v>
      </c>
      <c r="I9" s="1">
        <f t="shared" si="3"/>
        <v>0.13999999999999999</v>
      </c>
      <c r="J9" s="1">
        <f t="shared" si="3"/>
        <v>0.16</v>
      </c>
      <c r="K9" s="1">
        <f t="shared" si="3"/>
        <v>0.18</v>
      </c>
      <c r="L9" s="1">
        <f t="shared" si="3"/>
        <v>0.2</v>
      </c>
      <c r="M9" s="1">
        <f t="shared" si="3"/>
        <v>0.22000000000000003</v>
      </c>
      <c r="N9" s="1">
        <f t="shared" si="3"/>
        <v>0.24</v>
      </c>
      <c r="O9" s="1">
        <f t="shared" si="3"/>
        <v>0.26</v>
      </c>
      <c r="P9" s="1">
        <f t="shared" si="3"/>
        <v>0.27999999999999997</v>
      </c>
      <c r="Q9" s="1">
        <f t="shared" si="3"/>
        <v>0.3</v>
      </c>
      <c r="R9" s="1">
        <f t="shared" si="3"/>
        <v>0.32</v>
      </c>
      <c r="S9" s="1">
        <f t="shared" si="3"/>
        <v>0.33999999999999997</v>
      </c>
      <c r="T9" s="1">
        <f t="shared" si="3"/>
        <v>0.36</v>
      </c>
      <c r="U9" s="1">
        <f t="shared" si="3"/>
        <v>0.38</v>
      </c>
      <c r="V9" s="1">
        <f t="shared" si="3"/>
        <v>0.4</v>
      </c>
      <c r="W9" s="1">
        <f t="shared" si="3"/>
        <v>0.42000000000000004</v>
      </c>
      <c r="X9" s="1">
        <f t="shared" si="3"/>
        <v>0.44000000000000006</v>
      </c>
      <c r="Y9" s="1">
        <f t="shared" si="3"/>
        <v>0.45999999999999996</v>
      </c>
      <c r="Z9" s="1">
        <f t="shared" si="3"/>
        <v>0.48</v>
      </c>
      <c r="AA9" s="1">
        <f t="shared" si="3"/>
        <v>0.5</v>
      </c>
      <c r="AB9" s="1">
        <f t="shared" si="3"/>
        <v>0.52</v>
      </c>
      <c r="AC9" s="1">
        <f t="shared" si="3"/>
        <v>0.54</v>
      </c>
      <c r="AD9" s="1">
        <f t="shared" si="3"/>
        <v>0.55999999999999994</v>
      </c>
      <c r="AE9" s="1">
        <f t="shared" si="3"/>
        <v>0.57999999999999996</v>
      </c>
      <c r="AF9" s="1">
        <f t="shared" si="3"/>
        <v>0.6</v>
      </c>
      <c r="AG9" s="1">
        <f t="shared" si="3"/>
        <v>0.62</v>
      </c>
      <c r="AH9" s="1">
        <f t="shared" si="3"/>
        <v>0.64</v>
      </c>
      <c r="AI9" s="1">
        <f t="shared" si="3"/>
        <v>0.65999999999999992</v>
      </c>
      <c r="AJ9" s="1">
        <f t="shared" si="3"/>
        <v>0.67999999999999994</v>
      </c>
      <c r="AK9" s="1">
        <f t="shared" si="3"/>
        <v>0.7</v>
      </c>
      <c r="AL9" s="25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3">
      <c r="AN10" s="3"/>
      <c r="AP10" s="12"/>
      <c r="AQ10" s="7"/>
      <c r="AR10" s="4"/>
      <c r="AS10" s="3"/>
      <c r="AU10" s="8"/>
      <c r="AX10" s="7"/>
      <c r="AY10" s="7"/>
    </row>
    <row r="11" spans="1:53">
      <c r="AP11" s="9"/>
      <c r="AQ11" s="6"/>
      <c r="AS11" s="3"/>
      <c r="AU11" s="3"/>
    </row>
    <row r="26" spans="1:28">
      <c r="A26" s="15" t="s">
        <v>21</v>
      </c>
      <c r="B26" s="16"/>
      <c r="C26" s="16"/>
      <c r="D26" s="16"/>
      <c r="E26" s="16"/>
      <c r="F26" s="16"/>
      <c r="G26" s="17"/>
      <c r="I26" s="15" t="s">
        <v>11</v>
      </c>
      <c r="J26" s="16"/>
      <c r="K26" s="16"/>
      <c r="L26" s="16"/>
      <c r="M26" s="16"/>
      <c r="N26" s="17"/>
      <c r="P26" s="15" t="s">
        <v>7</v>
      </c>
      <c r="Q26" s="16"/>
      <c r="R26" s="16"/>
      <c r="S26" s="16"/>
      <c r="T26" s="16"/>
      <c r="U26" s="17"/>
      <c r="W26" s="15" t="s">
        <v>12</v>
      </c>
      <c r="X26" s="16"/>
      <c r="Y26" s="16"/>
      <c r="Z26" s="16"/>
      <c r="AA26" s="16"/>
      <c r="AB26" s="17"/>
    </row>
    <row r="27" spans="1:28" ht="18">
      <c r="A27" s="18" t="s">
        <v>3</v>
      </c>
      <c r="B27" s="19"/>
      <c r="C27" s="19"/>
      <c r="D27" s="19"/>
      <c r="E27" s="19"/>
      <c r="F27" s="19"/>
      <c r="G27" s="20"/>
      <c r="I27" s="18" t="s">
        <v>5</v>
      </c>
      <c r="J27" s="19"/>
      <c r="K27" s="19"/>
      <c r="L27" s="19"/>
      <c r="M27" s="19"/>
      <c r="N27" s="20"/>
      <c r="P27" s="24"/>
      <c r="Q27" s="19" t="s">
        <v>24</v>
      </c>
      <c r="R27" s="19"/>
      <c r="S27" s="19"/>
      <c r="T27" s="19"/>
      <c r="U27" s="20"/>
      <c r="W27" s="18" t="s">
        <v>13</v>
      </c>
      <c r="X27" s="19"/>
      <c r="Y27" s="19"/>
      <c r="Z27" s="19"/>
      <c r="AA27" s="19"/>
      <c r="AB27" s="20"/>
    </row>
    <row r="28" spans="1:28">
      <c r="A28" s="18" t="s">
        <v>4</v>
      </c>
      <c r="B28" s="19"/>
      <c r="C28" s="19"/>
      <c r="D28" s="19"/>
      <c r="E28" s="19"/>
      <c r="F28" s="19"/>
      <c r="G28" s="20"/>
      <c r="I28" s="18" t="s">
        <v>6</v>
      </c>
      <c r="J28" s="19"/>
      <c r="K28" s="19"/>
      <c r="L28" s="19"/>
      <c r="M28" s="19"/>
      <c r="N28" s="20"/>
      <c r="P28" s="18"/>
      <c r="Q28" s="19" t="s">
        <v>8</v>
      </c>
      <c r="R28" s="19"/>
      <c r="S28" s="19"/>
      <c r="T28" s="19"/>
      <c r="U28" s="20"/>
      <c r="W28" s="18" t="s">
        <v>15</v>
      </c>
      <c r="X28" s="19"/>
      <c r="Y28" s="19"/>
      <c r="Z28" s="19"/>
      <c r="AA28" s="19"/>
      <c r="AB28" s="20"/>
    </row>
    <row r="29" spans="1:28" ht="18">
      <c r="A29" s="21" t="s">
        <v>23</v>
      </c>
      <c r="B29" s="22"/>
      <c r="C29" s="22"/>
      <c r="D29" s="22"/>
      <c r="E29" s="22"/>
      <c r="F29" s="22"/>
      <c r="G29" s="23"/>
      <c r="I29" s="21" t="s">
        <v>2</v>
      </c>
      <c r="J29" s="22"/>
      <c r="K29" s="22"/>
      <c r="L29" s="22"/>
      <c r="M29" s="22"/>
      <c r="N29" s="23"/>
      <c r="P29" s="18"/>
      <c r="Q29" s="19" t="s">
        <v>9</v>
      </c>
      <c r="R29" s="19"/>
      <c r="S29" s="19"/>
      <c r="T29" s="19"/>
      <c r="U29" s="20"/>
      <c r="W29" s="21" t="s">
        <v>14</v>
      </c>
      <c r="X29" s="22"/>
      <c r="Y29" s="22"/>
      <c r="Z29" s="22"/>
      <c r="AA29" s="22"/>
      <c r="AB29" s="23"/>
    </row>
    <row r="30" spans="1:28">
      <c r="P30" s="21" t="s">
        <v>10</v>
      </c>
      <c r="Q30" s="22"/>
      <c r="R30" s="22"/>
      <c r="S30" s="22"/>
      <c r="T30" s="22"/>
      <c r="U30" s="2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Андрей</cp:lastModifiedBy>
  <dcterms:created xsi:type="dcterms:W3CDTF">2019-10-29T05:21:37Z</dcterms:created>
  <dcterms:modified xsi:type="dcterms:W3CDTF">2019-12-19T19:23:55Z</dcterms:modified>
</cp:coreProperties>
</file>