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PT\Summer_school\HashTable\"/>
    </mc:Choice>
  </mc:AlternateContent>
  <xr:revisionPtr revIDLastSave="0" documentId="13_ncr:1_{BB20BFCF-8F60-4B98-864C-DC1C320CDD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F17" i="1"/>
  <c r="F28" i="1" s="1"/>
  <c r="F18" i="1"/>
  <c r="F19" i="1"/>
  <c r="F20" i="1"/>
  <c r="F21" i="1"/>
  <c r="F22" i="1"/>
  <c r="F23" i="1"/>
  <c r="F24" i="1"/>
  <c r="F25" i="1"/>
  <c r="F26" i="1"/>
  <c r="E17" i="1"/>
  <c r="E18" i="1"/>
  <c r="E19" i="1"/>
  <c r="E20" i="1"/>
  <c r="E21" i="1"/>
  <c r="E22" i="1"/>
  <c r="E23" i="1"/>
  <c r="E24" i="1"/>
  <c r="E25" i="1"/>
  <c r="E26" i="1"/>
  <c r="I28" i="1" l="1"/>
  <c r="H29" i="1"/>
  <c r="G28" i="1"/>
  <c r="G32" i="1" s="1"/>
  <c r="G29" i="1"/>
  <c r="H28" i="1"/>
  <c r="I29" i="1"/>
  <c r="F29" i="1"/>
  <c r="F30" i="1" s="1"/>
  <c r="E29" i="1"/>
  <c r="E28" i="1"/>
  <c r="F32" i="1" s="1"/>
  <c r="I30" i="1" l="1"/>
  <c r="G30" i="1"/>
  <c r="H32" i="1"/>
  <c r="I32" i="1"/>
  <c r="H30" i="1"/>
  <c r="E30" i="1"/>
  <c r="C18" i="1"/>
  <c r="C19" i="1"/>
  <c r="C20" i="1"/>
  <c r="C21" i="1"/>
  <c r="C22" i="1"/>
  <c r="C23" i="1"/>
  <c r="C24" i="1"/>
  <c r="C25" i="1"/>
  <c r="C26" i="1"/>
  <c r="C17" i="1"/>
  <c r="D18" i="1"/>
  <c r="D19" i="1"/>
  <c r="D20" i="1"/>
  <c r="D21" i="1"/>
  <c r="D22" i="1"/>
  <c r="D23" i="1"/>
  <c r="D24" i="1"/>
  <c r="D25" i="1"/>
  <c r="D26" i="1"/>
  <c r="D17" i="1"/>
  <c r="B17" i="1" a="1"/>
  <c r="B17" i="1" s="1"/>
  <c r="C28" i="1" l="1"/>
  <c r="C29" i="1"/>
  <c r="C30" i="1" s="1"/>
  <c r="D29" i="1"/>
  <c r="D28" i="1"/>
  <c r="E32" i="1" s="1"/>
  <c r="D32" i="1" l="1"/>
  <c r="D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<sst xmlns="http://schemas.openxmlformats.org/spreadsheetml/2006/main" count="15" uniqueCount="15">
  <si>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Mode:</t>
  </si>
  <si>
    <t>Results:</t>
  </si>
  <si>
    <t xml:space="preserve"> -O0</t>
  </si>
  <si>
    <t xml:space="preserve"> -O3</t>
  </si>
  <si>
    <t>finding 100000 words overall, every fourth of original text</t>
  </si>
  <si>
    <t>Per 1 word:</t>
  </si>
  <si>
    <t>Avg:</t>
  </si>
  <si>
    <t>Stdev</t>
  </si>
  <si>
    <t>Err</t>
  </si>
  <si>
    <t>Increase (relative from prev)</t>
  </si>
  <si>
    <t>crc32_intr</t>
  </si>
  <si>
    <t>srctmp_intr</t>
  </si>
  <si>
    <t>srctmp_intr, 2^n</t>
  </si>
  <si>
    <t>asm inline, 2^n</t>
  </si>
  <si>
    <t>asm file+another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</si>
</sst>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25" sqref="H25"/>
    </sheetView>
  </sheetViews>
  <sheetFormatPr defaultRowHeight="14.4" x14ac:dyDescent="0.3"/>
  <cols>
    <col min="1" max="1" width="24.33203125" bestFit="1" customWidth="1"/>
    <col min="7" max="7" width="14.33203125" bestFit="1" customWidth="1"/>
    <col min="8" max="8" width="13.109375" bestFit="1" customWidth="1"/>
  </cols>
  <sheetData>
    <row r="1" spans="2:9" x14ac:dyDescent="0.3">
      <c r="C1">
        <v>100000</v>
      </c>
    </row>
    <row r="2" spans="2:9" x14ac:dyDescent="0.3">
      <c r="B2" t="s">
        <v>0</v>
      </c>
      <c r="C2" t="s">
        <v>4</v>
      </c>
    </row>
    <row r="3" spans="2:9" x14ac:dyDescent="0.3">
      <c r="B3" t="s">
        <v>1</v>
      </c>
    </row>
    <row r="4" spans="2:9" x14ac:dyDescent="0.3">
      <c r="C4" t="s">
        <v>2</v>
      </c>
      <c r="D4" t="s">
        <v>3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2:9" x14ac:dyDescent="0.3">
      <c r="B5">
        <v>1</v>
      </c>
      <c r="C5">
        <v>51883709</v>
      </c>
      <c r="D5">
        <v>18502728</v>
      </c>
      <c r="E5">
        <v>9967106</v>
      </c>
      <c r="F5">
        <v>9175162</v>
      </c>
      <c r="G5">
        <v>9411896</v>
      </c>
      <c r="H5">
        <v>9341790</v>
      </c>
      <c r="I5">
        <v>9009000</v>
      </c>
    </row>
    <row r="6" spans="2:9" x14ac:dyDescent="0.3">
      <c r="B6">
        <v>2</v>
      </c>
      <c r="C6">
        <v>52338614</v>
      </c>
      <c r="D6">
        <v>19094556</v>
      </c>
      <c r="E6">
        <v>9685704</v>
      </c>
      <c r="F6">
        <v>9743608</v>
      </c>
      <c r="G6">
        <v>9670852</v>
      </c>
      <c r="H6">
        <v>9956312</v>
      </c>
      <c r="I6">
        <v>9258156</v>
      </c>
    </row>
    <row r="7" spans="2:9" x14ac:dyDescent="0.3">
      <c r="B7">
        <v>3</v>
      </c>
      <c r="C7">
        <v>53147770</v>
      </c>
      <c r="D7">
        <v>18312508</v>
      </c>
      <c r="E7">
        <v>11262764</v>
      </c>
      <c r="F7">
        <v>11414230</v>
      </c>
      <c r="G7">
        <v>10038708</v>
      </c>
      <c r="H7">
        <v>9201754</v>
      </c>
      <c r="I7">
        <v>8722312</v>
      </c>
    </row>
    <row r="8" spans="2:9" x14ac:dyDescent="0.3">
      <c r="B8">
        <v>4</v>
      </c>
      <c r="C8">
        <v>53366804</v>
      </c>
      <c r="D8">
        <v>19497184</v>
      </c>
      <c r="E8">
        <v>10766592</v>
      </c>
      <c r="F8">
        <v>9555664</v>
      </c>
      <c r="G8">
        <v>10247020</v>
      </c>
      <c r="H8">
        <v>9051942</v>
      </c>
      <c r="I8">
        <v>8856012</v>
      </c>
    </row>
    <row r="9" spans="2:9" x14ac:dyDescent="0.3">
      <c r="B9">
        <v>5</v>
      </c>
      <c r="C9">
        <v>56189000</v>
      </c>
      <c r="D9">
        <v>18934526</v>
      </c>
      <c r="E9">
        <v>10634004</v>
      </c>
      <c r="F9">
        <v>9971848</v>
      </c>
      <c r="G9">
        <v>9988286</v>
      </c>
      <c r="H9">
        <v>9207552</v>
      </c>
      <c r="I9">
        <v>8287134</v>
      </c>
    </row>
    <row r="10" spans="2:9" x14ac:dyDescent="0.3">
      <c r="B10">
        <v>6</v>
      </c>
      <c r="C10">
        <v>53216782</v>
      </c>
      <c r="D10">
        <v>19202724</v>
      </c>
      <c r="E10">
        <v>10040462</v>
      </c>
      <c r="F10">
        <v>9686498</v>
      </c>
      <c r="G10">
        <v>10493146</v>
      </c>
      <c r="H10">
        <v>10567133</v>
      </c>
      <c r="I10">
        <v>9691208</v>
      </c>
    </row>
    <row r="11" spans="2:9" x14ac:dyDescent="0.3">
      <c r="B11">
        <v>7</v>
      </c>
      <c r="C11">
        <v>53653926</v>
      </c>
      <c r="D11">
        <v>18997573</v>
      </c>
      <c r="E11">
        <v>10823112</v>
      </c>
      <c r="F11">
        <v>9686316</v>
      </c>
      <c r="G11">
        <v>9682390</v>
      </c>
      <c r="H11">
        <v>10073549</v>
      </c>
      <c r="I11">
        <v>8717530</v>
      </c>
    </row>
    <row r="12" spans="2:9" x14ac:dyDescent="0.3">
      <c r="B12">
        <v>8</v>
      </c>
      <c r="C12">
        <v>55129862</v>
      </c>
      <c r="D12">
        <v>17715544</v>
      </c>
      <c r="E12">
        <v>12132954</v>
      </c>
      <c r="F12">
        <v>9882538</v>
      </c>
      <c r="G12">
        <v>9670852</v>
      </c>
      <c r="H12">
        <v>9157712</v>
      </c>
      <c r="I12">
        <v>9083934</v>
      </c>
    </row>
    <row r="13" spans="2:9" x14ac:dyDescent="0.3">
      <c r="B13">
        <v>9</v>
      </c>
      <c r="C13">
        <v>53284474</v>
      </c>
      <c r="D13">
        <v>18323134</v>
      </c>
      <c r="E13">
        <v>10700540</v>
      </c>
      <c r="F13">
        <v>10745998</v>
      </c>
      <c r="G13">
        <v>10754396</v>
      </c>
      <c r="H13">
        <v>9971925</v>
      </c>
      <c r="I13">
        <v>9812584</v>
      </c>
    </row>
    <row r="14" spans="2:9" x14ac:dyDescent="0.3">
      <c r="B14">
        <v>10</v>
      </c>
      <c r="C14">
        <v>53257776</v>
      </c>
      <c r="D14">
        <v>21445310</v>
      </c>
      <c r="E14">
        <v>9668250</v>
      </c>
      <c r="F14">
        <v>11391994</v>
      </c>
      <c r="G14">
        <v>11066522</v>
      </c>
      <c r="H14">
        <v>9244016</v>
      </c>
      <c r="I14">
        <v>8547652</v>
      </c>
    </row>
    <row r="16" spans="2:9" x14ac:dyDescent="0.3">
      <c r="B16" t="s">
        <v>5</v>
      </c>
    </row>
    <row r="17" spans="1:9" x14ac:dyDescent="0.3">
      <c r="B17" cm="1">
        <f t="array" ref="B17:B26">B5:B14</f>
        <v>1</v>
      </c>
      <c r="C17">
        <f>C5/$C$1</f>
        <v>518.83708999999999</v>
      </c>
      <c r="D17">
        <f>D5/$C$1</f>
        <v>185.02727999999999</v>
      </c>
      <c r="E17">
        <f>E5/$C$1</f>
        <v>99.671059999999997</v>
      </c>
      <c r="F17">
        <f>F5/$C$1</f>
        <v>91.751620000000003</v>
      </c>
      <c r="G17">
        <f t="shared" ref="G17:I17" si="0">G5/$C$1</f>
        <v>94.118960000000001</v>
      </c>
      <c r="H17">
        <f t="shared" si="0"/>
        <v>93.417900000000003</v>
      </c>
      <c r="I17">
        <f t="shared" si="0"/>
        <v>90.09</v>
      </c>
    </row>
    <row r="18" spans="1:9" x14ac:dyDescent="0.3">
      <c r="B18">
        <v>2</v>
      </c>
      <c r="C18">
        <f t="shared" ref="C18:C26" si="1">C6/$C$1</f>
        <v>523.38613999999995</v>
      </c>
      <c r="D18">
        <f t="shared" ref="D18:F26" si="2">D6/$C$1</f>
        <v>190.94556</v>
      </c>
      <c r="E18">
        <f t="shared" si="2"/>
        <v>96.857039999999998</v>
      </c>
      <c r="F18">
        <f t="shared" si="2"/>
        <v>97.436080000000004</v>
      </c>
      <c r="G18">
        <f t="shared" ref="G18" si="3">G6/$C$1</f>
        <v>96.708519999999993</v>
      </c>
      <c r="H18">
        <f>H6/$C$1</f>
        <v>99.563119999999998</v>
      </c>
      <c r="I18">
        <f>I6/$C$1</f>
        <v>92.581559999999996</v>
      </c>
    </row>
    <row r="19" spans="1:9" x14ac:dyDescent="0.3">
      <c r="B19">
        <v>3</v>
      </c>
      <c r="C19">
        <f t="shared" si="1"/>
        <v>531.47770000000003</v>
      </c>
      <c r="D19">
        <f t="shared" si="2"/>
        <v>183.12508</v>
      </c>
      <c r="E19">
        <f t="shared" si="2"/>
        <v>112.62764</v>
      </c>
      <c r="F19">
        <f t="shared" si="2"/>
        <v>114.14230000000001</v>
      </c>
      <c r="G19">
        <f t="shared" ref="G19:I19" si="4">G7/$C$1</f>
        <v>100.38708</v>
      </c>
      <c r="H19">
        <f t="shared" si="4"/>
        <v>92.017539999999997</v>
      </c>
      <c r="I19">
        <f t="shared" si="4"/>
        <v>87.223119999999994</v>
      </c>
    </row>
    <row r="20" spans="1:9" x14ac:dyDescent="0.3">
      <c r="B20">
        <v>4</v>
      </c>
      <c r="C20">
        <f t="shared" si="1"/>
        <v>533.66804000000002</v>
      </c>
      <c r="D20">
        <f t="shared" si="2"/>
        <v>194.97183999999999</v>
      </c>
      <c r="E20">
        <f t="shared" si="2"/>
        <v>107.66592</v>
      </c>
      <c r="F20">
        <f t="shared" si="2"/>
        <v>95.556640000000002</v>
      </c>
      <c r="G20">
        <f t="shared" ref="G20:I20" si="5">G8/$C$1</f>
        <v>102.47020000000001</v>
      </c>
      <c r="H20">
        <f t="shared" si="5"/>
        <v>90.519419999999997</v>
      </c>
      <c r="I20">
        <f t="shared" si="5"/>
        <v>88.560119999999998</v>
      </c>
    </row>
    <row r="21" spans="1:9" x14ac:dyDescent="0.3">
      <c r="B21">
        <v>5</v>
      </c>
      <c r="C21">
        <f t="shared" si="1"/>
        <v>561.89</v>
      </c>
      <c r="D21">
        <f t="shared" si="2"/>
        <v>189.34526</v>
      </c>
      <c r="E21">
        <f t="shared" si="2"/>
        <v>106.34004</v>
      </c>
      <c r="F21">
        <f t="shared" si="2"/>
        <v>99.71848</v>
      </c>
      <c r="G21">
        <f t="shared" ref="G21:I21" si="6">G9/$C$1</f>
        <v>99.882859999999994</v>
      </c>
      <c r="H21">
        <f t="shared" si="6"/>
        <v>92.075519999999997</v>
      </c>
      <c r="I21">
        <f t="shared" si="6"/>
        <v>82.871340000000004</v>
      </c>
    </row>
    <row r="22" spans="1:9" x14ac:dyDescent="0.3">
      <c r="B22">
        <v>6</v>
      </c>
      <c r="C22">
        <f t="shared" si="1"/>
        <v>532.16782000000001</v>
      </c>
      <c r="D22">
        <f t="shared" si="2"/>
        <v>192.02724000000001</v>
      </c>
      <c r="E22">
        <f t="shared" si="2"/>
        <v>100.40461999999999</v>
      </c>
      <c r="F22">
        <f t="shared" si="2"/>
        <v>96.864980000000003</v>
      </c>
      <c r="G22">
        <f t="shared" ref="G22:I22" si="7">G10/$C$1</f>
        <v>104.93146</v>
      </c>
      <c r="H22">
        <f t="shared" si="7"/>
        <v>105.67133</v>
      </c>
      <c r="I22">
        <f t="shared" si="7"/>
        <v>96.912080000000003</v>
      </c>
    </row>
    <row r="23" spans="1:9" x14ac:dyDescent="0.3">
      <c r="B23">
        <v>7</v>
      </c>
      <c r="C23">
        <f t="shared" si="1"/>
        <v>536.53926000000001</v>
      </c>
      <c r="D23">
        <f t="shared" si="2"/>
        <v>189.97573</v>
      </c>
      <c r="E23">
        <f t="shared" si="2"/>
        <v>108.23112</v>
      </c>
      <c r="F23">
        <f t="shared" si="2"/>
        <v>96.863159999999993</v>
      </c>
      <c r="G23">
        <f t="shared" ref="G23:I23" si="8">G11/$C$1</f>
        <v>96.823899999999995</v>
      </c>
      <c r="H23">
        <f t="shared" si="8"/>
        <v>100.73549</v>
      </c>
      <c r="I23">
        <f t="shared" si="8"/>
        <v>87.175299999999993</v>
      </c>
    </row>
    <row r="24" spans="1:9" x14ac:dyDescent="0.3">
      <c r="B24">
        <v>8</v>
      </c>
      <c r="C24">
        <f t="shared" si="1"/>
        <v>551.29862000000003</v>
      </c>
      <c r="D24">
        <f t="shared" si="2"/>
        <v>177.15544</v>
      </c>
      <c r="E24">
        <f t="shared" si="2"/>
        <v>121.32953999999999</v>
      </c>
      <c r="F24">
        <f t="shared" si="2"/>
        <v>98.825379999999996</v>
      </c>
      <c r="G24">
        <f t="shared" ref="G24:I24" si="9">G12/$C$1</f>
        <v>96.708519999999993</v>
      </c>
      <c r="H24">
        <f t="shared" si="9"/>
        <v>91.577119999999994</v>
      </c>
      <c r="I24">
        <f t="shared" si="9"/>
        <v>90.839340000000007</v>
      </c>
    </row>
    <row r="25" spans="1:9" x14ac:dyDescent="0.3">
      <c r="B25">
        <v>9</v>
      </c>
      <c r="C25">
        <f t="shared" si="1"/>
        <v>532.84474</v>
      </c>
      <c r="D25">
        <f t="shared" si="2"/>
        <v>183.23133999999999</v>
      </c>
      <c r="E25">
        <f t="shared" si="2"/>
        <v>107.00539999999999</v>
      </c>
      <c r="F25">
        <f t="shared" si="2"/>
        <v>107.45998</v>
      </c>
      <c r="G25">
        <f t="shared" ref="G25:I25" si="10">G13/$C$1</f>
        <v>107.54396</v>
      </c>
      <c r="H25">
        <f t="shared" si="10"/>
        <v>99.719250000000002</v>
      </c>
      <c r="I25">
        <f t="shared" si="10"/>
        <v>98.125839999999997</v>
      </c>
    </row>
    <row r="26" spans="1:9" x14ac:dyDescent="0.3">
      <c r="B26">
        <v>10</v>
      </c>
      <c r="C26">
        <f t="shared" si="1"/>
        <v>532.57776000000001</v>
      </c>
      <c r="D26">
        <f t="shared" si="2"/>
        <v>214.45310000000001</v>
      </c>
      <c r="E26">
        <f t="shared" si="2"/>
        <v>96.682500000000005</v>
      </c>
      <c r="F26">
        <f t="shared" si="2"/>
        <v>113.91994</v>
      </c>
      <c r="G26">
        <f t="shared" ref="G26:I26" si="11">G14/$C$1</f>
        <v>110.66522000000001</v>
      </c>
      <c r="H26">
        <f t="shared" si="11"/>
        <v>92.440160000000006</v>
      </c>
      <c r="I26">
        <f t="shared" si="11"/>
        <v>85.476519999999994</v>
      </c>
    </row>
    <row r="28" spans="1:9" x14ac:dyDescent="0.3">
      <c r="B28" t="s">
        <v>6</v>
      </c>
      <c r="C28">
        <f>AVERAGE(C17:C26)</f>
        <v>535.46871700000008</v>
      </c>
      <c r="D28">
        <f>AVERAGE(D17:D26)</f>
        <v>190.02578700000004</v>
      </c>
      <c r="E28">
        <f>AVERAGE(E17:E26)</f>
        <v>105.68148799999999</v>
      </c>
      <c r="F28">
        <f>AVERAGE(F17:F26)</f>
        <v>101.253856</v>
      </c>
      <c r="G28">
        <f t="shared" ref="G28:I28" si="12">AVERAGE(G17:G26)</f>
        <v>101.02406799999999</v>
      </c>
      <c r="H28">
        <f t="shared" si="12"/>
        <v>95.773685</v>
      </c>
      <c r="I28">
        <f t="shared" si="12"/>
        <v>89.985521999999989</v>
      </c>
    </row>
    <row r="29" spans="1:9" x14ac:dyDescent="0.3">
      <c r="B29" t="s">
        <v>7</v>
      </c>
      <c r="C29">
        <f>_xlfn.STDEV.S(C17:C26)</f>
        <v>12.550897415138673</v>
      </c>
      <c r="D29">
        <f>_xlfn.STDEV.S(D17:D26)</f>
        <v>10.060316159863028</v>
      </c>
      <c r="E29">
        <f>_xlfn.STDEV.S(E17:E26)</f>
        <v>7.6634691490194786</v>
      </c>
      <c r="F29">
        <f>_xlfn.STDEV.S(F17:F26)</f>
        <v>7.8115238200995218</v>
      </c>
      <c r="G29">
        <f t="shared" ref="G29:I29" si="13">_xlfn.STDEV.S(G17:G26)</f>
        <v>5.3447560987253908</v>
      </c>
      <c r="H29">
        <f t="shared" si="13"/>
        <v>5.1873329285229888</v>
      </c>
      <c r="I29">
        <f t="shared" si="13"/>
        <v>4.8330343001881921</v>
      </c>
    </row>
    <row r="30" spans="1:9" x14ac:dyDescent="0.3">
      <c r="B30" t="s">
        <v>8</v>
      </c>
      <c r="C30" s="1">
        <f>C29/C28</f>
        <v>2.3439086199948205E-2</v>
      </c>
      <c r="D30" s="1">
        <f>D29/D28</f>
        <v>5.2941847097115434E-2</v>
      </c>
      <c r="E30" s="1">
        <f>E29/E28</f>
        <v>7.2514773344405217E-2</v>
      </c>
      <c r="F30" s="1">
        <f>F29/F28</f>
        <v>7.7147914446828794E-2</v>
      </c>
      <c r="G30" s="1">
        <f t="shared" ref="G30:I30" si="14">G29/G28</f>
        <v>5.2905769927275068E-2</v>
      </c>
      <c r="H30" s="1">
        <f t="shared" si="14"/>
        <v>5.4162403049678925E-2</v>
      </c>
      <c r="I30" s="1">
        <f t="shared" si="14"/>
        <v>5.3709021104397132E-2</v>
      </c>
    </row>
    <row r="32" spans="1:9" x14ac:dyDescent="0.3">
      <c r="A32" t="s">
        <v>9</v>
      </c>
      <c r="D32" s="1">
        <f>C28/D28-1</f>
        <v>1.8178739604430634</v>
      </c>
      <c r="E32" s="1">
        <f>D28/E28-1</f>
        <v>0.79809908619000569</v>
      </c>
      <c r="F32" s="1">
        <f>E28/F28-1</f>
        <v>4.3728033429166313E-2</v>
      </c>
      <c r="G32" s="1">
        <f t="shared" ref="G32:I32" si="15">F28/G28-1</f>
        <v>2.2745866856204167E-3</v>
      </c>
      <c r="H32" s="1">
        <f t="shared" si="15"/>
        <v>5.4820726591025437E-2</v>
      </c>
      <c r="I32" s="1">
        <f t="shared" si="15"/>
        <v>6.4323269692206919E-2</v>
      </c>
    </row>
    <row r="33" spans="8:8" x14ac:dyDescent="0.3">
      <c r="H33">
        <f>C28/H28</f>
        <v>5.5909795785763077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wer26</cp:lastModifiedBy>
  <dcterms:created xsi:type="dcterms:W3CDTF">2015-06-05T18:17:20Z</dcterms:created>
  <dcterms:modified xsi:type="dcterms:W3CDTF">2025-04-27T18:52:02Z</dcterms:modified>
</cp:coreProperties>
</file>