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ucation\risc_v\results\"/>
    </mc:Choice>
  </mc:AlternateContent>
  <xr:revisionPtr revIDLastSave="0" documentId="13_ncr:1_{4FF49768-8A15-4DBF-9570-5CAF7AC57981}" xr6:coauthVersionLast="47" xr6:coauthVersionMax="47" xr10:uidLastSave="{00000000-0000-0000-0000-000000000000}"/>
  <bookViews>
    <workbookView xWindow="-108" yWindow="-108" windowWidth="23256" windowHeight="12576" activeTab="1" xr2:uid="{1C5123AA-3652-4661-A586-32097E39DAF3}"/>
  </bookViews>
  <sheets>
    <sheet name="pi" sheetId="1" r:id="rId1"/>
    <sheet name="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2" l="1"/>
  <c r="W13" i="2"/>
  <c r="T12" i="2"/>
  <c r="T13" i="2"/>
  <c r="O12" i="2"/>
  <c r="O13" i="2"/>
  <c r="L12" i="2"/>
  <c r="L13" i="2"/>
  <c r="G12" i="2"/>
  <c r="G13" i="2"/>
  <c r="D12" i="2"/>
  <c r="D13" i="2"/>
  <c r="D4" i="2"/>
  <c r="D5" i="2"/>
  <c r="D6" i="2"/>
  <c r="D7" i="2"/>
  <c r="D8" i="2"/>
  <c r="D9" i="2"/>
  <c r="D10" i="2"/>
  <c r="D11" i="2"/>
  <c r="AB11" i="2"/>
  <c r="X11" i="2"/>
  <c r="W11" i="2"/>
  <c r="T11" i="2"/>
  <c r="P11" i="2"/>
  <c r="O11" i="2"/>
  <c r="L11" i="2"/>
  <c r="H11" i="2"/>
  <c r="G11" i="2"/>
  <c r="AB10" i="2"/>
  <c r="X10" i="2"/>
  <c r="W10" i="2"/>
  <c r="T10" i="2"/>
  <c r="P10" i="2"/>
  <c r="O10" i="2"/>
  <c r="L10" i="2"/>
  <c r="H10" i="2"/>
  <c r="G10" i="2"/>
  <c r="AB9" i="2"/>
  <c r="X9" i="2"/>
  <c r="W9" i="2"/>
  <c r="T9" i="2"/>
  <c r="P9" i="2"/>
  <c r="O9" i="2"/>
  <c r="L9" i="2"/>
  <c r="H9" i="2"/>
  <c r="G9" i="2"/>
  <c r="AB8" i="2"/>
  <c r="X8" i="2"/>
  <c r="W8" i="2"/>
  <c r="T8" i="2"/>
  <c r="P8" i="2"/>
  <c r="O8" i="2"/>
  <c r="L8" i="2"/>
  <c r="H8" i="2"/>
  <c r="G8" i="2"/>
  <c r="AB7" i="2"/>
  <c r="X7" i="2"/>
  <c r="W7" i="2"/>
  <c r="T7" i="2"/>
  <c r="P7" i="2"/>
  <c r="O7" i="2"/>
  <c r="L7" i="2"/>
  <c r="H7" i="2"/>
  <c r="G7" i="2"/>
  <c r="AB6" i="2"/>
  <c r="X6" i="2"/>
  <c r="W6" i="2"/>
  <c r="T6" i="2"/>
  <c r="P6" i="2"/>
  <c r="O6" i="2"/>
  <c r="L6" i="2"/>
  <c r="H6" i="2"/>
  <c r="G6" i="2"/>
  <c r="AB5" i="2"/>
  <c r="X5" i="2"/>
  <c r="W5" i="2"/>
  <c r="T5" i="2"/>
  <c r="P5" i="2"/>
  <c r="O5" i="2"/>
  <c r="L5" i="2"/>
  <c r="H5" i="2"/>
  <c r="G5" i="2"/>
  <c r="AB4" i="2"/>
  <c r="AB12" i="2" s="1"/>
  <c r="X4" i="2"/>
  <c r="W4" i="2"/>
  <c r="T4" i="2"/>
  <c r="P4" i="2"/>
  <c r="O4" i="2"/>
  <c r="L4" i="2"/>
  <c r="H4" i="2"/>
  <c r="G4" i="2"/>
  <c r="AE5" i="1"/>
  <c r="AE6" i="1"/>
  <c r="AE7" i="1"/>
  <c r="AE8" i="1"/>
  <c r="AE9" i="1"/>
  <c r="AE10" i="1"/>
  <c r="AE11" i="1"/>
  <c r="AE4" i="1"/>
  <c r="AC5" i="1"/>
  <c r="AC6" i="1"/>
  <c r="AC7" i="1"/>
  <c r="AC8" i="1"/>
  <c r="AC9" i="1"/>
  <c r="AC10" i="1"/>
  <c r="AC11" i="1"/>
  <c r="AC4" i="1"/>
  <c r="X5" i="1"/>
  <c r="X6" i="1"/>
  <c r="X7" i="1"/>
  <c r="X8" i="1"/>
  <c r="X9" i="1"/>
  <c r="X10" i="1"/>
  <c r="X11" i="1"/>
  <c r="X4" i="1"/>
  <c r="Q5" i="1"/>
  <c r="Q6" i="1"/>
  <c r="Q7" i="1"/>
  <c r="Q8" i="1"/>
  <c r="Q9" i="1"/>
  <c r="Q10" i="1"/>
  <c r="Q11" i="1"/>
  <c r="Q4" i="1"/>
  <c r="N5" i="1"/>
  <c r="N6" i="1"/>
  <c r="N7" i="1"/>
  <c r="N8" i="1"/>
  <c r="N9" i="1"/>
  <c r="N10" i="1"/>
  <c r="N11" i="1"/>
  <c r="N4" i="1"/>
  <c r="I5" i="1"/>
  <c r="I6" i="1"/>
  <c r="I7" i="1"/>
  <c r="I8" i="1"/>
  <c r="I9" i="1"/>
  <c r="I10" i="1"/>
  <c r="I11" i="1"/>
  <c r="I4" i="1"/>
  <c r="F4" i="1"/>
  <c r="F5" i="1"/>
  <c r="F6" i="1"/>
  <c r="F7" i="1"/>
  <c r="F8" i="1"/>
  <c r="F9" i="1"/>
  <c r="F10" i="1"/>
  <c r="F11" i="1"/>
  <c r="AD4" i="1"/>
  <c r="AJ4" i="1"/>
  <c r="AJ11" i="1"/>
  <c r="AJ10" i="1"/>
  <c r="AJ9" i="1"/>
  <c r="AJ8" i="1"/>
  <c r="AJ7" i="1"/>
  <c r="AJ6" i="1"/>
  <c r="AJ5" i="1"/>
  <c r="AD11" i="1"/>
  <c r="AD10" i="1"/>
  <c r="AD9" i="1"/>
  <c r="AD8" i="1"/>
  <c r="AD7" i="1"/>
  <c r="AD6" i="1"/>
  <c r="AD5" i="1"/>
  <c r="R11" i="1"/>
  <c r="R10" i="1"/>
  <c r="R9" i="1"/>
  <c r="R8" i="1"/>
  <c r="R7" i="1"/>
  <c r="R6" i="1"/>
  <c r="R5" i="1"/>
  <c r="R4" i="1"/>
  <c r="J11" i="1"/>
  <c r="J10" i="1"/>
  <c r="J9" i="1"/>
  <c r="J8" i="1"/>
  <c r="J7" i="1"/>
  <c r="J6" i="1"/>
  <c r="J5" i="1"/>
  <c r="J4" i="1"/>
  <c r="X12" i="2" l="1"/>
  <c r="Q9" i="2"/>
  <c r="I11" i="2"/>
  <c r="I5" i="2"/>
  <c r="Y5" i="2"/>
  <c r="I4" i="2"/>
  <c r="I13" i="2" s="1"/>
  <c r="Y10" i="2"/>
  <c r="Y7" i="2"/>
  <c r="Y4" i="2"/>
  <c r="Q11" i="2"/>
  <c r="Q8" i="2"/>
  <c r="Q6" i="2"/>
  <c r="I10" i="2"/>
  <c r="I7" i="2"/>
  <c r="P12" i="2"/>
  <c r="H12" i="2"/>
  <c r="Y11" i="2"/>
  <c r="Q7" i="2"/>
  <c r="Y9" i="2"/>
  <c r="I6" i="2"/>
  <c r="P13" i="2"/>
  <c r="Y8" i="2"/>
  <c r="Q4" i="2"/>
  <c r="Y6" i="2"/>
  <c r="I8" i="2"/>
  <c r="Q10" i="2"/>
  <c r="Q5" i="2"/>
  <c r="I9" i="2"/>
  <c r="X13" i="2"/>
  <c r="AB13" i="2"/>
  <c r="H13" i="2"/>
  <c r="S4" i="1"/>
  <c r="S10" i="1"/>
  <c r="S5" i="1"/>
  <c r="S11" i="1"/>
  <c r="S9" i="1"/>
  <c r="S7" i="1"/>
  <c r="K4" i="1"/>
  <c r="S8" i="1"/>
  <c r="S6" i="1"/>
  <c r="K11" i="1"/>
  <c r="K7" i="1"/>
  <c r="K10" i="1"/>
  <c r="K8" i="1"/>
  <c r="K6" i="1"/>
  <c r="K9" i="1"/>
  <c r="K5" i="1"/>
  <c r="AE12" i="1"/>
  <c r="AE13" i="1"/>
  <c r="AJ13" i="1"/>
  <c r="R13" i="1"/>
  <c r="AD13" i="1"/>
  <c r="AJ12" i="1"/>
  <c r="AD12" i="1"/>
  <c r="R12" i="1"/>
  <c r="J13" i="1"/>
  <c r="J12" i="1"/>
  <c r="I12" i="2" l="1"/>
  <c r="Y12" i="2"/>
  <c r="Y13" i="2"/>
  <c r="Q12" i="2"/>
  <c r="Q13" i="2"/>
  <c r="S12" i="1"/>
  <c r="S13" i="1"/>
  <c r="K12" i="1"/>
  <c r="K13" i="1"/>
</calcChain>
</file>

<file path=xl/sharedStrings.xml><?xml version="1.0" encoding="utf-8"?>
<sst xmlns="http://schemas.openxmlformats.org/spreadsheetml/2006/main" count="101" uniqueCount="17">
  <si>
    <t>Общая информация</t>
  </si>
  <si>
    <t>Huawei Matebook D15 (Linux Mint)</t>
  </si>
  <si>
    <t>StarFive VisionFive 2 (Debian)</t>
  </si>
  <si>
    <t>Плата  / Ноутбук</t>
  </si>
  <si>
    <t>Количество шагов</t>
  </si>
  <si>
    <t>Погрешность (ноутбук)</t>
  </si>
  <si>
    <t>Release ("-O2" оптимизация)</t>
  </si>
  <si>
    <t>Fast ("-Ofast" оптимизация)</t>
  </si>
  <si>
    <t>Normal ("-O3" оптимизация)</t>
  </si>
  <si>
    <t>double</t>
  </si>
  <si>
    <t>long double</t>
  </si>
  <si>
    <t>OpenMP ("-O2" оптимизация + параллельность при помощи OpenMP)</t>
  </si>
  <si>
    <t>Погрешность (плата)</t>
  </si>
  <si>
    <t>long double /double</t>
  </si>
  <si>
    <t>long double / double</t>
  </si>
  <si>
    <t>Погрешность для -O2 и -O3</t>
  </si>
  <si>
    <t>Длина строки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</si>
</sst>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pi!$J$4:$J$11</c:f>
              <c:numCache>
                <c:formatCode>General</c:formatCode>
                <c:ptCount val="8"/>
                <c:pt idx="0">
                  <c:v>2.091713596138375</c:v>
                </c:pt>
                <c:pt idx="1">
                  <c:v>8.3014216056589518</c:v>
                </c:pt>
                <c:pt idx="2">
                  <c:v>11.224405362952991</c:v>
                </c:pt>
                <c:pt idx="3">
                  <c:v>16.480251998006089</c:v>
                </c:pt>
                <c:pt idx="4">
                  <c:v>14.351427210060862</c:v>
                </c:pt>
                <c:pt idx="5">
                  <c:v>24.943463574788403</c:v>
                </c:pt>
                <c:pt idx="6">
                  <c:v>25.692324571908408</c:v>
                </c:pt>
                <c:pt idx="7">
                  <c:v>26.996627982810544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40-8F37-BF69EF7EFD02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pi!$R$4:$R$11</c:f>
              <c:numCache>
                <c:formatCode>General</c:formatCode>
                <c:ptCount val="8"/>
                <c:pt idx="0">
                  <c:v>2.0111817231115761</c:v>
                </c:pt>
                <c:pt idx="1">
                  <c:v>7.9491787630426911</c:v>
                </c:pt>
                <c:pt idx="2">
                  <c:v>21.339827089849305</c:v>
                </c:pt>
                <c:pt idx="3">
                  <c:v>17.284792289062072</c:v>
                </c:pt>
                <c:pt idx="4">
                  <c:v>14.369846433245774</c:v>
                </c:pt>
                <c:pt idx="5">
                  <c:v>25.149830000416703</c:v>
                </c:pt>
                <c:pt idx="6">
                  <c:v>25.691828309500679</c:v>
                </c:pt>
                <c:pt idx="7">
                  <c:v>25.679511620999239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40-8F37-BF69EF7EFD02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pi!$AD$4:$AD$11</c:f>
              <c:numCache>
                <c:formatCode>General</c:formatCode>
                <c:ptCount val="8"/>
                <c:pt idx="0">
                  <c:v>6.1896929218592884</c:v>
                </c:pt>
                <c:pt idx="1">
                  <c:v>6.2741041141960912</c:v>
                </c:pt>
                <c:pt idx="2">
                  <c:v>6.2856000728541135</c:v>
                </c:pt>
                <c:pt idx="3">
                  <c:v>6.3284384437496595</c:v>
                </c:pt>
                <c:pt idx="4">
                  <c:v>6.6139396627922853</c:v>
                </c:pt>
                <c:pt idx="5">
                  <c:v>9.5568705928092239</c:v>
                </c:pt>
                <c:pt idx="6">
                  <c:v>25.085090333028173</c:v>
                </c:pt>
                <c:pt idx="7">
                  <c:v>39.970655371889009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40-8F37-BF69EF7EFD02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pi!$AJ$4:$AJ$11</c:f>
              <c:numCache>
                <c:formatCode>General</c:formatCode>
                <c:ptCount val="8"/>
                <c:pt idx="0">
                  <c:v>1.0001656810075503</c:v>
                </c:pt>
                <c:pt idx="1">
                  <c:v>1.0135247779617154</c:v>
                </c:pt>
                <c:pt idx="2">
                  <c:v>2.2111724837112559</c:v>
                </c:pt>
                <c:pt idx="3">
                  <c:v>12.263431842224879</c:v>
                </c:pt>
                <c:pt idx="4">
                  <c:v>13.334490163627169</c:v>
                </c:pt>
                <c:pt idx="5">
                  <c:v>13.455451393022141</c:v>
                </c:pt>
                <c:pt idx="6">
                  <c:v>26.753209035579349</c:v>
                </c:pt>
                <c:pt idx="7">
                  <c:v>26.800126031748288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40-8F37-BF69EF7E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95679"/>
        <c:axId val="363186207"/>
      </c:lineChart>
      <c:catAx>
        <c:axId val="286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86207"/>
        <c:crosses val="autoZero"/>
        <c:auto val="1"/>
        <c:lblAlgn val="ctr"/>
        <c:lblOffset val="100"/>
        <c:noMultiLvlLbl val="0"/>
      </c:catAx>
      <c:valAx>
        <c:axId val="3631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matrix!$C$4:$C$13</c:f>
              <c:numCache>
                <c:formatCode>General</c:formatCode>
                <c:ptCount val="10"/>
                <c:pt idx="0">
                  <c:v>3.61239E-3</c:v>
                </c:pt>
                <c:pt idx="1">
                  <c:v>2.8602499999999999E-2</c:v>
                </c:pt>
                <c:pt idx="2">
                  <c:v>9.6381499999999995E-2</c:v>
                </c:pt>
                <c:pt idx="3">
                  <c:v>0.23596500000000001</c:v>
                </c:pt>
                <c:pt idx="4">
                  <c:v>0.60554699999999995</c:v>
                </c:pt>
                <c:pt idx="5">
                  <c:v>0.873672</c:v>
                </c:pt>
                <c:pt idx="6">
                  <c:v>1.4330700000000001</c:v>
                </c:pt>
                <c:pt idx="7">
                  <c:v>2.6095600000000001</c:v>
                </c:pt>
                <c:pt idx="8">
                  <c:v>3.1626300000000001</c:v>
                </c:pt>
                <c:pt idx="9">
                  <c:v>4.2176400000000003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B-43CB-8A39-4ECADF0B777B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matrix!$K$4:$K$13</c:f>
              <c:numCache>
                <c:formatCode>General</c:formatCode>
                <c:ptCount val="10"/>
                <c:pt idx="0">
                  <c:v>5.95985E-3</c:v>
                </c:pt>
                <c:pt idx="1">
                  <c:v>1.7787399999999998E-2</c:v>
                </c:pt>
                <c:pt idx="2">
                  <c:v>5.95148E-2</c:v>
                </c:pt>
                <c:pt idx="3">
                  <c:v>0.147178</c:v>
                </c:pt>
                <c:pt idx="4">
                  <c:v>0.43921500000000002</c:v>
                </c:pt>
                <c:pt idx="5">
                  <c:v>0.57806599999999997</c:v>
                </c:pt>
                <c:pt idx="6">
                  <c:v>1.0108600000000001</c:v>
                </c:pt>
                <c:pt idx="7">
                  <c:v>1.9441900000000001</c:v>
                </c:pt>
                <c:pt idx="8">
                  <c:v>2.22695</c:v>
                </c:pt>
                <c:pt idx="9">
                  <c:v>3.0288499999999998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3CB-8A39-4ECADF0B777B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matrix!$S$4:$S$13</c:f>
              <c:numCache>
                <c:formatCode>General</c:formatCode>
                <c:ptCount val="10"/>
                <c:pt idx="0">
                  <c:v>3.4734700000000002E-3</c:v>
                </c:pt>
                <c:pt idx="1">
                  <c:v>2.7380700000000001E-2</c:v>
                </c:pt>
                <c:pt idx="2">
                  <c:v>9.1636599999999999E-2</c:v>
                </c:pt>
                <c:pt idx="3">
                  <c:v>0.22106300000000001</c:v>
                </c:pt>
                <c:pt idx="4">
                  <c:v>0.62780100000000005</c:v>
                </c:pt>
                <c:pt idx="5">
                  <c:v>0.854904</c:v>
                </c:pt>
                <c:pt idx="6">
                  <c:v>1.21163</c:v>
                </c:pt>
                <c:pt idx="7">
                  <c:v>2.2316500000000001</c:v>
                </c:pt>
                <c:pt idx="8">
                  <c:v>2.4108200000000002</c:v>
                </c:pt>
                <c:pt idx="9">
                  <c:v>3.31413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B-43CB-8A39-4ECADF0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32879"/>
        <c:axId val="489633711"/>
      </c:lineChart>
      <c:catAx>
        <c:axId val="489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3711"/>
        <c:crosses val="autoZero"/>
        <c:auto val="1"/>
        <c:lblAlgn val="ctr"/>
        <c:lblOffset val="100"/>
        <c:noMultiLvlLbl val="0"/>
      </c:catAx>
      <c:valAx>
        <c:axId val="4896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matrix!$E$4:$E$13</c:f>
              <c:numCache>
                <c:formatCode>General</c:formatCode>
                <c:ptCount val="10"/>
                <c:pt idx="0">
                  <c:v>9.5343600000000004E-3</c:v>
                </c:pt>
                <c:pt idx="1">
                  <c:v>9.7760399999999997E-2</c:v>
                </c:pt>
                <c:pt idx="2">
                  <c:v>0.37300899999999998</c:v>
                </c:pt>
                <c:pt idx="3">
                  <c:v>1.6341699999999999</c:v>
                </c:pt>
                <c:pt idx="4">
                  <c:v>3.0352700000000001</c:v>
                </c:pt>
                <c:pt idx="5">
                  <c:v>7.6147999999999998</c:v>
                </c:pt>
                <c:pt idx="6">
                  <c:v>13.859500000000001</c:v>
                </c:pt>
                <c:pt idx="7">
                  <c:v>21.874199999999998</c:v>
                </c:pt>
                <c:pt idx="8">
                  <c:v>33.067300000000003</c:v>
                </c:pt>
                <c:pt idx="9">
                  <c:v>46.437800000000003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5F2-A2D8-DEA4701BAD33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matrix!$M$4:$M$13</c:f>
              <c:numCache>
                <c:formatCode>General</c:formatCode>
                <c:ptCount val="10"/>
                <c:pt idx="0">
                  <c:v>5.9530900000000003E-3</c:v>
                </c:pt>
                <c:pt idx="1">
                  <c:v>5.7922099999999997E-2</c:v>
                </c:pt>
                <c:pt idx="2">
                  <c:v>0.22861600000000001</c:v>
                </c:pt>
                <c:pt idx="3">
                  <c:v>1.32504</c:v>
                </c:pt>
                <c:pt idx="4">
                  <c:v>2.5562900000000002</c:v>
                </c:pt>
                <c:pt idx="5">
                  <c:v>6.4203400000000004</c:v>
                </c:pt>
                <c:pt idx="6">
                  <c:v>11.910600000000001</c:v>
                </c:pt>
                <c:pt idx="7">
                  <c:v>19.005600000000001</c:v>
                </c:pt>
                <c:pt idx="8">
                  <c:v>29.2073</c:v>
                </c:pt>
                <c:pt idx="9">
                  <c:v>40.844000000000001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5F2-A2D8-DEA4701BAD33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matrix!$U$4:$U$13</c:f>
              <c:numCache>
                <c:formatCode>General</c:formatCode>
                <c:ptCount val="10"/>
                <c:pt idx="0">
                  <c:v>5.9476099999999999E-3</c:v>
                </c:pt>
                <c:pt idx="1">
                  <c:v>5.8856699999999998E-2</c:v>
                </c:pt>
                <c:pt idx="2">
                  <c:v>0.228383</c:v>
                </c:pt>
                <c:pt idx="3">
                  <c:v>1.26433</c:v>
                </c:pt>
                <c:pt idx="4">
                  <c:v>2.2742399999999998</c:v>
                </c:pt>
                <c:pt idx="5">
                  <c:v>6.4957799999999999</c:v>
                </c:pt>
                <c:pt idx="6">
                  <c:v>11.9575</c:v>
                </c:pt>
                <c:pt idx="7">
                  <c:v>18.874400000000001</c:v>
                </c:pt>
                <c:pt idx="8">
                  <c:v>28.930099999999999</c:v>
                </c:pt>
                <c:pt idx="9">
                  <c:v>41.097200000000001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2-45F2-A2D8-DEA4701BAD33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matrix!$AA$4:$AA$13</c:f>
              <c:numCache>
                <c:formatCode>General</c:formatCode>
                <c:ptCount val="10"/>
                <c:pt idx="0">
                  <c:v>2.6198200000000001E-3</c:v>
                </c:pt>
                <c:pt idx="1">
                  <c:v>2.5305500000000002E-2</c:v>
                </c:pt>
                <c:pt idx="2">
                  <c:v>9.5278699999999994E-2</c:v>
                </c:pt>
                <c:pt idx="3">
                  <c:v>0.44961200000000001</c:v>
                </c:pt>
                <c:pt idx="4">
                  <c:v>1.0150300000000001</c:v>
                </c:pt>
                <c:pt idx="5">
                  <c:v>2.0329899999999999</c:v>
                </c:pt>
                <c:pt idx="6">
                  <c:v>3.7886600000000001</c:v>
                </c:pt>
                <c:pt idx="7">
                  <c:v>5.8071099999999998</c:v>
                </c:pt>
                <c:pt idx="8">
                  <c:v>8.9160699999999995</c:v>
                </c:pt>
                <c:pt idx="9">
                  <c:v>12.3819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2-45F2-A2D8-DEA4701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2767"/>
        <c:axId val="589087759"/>
      </c:lineChart>
      <c:catAx>
        <c:axId val="5890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7759"/>
        <c:crosses val="autoZero"/>
        <c:auto val="1"/>
        <c:lblAlgn val="ctr"/>
        <c:lblOffset val="100"/>
        <c:noMultiLvlLbl val="0"/>
      </c:catAx>
      <c:valAx>
        <c:axId val="5890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(long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matrix!$F$4:$F$13</c:f>
              <c:numCache>
                <c:formatCode>General</c:formatCode>
                <c:ptCount val="10"/>
                <c:pt idx="0">
                  <c:v>0.169187</c:v>
                </c:pt>
                <c:pt idx="1">
                  <c:v>1.3817900000000001</c:v>
                </c:pt>
                <c:pt idx="2">
                  <c:v>4.8069600000000001</c:v>
                </c:pt>
                <c:pt idx="3">
                  <c:v>12.648899999999999</c:v>
                </c:pt>
                <c:pt idx="4">
                  <c:v>26.038900000000002</c:v>
                </c:pt>
                <c:pt idx="5">
                  <c:v>46.448900000000002</c:v>
                </c:pt>
                <c:pt idx="6">
                  <c:v>73.738100000000003</c:v>
                </c:pt>
                <c:pt idx="7">
                  <c:v>110.40300000000001</c:v>
                </c:pt>
                <c:pt idx="8">
                  <c:v>157.53899999999999</c:v>
                </c:pt>
                <c:pt idx="9">
                  <c:v>220.959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2D8-BFBB-626860EDEBB1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matrix!$N$4:$N$13</c:f>
              <c:numCache>
                <c:formatCode>General</c:formatCode>
                <c:ptCount val="10"/>
                <c:pt idx="0">
                  <c:v>0.169714</c:v>
                </c:pt>
                <c:pt idx="1">
                  <c:v>1.3921399999999999</c:v>
                </c:pt>
                <c:pt idx="2">
                  <c:v>4.7998000000000003</c:v>
                </c:pt>
                <c:pt idx="3">
                  <c:v>12.6776</c:v>
                </c:pt>
                <c:pt idx="4">
                  <c:v>26.2273</c:v>
                </c:pt>
                <c:pt idx="5">
                  <c:v>46.599499999999999</c:v>
                </c:pt>
                <c:pt idx="6">
                  <c:v>73.997299999999996</c:v>
                </c:pt>
                <c:pt idx="7">
                  <c:v>111.633</c:v>
                </c:pt>
                <c:pt idx="8">
                  <c:v>158.82599999999999</c:v>
                </c:pt>
                <c:pt idx="9">
                  <c:v>222.268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B-42D8-BFBB-626860EDEBB1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matrix!$V$4:$V$13</c:f>
              <c:numCache>
                <c:formatCode>General</c:formatCode>
                <c:ptCount val="10"/>
                <c:pt idx="0">
                  <c:v>0.169934</c:v>
                </c:pt>
                <c:pt idx="1">
                  <c:v>1.3868400000000001</c:v>
                </c:pt>
                <c:pt idx="2">
                  <c:v>4.8210199999999999</c:v>
                </c:pt>
                <c:pt idx="3">
                  <c:v>12.551399999999999</c:v>
                </c:pt>
                <c:pt idx="4">
                  <c:v>26.135300000000001</c:v>
                </c:pt>
                <c:pt idx="5">
                  <c:v>46.6614</c:v>
                </c:pt>
                <c:pt idx="6">
                  <c:v>74.131500000000003</c:v>
                </c:pt>
                <c:pt idx="7">
                  <c:v>111.40600000000001</c:v>
                </c:pt>
                <c:pt idx="8">
                  <c:v>158.74799999999999</c:v>
                </c:pt>
                <c:pt idx="9">
                  <c:v>222.172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B-42D8-BFBB-626860ED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53823"/>
        <c:axId val="593154239"/>
      </c:lineChart>
      <c:catAx>
        <c:axId val="5931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4239"/>
        <c:crosses val="autoZero"/>
        <c:auto val="1"/>
        <c:lblAlgn val="ctr"/>
        <c:lblOffset val="100"/>
        <c:noMultiLvlLbl val="0"/>
      </c:catAx>
      <c:valAx>
        <c:axId val="593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Плата </a:t>
            </a:r>
            <a:r>
              <a:rPr lang="en-US" sz="1400" b="0" i="0" u="none" strike="noStrike" baseline="0">
                <a:effectLst/>
              </a:rPr>
              <a:t>/ </a:t>
            </a:r>
            <a:r>
              <a:rPr lang="ru-RU" sz="1400" b="0" i="0" u="none" strike="noStrike" baseline="0">
                <a:effectLst/>
              </a:rPr>
              <a:t>Ноутбук </a:t>
            </a:r>
            <a:r>
              <a:rPr lang="en-US" sz="1400" b="0" i="0" u="none" strike="noStrike" baseline="0">
                <a:effectLst/>
              </a:rPr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pi!$K$4:$K$11</c:f>
              <c:numCache>
                <c:formatCode>General</c:formatCode>
                <c:ptCount val="8"/>
                <c:pt idx="0">
                  <c:v>66.839730477855483</c:v>
                </c:pt>
                <c:pt idx="1">
                  <c:v>19.271348962631198</c:v>
                </c:pt>
                <c:pt idx="2">
                  <c:v>14.509035067165188</c:v>
                </c:pt>
                <c:pt idx="3">
                  <c:v>9.8520228976750364</c:v>
                </c:pt>
                <c:pt idx="4">
                  <c:v>12.77763057817862</c:v>
                </c:pt>
                <c:pt idx="5">
                  <c:v>13.766743938080976</c:v>
                </c:pt>
                <c:pt idx="6">
                  <c:v>13.784605469255435</c:v>
                </c:pt>
                <c:pt idx="7">
                  <c:v>13.998065892754786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C4F-935B-0FAFF19C0C64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pi!$S$4:$S$11</c:f>
              <c:numCache>
                <c:formatCode>General</c:formatCode>
                <c:ptCount val="8"/>
                <c:pt idx="0">
                  <c:v>69.673350427568678</c:v>
                </c:pt>
                <c:pt idx="1">
                  <c:v>22.99083881116211</c:v>
                </c:pt>
                <c:pt idx="2">
                  <c:v>7.8452784445917869</c:v>
                </c:pt>
                <c:pt idx="3">
                  <c:v>10.329945621855249</c:v>
                </c:pt>
                <c:pt idx="4">
                  <c:v>12.743664373294889</c:v>
                </c:pt>
                <c:pt idx="5">
                  <c:v>13.737627710592287</c:v>
                </c:pt>
                <c:pt idx="6">
                  <c:v>13.61229989377008</c:v>
                </c:pt>
                <c:pt idx="7">
                  <c:v>14.902373892834607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C4F-935B-0FAFF19C0C64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pi!$AE$4:$AE$11</c:f>
              <c:numCache>
                <c:formatCode>General</c:formatCode>
                <c:ptCount val="8"/>
                <c:pt idx="0">
                  <c:v>27.584335385296985</c:v>
                </c:pt>
                <c:pt idx="1">
                  <c:v>32.167655856384414</c:v>
                </c:pt>
                <c:pt idx="2">
                  <c:v>37.752267284014025</c:v>
                </c:pt>
                <c:pt idx="3">
                  <c:v>32.502325128112012</c:v>
                </c:pt>
                <c:pt idx="4">
                  <c:v>31.077653870956667</c:v>
                </c:pt>
                <c:pt idx="5">
                  <c:v>35.104527141961846</c:v>
                </c:pt>
                <c:pt idx="6">
                  <c:v>13.92835744506865</c:v>
                </c:pt>
                <c:pt idx="7">
                  <c:v>8.7260153582315869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9-4C4F-935B-0FAFF19C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80111"/>
        <c:axId val="450379279"/>
      </c:lineChart>
      <c:catAx>
        <c:axId val="450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79279"/>
        <c:crosses val="autoZero"/>
        <c:auto val="1"/>
        <c:lblAlgn val="ctr"/>
        <c:lblOffset val="100"/>
        <c:noMultiLvlLbl val="0"/>
      </c:catAx>
      <c:valAx>
        <c:axId val="4503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Huawei</a:t>
            </a:r>
            <a:r>
              <a:rPr lang="en-US" baseline="0"/>
              <a:t> Matebook D15 (double)</a:t>
            </a:r>
            <a:br>
              <a:rPr lang="ru-RU" baseline="0"/>
            </a:br>
            <a:r>
              <a:rPr lang="ru-RU" baseline="0"/>
              <a:t>логарифмическая шкала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pi!$D$4:$D$11</c:f>
              <c:numCache>
                <c:formatCode>General</c:formatCode>
                <c:ptCount val="8"/>
                <c:pt idx="0">
                  <c:v>3.1074999999999999E-6</c:v>
                </c:pt>
                <c:pt idx="1">
                  <c:v>7.2805E-6</c:v>
                </c:pt>
                <c:pt idx="2">
                  <c:v>5.3477999999999999E-5</c:v>
                </c:pt>
                <c:pt idx="3">
                  <c:v>4.7294025000000001E-4</c:v>
                </c:pt>
                <c:pt idx="4">
                  <c:v>4.1890644999999999E-3</c:v>
                </c:pt>
                <c:pt idx="5">
                  <c:v>2.413976025E-2</c:v>
                </c:pt>
                <c:pt idx="6">
                  <c:v>0.233913435</c:v>
                </c:pt>
                <c:pt idx="7">
                  <c:v>2.2256562847499999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B-43E2-B408-78BE75D7F32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pi!$L$4:$L$11</c:f>
              <c:numCache>
                <c:formatCode>General</c:formatCode>
                <c:ptCount val="8"/>
                <c:pt idx="0">
                  <c:v>3.10775E-6</c:v>
                </c:pt>
                <c:pt idx="1">
                  <c:v>7.5952499999999998E-6</c:v>
                </c:pt>
                <c:pt idx="2">
                  <c:v>5.6271999999999999E-5</c:v>
                </c:pt>
                <c:pt idx="3">
                  <c:v>4.9949825E-4</c:v>
                </c:pt>
                <c:pt idx="4">
                  <c:v>4.18259475E-3</c:v>
                </c:pt>
                <c:pt idx="5">
                  <c:v>2.3925940999999999E-2</c:v>
                </c:pt>
                <c:pt idx="6">
                  <c:v>0.23393613599999999</c:v>
                </c:pt>
                <c:pt idx="7">
                  <c:v>2.3397044062500001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B-43E2-B408-78BE75D7F32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pi!$V$4:$V$11</c:f>
              <c:numCache>
                <c:formatCode>General</c:formatCode>
                <c:ptCount val="8"/>
                <c:pt idx="0">
                  <c:v>0.12688935164410001</c:v>
                </c:pt>
                <c:pt idx="1">
                  <c:v>0.1251899048748</c:v>
                </c:pt>
                <c:pt idx="2">
                  <c:v>0.1250411311563</c:v>
                </c:pt>
                <c:pt idx="3">
                  <c:v>0.1252233435141</c:v>
                </c:pt>
                <c:pt idx="4">
                  <c:v>0.12722766850010001</c:v>
                </c:pt>
                <c:pt idx="5">
                  <c:v>0.14086739300000001</c:v>
                </c:pt>
                <c:pt idx="6">
                  <c:v>0.25487476662500003</c:v>
                </c:pt>
                <c:pt idx="7">
                  <c:v>1.4227878419375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B-43E2-B408-78BE75D7F32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pi!$AH$4:$AH$11</c:f>
              <c:numCache>
                <c:formatCode>General</c:formatCode>
                <c:ptCount val="8"/>
                <c:pt idx="0">
                  <c:v>1.0002655250000001E-2</c:v>
                </c:pt>
                <c:pt idx="1">
                  <c:v>1.0044157500000001E-3</c:v>
                </c:pt>
                <c:pt idx="2">
                  <c:v>1.144195E-4</c:v>
                </c:pt>
                <c:pt idx="3">
                  <c:v>1.2430349999999999E-4</c:v>
                </c:pt>
                <c:pt idx="4">
                  <c:v>1.131108E-3</c:v>
                </c:pt>
                <c:pt idx="5">
                  <c:v>1.12947415E-2</c:v>
                </c:pt>
                <c:pt idx="6">
                  <c:v>5.6541675999999999E-2</c:v>
                </c:pt>
                <c:pt idx="7">
                  <c:v>0.56208813224999998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B-43E2-B408-78BE75D7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57984"/>
        <c:axId val="1883080960"/>
      </c:lineChart>
      <c:catAx>
        <c:axId val="18714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080960"/>
        <c:crosses val="autoZero"/>
        <c:auto val="1"/>
        <c:lblAlgn val="ctr"/>
        <c:lblOffset val="100"/>
        <c:noMultiLvlLbl val="0"/>
      </c:catAx>
      <c:valAx>
        <c:axId val="188308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StarFive</a:t>
            </a:r>
            <a:r>
              <a:rPr lang="en-US" baseline="0"/>
              <a:t> VisionFive 2</a:t>
            </a:r>
            <a:r>
              <a:rPr lang="ru-RU" baseline="0"/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br>
              <a:rPr lang="ru-RU" sz="1400" b="0" i="0" u="none" strike="noStrike" baseline="0">
                <a:effectLst/>
              </a:rPr>
            </a:br>
            <a:r>
              <a:rPr lang="ru-RU" sz="1400" b="0" i="0" u="none" strike="noStrike" baseline="0">
                <a:effectLst/>
              </a:rPr>
              <a:t>логарифмическая шкала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pi!$G$4:$G$11</c:f>
              <c:numCache>
                <c:formatCode>General</c:formatCode>
                <c:ptCount val="8"/>
                <c:pt idx="0">
                  <c:v>6.4999999999999996E-6</c:v>
                </c:pt>
                <c:pt idx="1">
                  <c:v>6.0438500000000001E-5</c:v>
                </c:pt>
                <c:pt idx="2">
                  <c:v>6.0025875000000004E-4</c:v>
                </c:pt>
                <c:pt idx="3">
                  <c:v>7.7941744999999998E-3</c:v>
                </c:pt>
                <c:pt idx="4">
                  <c:v>6.0119054249999998E-2</c:v>
                </c:pt>
                <c:pt idx="5">
                  <c:v>0.6021292305</c:v>
                </c:pt>
                <c:pt idx="6">
                  <c:v>6.0097798937500002</c:v>
                </c:pt>
                <c:pt idx="7">
                  <c:v>60.085214737000001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C48-9B6F-E493FF2D0DFE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pi!$O$4:$O$11</c:f>
              <c:numCache>
                <c:formatCode>General</c:formatCode>
                <c:ptCount val="8"/>
                <c:pt idx="0">
                  <c:v>6.25025E-6</c:v>
                </c:pt>
                <c:pt idx="1">
                  <c:v>6.0375999999999999E-5</c:v>
                </c:pt>
                <c:pt idx="2">
                  <c:v>1.2008347500000001E-3</c:v>
                </c:pt>
                <c:pt idx="3">
                  <c:v>8.6337234999999991E-3</c:v>
                </c:pt>
                <c:pt idx="4">
                  <c:v>6.010324425E-2</c:v>
                </c:pt>
                <c:pt idx="5">
                  <c:v>0.60173334874999995</c:v>
                </c:pt>
                <c:pt idx="6">
                  <c:v>6.0102470415000004</c:v>
                </c:pt>
                <c:pt idx="7">
                  <c:v>60.082466490000002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C48-9B6F-E493FF2D0DFE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pi!$AA$4:$AA$11</c:f>
              <c:numCache>
                <c:formatCode>General</c:formatCode>
                <c:ptCount val="8"/>
                <c:pt idx="0">
                  <c:v>0.78540612173080004</c:v>
                </c:pt>
                <c:pt idx="1">
                  <c:v>0.78545449723079996</c:v>
                </c:pt>
                <c:pt idx="2">
                  <c:v>0.78595854310580004</c:v>
                </c:pt>
                <c:pt idx="3">
                  <c:v>0.7924682211495</c:v>
                </c:pt>
                <c:pt idx="4">
                  <c:v>0.84147612289740004</c:v>
                </c:pt>
                <c:pt idx="5">
                  <c:v>1.3462514456474</c:v>
                </c:pt>
                <c:pt idx="6">
                  <c:v>6.3935565443976001</c:v>
                </c:pt>
                <c:pt idx="7">
                  <c:v>56.869762497397502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C48-9B6F-E493FF2D0DFE}"/>
            </c:ext>
          </c:extLst>
        </c:ser>
        <c:ser>
          <c:idx val="3"/>
          <c:order val="3"/>
          <c:tx>
            <c:strRef>
              <c:f>pi!$AF$1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pi!$AI$4:$AI$11</c:f>
              <c:numCache>
                <c:formatCode>General</c:formatCode>
                <c:ptCount val="8"/>
                <c:pt idx="0">
                  <c:v>1.0004312499999999E-2</c:v>
                </c:pt>
                <c:pt idx="1">
                  <c:v>1.0180002499999999E-3</c:v>
                </c:pt>
                <c:pt idx="2">
                  <c:v>2.5300125000000002E-4</c:v>
                </c:pt>
                <c:pt idx="3">
                  <c:v>1.5243875E-3</c:v>
                </c:pt>
                <c:pt idx="4">
                  <c:v>1.50827485E-2</c:v>
                </c:pt>
                <c:pt idx="5">
                  <c:v>0.15197584524999999</c:v>
                </c:pt>
                <c:pt idx="6">
                  <c:v>1.5126712772499999</c:v>
                </c:pt>
                <c:pt idx="7">
                  <c:v>15.064032785249999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5-4C48-9B6F-E493FF2D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77152"/>
        <c:axId val="2134977568"/>
      </c:lineChart>
      <c:catAx>
        <c:axId val="2134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568"/>
        <c:crosses val="autoZero"/>
        <c:auto val="1"/>
        <c:lblAlgn val="ctr"/>
        <c:lblOffset val="100"/>
        <c:noMultiLvlLbl val="0"/>
      </c:catAx>
      <c:valAx>
        <c:axId val="213497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long double)</a:t>
            </a:r>
            <a:br>
              <a:rPr lang="ru-RU" sz="1400" b="0" i="0" baseline="0">
                <a:effectLst/>
              </a:rPr>
            </a:br>
            <a:r>
              <a:rPr lang="ru-RU" sz="1400" b="0" i="0" baseline="0">
                <a:effectLst/>
              </a:rPr>
              <a:t>линейная шкала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pi!$E$4:$E$11</c:f>
              <c:numCache>
                <c:formatCode>General</c:formatCode>
                <c:ptCount val="8"/>
                <c:pt idx="0">
                  <c:v>7.2600000000000002E-7</c:v>
                </c:pt>
                <c:pt idx="1">
                  <c:v>6.2844999999999997E-6</c:v>
                </c:pt>
                <c:pt idx="2">
                  <c:v>6.1984750000000007E-5</c:v>
                </c:pt>
                <c:pt idx="3">
                  <c:v>6.1891175000000002E-4</c:v>
                </c:pt>
                <c:pt idx="4">
                  <c:v>5.5031860000000002E-3</c:v>
                </c:pt>
                <c:pt idx="5">
                  <c:v>2.9274471999999999E-2</c:v>
                </c:pt>
                <c:pt idx="6">
                  <c:v>0.29333529024999999</c:v>
                </c:pt>
                <c:pt idx="7">
                  <c:v>2.6722317907500002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BC-4F8A-9756-E10B5650FAD5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pi!$M$4:$M$11</c:f>
              <c:numCache>
                <c:formatCode>General</c:formatCode>
                <c:ptCount val="8"/>
                <c:pt idx="0">
                  <c:v>7.3150000000000001E-7</c:v>
                </c:pt>
                <c:pt idx="1">
                  <c:v>6.2894999999999997E-6</c:v>
                </c:pt>
                <c:pt idx="2">
                  <c:v>6.1982249999999994E-5</c:v>
                </c:pt>
                <c:pt idx="3">
                  <c:v>5.679255E-4</c:v>
                </c:pt>
                <c:pt idx="4">
                  <c:v>5.5176407500000003E-3</c:v>
                </c:pt>
                <c:pt idx="5">
                  <c:v>2.9274677249999999E-2</c:v>
                </c:pt>
                <c:pt idx="6">
                  <c:v>0.29241278500000001</c:v>
                </c:pt>
                <c:pt idx="7">
                  <c:v>2.6674873037500002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BC-4F8A-9756-E10B5650FAD5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pi!$W$4:$W$11</c:f>
              <c:numCache>
                <c:formatCode>General</c:formatCode>
                <c:ptCount val="8"/>
                <c:pt idx="0">
                  <c:v>4.8100000000000003E-7</c:v>
                </c:pt>
                <c:pt idx="1">
                  <c:v>4.0177499999999998E-6</c:v>
                </c:pt>
                <c:pt idx="2">
                  <c:v>3.9484499999999998E-5</c:v>
                </c:pt>
                <c:pt idx="3">
                  <c:v>3.9374925000000002E-4</c:v>
                </c:pt>
                <c:pt idx="4">
                  <c:v>3.9488709999999996E-3</c:v>
                </c:pt>
                <c:pt idx="5">
                  <c:v>2.4076813249999999E-2</c:v>
                </c:pt>
                <c:pt idx="6">
                  <c:v>0.2299231605</c:v>
                </c:pt>
                <c:pt idx="7">
                  <c:v>2.299802997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BC-4F8A-9756-E10B5650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06544"/>
        <c:axId val="1936509872"/>
      </c:lineChart>
      <c:catAx>
        <c:axId val="1936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9872"/>
        <c:crosses val="autoZero"/>
        <c:auto val="1"/>
        <c:lblAlgn val="ctr"/>
        <c:lblOffset val="100"/>
        <c:noMultiLvlLbl val="0"/>
      </c:catAx>
      <c:valAx>
        <c:axId val="1936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StarFive VisionFive 2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(long double) </a:t>
            </a:r>
            <a:br>
              <a:rPr lang="ru-RU" sz="1400" b="0" i="0" baseline="0">
                <a:effectLst/>
              </a:rPr>
            </a:br>
            <a:r>
              <a:rPr lang="ru-RU" sz="1400" b="0" i="0" baseline="0">
                <a:effectLst/>
              </a:rPr>
              <a:t>линейная шкала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pi!$H$4:$H$11</c:f>
              <c:numCache>
                <c:formatCode>General</c:formatCode>
                <c:ptCount val="8"/>
                <c:pt idx="0">
                  <c:v>1.0150175E-4</c:v>
                </c:pt>
                <c:pt idx="1">
                  <c:v>1.00539175E-3</c:v>
                </c:pt>
                <c:pt idx="2">
                  <c:v>1.00945445E-2</c:v>
                </c:pt>
                <c:pt idx="3">
                  <c:v>0.100488876</c:v>
                </c:pt>
                <c:pt idx="4">
                  <c:v>1.00915903325</c:v>
                </c:pt>
                <c:pt idx="5">
                  <c:v>10.052569018750001</c:v>
                </c:pt>
                <c:pt idx="6">
                  <c:v>103.88720335025</c:v>
                </c:pt>
                <c:pt idx="7">
                  <c:v>1009.8379366325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C-4DDA-AA96-33B7C0B064C6}"/>
            </c:ext>
          </c:extLst>
        </c:ser>
        <c:ser>
          <c:idx val="1"/>
          <c:order val="1"/>
          <c:tx>
            <c:strRef>
              <c:f>pi!$L$1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pi!$P$4:$P$11</c:f>
              <c:numCache>
                <c:formatCode>General</c:formatCode>
                <c:ptCount val="8"/>
                <c:pt idx="0">
                  <c:v>1.02502E-4</c:v>
                </c:pt>
                <c:pt idx="1">
                  <c:v>1.14945825E-3</c:v>
                </c:pt>
                <c:pt idx="2">
                  <c:v>1.0376875250000001E-2</c:v>
                </c:pt>
                <c:pt idx="3">
                  <c:v>0.10140364574999999</c:v>
                </c:pt>
                <c:pt idx="4">
                  <c:v>1.01041520375</c:v>
                </c:pt>
                <c:pt idx="5">
                  <c:v>10.114371759999999</c:v>
                </c:pt>
                <c:pt idx="6">
                  <c:v>102.2640237375</c:v>
                </c:pt>
                <c:pt idx="7">
                  <c:v>1020.80920222725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C-4DDA-AA96-33B7C0B064C6}"/>
            </c:ext>
          </c:extLst>
        </c:ser>
        <c:ser>
          <c:idx val="2"/>
          <c:order val="2"/>
          <c:tx>
            <c:strRef>
              <c:f>pi!$T$1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pi!$AB$4:$AB$11</c:f>
              <c:numCache>
                <c:formatCode>General</c:formatCode>
                <c:ptCount val="8"/>
                <c:pt idx="0">
                  <c:v>8.2125249999999994E-5</c:v>
                </c:pt>
                <c:pt idx="1">
                  <c:v>8.1087525000000005E-4</c:v>
                </c:pt>
                <c:pt idx="2">
                  <c:v>9.3695002499999992E-3</c:v>
                </c:pt>
                <c:pt idx="3">
                  <c:v>8.0989875249999996E-2</c:v>
                </c:pt>
                <c:pt idx="4">
                  <c:v>0.81167356275000002</c:v>
                </c:pt>
                <c:pt idx="5">
                  <c:v>8.0775161877499997</c:v>
                </c:pt>
                <c:pt idx="6">
                  <c:v>80.333796812749995</c:v>
                </c:pt>
                <c:pt idx="7">
                  <c:v>802.13575950024995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C-4DDA-AA96-33B7C0B0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0272"/>
        <c:axId val="133287776"/>
      </c:lineChart>
      <c:catAx>
        <c:axId val="133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87776"/>
        <c:crosses val="autoZero"/>
        <c:auto val="1"/>
        <c:lblAlgn val="ctr"/>
        <c:lblOffset val="100"/>
        <c:noMultiLvlLbl val="0"/>
      </c:catAx>
      <c:valAx>
        <c:axId val="133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matrix!$H$4:$H$13</c:f>
              <c:numCache>
                <c:formatCode>General</c:formatCode>
                <c:ptCount val="10"/>
                <c:pt idx="0">
                  <c:v>4.7300725806051522</c:v>
                </c:pt>
                <c:pt idx="1">
                  <c:v>9.2598058252427187</c:v>
                </c:pt>
                <c:pt idx="2">
                  <c:v>16.621911874799473</c:v>
                </c:pt>
                <c:pt idx="3">
                  <c:v>29.969923157334897</c:v>
                </c:pt>
                <c:pt idx="4">
                  <c:v>28.749621126013487</c:v>
                </c:pt>
                <c:pt idx="5">
                  <c:v>41.004157063777541</c:v>
                </c:pt>
                <c:pt idx="6">
                  <c:v>44.88078314286917</c:v>
                </c:pt>
                <c:pt idx="7">
                  <c:v>38.467436453867279</c:v>
                </c:pt>
                <c:pt idx="8">
                  <c:v>26.710463903063719</c:v>
                </c:pt>
                <c:pt idx="9">
                  <c:v>40.150710562264017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3CC-AC9F-AB8BA7397939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matrix!$P$4:$P$13</c:f>
              <c:numCache>
                <c:formatCode>General</c:formatCode>
                <c:ptCount val="10"/>
                <c:pt idx="0">
                  <c:v>3.2140122986886079</c:v>
                </c:pt>
                <c:pt idx="1">
                  <c:v>5.533623761619519</c:v>
                </c:pt>
                <c:pt idx="2">
                  <c:v>10.829492432675684</c:v>
                </c:pt>
                <c:pt idx="3">
                  <c:v>25.982704864992058</c:v>
                </c:pt>
                <c:pt idx="4">
                  <c:v>25.429142709348827</c:v>
                </c:pt>
                <c:pt idx="5">
                  <c:v>36.562717115229106</c:v>
                </c:pt>
                <c:pt idx="6">
                  <c:v>40.229407532754408</c:v>
                </c:pt>
                <c:pt idx="7">
                  <c:v>34.278973881707458</c:v>
                </c:pt>
                <c:pt idx="8">
                  <c:v>22.757509324626959</c:v>
                </c:pt>
                <c:pt idx="9">
                  <c:v>37.015395234065799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3CC-AC9F-AB8BA7397939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matrix!$X$4:$X$13</c:f>
              <c:numCache>
                <c:formatCode>General</c:formatCode>
                <c:ptCount val="10"/>
                <c:pt idx="0">
                  <c:v>6.5894924605856477</c:v>
                </c:pt>
                <c:pt idx="1">
                  <c:v>7.5929041196975042</c:v>
                </c:pt>
                <c:pt idx="2">
                  <c:v>17.580364565692644</c:v>
                </c:pt>
                <c:pt idx="3">
                  <c:v>33.679093245961027</c:v>
                </c:pt>
                <c:pt idx="4">
                  <c:v>29.994025567406236</c:v>
                </c:pt>
                <c:pt idx="5">
                  <c:v>49.734932010290336</c:v>
                </c:pt>
                <c:pt idx="6">
                  <c:v>52.693156830170054</c:v>
                </c:pt>
                <c:pt idx="7">
                  <c:v>43.198557179542348</c:v>
                </c:pt>
                <c:pt idx="8">
                  <c:v>30.132815747418224</c:v>
                </c:pt>
                <c:pt idx="9">
                  <c:v>46.103664369584408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3CC-AC9F-AB8BA7397939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matrix!$AB$4:$AB$13</c:f>
              <c:numCache>
                <c:formatCode>General</c:formatCode>
                <c:ptCount val="10"/>
                <c:pt idx="0">
                  <c:v>5.4071089793070994</c:v>
                </c:pt>
                <c:pt idx="1">
                  <c:v>6.5207420176923661</c:v>
                </c:pt>
                <c:pt idx="2">
                  <c:v>7.1430274314588376</c:v>
                </c:pt>
                <c:pt idx="3">
                  <c:v>22.703319564931984</c:v>
                </c:pt>
                <c:pt idx="4">
                  <c:v>25.852535383816029</c:v>
                </c:pt>
                <c:pt idx="5">
                  <c:v>29.778847393276067</c:v>
                </c:pt>
                <c:pt idx="6">
                  <c:v>34.722988516281589</c:v>
                </c:pt>
                <c:pt idx="7">
                  <c:v>25.006933080699334</c:v>
                </c:pt>
                <c:pt idx="8">
                  <c:v>19.641937795932915</c:v>
                </c:pt>
                <c:pt idx="9">
                  <c:v>29.315879536974489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3CC-AC9F-AB8BA739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33231"/>
        <c:axId val="491740303"/>
      </c:lineChart>
      <c:catAx>
        <c:axId val="4917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40303"/>
        <c:crosses val="autoZero"/>
        <c:auto val="1"/>
        <c:lblAlgn val="ctr"/>
        <c:lblOffset val="100"/>
        <c:noMultiLvlLbl val="0"/>
      </c:catAx>
      <c:valAx>
        <c:axId val="491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</a:t>
            </a:r>
            <a:r>
              <a:rPr lang="en-US" baseline="0"/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matrix!$I$4:$I$13</c:f>
              <c:numCache>
                <c:formatCode>General</c:formatCode>
                <c:ptCount val="10"/>
                <c:pt idx="0">
                  <c:v>9.9015812023700747</c:v>
                </c:pt>
                <c:pt idx="1">
                  <c:v>5.2171842114319364</c:v>
                </c:pt>
                <c:pt idx="2">
                  <c:v>3.000515342590528</c:v>
                </c:pt>
                <c:pt idx="3">
                  <c:v>1.7886260004256787</c:v>
                </c:pt>
                <c:pt idx="4">
                  <c:v>1.4956936542545998</c:v>
                </c:pt>
                <c:pt idx="5">
                  <c:v>1.2965794312691357</c:v>
                </c:pt>
                <c:pt idx="6">
                  <c:v>1.1464737408195469</c:v>
                </c:pt>
                <c:pt idx="7">
                  <c:v>1.0998167836733734</c:v>
                </c:pt>
                <c:pt idx="8">
                  <c:v>3.1183087958543592</c:v>
                </c:pt>
                <c:pt idx="9">
                  <c:v>8.8017644186967008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7BC-BCF5-C08D20B6C455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matrix!$Q$4:$Q$13</c:f>
              <c:numCache>
                <c:formatCode>General</c:formatCode>
                <c:ptCount val="10"/>
                <c:pt idx="0">
                  <c:v>8.8600221133920076</c:v>
                </c:pt>
                <c:pt idx="1">
                  <c:v>14.143627605024403</c:v>
                </c:pt>
                <c:pt idx="2">
                  <c:v>7.4471493018585688</c:v>
                </c:pt>
                <c:pt idx="3">
                  <c:v>3.3152004117583811</c:v>
                </c:pt>
                <c:pt idx="4">
                  <c:v>2.3482520016497612</c:v>
                </c:pt>
                <c:pt idx="5">
                  <c:v>2.2047805458825001</c:v>
                </c:pt>
                <c:pt idx="6">
                  <c:v>1.8196221934182466</c:v>
                </c:pt>
                <c:pt idx="7">
                  <c:v>1.67504345367208</c:v>
                </c:pt>
                <c:pt idx="8">
                  <c:v>5.2267122033319939</c:v>
                </c:pt>
                <c:pt idx="9">
                  <c:v>12.468584151352323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7BC-BCF5-C08D20B6C455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matrix!$Y$4:$Y$13</c:f>
              <c:numCache>
                <c:formatCode>General</c:formatCode>
                <c:ptCount val="10"/>
                <c:pt idx="0">
                  <c:v>7.4244581317446317</c:v>
                </c:pt>
                <c:pt idx="1">
                  <c:v>6.6707381998496178</c:v>
                </c:pt>
                <c:pt idx="2">
                  <c:v>2.9925546426572467</c:v>
                </c:pt>
                <c:pt idx="3">
                  <c:v>1.6858375404683419</c:v>
                </c:pt>
                <c:pt idx="4">
                  <c:v>1.3879401181266153</c:v>
                </c:pt>
                <c:pt idx="5">
                  <c:v>1.097435203262398</c:v>
                </c:pt>
                <c:pt idx="6">
                  <c:v>1.1611238670371231</c:v>
                </c:pt>
                <c:pt idx="7">
                  <c:v>1.1556152287578658</c:v>
                </c:pt>
                <c:pt idx="8">
                  <c:v>2.9469628664879797</c:v>
                </c:pt>
                <c:pt idx="9">
                  <c:v>6.3270229284822337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7BC-BCF5-C08D20B6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0399"/>
        <c:axId val="493662063"/>
      </c:lineChart>
      <c:catAx>
        <c:axId val="4936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2063"/>
        <c:crosses val="autoZero"/>
        <c:auto val="1"/>
        <c:lblAlgn val="ctr"/>
        <c:lblOffset val="100"/>
        <c:noMultiLvlLbl val="0"/>
      </c:catAx>
      <c:valAx>
        <c:axId val="4936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Huawei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matrix!$B$4:$B$13</c:f>
              <c:numCache>
                <c:formatCode>General</c:formatCode>
                <c:ptCount val="10"/>
                <c:pt idx="0">
                  <c:v>2.0156900000000001E-3</c:v>
                </c:pt>
                <c:pt idx="1">
                  <c:v>1.0557499999999999E-2</c:v>
                </c:pt>
                <c:pt idx="2">
                  <c:v>2.24408E-2</c:v>
                </c:pt>
                <c:pt idx="3">
                  <c:v>5.4526999999999999E-2</c:v>
                </c:pt>
                <c:pt idx="4">
                  <c:v>0.105576</c:v>
                </c:pt>
                <c:pt idx="5">
                  <c:v>0.18570800000000001</c:v>
                </c:pt>
                <c:pt idx="6">
                  <c:v>0.308807</c:v>
                </c:pt>
                <c:pt idx="7">
                  <c:v>0.56864199999999998</c:v>
                </c:pt>
                <c:pt idx="8">
                  <c:v>0.82350299999999999</c:v>
                </c:pt>
                <c:pt idx="9">
                  <c:v>1.24535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26A-B90E-47AE4BF4EC57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matrix!$J$4:$J$13</c:f>
              <c:numCache>
                <c:formatCode>General</c:formatCode>
                <c:ptCount val="10"/>
                <c:pt idx="0">
                  <c:v>1.8522300000000001E-3</c:v>
                </c:pt>
                <c:pt idx="1">
                  <c:v>1.0467300000000001E-2</c:v>
                </c:pt>
                <c:pt idx="2">
                  <c:v>2.1110500000000001E-2</c:v>
                </c:pt>
                <c:pt idx="3">
                  <c:v>5.0997000000000001E-2</c:v>
                </c:pt>
                <c:pt idx="4">
                  <c:v>0.100526</c:v>
                </c:pt>
                <c:pt idx="5">
                  <c:v>0.175598</c:v>
                </c:pt>
                <c:pt idx="6">
                  <c:v>0.29606700000000002</c:v>
                </c:pt>
                <c:pt idx="7">
                  <c:v>0.55443900000000002</c:v>
                </c:pt>
                <c:pt idx="8">
                  <c:v>0.79405599999999998</c:v>
                </c:pt>
                <c:pt idx="9">
                  <c:v>1.1855599999999999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26A-B90E-47AE4BF4EC57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matrix!$R$4:$R$13</c:f>
              <c:numCache>
                <c:formatCode>General</c:formatCode>
                <c:ptCount val="10"/>
                <c:pt idx="0">
                  <c:v>9.0258999999999999E-4</c:v>
                </c:pt>
                <c:pt idx="1">
                  <c:v>7.7515400000000003E-3</c:v>
                </c:pt>
                <c:pt idx="2">
                  <c:v>1.29908E-2</c:v>
                </c:pt>
                <c:pt idx="3">
                  <c:v>3.7540499999999997E-2</c:v>
                </c:pt>
                <c:pt idx="4">
                  <c:v>7.5823100000000004E-2</c:v>
                </c:pt>
                <c:pt idx="5">
                  <c:v>0.130608</c:v>
                </c:pt>
                <c:pt idx="6">
                  <c:v>0.22692699999999999</c:v>
                </c:pt>
                <c:pt idx="7">
                  <c:v>0.43692199999999998</c:v>
                </c:pt>
                <c:pt idx="8">
                  <c:v>0.62950899999999999</c:v>
                </c:pt>
                <c:pt idx="9">
                  <c:v>0.97393799999999997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26A-B90E-47AE4BF4EC57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matrix!$Z$4:$Z$13</c:f>
              <c:numCache>
                <c:formatCode>General</c:formatCode>
                <c:ptCount val="10"/>
                <c:pt idx="0">
                  <c:v>4.8451400000000002E-4</c:v>
                </c:pt>
                <c:pt idx="1">
                  <c:v>3.88077E-3</c:v>
                </c:pt>
                <c:pt idx="2">
                  <c:v>1.33387E-2</c:v>
                </c:pt>
                <c:pt idx="3">
                  <c:v>1.98038E-2</c:v>
                </c:pt>
                <c:pt idx="4">
                  <c:v>3.92623E-2</c:v>
                </c:pt>
                <c:pt idx="5">
                  <c:v>6.82696E-2</c:v>
                </c:pt>
                <c:pt idx="6">
                  <c:v>0.109111</c:v>
                </c:pt>
                <c:pt idx="7">
                  <c:v>0.23222000000000001</c:v>
                </c:pt>
                <c:pt idx="8">
                  <c:v>0.566353</c:v>
                </c:pt>
                <c:pt idx="9">
                  <c:v>0.71790799999999999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26A-B90E-47AE4BF4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5855"/>
        <c:axId val="577189599"/>
      </c:lineChart>
      <c:catAx>
        <c:axId val="5771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9599"/>
        <c:crosses val="autoZero"/>
        <c:auto val="1"/>
        <c:lblAlgn val="ctr"/>
        <c:lblOffset val="100"/>
        <c:noMultiLvlLbl val="0"/>
      </c:catAx>
      <c:valAx>
        <c:axId val="577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148590</xdr:rowOff>
    </xdr:from>
    <xdr:to>
      <xdr:col>4</xdr:col>
      <xdr:colOff>45720</xdr:colOff>
      <xdr:row>32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3E0E56-32A6-4AC3-8263-CC53A095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11</xdr:row>
      <xdr:rowOff>148590</xdr:rowOff>
    </xdr:from>
    <xdr:to>
      <xdr:col>8</xdr:col>
      <xdr:colOff>0</xdr:colOff>
      <xdr:row>31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66454-6042-4A2A-9D08-07407A32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13</xdr:row>
      <xdr:rowOff>30480</xdr:rowOff>
    </xdr:from>
    <xdr:to>
      <xdr:col>11</xdr:col>
      <xdr:colOff>899160</xdr:colOff>
      <xdr:row>31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4FEAD8-0186-436D-B8C1-22FFBEB0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944880</xdr:colOff>
      <xdr:row>12</xdr:row>
      <xdr:rowOff>167640</xdr:rowOff>
    </xdr:from>
    <xdr:to>
      <xdr:col>15</xdr:col>
      <xdr:colOff>1059180</xdr:colOff>
      <xdr:row>31</xdr:row>
      <xdr:rowOff>95250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C2D351-BF07-4BDD-8556-3415D7B3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32</xdr:row>
      <xdr:rowOff>87630</xdr:rowOff>
    </xdr:from>
    <xdr:to>
      <xdr:col>11</xdr:col>
      <xdr:colOff>914400</xdr:colOff>
      <xdr:row>47</xdr:row>
      <xdr:rowOff>87630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B6C003B-097D-495A-8B6C-4B665708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1013460</xdr:colOff>
      <xdr:row>31</xdr:row>
      <xdr:rowOff>152400</xdr:rowOff>
    </xdr:from>
    <xdr:to>
      <xdr:col>16</xdr:col>
      <xdr:colOff>22860</xdr:colOff>
      <xdr:row>48</xdr:row>
      <xdr:rowOff>121920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B9BF5DD-241A-4C19-BA23-54FFE452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171450</xdr:rowOff>
    </xdr:from>
    <xdr:to>
      <xdr:col>5</xdr:col>
      <xdr:colOff>144780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3FF1BA-F0FF-446B-8290-9DC4AF1A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13</xdr:row>
      <xdr:rowOff>179070</xdr:rowOff>
    </xdr:from>
    <xdr:to>
      <xdr:col>10</xdr:col>
      <xdr:colOff>213360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FD9D83-3DFC-48A2-817E-CCAB0DCA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13</xdr:row>
      <xdr:rowOff>140970</xdr:rowOff>
    </xdr:from>
    <xdr:to>
      <xdr:col>15</xdr:col>
      <xdr:colOff>91440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6E7CF-0884-4887-92D3-B581D80A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33</xdr:row>
      <xdr:rowOff>80010</xdr:rowOff>
    </xdr:from>
    <xdr:to>
      <xdr:col>15</xdr:col>
      <xdr:colOff>106680</xdr:colOff>
      <xdr:row>49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C55E80-128C-45F9-80E4-C1722D30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13</xdr:row>
      <xdr:rowOff>125730</xdr:rowOff>
    </xdr:from>
    <xdr:to>
      <xdr:col>21</xdr:col>
      <xdr:colOff>83820</xdr:colOff>
      <xdr:row>32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4F828-D490-4B34-8E1D-7660BC55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33</xdr:row>
      <xdr:rowOff>80010</xdr:rowOff>
    </xdr:from>
    <xdr:to>
      <xdr:col>21</xdr:col>
      <xdr:colOff>83820</xdr:colOff>
      <xdr:row>49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5536CBF-1B19-4379-B572-F0C733CF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0A18-221D-4656-A150-551390AF7477}">
  <dimension ref="A1:AJ13"/>
  <sheetViews>
    <sheetView topLeftCell="G25" workbookViewId="0">
      <selection activeCell="Q31" sqref="Q31"/>
    </sheetView>
  </sheetViews>
  <sheetFormatPr defaultRowHeight="14.4" x14ac:dyDescent="0.3"/>
  <cols>
    <col min="1" max="1" width="18.77734375" customWidth="1"/>
    <col min="2" max="3" width="16.21875" customWidth="1"/>
    <col min="4" max="4" width="16.33203125" customWidth="1"/>
    <col min="5" max="5" width="17" customWidth="1"/>
    <col min="6" max="6" width="18.6640625" customWidth="1"/>
    <col min="7" max="7" width="16.44140625" customWidth="1"/>
    <col min="8" max="9" width="18" customWidth="1"/>
    <col min="10" max="10" width="16.77734375" customWidth="1"/>
    <col min="11" max="11" width="20" customWidth="1"/>
    <col min="12" max="12" width="15.44140625" customWidth="1"/>
    <col min="13" max="13" width="14.6640625" customWidth="1"/>
    <col min="14" max="14" width="18.77734375" customWidth="1"/>
    <col min="15" max="16" width="16.109375" customWidth="1"/>
    <col min="17" max="17" width="18.77734375" customWidth="1"/>
    <col min="18" max="18" width="16.109375" customWidth="1"/>
    <col min="19" max="19" width="19.5546875" customWidth="1"/>
    <col min="20" max="20" width="17.88671875" customWidth="1"/>
    <col min="21" max="21" width="18.21875" customWidth="1"/>
    <col min="22" max="22" width="17" customWidth="1"/>
    <col min="23" max="23" width="14" customWidth="1"/>
    <col min="24" max="24" width="19.5546875" customWidth="1"/>
    <col min="25" max="25" width="15.88671875" customWidth="1"/>
    <col min="26" max="26" width="16.77734375" customWidth="1"/>
    <col min="27" max="27" width="14.109375" customWidth="1"/>
    <col min="28" max="28" width="14.77734375" customWidth="1"/>
    <col min="29" max="29" width="19" customWidth="1"/>
    <col min="30" max="30" width="13.44140625" customWidth="1"/>
    <col min="31" max="31" width="19.109375" customWidth="1"/>
    <col min="32" max="32" width="16.21875" bestFit="1" customWidth="1"/>
    <col min="33" max="33" width="16.21875" customWidth="1"/>
    <col min="34" max="34" width="32.5546875" customWidth="1"/>
    <col min="35" max="35" width="27.33203125" customWidth="1"/>
    <col min="36" max="36" width="17.21875" customWidth="1"/>
  </cols>
  <sheetData>
    <row r="1" spans="1:36" x14ac:dyDescent="0.3">
      <c r="A1" s="15" t="s">
        <v>0</v>
      </c>
      <c r="B1" s="15"/>
      <c r="C1" s="15"/>
      <c r="D1" s="28" t="s">
        <v>6</v>
      </c>
      <c r="E1" s="29"/>
      <c r="F1" s="29"/>
      <c r="G1" s="29"/>
      <c r="H1" s="29"/>
      <c r="I1" s="29"/>
      <c r="J1" s="29"/>
      <c r="K1" s="29"/>
      <c r="L1" s="19" t="s">
        <v>8</v>
      </c>
      <c r="M1" s="19"/>
      <c r="N1" s="19"/>
      <c r="O1" s="19"/>
      <c r="P1" s="19"/>
      <c r="Q1" s="19"/>
      <c r="R1" s="19"/>
      <c r="S1" s="19"/>
      <c r="T1" s="16" t="s">
        <v>7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23" t="s">
        <v>11</v>
      </c>
      <c r="AG1" s="24"/>
      <c r="AH1" s="24"/>
      <c r="AI1" s="24"/>
      <c r="AJ1" s="24"/>
    </row>
    <row r="2" spans="1:36" x14ac:dyDescent="0.3">
      <c r="A2" s="20" t="s">
        <v>4</v>
      </c>
      <c r="B2" s="15" t="s">
        <v>15</v>
      </c>
      <c r="C2" s="15"/>
      <c r="D2" s="17" t="s">
        <v>1</v>
      </c>
      <c r="E2" s="17"/>
      <c r="F2" s="18"/>
      <c r="G2" s="25" t="s">
        <v>2</v>
      </c>
      <c r="H2" s="17"/>
      <c r="I2" s="18"/>
      <c r="J2" s="15" t="s">
        <v>3</v>
      </c>
      <c r="K2" s="15"/>
      <c r="L2" s="17" t="s">
        <v>1</v>
      </c>
      <c r="M2" s="17"/>
      <c r="N2" s="18"/>
      <c r="O2" s="25" t="s">
        <v>2</v>
      </c>
      <c r="P2" s="17"/>
      <c r="Q2" s="18"/>
      <c r="R2" s="15" t="s">
        <v>3</v>
      </c>
      <c r="S2" s="15"/>
      <c r="T2" s="17" t="s">
        <v>5</v>
      </c>
      <c r="U2" s="18"/>
      <c r="V2" s="25" t="s">
        <v>1</v>
      </c>
      <c r="W2" s="17"/>
      <c r="X2" s="18"/>
      <c r="Y2" s="15" t="s">
        <v>12</v>
      </c>
      <c r="Z2" s="15"/>
      <c r="AA2" s="25" t="s">
        <v>2</v>
      </c>
      <c r="AB2" s="17"/>
      <c r="AC2" s="18"/>
      <c r="AD2" s="15" t="s">
        <v>3</v>
      </c>
      <c r="AE2" s="15"/>
      <c r="AF2" s="21" t="s">
        <v>5</v>
      </c>
      <c r="AG2" s="26" t="s">
        <v>12</v>
      </c>
      <c r="AH2" s="6" t="s">
        <v>1</v>
      </c>
      <c r="AI2" s="6" t="s">
        <v>2</v>
      </c>
      <c r="AJ2" s="2" t="s">
        <v>3</v>
      </c>
    </row>
    <row r="3" spans="1:36" x14ac:dyDescent="0.3">
      <c r="A3" s="20"/>
      <c r="B3" s="2" t="s">
        <v>9</v>
      </c>
      <c r="C3" s="2" t="s">
        <v>10</v>
      </c>
      <c r="D3" s="8" t="s">
        <v>9</v>
      </c>
      <c r="E3" s="1" t="s">
        <v>10</v>
      </c>
      <c r="F3" s="1" t="s">
        <v>13</v>
      </c>
      <c r="G3" s="1" t="s">
        <v>9</v>
      </c>
      <c r="H3" s="5" t="s">
        <v>10</v>
      </c>
      <c r="I3" s="1" t="s">
        <v>13</v>
      </c>
      <c r="J3" s="2" t="s">
        <v>9</v>
      </c>
      <c r="K3" s="2" t="s">
        <v>14</v>
      </c>
      <c r="L3" s="8" t="s">
        <v>9</v>
      </c>
      <c r="M3" s="1" t="s">
        <v>10</v>
      </c>
      <c r="N3" s="2" t="s">
        <v>14</v>
      </c>
      <c r="O3" s="1" t="s">
        <v>9</v>
      </c>
      <c r="P3" s="5" t="s">
        <v>10</v>
      </c>
      <c r="Q3" s="2" t="s">
        <v>14</v>
      </c>
      <c r="R3" s="2" t="s">
        <v>9</v>
      </c>
      <c r="S3" s="2" t="s">
        <v>14</v>
      </c>
      <c r="T3" s="7" t="s">
        <v>9</v>
      </c>
      <c r="U3" s="2" t="s">
        <v>10</v>
      </c>
      <c r="V3" s="1" t="s">
        <v>9</v>
      </c>
      <c r="W3" s="1" t="s">
        <v>10</v>
      </c>
      <c r="X3" s="2" t="s">
        <v>14</v>
      </c>
      <c r="Y3" s="2" t="s">
        <v>9</v>
      </c>
      <c r="Z3" s="2" t="s">
        <v>10</v>
      </c>
      <c r="AA3" s="1" t="s">
        <v>9</v>
      </c>
      <c r="AB3" s="5" t="s">
        <v>10</v>
      </c>
      <c r="AC3" s="2" t="s">
        <v>14</v>
      </c>
      <c r="AD3" s="2" t="s">
        <v>9</v>
      </c>
      <c r="AE3" s="2" t="s">
        <v>14</v>
      </c>
      <c r="AF3" s="22"/>
      <c r="AG3" s="27"/>
      <c r="AH3" s="1" t="s">
        <v>9</v>
      </c>
      <c r="AI3" s="1" t="s">
        <v>9</v>
      </c>
      <c r="AJ3" s="2" t="s">
        <v>9</v>
      </c>
    </row>
    <row r="4" spans="1:36" x14ac:dyDescent="0.3">
      <c r="A4" s="4">
        <v>100</v>
      </c>
      <c r="B4" s="12">
        <v>8.3333333000000004E-6</v>
      </c>
      <c r="C4" s="10">
        <v>8.3333333000000004E-6</v>
      </c>
      <c r="D4" s="11">
        <v>3.1074999999999999E-6</v>
      </c>
      <c r="E4" s="4">
        <v>7.2600000000000002E-7</v>
      </c>
      <c r="F4" s="4">
        <f t="shared" ref="F4:F11" si="0">E4/D4</f>
        <v>0.23362831858407082</v>
      </c>
      <c r="G4" s="4">
        <v>6.4999999999999996E-6</v>
      </c>
      <c r="H4" s="3">
        <v>1.0150175E-4</v>
      </c>
      <c r="I4" s="3">
        <f>H4/G4</f>
        <v>15.615653846153847</v>
      </c>
      <c r="J4" s="4">
        <f t="shared" ref="J4:J11" si="1">G4/D4</f>
        <v>2.091713596138375</v>
      </c>
      <c r="K4" s="4">
        <f>I4/F4</f>
        <v>66.839730477855483</v>
      </c>
      <c r="L4">
        <v>3.10775E-6</v>
      </c>
      <c r="M4" s="4">
        <v>7.3150000000000001E-7</v>
      </c>
      <c r="N4" s="4">
        <f>M4/L4</f>
        <v>0.23537929370123079</v>
      </c>
      <c r="O4" s="4">
        <v>6.25025E-6</v>
      </c>
      <c r="P4" s="3">
        <v>1.02502E-4</v>
      </c>
      <c r="Q4" s="3">
        <f>P4/O4</f>
        <v>16.399664013439462</v>
      </c>
      <c r="R4" s="4">
        <f t="shared" ref="R4:R11" si="2">O4/L4</f>
        <v>2.0111817231115761</v>
      </c>
      <c r="S4" s="4">
        <f>Q4/N4</f>
        <v>69.673350427568678</v>
      </c>
      <c r="T4" s="9">
        <v>8.3333333000000004E-6</v>
      </c>
      <c r="U4" s="9">
        <v>8.3333333000000004E-6</v>
      </c>
      <c r="V4" s="4">
        <v>0.12688935164410001</v>
      </c>
      <c r="W4" s="4">
        <v>4.8100000000000003E-7</v>
      </c>
      <c r="X4" s="4">
        <f>W4/V4</f>
        <v>3.7907042140865505E-6</v>
      </c>
      <c r="Y4" s="4">
        <v>8.3333333000000004E-6</v>
      </c>
      <c r="Z4" s="4">
        <v>8.3333333000000004E-6</v>
      </c>
      <c r="AA4" s="4">
        <v>0.78540612173080004</v>
      </c>
      <c r="AB4" s="3">
        <v>8.2125249999999994E-5</v>
      </c>
      <c r="AC4" s="3">
        <f>AB4/AA4</f>
        <v>1.0456405638782203E-4</v>
      </c>
      <c r="AD4" s="4">
        <f>AA4/V4</f>
        <v>6.1896929218592884</v>
      </c>
      <c r="AE4" s="4">
        <f>AC4/X4</f>
        <v>27.584335385296985</v>
      </c>
      <c r="AF4" s="13">
        <v>8.3333333000000004E-6</v>
      </c>
      <c r="AG4" s="10">
        <v>8.3333333000000004E-6</v>
      </c>
      <c r="AH4" s="4">
        <v>1.0002655250000001E-2</v>
      </c>
      <c r="AI4" s="4">
        <v>1.0004312499999999E-2</v>
      </c>
      <c r="AJ4" s="4">
        <f t="shared" ref="AJ4:AJ11" si="3">AI4/AH4</f>
        <v>1.0001656810075503</v>
      </c>
    </row>
    <row r="5" spans="1:36" x14ac:dyDescent="0.3">
      <c r="A5" s="4">
        <v>1000</v>
      </c>
      <c r="B5" s="12">
        <v>8.3333299999999999E-8</v>
      </c>
      <c r="C5" s="10">
        <v>8.3333299999999999E-8</v>
      </c>
      <c r="D5" s="11">
        <v>7.2805E-6</v>
      </c>
      <c r="E5" s="4">
        <v>6.2844999999999997E-6</v>
      </c>
      <c r="F5" s="4">
        <f t="shared" si="0"/>
        <v>0.86319620905157612</v>
      </c>
      <c r="G5" s="4">
        <v>6.0438500000000001E-5</v>
      </c>
      <c r="H5" s="3">
        <v>1.00539175E-3</v>
      </c>
      <c r="I5" s="3">
        <f t="shared" ref="I5:I11" si="4">H5/G5</f>
        <v>16.634955367853273</v>
      </c>
      <c r="J5" s="4">
        <f t="shared" si="1"/>
        <v>8.3014216056589518</v>
      </c>
      <c r="K5" s="4">
        <f t="shared" ref="K5:K11" si="5">I5/F5</f>
        <v>19.271348962631198</v>
      </c>
      <c r="L5">
        <v>7.5952499999999998E-6</v>
      </c>
      <c r="M5" s="4">
        <v>6.2894999999999997E-6</v>
      </c>
      <c r="N5" s="4">
        <f t="shared" ref="N5:N11" si="6">M5/L5</f>
        <v>0.82808334156216057</v>
      </c>
      <c r="O5" s="4">
        <v>6.0375999999999999E-5</v>
      </c>
      <c r="P5" s="3">
        <v>1.14945825E-3</v>
      </c>
      <c r="Q5" s="3">
        <f t="shared" ref="Q5:Q11" si="7">P5/O5</f>
        <v>19.038330628064131</v>
      </c>
      <c r="R5" s="4">
        <f t="shared" si="2"/>
        <v>7.9491787630426911</v>
      </c>
      <c r="S5" s="4">
        <f t="shared" ref="S5:S11" si="8">Q5/N5</f>
        <v>22.99083881116211</v>
      </c>
      <c r="T5" s="9">
        <v>8.3333299999999999E-8</v>
      </c>
      <c r="U5" s="9">
        <v>8.3333299999999999E-8</v>
      </c>
      <c r="V5" s="4">
        <v>0.1251899048748</v>
      </c>
      <c r="W5" s="4">
        <v>4.0177499999999998E-6</v>
      </c>
      <c r="X5" s="4">
        <f t="shared" ref="X5:X11" si="9">W5/V5</f>
        <v>3.2093242694113984E-5</v>
      </c>
      <c r="Y5" s="4">
        <v>8.3333299999999999E-8</v>
      </c>
      <c r="Z5" s="4">
        <v>8.3333299999999999E-8</v>
      </c>
      <c r="AA5" s="4">
        <v>0.78545449723079996</v>
      </c>
      <c r="AB5" s="3">
        <v>8.1087525000000005E-4</v>
      </c>
      <c r="AC5" s="3">
        <f t="shared" ref="AC5:AC11" si="10">AB5/AA5</f>
        <v>1.0323643862996819E-3</v>
      </c>
      <c r="AD5" s="4">
        <f t="shared" ref="AD5:AD11" si="11">AA5/V5</f>
        <v>6.2741041141960912</v>
      </c>
      <c r="AE5" s="4">
        <f t="shared" ref="AE5:AE11" si="12">AC5/X5</f>
        <v>32.167655856384414</v>
      </c>
      <c r="AF5" s="13">
        <v>8.3333299999999999E-8</v>
      </c>
      <c r="AG5" s="10">
        <v>8.3333299999999999E-8</v>
      </c>
      <c r="AH5" s="4">
        <v>1.0044157500000001E-3</v>
      </c>
      <c r="AI5" s="4">
        <v>1.0180002499999999E-3</v>
      </c>
      <c r="AJ5" s="4">
        <f t="shared" si="3"/>
        <v>1.0135247779617154</v>
      </c>
    </row>
    <row r="6" spans="1:36" x14ac:dyDescent="0.3">
      <c r="A6" s="4">
        <v>10000</v>
      </c>
      <c r="B6" s="12">
        <v>8.3330000000000001E-10</v>
      </c>
      <c r="C6" s="10">
        <v>8.3330000000000001E-10</v>
      </c>
      <c r="D6" s="11">
        <v>5.3477999999999999E-5</v>
      </c>
      <c r="E6" s="4">
        <v>6.1984750000000007E-5</v>
      </c>
      <c r="F6" s="4">
        <f t="shared" si="0"/>
        <v>1.1590700848947233</v>
      </c>
      <c r="G6" s="4">
        <v>6.0025875000000004E-4</v>
      </c>
      <c r="H6" s="3">
        <v>1.00945445E-2</v>
      </c>
      <c r="I6" s="3">
        <f t="shared" si="4"/>
        <v>16.816988507039671</v>
      </c>
      <c r="J6" s="4">
        <f t="shared" si="1"/>
        <v>11.224405362952991</v>
      </c>
      <c r="K6" s="4">
        <f t="shared" si="5"/>
        <v>14.509035067165188</v>
      </c>
      <c r="L6">
        <v>5.6271999999999999E-5</v>
      </c>
      <c r="M6" s="4">
        <v>6.1982249999999994E-5</v>
      </c>
      <c r="N6" s="4">
        <f t="shared" si="6"/>
        <v>1.1014758672163776</v>
      </c>
      <c r="O6" s="4">
        <v>1.2008347500000001E-3</v>
      </c>
      <c r="P6" s="3">
        <v>1.0376875250000001E-2</v>
      </c>
      <c r="Q6" s="3">
        <f t="shared" si="7"/>
        <v>8.6413848783106921</v>
      </c>
      <c r="R6" s="4">
        <f t="shared" si="2"/>
        <v>21.339827089849305</v>
      </c>
      <c r="S6" s="4">
        <f t="shared" si="8"/>
        <v>7.8452784445917869</v>
      </c>
      <c r="T6" s="9">
        <v>8.3330000000000001E-10</v>
      </c>
      <c r="U6" s="9">
        <v>8.3330000000000001E-10</v>
      </c>
      <c r="V6" s="4">
        <v>0.1250411311563</v>
      </c>
      <c r="W6" s="4">
        <v>3.9484499999999998E-5</v>
      </c>
      <c r="X6" s="4">
        <f t="shared" si="9"/>
        <v>3.1577209542870191E-4</v>
      </c>
      <c r="Y6" s="4">
        <v>8.3330000000000001E-10</v>
      </c>
      <c r="Z6" s="4">
        <v>8.3330000000000001E-10</v>
      </c>
      <c r="AA6" s="4">
        <v>0.78595854310580004</v>
      </c>
      <c r="AB6" s="3">
        <v>9.3695002499999992E-3</v>
      </c>
      <c r="AC6" s="3">
        <f t="shared" si="10"/>
        <v>1.1921112547457539E-2</v>
      </c>
      <c r="AD6" s="4">
        <f t="shared" si="11"/>
        <v>6.2856000728541135</v>
      </c>
      <c r="AE6" s="4">
        <f t="shared" si="12"/>
        <v>37.752267284014025</v>
      </c>
      <c r="AF6" s="13">
        <v>8.3330000000000001E-10</v>
      </c>
      <c r="AG6" s="10">
        <v>8.3330000000000001E-10</v>
      </c>
      <c r="AH6" s="4">
        <v>1.144195E-4</v>
      </c>
      <c r="AI6" s="4">
        <v>2.5300125000000002E-4</v>
      </c>
      <c r="AJ6" s="4">
        <f t="shared" si="3"/>
        <v>2.2111724837112559</v>
      </c>
    </row>
    <row r="7" spans="1:36" x14ac:dyDescent="0.3">
      <c r="A7" s="4">
        <v>100000</v>
      </c>
      <c r="B7" s="12">
        <v>8.3999999999999998E-12</v>
      </c>
      <c r="C7" s="10">
        <v>8.2999999999999998E-12</v>
      </c>
      <c r="D7" s="11">
        <v>4.7294025000000001E-4</v>
      </c>
      <c r="E7" s="4">
        <v>6.1891175000000002E-4</v>
      </c>
      <c r="F7" s="4">
        <f t="shared" si="0"/>
        <v>1.3086468110929446</v>
      </c>
      <c r="G7" s="4">
        <v>7.7941744999999998E-3</v>
      </c>
      <c r="H7" s="3">
        <v>0.100488876</v>
      </c>
      <c r="I7" s="3">
        <f t="shared" si="4"/>
        <v>12.892818347857109</v>
      </c>
      <c r="J7" s="4">
        <f t="shared" si="1"/>
        <v>16.480251998006089</v>
      </c>
      <c r="K7" s="4">
        <f t="shared" si="5"/>
        <v>9.8520228976750364</v>
      </c>
      <c r="L7">
        <v>4.9949825E-4</v>
      </c>
      <c r="M7" s="4">
        <v>5.679255E-4</v>
      </c>
      <c r="N7" s="4">
        <f t="shared" si="6"/>
        <v>1.1369919714433434</v>
      </c>
      <c r="O7" s="4">
        <v>8.6337234999999991E-3</v>
      </c>
      <c r="P7" s="3">
        <v>0.10140364574999999</v>
      </c>
      <c r="Q7" s="3">
        <f t="shared" si="7"/>
        <v>11.745065237495734</v>
      </c>
      <c r="R7" s="4">
        <f t="shared" si="2"/>
        <v>17.284792289062072</v>
      </c>
      <c r="S7" s="4">
        <f t="shared" si="8"/>
        <v>10.329945621855249</v>
      </c>
      <c r="T7" s="9">
        <v>8.2999999999999998E-12</v>
      </c>
      <c r="U7" s="9">
        <v>8.2999999999999998E-12</v>
      </c>
      <c r="V7" s="4">
        <v>0.1252233435141</v>
      </c>
      <c r="W7" s="4">
        <v>3.9374925000000002E-4</v>
      </c>
      <c r="X7" s="4">
        <f t="shared" si="9"/>
        <v>3.1443757924868401E-3</v>
      </c>
      <c r="Y7" s="4">
        <v>8.3999999999999998E-12</v>
      </c>
      <c r="Z7" s="4">
        <v>8.2999999999999998E-12</v>
      </c>
      <c r="AA7" s="4">
        <v>0.7924682211495</v>
      </c>
      <c r="AB7" s="3">
        <v>8.0989875249999996E-2</v>
      </c>
      <c r="AC7" s="3">
        <f t="shared" si="10"/>
        <v>0.10219952433237214</v>
      </c>
      <c r="AD7" s="4">
        <f t="shared" si="11"/>
        <v>6.3284384437496595</v>
      </c>
      <c r="AE7" s="4">
        <f t="shared" si="12"/>
        <v>32.502325128112012</v>
      </c>
      <c r="AF7" s="13">
        <v>8.2999999999999998E-12</v>
      </c>
      <c r="AG7" s="10">
        <v>8.2999999999999998E-12</v>
      </c>
      <c r="AH7" s="4">
        <v>1.2430349999999999E-4</v>
      </c>
      <c r="AI7" s="4">
        <v>1.5243875E-3</v>
      </c>
      <c r="AJ7" s="4">
        <f t="shared" si="3"/>
        <v>12.263431842224879</v>
      </c>
    </row>
    <row r="8" spans="1:36" x14ac:dyDescent="0.3">
      <c r="A8" s="4">
        <v>1000000</v>
      </c>
      <c r="B8" s="12">
        <v>0</v>
      </c>
      <c r="C8" s="10">
        <v>1E-13</v>
      </c>
      <c r="D8" s="11">
        <v>4.1890644999999999E-3</v>
      </c>
      <c r="E8" s="4">
        <v>5.5031860000000002E-3</v>
      </c>
      <c r="F8" s="4">
        <f t="shared" si="0"/>
        <v>1.3137028565685729</v>
      </c>
      <c r="G8" s="4">
        <v>6.0119054249999998E-2</v>
      </c>
      <c r="H8" s="3">
        <v>1.00915903325</v>
      </c>
      <c r="I8" s="3">
        <f t="shared" si="4"/>
        <v>16.7860097907312</v>
      </c>
      <c r="J8" s="4">
        <f t="shared" si="1"/>
        <v>14.351427210060862</v>
      </c>
      <c r="K8" s="4">
        <f t="shared" si="5"/>
        <v>12.77763057817862</v>
      </c>
      <c r="L8">
        <v>4.18259475E-3</v>
      </c>
      <c r="M8" s="4">
        <v>5.5176407500000003E-3</v>
      </c>
      <c r="N8" s="4">
        <f t="shared" si="6"/>
        <v>1.3191908563458128</v>
      </c>
      <c r="O8" s="4">
        <v>6.010324425E-2</v>
      </c>
      <c r="P8" s="3">
        <v>1.01041520375</v>
      </c>
      <c r="Q8" s="3">
        <f t="shared" si="7"/>
        <v>16.811325517590511</v>
      </c>
      <c r="R8" s="4">
        <f t="shared" si="2"/>
        <v>14.369846433245774</v>
      </c>
      <c r="S8" s="4">
        <f t="shared" si="8"/>
        <v>12.743664373294889</v>
      </c>
      <c r="T8" s="9">
        <v>2.0000000000000001E-13</v>
      </c>
      <c r="U8" s="9">
        <v>1E-13</v>
      </c>
      <c r="V8" s="4">
        <v>0.12722766850010001</v>
      </c>
      <c r="W8" s="4">
        <v>3.9488709999999996E-3</v>
      </c>
      <c r="X8" s="4">
        <f t="shared" si="9"/>
        <v>3.1037831994829769E-2</v>
      </c>
      <c r="Y8" s="4">
        <v>0</v>
      </c>
      <c r="Z8" s="4">
        <v>1E-13</v>
      </c>
      <c r="AA8" s="4">
        <v>0.84147612289740004</v>
      </c>
      <c r="AB8" s="3">
        <v>0.81167356275000002</v>
      </c>
      <c r="AC8" s="3">
        <f t="shared" si="10"/>
        <v>0.96458299964022409</v>
      </c>
      <c r="AD8" s="4">
        <f t="shared" si="11"/>
        <v>6.6139396627922853</v>
      </c>
      <c r="AE8" s="4">
        <f t="shared" si="12"/>
        <v>31.077653870956667</v>
      </c>
      <c r="AF8" s="13">
        <v>1E-13</v>
      </c>
      <c r="AG8" s="10">
        <v>1E-13</v>
      </c>
      <c r="AH8" s="4">
        <v>1.131108E-3</v>
      </c>
      <c r="AI8" s="4">
        <v>1.50827485E-2</v>
      </c>
      <c r="AJ8" s="4">
        <f t="shared" si="3"/>
        <v>13.334490163627169</v>
      </c>
    </row>
    <row r="9" spans="1:36" x14ac:dyDescent="0.3">
      <c r="A9" s="4">
        <v>10000000</v>
      </c>
      <c r="B9" s="12">
        <v>1E-13</v>
      </c>
      <c r="C9" s="10">
        <v>0</v>
      </c>
      <c r="D9" s="11">
        <v>2.413976025E-2</v>
      </c>
      <c r="E9" s="4">
        <v>2.9274471999999999E-2</v>
      </c>
      <c r="F9" s="4">
        <f t="shared" si="0"/>
        <v>1.2127076531342105</v>
      </c>
      <c r="G9" s="4">
        <v>0.6021292305</v>
      </c>
      <c r="H9" s="3">
        <v>10.052569018750001</v>
      </c>
      <c r="I9" s="3">
        <f t="shared" si="4"/>
        <v>16.695035732449799</v>
      </c>
      <c r="J9" s="4">
        <f t="shared" si="1"/>
        <v>24.943463574788403</v>
      </c>
      <c r="K9" s="4">
        <f t="shared" si="5"/>
        <v>13.766743938080976</v>
      </c>
      <c r="L9">
        <v>2.3925940999999999E-2</v>
      </c>
      <c r="M9" s="4">
        <v>2.9274677249999999E-2</v>
      </c>
      <c r="N9" s="4">
        <f t="shared" si="6"/>
        <v>1.2235538510272177</v>
      </c>
      <c r="O9" s="4">
        <v>0.60173334874999995</v>
      </c>
      <c r="P9" s="3">
        <v>10.114371759999999</v>
      </c>
      <c r="Q9" s="3">
        <f t="shared" si="7"/>
        <v>16.808727289273413</v>
      </c>
      <c r="R9" s="4">
        <f t="shared" si="2"/>
        <v>25.149830000416703</v>
      </c>
      <c r="S9" s="4">
        <f t="shared" si="8"/>
        <v>13.737627710592287</v>
      </c>
      <c r="T9" s="9">
        <v>1E-13</v>
      </c>
      <c r="U9" s="9">
        <v>0</v>
      </c>
      <c r="V9" s="4">
        <v>0.14086739300000001</v>
      </c>
      <c r="W9" s="4">
        <v>2.4076813249999999E-2</v>
      </c>
      <c r="X9" s="4">
        <f t="shared" si="9"/>
        <v>0.17091828518470556</v>
      </c>
      <c r="Y9" s="4">
        <v>1E-13</v>
      </c>
      <c r="Z9" s="4">
        <v>0</v>
      </c>
      <c r="AA9" s="4">
        <v>1.3462514456474</v>
      </c>
      <c r="AB9" s="3">
        <v>8.0775161877499997</v>
      </c>
      <c r="AC9" s="3">
        <f t="shared" si="10"/>
        <v>6.0000055813240714</v>
      </c>
      <c r="AD9" s="4">
        <f t="shared" si="11"/>
        <v>9.5568705928092239</v>
      </c>
      <c r="AE9" s="4">
        <f t="shared" si="12"/>
        <v>35.104527141961846</v>
      </c>
      <c r="AF9" s="13">
        <v>0</v>
      </c>
      <c r="AG9" s="10">
        <v>1E-13</v>
      </c>
      <c r="AH9" s="4">
        <v>1.12947415E-2</v>
      </c>
      <c r="AI9" s="4">
        <v>0.15197584524999999</v>
      </c>
      <c r="AJ9" s="4">
        <f t="shared" si="3"/>
        <v>13.455451393022141</v>
      </c>
    </row>
    <row r="10" spans="1:36" x14ac:dyDescent="0.3">
      <c r="A10" s="4">
        <v>100000000</v>
      </c>
      <c r="B10" s="12">
        <v>5.9999999999999997E-13</v>
      </c>
      <c r="C10" s="10">
        <v>0</v>
      </c>
      <c r="D10" s="11">
        <v>0.233913435</v>
      </c>
      <c r="E10" s="4">
        <v>0.29333529024999999</v>
      </c>
      <c r="F10" s="4">
        <f t="shared" si="0"/>
        <v>1.2540335284717614</v>
      </c>
      <c r="G10" s="4">
        <v>6.0097798937500002</v>
      </c>
      <c r="H10" s="3">
        <v>103.88720335025</v>
      </c>
      <c r="I10" s="3">
        <f t="shared" si="4"/>
        <v>17.286357435201534</v>
      </c>
      <c r="J10" s="4">
        <f t="shared" si="1"/>
        <v>25.692324571908408</v>
      </c>
      <c r="K10" s="4">
        <f t="shared" si="5"/>
        <v>13.784605469255435</v>
      </c>
      <c r="L10">
        <v>0.23393613599999999</v>
      </c>
      <c r="M10" s="4">
        <v>0.29241278500000001</v>
      </c>
      <c r="N10" s="4">
        <f t="shared" si="6"/>
        <v>1.2499684315551831</v>
      </c>
      <c r="O10" s="4">
        <v>6.0102470415000004</v>
      </c>
      <c r="P10" s="3">
        <v>102.2640237375</v>
      </c>
      <c r="Q10" s="3">
        <f t="shared" si="7"/>
        <v>17.014945148074574</v>
      </c>
      <c r="R10" s="4">
        <f t="shared" si="2"/>
        <v>25.691828309500679</v>
      </c>
      <c r="S10" s="4">
        <f t="shared" si="8"/>
        <v>13.61229989377008</v>
      </c>
      <c r="T10" s="9">
        <v>2.0000000000000001E-13</v>
      </c>
      <c r="U10" s="9">
        <v>0</v>
      </c>
      <c r="V10" s="4">
        <v>0.25487476662500003</v>
      </c>
      <c r="W10" s="4">
        <v>0.2299231605</v>
      </c>
      <c r="X10" s="4">
        <f t="shared" si="9"/>
        <v>0.90210248564263884</v>
      </c>
      <c r="Y10" s="4">
        <v>5.9999999999999997E-13</v>
      </c>
      <c r="Z10" s="4">
        <v>0</v>
      </c>
      <c r="AA10" s="4">
        <v>6.3935565443976001</v>
      </c>
      <c r="AB10" s="3">
        <v>80.333796812749995</v>
      </c>
      <c r="AC10" s="3">
        <f t="shared" si="10"/>
        <v>12.564805872115585</v>
      </c>
      <c r="AD10" s="4">
        <f t="shared" si="11"/>
        <v>25.085090333028173</v>
      </c>
      <c r="AE10" s="4">
        <f t="shared" si="12"/>
        <v>13.92835744506865</v>
      </c>
      <c r="AF10" s="13">
        <v>0</v>
      </c>
      <c r="AG10" s="10">
        <v>1E-13</v>
      </c>
      <c r="AH10" s="4">
        <v>5.6541675999999999E-2</v>
      </c>
      <c r="AI10" s="4">
        <v>1.5126712772499999</v>
      </c>
      <c r="AJ10" s="4">
        <f t="shared" si="3"/>
        <v>26.753209035579349</v>
      </c>
    </row>
    <row r="11" spans="1:36" x14ac:dyDescent="0.3">
      <c r="A11" s="4">
        <v>1000000000</v>
      </c>
      <c r="B11" s="12">
        <v>2.0000000000000001E-13</v>
      </c>
      <c r="C11" s="10">
        <v>0</v>
      </c>
      <c r="D11" s="11">
        <v>2.2256562847499999</v>
      </c>
      <c r="E11" s="4">
        <v>2.6722317907500002</v>
      </c>
      <c r="F11" s="4">
        <f t="shared" si="0"/>
        <v>1.2006489092947084</v>
      </c>
      <c r="G11" s="4">
        <v>60.085214737000001</v>
      </c>
      <c r="H11" s="3">
        <v>1009.8379366325</v>
      </c>
      <c r="I11" s="3">
        <f t="shared" si="4"/>
        <v>16.806762546371491</v>
      </c>
      <c r="J11" s="4">
        <f t="shared" si="1"/>
        <v>26.996627982810544</v>
      </c>
      <c r="K11" s="4">
        <f t="shared" si="5"/>
        <v>13.998065892754786</v>
      </c>
      <c r="L11">
        <v>2.3397044062500001</v>
      </c>
      <c r="M11" s="4">
        <v>2.6674873037500002</v>
      </c>
      <c r="N11" s="4">
        <f t="shared" si="6"/>
        <v>1.1400958585299925</v>
      </c>
      <c r="O11" s="4">
        <v>60.082466490000002</v>
      </c>
      <c r="P11" s="3">
        <v>1020.80920222725</v>
      </c>
      <c r="Q11" s="3">
        <f t="shared" si="7"/>
        <v>16.990134757486217</v>
      </c>
      <c r="R11" s="4">
        <f t="shared" si="2"/>
        <v>25.679511620999239</v>
      </c>
      <c r="S11" s="4">
        <f t="shared" si="8"/>
        <v>14.902373892834607</v>
      </c>
      <c r="T11" s="9">
        <v>1E-13</v>
      </c>
      <c r="U11" s="9">
        <v>0</v>
      </c>
      <c r="V11" s="4">
        <v>1.4227878419375</v>
      </c>
      <c r="W11" s="4">
        <v>2.299802997</v>
      </c>
      <c r="X11" s="4">
        <f t="shared" si="9"/>
        <v>1.6164061353435613</v>
      </c>
      <c r="Y11" s="4">
        <v>2.0000000000000001E-13</v>
      </c>
      <c r="Z11" s="4">
        <v>0</v>
      </c>
      <c r="AA11" s="4">
        <v>56.869762497397502</v>
      </c>
      <c r="AB11" s="3">
        <v>802.13575950024995</v>
      </c>
      <c r="AC11" s="3">
        <f t="shared" si="10"/>
        <v>14.104784762147681</v>
      </c>
      <c r="AD11" s="4">
        <f t="shared" si="11"/>
        <v>39.970655371889009</v>
      </c>
      <c r="AE11" s="4">
        <f t="shared" si="12"/>
        <v>8.7260153582315869</v>
      </c>
      <c r="AF11" s="13">
        <v>0</v>
      </c>
      <c r="AG11" s="10">
        <v>0</v>
      </c>
      <c r="AH11" s="4">
        <v>0.56208813224999998</v>
      </c>
      <c r="AI11" s="4">
        <v>15.064032785249999</v>
      </c>
      <c r="AJ11" s="4">
        <f t="shared" si="3"/>
        <v>26.800126031748288</v>
      </c>
    </row>
    <row r="12" spans="1:36" x14ac:dyDescent="0.3">
      <c r="J12" s="4">
        <f>AVERAGE(J4:J11)</f>
        <v>16.260204487790578</v>
      </c>
      <c r="K12" s="4">
        <f>AVERAGE(K4:K11)</f>
        <v>20.599897910449592</v>
      </c>
      <c r="R12" s="4">
        <f>AVERAGE(R4:R11)</f>
        <v>17.434499528653507</v>
      </c>
      <c r="S12" s="4">
        <f>AVERAGE(S4:S11)</f>
        <v>20.729422396958711</v>
      </c>
      <c r="AD12" s="4">
        <f>AVERAGE(AD4:AD11)</f>
        <v>13.288048939147231</v>
      </c>
      <c r="AE12" s="4">
        <f>AVERAGE(AE4:AE11)</f>
        <v>27.355392183753274</v>
      </c>
      <c r="AJ12" s="4">
        <f>AVERAGE(AJ4:AJ11)</f>
        <v>12.103946426110294</v>
      </c>
    </row>
    <row r="13" spans="1:36" x14ac:dyDescent="0.3">
      <c r="J13" s="4">
        <f>MAX(J4:J11)-MIN(J4:J11)</f>
        <v>24.904914386672168</v>
      </c>
      <c r="K13" s="4">
        <f>MAX(K4:K11)-MIN(K4:K11)</f>
        <v>56.987707580180448</v>
      </c>
      <c r="R13" s="4">
        <f>MAX(R4:R11)-MIN(R4:R11)</f>
        <v>23.680646586389102</v>
      </c>
      <c r="S13" s="4">
        <f>MAX(S4:S11)-MIN(S4:S11)</f>
        <v>61.828071982976894</v>
      </c>
      <c r="AD13" s="4">
        <f>MAX(AD4:AD11)-MIN(AD4:AD11)</f>
        <v>33.780962450029719</v>
      </c>
      <c r="AE13" s="4">
        <f>MAX(AE4:AE11)-MIN(AE4:AE11)</f>
        <v>29.026251925782439</v>
      </c>
      <c r="AJ13" s="4">
        <f>MAX(AJ4:AJ11)-MIN(AJ4:AJ11)</f>
        <v>25.799960350740736</v>
      </c>
    </row>
  </sheetData>
  <mergeCells count="20">
    <mergeCell ref="AF2:AF3"/>
    <mergeCell ref="AF1:AJ1"/>
    <mergeCell ref="D2:F2"/>
    <mergeCell ref="G2:I2"/>
    <mergeCell ref="O2:Q2"/>
    <mergeCell ref="V2:X2"/>
    <mergeCell ref="AA2:AC2"/>
    <mergeCell ref="AG2:AG3"/>
    <mergeCell ref="L2:N2"/>
    <mergeCell ref="D1:K1"/>
    <mergeCell ref="A1:C1"/>
    <mergeCell ref="AD2:AE2"/>
    <mergeCell ref="T1:AE1"/>
    <mergeCell ref="R2:S2"/>
    <mergeCell ref="T2:U2"/>
    <mergeCell ref="Y2:Z2"/>
    <mergeCell ref="L1:S1"/>
    <mergeCell ref="A2:A3"/>
    <mergeCell ref="J2:K2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E195-C062-47CA-8580-D3479DE98BDB}">
  <dimension ref="A1:AB13"/>
  <sheetViews>
    <sheetView tabSelected="1" topLeftCell="H28" workbookViewId="0">
      <selection activeCell="Z21" sqref="Z21"/>
    </sheetView>
  </sheetViews>
  <sheetFormatPr defaultRowHeight="14.4" x14ac:dyDescent="0.3"/>
  <cols>
    <col min="1" max="1" width="13.33203125" customWidth="1"/>
    <col min="2" max="2" width="11.6640625" bestFit="1" customWidth="1"/>
    <col min="3" max="3" width="12.6640625" bestFit="1" customWidth="1"/>
    <col min="4" max="4" width="19.21875" customWidth="1"/>
    <col min="5" max="5" width="10.6640625" bestFit="1" customWidth="1"/>
    <col min="6" max="6" width="12.33203125" customWidth="1"/>
    <col min="7" max="7" width="19.6640625" customWidth="1"/>
    <col min="9" max="9" width="19.88671875" customWidth="1"/>
    <col min="12" max="12" width="21.6640625" customWidth="1"/>
    <col min="14" max="14" width="14.21875" customWidth="1"/>
    <col min="15" max="15" width="19.88671875" customWidth="1"/>
    <col min="19" max="19" width="15.44140625" customWidth="1"/>
    <col min="20" max="20" width="19.109375" customWidth="1"/>
    <col min="22" max="22" width="13.77734375" customWidth="1"/>
    <col min="23" max="23" width="19.6640625" customWidth="1"/>
    <col min="25" max="25" width="18.109375" customWidth="1"/>
    <col min="26" max="26" width="31" customWidth="1"/>
    <col min="27" max="27" width="29.88671875" customWidth="1"/>
    <col min="28" max="28" width="15.33203125" customWidth="1"/>
  </cols>
  <sheetData>
    <row r="1" spans="1:28" ht="28.8" x14ac:dyDescent="0.3">
      <c r="A1" s="14" t="s">
        <v>0</v>
      </c>
      <c r="B1" s="28" t="s">
        <v>6</v>
      </c>
      <c r="C1" s="29"/>
      <c r="D1" s="29"/>
      <c r="E1" s="29"/>
      <c r="F1" s="29"/>
      <c r="G1" s="29"/>
      <c r="H1" s="29"/>
      <c r="I1" s="29"/>
      <c r="J1" s="19" t="s">
        <v>8</v>
      </c>
      <c r="K1" s="19"/>
      <c r="L1" s="19"/>
      <c r="M1" s="19"/>
      <c r="N1" s="19"/>
      <c r="O1" s="19"/>
      <c r="P1" s="19"/>
      <c r="Q1" s="19"/>
      <c r="R1" s="30" t="s">
        <v>7</v>
      </c>
      <c r="S1" s="31"/>
      <c r="T1" s="31"/>
      <c r="U1" s="31"/>
      <c r="V1" s="31"/>
      <c r="W1" s="31"/>
      <c r="X1" s="31"/>
      <c r="Y1" s="32"/>
      <c r="Z1" s="33" t="s">
        <v>11</v>
      </c>
      <c r="AA1" s="34"/>
      <c r="AB1" s="23"/>
    </row>
    <row r="2" spans="1:28" x14ac:dyDescent="0.3">
      <c r="A2" s="20" t="s">
        <v>16</v>
      </c>
      <c r="B2" s="17" t="s">
        <v>1</v>
      </c>
      <c r="C2" s="17"/>
      <c r="D2" s="18"/>
      <c r="E2" s="25" t="s">
        <v>2</v>
      </c>
      <c r="F2" s="17"/>
      <c r="G2" s="18"/>
      <c r="H2" s="15" t="s">
        <v>3</v>
      </c>
      <c r="I2" s="15"/>
      <c r="J2" s="17" t="s">
        <v>1</v>
      </c>
      <c r="K2" s="17"/>
      <c r="L2" s="18"/>
      <c r="M2" s="25" t="s">
        <v>2</v>
      </c>
      <c r="N2" s="17"/>
      <c r="O2" s="18"/>
      <c r="P2" s="15" t="s">
        <v>3</v>
      </c>
      <c r="Q2" s="15"/>
      <c r="R2" s="25" t="s">
        <v>1</v>
      </c>
      <c r="S2" s="17"/>
      <c r="T2" s="18"/>
      <c r="U2" s="25" t="s">
        <v>2</v>
      </c>
      <c r="V2" s="17"/>
      <c r="W2" s="18"/>
      <c r="X2" s="15" t="s">
        <v>3</v>
      </c>
      <c r="Y2" s="15"/>
      <c r="Z2" s="6" t="s">
        <v>1</v>
      </c>
      <c r="AA2" s="6" t="s">
        <v>2</v>
      </c>
      <c r="AB2" s="2" t="s">
        <v>3</v>
      </c>
    </row>
    <row r="3" spans="1:28" x14ac:dyDescent="0.3">
      <c r="A3" s="20"/>
      <c r="B3" s="8" t="s">
        <v>9</v>
      </c>
      <c r="C3" s="1" t="s">
        <v>10</v>
      </c>
      <c r="D3" s="1" t="s">
        <v>13</v>
      </c>
      <c r="E3" s="1" t="s">
        <v>9</v>
      </c>
      <c r="F3" s="5" t="s">
        <v>10</v>
      </c>
      <c r="G3" s="1" t="s">
        <v>13</v>
      </c>
      <c r="H3" s="2" t="s">
        <v>9</v>
      </c>
      <c r="I3" s="2" t="s">
        <v>14</v>
      </c>
      <c r="J3" s="8" t="s">
        <v>9</v>
      </c>
      <c r="K3" s="1" t="s">
        <v>10</v>
      </c>
      <c r="L3" s="2" t="s">
        <v>14</v>
      </c>
      <c r="M3" s="1" t="s">
        <v>9</v>
      </c>
      <c r="N3" s="5" t="s">
        <v>10</v>
      </c>
      <c r="O3" s="2" t="s">
        <v>14</v>
      </c>
      <c r="P3" s="2" t="s">
        <v>9</v>
      </c>
      <c r="Q3" s="2" t="s">
        <v>14</v>
      </c>
      <c r="R3" s="1" t="s">
        <v>9</v>
      </c>
      <c r="S3" s="1" t="s">
        <v>10</v>
      </c>
      <c r="T3" s="2" t="s">
        <v>14</v>
      </c>
      <c r="U3" s="1" t="s">
        <v>9</v>
      </c>
      <c r="V3" s="5" t="s">
        <v>10</v>
      </c>
      <c r="W3" s="2" t="s">
        <v>14</v>
      </c>
      <c r="X3" s="2" t="s">
        <v>9</v>
      </c>
      <c r="Y3" s="2" t="s">
        <v>14</v>
      </c>
      <c r="Z3" s="1" t="s">
        <v>9</v>
      </c>
      <c r="AA3" s="1" t="s">
        <v>9</v>
      </c>
      <c r="AB3" s="2" t="s">
        <v>9</v>
      </c>
    </row>
    <row r="4" spans="1:28" x14ac:dyDescent="0.3">
      <c r="A4" s="4">
        <v>100</v>
      </c>
      <c r="B4" s="4">
        <v>2.0156900000000001E-3</v>
      </c>
      <c r="C4" s="4">
        <v>3.61239E-3</v>
      </c>
      <c r="D4" s="4">
        <f>C4/B4</f>
        <v>1.7921356954690453</v>
      </c>
      <c r="E4" s="4">
        <v>9.5343600000000004E-3</v>
      </c>
      <c r="F4" s="4">
        <v>0.169187</v>
      </c>
      <c r="G4" s="4">
        <f>F4/E4</f>
        <v>17.744977114352718</v>
      </c>
      <c r="H4" s="4">
        <f t="shared" ref="H4:H11" si="0">E4/B4</f>
        <v>4.7300725806051522</v>
      </c>
      <c r="I4" s="4">
        <f>G4/D4</f>
        <v>9.9015812023700747</v>
      </c>
      <c r="J4" s="4">
        <v>1.8522300000000001E-3</v>
      </c>
      <c r="K4" s="4">
        <v>5.95985E-3</v>
      </c>
      <c r="L4" s="4">
        <f>K4/J4</f>
        <v>3.2176619534291095</v>
      </c>
      <c r="M4" s="4">
        <v>5.9530900000000003E-3</v>
      </c>
      <c r="N4" s="4">
        <v>0.169714</v>
      </c>
      <c r="O4" s="4">
        <f>N4/M4</f>
        <v>28.508556060802036</v>
      </c>
      <c r="P4" s="4">
        <f t="shared" ref="P4:P11" si="1">M4/J4</f>
        <v>3.2140122986886079</v>
      </c>
      <c r="Q4" s="4">
        <f>O4/L4</f>
        <v>8.8600221133920076</v>
      </c>
      <c r="R4" s="4">
        <v>9.0258999999999999E-4</v>
      </c>
      <c r="S4" s="4">
        <v>3.4734700000000002E-3</v>
      </c>
      <c r="T4" s="4">
        <f>S4/R4</f>
        <v>3.8483364539824287</v>
      </c>
      <c r="U4" s="4">
        <v>5.9476099999999999E-3</v>
      </c>
      <c r="V4" s="4">
        <v>0.169934</v>
      </c>
      <c r="W4" s="4">
        <f>V4/U4</f>
        <v>28.571812879459145</v>
      </c>
      <c r="X4" s="4">
        <f>U4/R4</f>
        <v>6.5894924605856477</v>
      </c>
      <c r="Y4" s="4">
        <f>W4/T4</f>
        <v>7.4244581317446317</v>
      </c>
      <c r="Z4" s="4">
        <v>4.8451400000000002E-4</v>
      </c>
      <c r="AA4" s="4">
        <v>2.6198200000000001E-3</v>
      </c>
      <c r="AB4" s="4">
        <f t="shared" ref="AB4:AB11" si="2">AA4/Z4</f>
        <v>5.4071089793070994</v>
      </c>
    </row>
    <row r="5" spans="1:28" x14ac:dyDescent="0.3">
      <c r="A5" s="4">
        <v>200</v>
      </c>
      <c r="B5" s="4">
        <v>1.0557499999999999E-2</v>
      </c>
      <c r="C5" s="4">
        <v>2.8602499999999999E-2</v>
      </c>
      <c r="D5" s="4">
        <f t="shared" ref="D5:D13" si="3">C5/B5</f>
        <v>2.7092114610466496</v>
      </c>
      <c r="E5" s="4">
        <v>9.7760399999999997E-2</v>
      </c>
      <c r="F5" s="4">
        <v>1.3817900000000001</v>
      </c>
      <c r="G5" s="4">
        <f>F5/E5</f>
        <v>14.13445526000303</v>
      </c>
      <c r="H5" s="4">
        <f t="shared" si="0"/>
        <v>9.2598058252427187</v>
      </c>
      <c r="I5" s="4">
        <f t="shared" ref="I5:I11" si="4">G5/D5</f>
        <v>5.2171842114319364</v>
      </c>
      <c r="J5" s="4">
        <v>1.0467300000000001E-2</v>
      </c>
      <c r="K5" s="4">
        <v>1.7787399999999998E-2</v>
      </c>
      <c r="L5" s="4">
        <f>K5/J5</f>
        <v>1.6993302953006026</v>
      </c>
      <c r="M5" s="4">
        <v>5.7922099999999997E-2</v>
      </c>
      <c r="N5" s="4">
        <v>1.3921399999999999</v>
      </c>
      <c r="O5" s="4">
        <f t="shared" ref="O5:O13" si="5">N5/M5</f>
        <v>24.034694874667874</v>
      </c>
      <c r="P5" s="4">
        <f t="shared" si="1"/>
        <v>5.533623761619519</v>
      </c>
      <c r="Q5" s="4">
        <f t="shared" ref="Q5:Q11" si="6">O5/L5</f>
        <v>14.143627605024403</v>
      </c>
      <c r="R5" s="4">
        <v>7.7515400000000003E-3</v>
      </c>
      <c r="S5" s="4">
        <v>2.7380700000000001E-2</v>
      </c>
      <c r="T5" s="4">
        <f t="shared" ref="T5:T13" si="7">S5/R5</f>
        <v>3.5322916478532007</v>
      </c>
      <c r="U5" s="4">
        <v>5.8856699999999998E-2</v>
      </c>
      <c r="V5" s="4">
        <v>1.3868400000000001</v>
      </c>
      <c r="W5" s="4">
        <f t="shared" ref="W5:W13" si="8">V5/U5</f>
        <v>23.5629928283441</v>
      </c>
      <c r="X5" s="4">
        <f>U5/R5</f>
        <v>7.5929041196975042</v>
      </c>
      <c r="Y5" s="4">
        <f>W5/T5</f>
        <v>6.6707381998496178</v>
      </c>
      <c r="Z5" s="4">
        <v>3.88077E-3</v>
      </c>
      <c r="AA5" s="4">
        <v>2.5305500000000002E-2</v>
      </c>
      <c r="AB5" s="4">
        <f t="shared" si="2"/>
        <v>6.5207420176923661</v>
      </c>
    </row>
    <row r="6" spans="1:28" x14ac:dyDescent="0.3">
      <c r="A6" s="4">
        <v>300</v>
      </c>
      <c r="B6" s="4">
        <v>2.24408E-2</v>
      </c>
      <c r="C6" s="4">
        <v>9.6381499999999995E-2</v>
      </c>
      <c r="D6" s="4">
        <f t="shared" si="3"/>
        <v>4.2949226409040673</v>
      </c>
      <c r="E6" s="4">
        <v>0.37300899999999998</v>
      </c>
      <c r="F6" s="4">
        <v>4.8069600000000001</v>
      </c>
      <c r="G6" s="4">
        <f>F6/E6</f>
        <v>12.886981279272083</v>
      </c>
      <c r="H6" s="4">
        <f t="shared" si="0"/>
        <v>16.621911874799473</v>
      </c>
      <c r="I6" s="4">
        <f t="shared" si="4"/>
        <v>3.000515342590528</v>
      </c>
      <c r="J6" s="4">
        <v>2.1110500000000001E-2</v>
      </c>
      <c r="K6" s="4">
        <v>5.95148E-2</v>
      </c>
      <c r="L6" s="4">
        <f>K6/J6</f>
        <v>2.819203713791715</v>
      </c>
      <c r="M6" s="4">
        <v>0.22861600000000001</v>
      </c>
      <c r="N6" s="4">
        <v>4.7998000000000003</v>
      </c>
      <c r="O6" s="4">
        <f t="shared" si="5"/>
        <v>20.995030968961053</v>
      </c>
      <c r="P6" s="4">
        <f t="shared" si="1"/>
        <v>10.829492432675684</v>
      </c>
      <c r="Q6" s="4">
        <f t="shared" si="6"/>
        <v>7.4471493018585688</v>
      </c>
      <c r="R6" s="4">
        <v>1.29908E-2</v>
      </c>
      <c r="S6" s="4">
        <v>9.1636599999999999E-2</v>
      </c>
      <c r="T6" s="4">
        <f t="shared" si="7"/>
        <v>7.0539612648951566</v>
      </c>
      <c r="U6" s="4">
        <v>0.228383</v>
      </c>
      <c r="V6" s="4">
        <v>4.8210199999999999</v>
      </c>
      <c r="W6" s="4">
        <f t="shared" si="8"/>
        <v>21.109364532386387</v>
      </c>
      <c r="X6" s="4">
        <f>U6/R6</f>
        <v>17.580364565692644</v>
      </c>
      <c r="Y6" s="4">
        <f>W6/T6</f>
        <v>2.9925546426572467</v>
      </c>
      <c r="Z6" s="4">
        <v>1.33387E-2</v>
      </c>
      <c r="AA6" s="4">
        <v>9.5278699999999994E-2</v>
      </c>
      <c r="AB6" s="4">
        <f t="shared" si="2"/>
        <v>7.1430274314588376</v>
      </c>
    </row>
    <row r="7" spans="1:28" x14ac:dyDescent="0.3">
      <c r="A7" s="4">
        <v>400</v>
      </c>
      <c r="B7" s="4">
        <v>5.4526999999999999E-2</v>
      </c>
      <c r="C7" s="4">
        <v>0.23596500000000001</v>
      </c>
      <c r="D7" s="4">
        <f t="shared" si="3"/>
        <v>4.3274891338236108</v>
      </c>
      <c r="E7" s="4">
        <v>1.6341699999999999</v>
      </c>
      <c r="F7" s="4">
        <v>12.648899999999999</v>
      </c>
      <c r="G7" s="4">
        <f>F7/E7</f>
        <v>7.7402595813165096</v>
      </c>
      <c r="H7" s="4">
        <f t="shared" si="0"/>
        <v>29.969923157334897</v>
      </c>
      <c r="I7" s="4">
        <f t="shared" si="4"/>
        <v>1.7886260004256787</v>
      </c>
      <c r="J7" s="4">
        <v>5.0997000000000001E-2</v>
      </c>
      <c r="K7" s="4">
        <v>0.147178</v>
      </c>
      <c r="L7" s="4">
        <f>K7/J7</f>
        <v>2.8860129027197678</v>
      </c>
      <c r="M7" s="4">
        <v>1.32504</v>
      </c>
      <c r="N7" s="4">
        <v>12.6776</v>
      </c>
      <c r="O7" s="4">
        <f t="shared" si="5"/>
        <v>9.5677111634365755</v>
      </c>
      <c r="P7" s="4">
        <f t="shared" si="1"/>
        <v>25.982704864992058</v>
      </c>
      <c r="Q7" s="4">
        <f t="shared" si="6"/>
        <v>3.3152004117583811</v>
      </c>
      <c r="R7" s="4">
        <v>3.7540499999999997E-2</v>
      </c>
      <c r="S7" s="4">
        <v>0.22106300000000001</v>
      </c>
      <c r="T7" s="4">
        <f t="shared" si="7"/>
        <v>5.8886535874588786</v>
      </c>
      <c r="U7" s="4">
        <v>1.26433</v>
      </c>
      <c r="V7" s="4">
        <v>12.551399999999999</v>
      </c>
      <c r="W7" s="4">
        <f t="shared" si="8"/>
        <v>9.9273132805517541</v>
      </c>
      <c r="X7" s="4">
        <f>U7/R7</f>
        <v>33.679093245961027</v>
      </c>
      <c r="Y7" s="4">
        <f>W7/T7</f>
        <v>1.6858375404683419</v>
      </c>
      <c r="Z7" s="4">
        <v>1.98038E-2</v>
      </c>
      <c r="AA7" s="4">
        <v>0.44961200000000001</v>
      </c>
      <c r="AB7" s="4">
        <f t="shared" si="2"/>
        <v>22.703319564931984</v>
      </c>
    </row>
    <row r="8" spans="1:28" x14ac:dyDescent="0.3">
      <c r="A8" s="4">
        <v>500</v>
      </c>
      <c r="B8" s="4">
        <v>0.105576</v>
      </c>
      <c r="C8" s="4">
        <v>0.60554699999999995</v>
      </c>
      <c r="D8" s="4">
        <f t="shared" si="3"/>
        <v>5.7356501477608539</v>
      </c>
      <c r="E8" s="4">
        <v>3.0352700000000001</v>
      </c>
      <c r="F8" s="4">
        <v>26.038900000000002</v>
      </c>
      <c r="G8" s="4">
        <f>F8/E8</f>
        <v>8.5787755290303664</v>
      </c>
      <c r="H8" s="4">
        <f t="shared" si="0"/>
        <v>28.749621126013487</v>
      </c>
      <c r="I8" s="4">
        <f t="shared" si="4"/>
        <v>1.4956936542545998</v>
      </c>
      <c r="J8" s="4">
        <v>0.100526</v>
      </c>
      <c r="K8" s="4">
        <v>0.43921500000000002</v>
      </c>
      <c r="L8" s="4">
        <f>K8/J8</f>
        <v>4.3691681753974096</v>
      </c>
      <c r="M8" s="4">
        <v>2.5562900000000002</v>
      </c>
      <c r="N8" s="4">
        <v>26.2273</v>
      </c>
      <c r="O8" s="4">
        <f t="shared" si="5"/>
        <v>10.259907913421403</v>
      </c>
      <c r="P8" s="4">
        <f t="shared" si="1"/>
        <v>25.429142709348827</v>
      </c>
      <c r="Q8" s="4">
        <f t="shared" si="6"/>
        <v>2.3482520016497612</v>
      </c>
      <c r="R8" s="4">
        <v>7.5823100000000004E-2</v>
      </c>
      <c r="S8" s="4">
        <v>0.62780100000000005</v>
      </c>
      <c r="T8" s="4">
        <f t="shared" si="7"/>
        <v>8.2798118251561856</v>
      </c>
      <c r="U8" s="4">
        <v>2.2742399999999998</v>
      </c>
      <c r="V8" s="4">
        <v>26.135300000000001</v>
      </c>
      <c r="W8" s="4">
        <f t="shared" si="8"/>
        <v>11.491883002673422</v>
      </c>
      <c r="X8" s="4">
        <f>U8/R8</f>
        <v>29.994025567406236</v>
      </c>
      <c r="Y8" s="4">
        <f>W8/T8</f>
        <v>1.3879401181266153</v>
      </c>
      <c r="Z8" s="4">
        <v>3.92623E-2</v>
      </c>
      <c r="AA8" s="4">
        <v>1.0150300000000001</v>
      </c>
      <c r="AB8" s="4">
        <f t="shared" si="2"/>
        <v>25.852535383816029</v>
      </c>
    </row>
    <row r="9" spans="1:28" x14ac:dyDescent="0.3">
      <c r="A9" s="4">
        <v>600</v>
      </c>
      <c r="B9" s="4">
        <v>0.18570800000000001</v>
      </c>
      <c r="C9" s="4">
        <v>0.873672</v>
      </c>
      <c r="D9" s="4">
        <f t="shared" si="3"/>
        <v>4.704546923126629</v>
      </c>
      <c r="E9" s="4">
        <v>7.6147999999999998</v>
      </c>
      <c r="F9" s="4">
        <v>46.448900000000002</v>
      </c>
      <c r="G9" s="4">
        <f>F9/E9</f>
        <v>6.0998187739664864</v>
      </c>
      <c r="H9" s="4">
        <f t="shared" si="0"/>
        <v>41.004157063777541</v>
      </c>
      <c r="I9" s="4">
        <f t="shared" si="4"/>
        <v>1.2965794312691357</v>
      </c>
      <c r="J9" s="4">
        <v>0.175598</v>
      </c>
      <c r="K9" s="4">
        <v>0.57806599999999997</v>
      </c>
      <c r="L9" s="4">
        <f>K9/J9</f>
        <v>3.2919851023360174</v>
      </c>
      <c r="M9" s="4">
        <v>6.4203400000000004</v>
      </c>
      <c r="N9" s="4">
        <v>46.599499999999999</v>
      </c>
      <c r="O9" s="4">
        <f t="shared" si="5"/>
        <v>7.2581047109654619</v>
      </c>
      <c r="P9" s="4">
        <f t="shared" si="1"/>
        <v>36.562717115229106</v>
      </c>
      <c r="Q9" s="4">
        <f t="shared" si="6"/>
        <v>2.2047805458825001</v>
      </c>
      <c r="R9" s="4">
        <v>0.130608</v>
      </c>
      <c r="S9" s="4">
        <v>0.854904</v>
      </c>
      <c r="T9" s="4">
        <f t="shared" si="7"/>
        <v>6.5455714810731349</v>
      </c>
      <c r="U9" s="4">
        <v>6.4957799999999999</v>
      </c>
      <c r="V9" s="4">
        <v>46.6614</v>
      </c>
      <c r="W9" s="4">
        <f t="shared" si="8"/>
        <v>7.1833405688000518</v>
      </c>
      <c r="X9" s="4">
        <f>U9/R9</f>
        <v>49.734932010290336</v>
      </c>
      <c r="Y9" s="4">
        <f>W9/T9</f>
        <v>1.097435203262398</v>
      </c>
      <c r="Z9" s="4">
        <v>6.82696E-2</v>
      </c>
      <c r="AA9" s="4">
        <v>2.0329899999999999</v>
      </c>
      <c r="AB9" s="4">
        <f t="shared" si="2"/>
        <v>29.778847393276067</v>
      </c>
    </row>
    <row r="10" spans="1:28" x14ac:dyDescent="0.3">
      <c r="A10" s="4">
        <v>700</v>
      </c>
      <c r="B10" s="4">
        <v>0.308807</v>
      </c>
      <c r="C10" s="4">
        <v>1.4330700000000001</v>
      </c>
      <c r="D10" s="4">
        <f t="shared" si="3"/>
        <v>4.6406655289549787</v>
      </c>
      <c r="E10" s="4">
        <v>13.859500000000001</v>
      </c>
      <c r="F10" s="4">
        <v>73.738100000000003</v>
      </c>
      <c r="G10" s="4">
        <f>F10/E10</f>
        <v>5.3204011688733361</v>
      </c>
      <c r="H10" s="4">
        <f t="shared" si="0"/>
        <v>44.88078314286917</v>
      </c>
      <c r="I10" s="4">
        <f t="shared" si="4"/>
        <v>1.1464737408195469</v>
      </c>
      <c r="J10" s="4">
        <v>0.29606700000000002</v>
      </c>
      <c r="K10" s="4">
        <v>1.0108600000000001</v>
      </c>
      <c r="L10" s="4">
        <f>K10/J10</f>
        <v>3.4142947373398589</v>
      </c>
      <c r="M10" s="4">
        <v>11.910600000000001</v>
      </c>
      <c r="N10" s="4">
        <v>73.997299999999996</v>
      </c>
      <c r="O10" s="4">
        <f t="shared" si="5"/>
        <v>6.2127264789347301</v>
      </c>
      <c r="P10" s="4">
        <f t="shared" si="1"/>
        <v>40.229407532754408</v>
      </c>
      <c r="Q10" s="4">
        <f t="shared" si="6"/>
        <v>1.8196221934182466</v>
      </c>
      <c r="R10" s="4">
        <v>0.22692699999999999</v>
      </c>
      <c r="S10" s="4">
        <v>1.21163</v>
      </c>
      <c r="T10" s="4">
        <f t="shared" si="7"/>
        <v>5.3392941342370017</v>
      </c>
      <c r="U10" s="4">
        <v>11.9575</v>
      </c>
      <c r="V10" s="4">
        <v>74.131500000000003</v>
      </c>
      <c r="W10" s="4">
        <f t="shared" si="8"/>
        <v>6.1995818523938953</v>
      </c>
      <c r="X10" s="4">
        <f>U10/R10</f>
        <v>52.693156830170054</v>
      </c>
      <c r="Y10" s="4">
        <f>W10/T10</f>
        <v>1.1611238670371231</v>
      </c>
      <c r="Z10" s="4">
        <v>0.109111</v>
      </c>
      <c r="AA10" s="4">
        <v>3.7886600000000001</v>
      </c>
      <c r="AB10" s="4">
        <f t="shared" si="2"/>
        <v>34.722988516281589</v>
      </c>
    </row>
    <row r="11" spans="1:28" x14ac:dyDescent="0.3">
      <c r="A11" s="4">
        <v>800</v>
      </c>
      <c r="B11" s="4">
        <v>0.56864199999999998</v>
      </c>
      <c r="C11" s="4">
        <v>2.6095600000000001</v>
      </c>
      <c r="D11" s="4">
        <f t="shared" si="3"/>
        <v>4.5891087890096056</v>
      </c>
      <c r="E11" s="4">
        <v>21.874199999999998</v>
      </c>
      <c r="F11" s="4">
        <v>110.40300000000001</v>
      </c>
      <c r="G11" s="4">
        <f>F11/E11</f>
        <v>5.0471788682557541</v>
      </c>
      <c r="H11" s="4">
        <f t="shared" si="0"/>
        <v>38.467436453867279</v>
      </c>
      <c r="I11" s="4">
        <f t="shared" si="4"/>
        <v>1.0998167836733734</v>
      </c>
      <c r="J11" s="4">
        <v>0.55443900000000002</v>
      </c>
      <c r="K11" s="4">
        <v>1.9441900000000001</v>
      </c>
      <c r="L11" s="4">
        <f>K11/J11</f>
        <v>3.5065895436648575</v>
      </c>
      <c r="M11" s="4">
        <v>19.005600000000001</v>
      </c>
      <c r="N11" s="4">
        <v>111.633</v>
      </c>
      <c r="O11" s="4">
        <f t="shared" si="5"/>
        <v>5.8736898598307858</v>
      </c>
      <c r="P11" s="4">
        <f t="shared" si="1"/>
        <v>34.278973881707458</v>
      </c>
      <c r="Q11" s="4">
        <f t="shared" si="6"/>
        <v>1.67504345367208</v>
      </c>
      <c r="R11" s="4">
        <v>0.43692199999999998</v>
      </c>
      <c r="S11" s="4">
        <v>2.2316500000000001</v>
      </c>
      <c r="T11" s="4">
        <f t="shared" si="7"/>
        <v>5.1076622371956555</v>
      </c>
      <c r="U11" s="4">
        <v>18.874400000000001</v>
      </c>
      <c r="V11" s="4">
        <v>111.40600000000001</v>
      </c>
      <c r="W11" s="4">
        <f t="shared" si="8"/>
        <v>5.9024922646547706</v>
      </c>
      <c r="X11" s="4">
        <f>U11/R11</f>
        <v>43.198557179542348</v>
      </c>
      <c r="Y11" s="4">
        <f>W11/T11</f>
        <v>1.1556152287578658</v>
      </c>
      <c r="Z11" s="4">
        <v>0.23222000000000001</v>
      </c>
      <c r="AA11" s="4">
        <v>5.8071099999999998</v>
      </c>
      <c r="AB11" s="4">
        <f t="shared" si="2"/>
        <v>25.006933080699334</v>
      </c>
    </row>
    <row r="12" spans="1:28" x14ac:dyDescent="0.3">
      <c r="A12" s="4">
        <v>900</v>
      </c>
      <c r="B12" s="4">
        <v>0.82350299999999999</v>
      </c>
      <c r="C12" s="4">
        <v>3.1626300000000001</v>
      </c>
      <c r="D12" s="4">
        <f t="shared" si="3"/>
        <v>3.8404595975970945</v>
      </c>
      <c r="E12" s="4">
        <v>33.067300000000003</v>
      </c>
      <c r="F12" s="4">
        <v>157.53899999999999</v>
      </c>
      <c r="G12" s="4">
        <f t="shared" ref="G12:G13" si="9">F12/E12</f>
        <v>4.7641930245287636</v>
      </c>
      <c r="H12" s="4">
        <f>AVERAGE(H4:H11)</f>
        <v>26.710463903063719</v>
      </c>
      <c r="I12" s="4">
        <f>AVERAGE(I4:I11)</f>
        <v>3.1183087958543592</v>
      </c>
      <c r="J12" s="4">
        <v>0.79405599999999998</v>
      </c>
      <c r="K12" s="4">
        <v>2.22695</v>
      </c>
      <c r="L12" s="4">
        <f t="shared" ref="L12:L13" si="10">K12/J12</f>
        <v>2.8045251216538882</v>
      </c>
      <c r="M12" s="4">
        <v>29.2073</v>
      </c>
      <c r="N12" s="4">
        <v>158.82599999999999</v>
      </c>
      <c r="O12" s="4">
        <f t="shared" si="5"/>
        <v>5.4378871035665739</v>
      </c>
      <c r="P12" s="4">
        <f>AVERAGE(P4:P11)</f>
        <v>22.757509324626959</v>
      </c>
      <c r="Q12" s="4">
        <f>AVERAGE(Q4:Q11)</f>
        <v>5.2267122033319939</v>
      </c>
      <c r="R12" s="4">
        <v>0.62950899999999999</v>
      </c>
      <c r="S12" s="4">
        <v>2.4108200000000002</v>
      </c>
      <c r="T12" s="4">
        <f t="shared" si="7"/>
        <v>3.8296831339980848</v>
      </c>
      <c r="U12" s="4">
        <v>28.930099999999999</v>
      </c>
      <c r="V12" s="4">
        <v>158.74799999999999</v>
      </c>
      <c r="W12" s="4">
        <f t="shared" si="8"/>
        <v>5.4872952392145207</v>
      </c>
      <c r="X12" s="4">
        <f>AVERAGE(X4:X11)</f>
        <v>30.132815747418224</v>
      </c>
      <c r="Y12" s="4">
        <f>AVERAGE(Y4:Y11)</f>
        <v>2.9469628664879797</v>
      </c>
      <c r="Z12" s="4">
        <v>0.566353</v>
      </c>
      <c r="AA12" s="4">
        <v>8.9160699999999995</v>
      </c>
      <c r="AB12" s="4">
        <f>AVERAGE(AB4:AB11)</f>
        <v>19.641937795932915</v>
      </c>
    </row>
    <row r="13" spans="1:28" x14ac:dyDescent="0.3">
      <c r="A13" s="4">
        <v>1000</v>
      </c>
      <c r="B13" s="4">
        <v>1.24535</v>
      </c>
      <c r="C13" s="4">
        <v>4.2176400000000003</v>
      </c>
      <c r="D13" s="4">
        <f t="shared" si="3"/>
        <v>3.3867105632954595</v>
      </c>
      <c r="E13" s="4">
        <v>46.437800000000003</v>
      </c>
      <c r="F13" s="4">
        <v>220.959</v>
      </c>
      <c r="G13" s="4">
        <f t="shared" si="9"/>
        <v>4.7581711450585509</v>
      </c>
      <c r="H13" s="4">
        <f>MAX(H4:H11)-MIN(H4:H11)</f>
        <v>40.150710562264017</v>
      </c>
      <c r="I13" s="4">
        <f>MAX(I4:I11)-MIN(I4:I11)</f>
        <v>8.8017644186967008</v>
      </c>
      <c r="J13" s="4">
        <v>1.1855599999999999</v>
      </c>
      <c r="K13" s="4">
        <v>3.0288499999999998</v>
      </c>
      <c r="L13" s="4">
        <f t="shared" si="10"/>
        <v>2.5547842369850535</v>
      </c>
      <c r="M13" s="4">
        <v>40.844000000000001</v>
      </c>
      <c r="N13" s="4">
        <v>222.268</v>
      </c>
      <c r="O13" s="4">
        <f t="shared" si="5"/>
        <v>5.4418764077955144</v>
      </c>
      <c r="P13" s="4">
        <f>MAX(P4:P11)-MIN(P4:P11)</f>
        <v>37.015395234065799</v>
      </c>
      <c r="Q13" s="4">
        <f>MAX(Q4:Q11)-MIN(Q4:Q11)</f>
        <v>12.468584151352323</v>
      </c>
      <c r="R13" s="4">
        <v>0.97393799999999997</v>
      </c>
      <c r="S13" s="4">
        <v>3.31413</v>
      </c>
      <c r="T13" s="4">
        <f t="shared" si="7"/>
        <v>3.4028141421733213</v>
      </c>
      <c r="U13" s="4">
        <v>41.097200000000001</v>
      </c>
      <c r="V13" s="4">
        <v>222.172</v>
      </c>
      <c r="W13" s="4">
        <f t="shared" si="8"/>
        <v>5.4060130617170996</v>
      </c>
      <c r="X13" s="4">
        <f>MAX(X4:X11)-MIN(X4:X11)</f>
        <v>46.103664369584408</v>
      </c>
      <c r="Y13" s="4">
        <f>MAX(Y4:Y11)-MIN(Y4:Y11)</f>
        <v>6.3270229284822337</v>
      </c>
      <c r="Z13" s="4">
        <v>0.71790799999999999</v>
      </c>
      <c r="AA13" s="4">
        <v>12.3819</v>
      </c>
      <c r="AB13" s="4">
        <f>MAX(AB4:AB11)-MIN(AB4:AB11)</f>
        <v>29.315879536974489</v>
      </c>
    </row>
  </sheetData>
  <mergeCells count="14">
    <mergeCell ref="U2:W2"/>
    <mergeCell ref="X2:Y2"/>
    <mergeCell ref="R1:Y1"/>
    <mergeCell ref="Z1:AB1"/>
    <mergeCell ref="J2:L2"/>
    <mergeCell ref="M2:O2"/>
    <mergeCell ref="P2:Q2"/>
    <mergeCell ref="R2:T2"/>
    <mergeCell ref="B1:I1"/>
    <mergeCell ref="J1:Q1"/>
    <mergeCell ref="A2:A3"/>
    <mergeCell ref="B2:D2"/>
    <mergeCell ref="E2:G2"/>
    <mergeCell ref="H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2023-12-15T15:12:41Z</dcterms:created>
  <dcterms:modified xsi:type="dcterms:W3CDTF">2023-12-22T19:53:46Z</dcterms:modified>
</cp:coreProperties>
</file>