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s" sheetId="1" r:id="rId4"/>
  </sheets>
  <definedNames/>
  <calcPr/>
</workbook>
</file>

<file path=xl/sharedStrings.xml><?xml version="1.0" encoding="utf-8"?>
<sst xmlns="http://schemas.openxmlformats.org/spreadsheetml/2006/main" count="17" uniqueCount="17">
  <si>
    <t>* - Скопируйте шаблон и вставьте значения из описания кейса в желтые ячейки для расчета показателей</t>
  </si>
  <si>
    <t>Rate (ставка дисконтирования), %</t>
  </si>
  <si>
    <t>Затраты на внедрение инициативы, руб.</t>
  </si>
  <si>
    <t>Затраты на поддержание акции, руб. в год</t>
  </si>
  <si>
    <t>Дополнительный доход от акции, руб. в год</t>
  </si>
  <si>
    <t>Years</t>
  </si>
  <si>
    <t>CF</t>
  </si>
  <si>
    <t>Cost</t>
  </si>
  <si>
    <t>Net CF</t>
  </si>
  <si>
    <t>Discounted</t>
  </si>
  <si>
    <t>Cumulative</t>
  </si>
  <si>
    <t>NPV, RUB</t>
  </si>
  <si>
    <t>проект имеет положительное значение NPV, что говорит о его экономической привлекательности.</t>
  </si>
  <si>
    <t>DPP, years</t>
  </si>
  <si>
    <t>проект окупится за 4,5 года</t>
  </si>
  <si>
    <t>IRR,%</t>
  </si>
  <si>
    <t>IRR превышает ставку дисконтирования, что также говорит в пользу проекта.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</si>
</sst>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р.-419]#,##0.00"/>
    <numFmt numFmtId="165" formatCode="#,##0.00\ &quot;RUB&quot;"/>
  </numFmts>
  <fonts count="9">
    <font>
      <sz val="12.0"/>
      <color theme="1"/>
      <name val="Calibri"/>
      <scheme val="minor"/>
    </font>
    <font>
      <b/>
      <i/>
      <sz val="10.0"/>
      <color theme="1"/>
      <name val="Calibri"/>
      <scheme val="minor"/>
    </font>
    <font>
      <sz val="12.0"/>
      <color theme="1"/>
      <name val="Calibri"/>
    </font>
    <font>
      <i/>
      <sz val="10.0"/>
      <color theme="1"/>
      <name val="Calibri"/>
      <scheme val="minor"/>
    </font>
    <font>
      <color theme="1"/>
      <name val="Calibri"/>
      <scheme val="minor"/>
    </font>
    <font>
      <b/>
      <sz val="12.0"/>
      <color theme="0"/>
      <name val="Calibri"/>
    </font>
    <font>
      <b/>
      <sz val="12.0"/>
      <color theme="1"/>
      <name val="Calibri"/>
    </font>
    <font/>
    <font>
      <b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0070C0"/>
        <bgColor rgb="FF0070C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2" fontId="2" numFmtId="9" xfId="0" applyAlignment="1" applyFill="1" applyFont="1" applyNumberFormat="1">
      <alignment readingOrder="0" shrinkToFit="0" wrapText="1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shrinkToFit="0" wrapText="1"/>
    </xf>
    <xf borderId="1" fillId="3" fontId="2" numFmtId="0" xfId="0" applyAlignment="1" applyBorder="1" applyFill="1" applyFont="1">
      <alignment readingOrder="0" shrinkToFit="0" wrapText="1"/>
    </xf>
    <xf borderId="1" fillId="4" fontId="2" numFmtId="9" xfId="0" applyAlignment="1" applyBorder="1" applyFill="1" applyFont="1" applyNumberFormat="1">
      <alignment readingOrder="0" shrinkToFit="0" wrapText="1"/>
    </xf>
    <xf borderId="1" fillId="3" fontId="4" numFmtId="0" xfId="0" applyAlignment="1" applyBorder="1" applyFont="1">
      <alignment readingOrder="0" shrinkToFit="0" wrapText="1"/>
    </xf>
    <xf borderId="1" fillId="4" fontId="4" numFmtId="164" xfId="0" applyAlignment="1" applyBorder="1" applyFont="1" applyNumberFormat="1">
      <alignment readingOrder="0"/>
    </xf>
    <xf borderId="1" fillId="5" fontId="5" numFmtId="0" xfId="0" applyBorder="1" applyFill="1" applyFont="1"/>
    <xf borderId="1" fillId="3" fontId="2" numFmtId="0" xfId="0" applyBorder="1" applyFont="1"/>
    <xf borderId="1" fillId="0" fontId="2" numFmtId="165" xfId="0" applyAlignment="1" applyBorder="1" applyFont="1" applyNumberFormat="1">
      <alignment readingOrder="0"/>
    </xf>
    <xf borderId="1" fillId="0" fontId="2" numFmtId="165" xfId="0" applyBorder="1" applyFont="1" applyNumberFormat="1"/>
    <xf borderId="1" fillId="3" fontId="6" numFmtId="0" xfId="0" applyBorder="1" applyFont="1"/>
    <xf borderId="2" fillId="0" fontId="4" numFmtId="0" xfId="0" applyAlignment="1" applyBorder="1" applyFont="1">
      <alignment readingOrder="0" shrinkToFit="0" wrapText="1"/>
    </xf>
    <xf borderId="3" fillId="0" fontId="7" numFmtId="0" xfId="0" applyBorder="1" applyFont="1"/>
    <xf borderId="1" fillId="0" fontId="2" numFmtId="2" xfId="0" applyBorder="1" applyFont="1" applyNumberFormat="1"/>
    <xf borderId="2" fillId="0" fontId="4" numFmtId="0" xfId="0" applyAlignment="1" applyBorder="1" applyFont="1">
      <alignment readingOrder="0"/>
    </xf>
    <xf borderId="1" fillId="0" fontId="2" numFmtId="10" xfId="0" applyBorder="1" applyFont="1" applyNumberFormat="1"/>
    <xf borderId="4" fillId="0" fontId="4" numFmtId="0" xfId="0" applyAlignment="1" applyBorder="1" applyFont="1">
      <alignment readingOrder="0" shrinkToFit="0" wrapText="1"/>
    </xf>
    <xf borderId="5" fillId="0" fontId="7" numFmtId="0" xfId="0" applyBorder="1" applyFont="1"/>
    <xf borderId="0" fillId="2" fontId="6" numFmtId="0" xfId="0" applyFont="1"/>
    <xf borderId="0" fillId="2" fontId="2" numFmtId="2" xfId="0" applyFont="1" applyNumberFormat="1"/>
    <xf borderId="0" fillId="2" fontId="4" numFmtId="0" xfId="0" applyFont="1"/>
    <xf borderId="0" fillId="2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22.67"/>
    <col customWidth="1" min="2" max="2" width="18.89"/>
    <col customWidth="1" min="3" max="3" width="13.89"/>
    <col customWidth="1" min="4" max="4" width="14.78"/>
    <col customWidth="1" min="5" max="5" width="14.67"/>
    <col customWidth="1" min="6" max="6" width="15.22"/>
    <col customWidth="1" min="7" max="26" width="8.78"/>
  </cols>
  <sheetData>
    <row r="1" ht="15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>
        <v>0.1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7" t="s">
        <v>2</v>
      </c>
      <c r="B3" s="8">
        <v>-70000.0</v>
      </c>
    </row>
    <row r="4" ht="15.75" customHeight="1">
      <c r="A4" s="7" t="s">
        <v>3</v>
      </c>
      <c r="B4" s="8">
        <v>-40000.0</v>
      </c>
    </row>
    <row r="5" ht="15.75" customHeight="1">
      <c r="A5" s="7" t="s">
        <v>4</v>
      </c>
      <c r="B5" s="8">
        <v>60000.0</v>
      </c>
    </row>
    <row r="6" ht="15.75" customHeight="1"/>
    <row r="7" ht="15.75" customHeight="1"/>
    <row r="8" ht="15.75" customHeight="1">
      <c r="A8" s="9" t="s">
        <v>5</v>
      </c>
      <c r="B8" s="9" t="s">
        <v>6</v>
      </c>
      <c r="C8" s="9" t="s">
        <v>7</v>
      </c>
      <c r="D8" s="9" t="s">
        <v>8</v>
      </c>
      <c r="E8" s="9" t="s">
        <v>9</v>
      </c>
      <c r="F8" s="9" t="s">
        <v>10</v>
      </c>
    </row>
    <row r="9" ht="15.75" customHeight="1">
      <c r="A9" s="10">
        <v>0.0</v>
      </c>
      <c r="B9" s="11">
        <v>0.0</v>
      </c>
      <c r="C9" s="12">
        <f t="shared" ref="C9:C10" si="1">B3</f>
        <v>-70000</v>
      </c>
      <c r="D9" s="12">
        <f t="shared" ref="D9:D14" si="2">B9+C9</f>
        <v>-70000</v>
      </c>
      <c r="E9" s="12">
        <f t="shared" ref="E9:E14" si="3">D9/POWER(1+$B$2,A9)</f>
        <v>-70000</v>
      </c>
      <c r="F9" s="12">
        <f>E9</f>
        <v>-70000</v>
      </c>
    </row>
    <row r="10" ht="15.75" customHeight="1">
      <c r="A10" s="10">
        <v>1.0</v>
      </c>
      <c r="B10" s="11">
        <f>B5</f>
        <v>60000</v>
      </c>
      <c r="C10" s="11">
        <f t="shared" si="1"/>
        <v>-40000</v>
      </c>
      <c r="D10" s="12">
        <f t="shared" si="2"/>
        <v>20000</v>
      </c>
      <c r="E10" s="12">
        <f t="shared" si="3"/>
        <v>18181.81818</v>
      </c>
      <c r="F10" s="12">
        <f t="shared" ref="F10:F14" si="4">F9+E10</f>
        <v>-51818.18182</v>
      </c>
    </row>
    <row r="11" ht="15.75" customHeight="1">
      <c r="A11" s="10">
        <v>2.0</v>
      </c>
      <c r="B11" s="12">
        <f>B5</f>
        <v>60000</v>
      </c>
      <c r="C11" s="12">
        <f>B4</f>
        <v>-40000</v>
      </c>
      <c r="D11" s="12">
        <f t="shared" si="2"/>
        <v>20000</v>
      </c>
      <c r="E11" s="12">
        <f t="shared" si="3"/>
        <v>16528.92562</v>
      </c>
      <c r="F11" s="12">
        <f t="shared" si="4"/>
        <v>-35289.2562</v>
      </c>
    </row>
    <row r="12" ht="15.75" customHeight="1">
      <c r="A12" s="10">
        <v>3.0</v>
      </c>
      <c r="B12" s="12">
        <f>B5</f>
        <v>60000</v>
      </c>
      <c r="C12" s="12">
        <f>B4</f>
        <v>-40000</v>
      </c>
      <c r="D12" s="12">
        <f t="shared" si="2"/>
        <v>20000</v>
      </c>
      <c r="E12" s="12">
        <f t="shared" si="3"/>
        <v>15026.29602</v>
      </c>
      <c r="F12" s="12">
        <f t="shared" si="4"/>
        <v>-20262.96018</v>
      </c>
    </row>
    <row r="13" ht="15.75" customHeight="1">
      <c r="A13" s="10">
        <v>4.0</v>
      </c>
      <c r="B13" s="12">
        <f>B5</f>
        <v>60000</v>
      </c>
      <c r="C13" s="12">
        <f>B4</f>
        <v>-40000</v>
      </c>
      <c r="D13" s="12">
        <f t="shared" si="2"/>
        <v>20000</v>
      </c>
      <c r="E13" s="12">
        <f t="shared" si="3"/>
        <v>13660.26911</v>
      </c>
      <c r="F13" s="12">
        <f t="shared" si="4"/>
        <v>-6602.691073</v>
      </c>
    </row>
    <row r="14" ht="15.75" customHeight="1">
      <c r="A14" s="10">
        <v>5.0</v>
      </c>
      <c r="B14" s="12">
        <f>B5</f>
        <v>60000</v>
      </c>
      <c r="C14" s="12">
        <f>B4</f>
        <v>-40000</v>
      </c>
      <c r="D14" s="12">
        <f t="shared" si="2"/>
        <v>20000</v>
      </c>
      <c r="E14" s="12">
        <f t="shared" si="3"/>
        <v>12418.42646</v>
      </c>
      <c r="F14" s="12">
        <f t="shared" si="4"/>
        <v>5815.735388</v>
      </c>
    </row>
    <row r="15" ht="15.75" customHeight="1"/>
    <row r="16" ht="15.75" customHeight="1"/>
    <row r="17" ht="15.75" customHeight="1"/>
    <row r="18" ht="15.75" customHeight="1"/>
    <row r="19" ht="15.75" customHeight="1">
      <c r="A19" s="13" t="s">
        <v>11</v>
      </c>
      <c r="B19" s="12">
        <f>F14</f>
        <v>5815.735388</v>
      </c>
    </row>
    <row r="20" ht="15.75" customHeight="1">
      <c r="A20" s="14" t="s">
        <v>12</v>
      </c>
      <c r="B20" s="15"/>
    </row>
    <row r="21" ht="15.75" customHeight="1"/>
    <row r="22" ht="15.75" customHeight="1">
      <c r="A22" s="13" t="s">
        <v>13</v>
      </c>
      <c r="B22" s="16">
        <f>4+ABS(F13)/E14</f>
        <v>4.531685</v>
      </c>
    </row>
    <row r="23" ht="15.75" customHeight="1">
      <c r="A23" s="17" t="s">
        <v>14</v>
      </c>
      <c r="B23" s="15"/>
    </row>
    <row r="24" ht="15.75" customHeight="1"/>
    <row r="25" ht="15.75" customHeight="1">
      <c r="A25" s="13" t="s">
        <v>15</v>
      </c>
      <c r="B25" s="18">
        <f>IRR(D9:D14)</f>
        <v>0.1320158834</v>
      </c>
    </row>
    <row r="26" ht="15.75" customHeight="1">
      <c r="A26" s="19" t="s">
        <v>16</v>
      </c>
      <c r="B26" s="20"/>
    </row>
    <row r="27" ht="15.75" customHeight="1"/>
    <row r="28" ht="15.75" customHeight="1">
      <c r="A28" s="21"/>
      <c r="B28" s="22"/>
      <c r="C28" s="23"/>
    </row>
    <row r="29" ht="15.75" customHeight="1">
      <c r="A29" s="24"/>
      <c r="C29" s="23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4">
    <mergeCell ref="A20:B20"/>
    <mergeCell ref="A23:B23"/>
    <mergeCell ref="A26:B26"/>
    <mergeCell ref="A29:B29"/>
  </mergeCells>
  <printOptions/>
  <pageMargins bottom="0.75" footer="0.0" header="0.0" left="0.7" right="0.7" top="0.75"/>
  <pageSetup orientation="landscape"/>
  <drawing r:id="rId1"/>
</worksheet>
</file>