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<sst xmlns="http://schemas.openxmlformats.org/spreadsheetml/2006/main" count="31" uniqueCount="31">
  <si>
    <t>Укажите, какой кейс вы выбрали</t>
  </si>
  <si>
    <t>Кофейня Casual</t>
  </si>
  <si>
    <t>1. Оценка экономической привлекательности и практической применимости стратегической инициативы</t>
  </si>
  <si>
    <t>СИ 1</t>
  </si>
  <si>
    <t>СИ 2</t>
  </si>
  <si>
    <t>СИ 3</t>
  </si>
  <si>
    <t>Выручка до реализации проекта, руб.</t>
  </si>
  <si>
    <t>Прирост выручки после реализации проекта, %</t>
  </si>
  <si>
    <t>Прирост выручки после реализации проекта, руб.</t>
  </si>
  <si>
    <t>Выручка после реализации проекта, руб.</t>
  </si>
  <si>
    <t xml:space="preserve">Постоянные затраты до реализации проекта, руб. </t>
  </si>
  <si>
    <t>Прирост постоянных расходов после реализации проекта, руб.</t>
  </si>
  <si>
    <t>Постоянные затраты после реализации проекта, руб.</t>
  </si>
  <si>
    <t>Коэффициент маржинального дохода до реализации проекта</t>
  </si>
  <si>
    <t>Коэффициент маржинального дохода после реализации проекта</t>
  </si>
  <si>
    <t xml:space="preserve">Точка безубыточности до реализации проекта, руб. </t>
  </si>
  <si>
    <t xml:space="preserve">Точка безубыточности после реализации проекта, руб. </t>
  </si>
  <si>
    <t>Прирост точки безубыточности, руб.</t>
  </si>
  <si>
    <t>Чистый доход от реализации проекта в мес., руб.</t>
  </si>
  <si>
    <t>Стоимость проекта, руб.</t>
  </si>
  <si>
    <t>Срок окупаемости после реализации проекта, мес.</t>
  </si>
  <si>
    <t>Срок реализации проекта, мес.</t>
  </si>
  <si>
    <t>Поправка срока реализации на риски, %</t>
  </si>
  <si>
    <t>Срок реализации проекта с учётом поправки на риск, мес.</t>
  </si>
  <si>
    <t>Срок возврата инвестиций, мес.</t>
  </si>
  <si>
    <r>
      <rPr>
        <rFont val="Arial"/>
        <b/>
        <color theme="1"/>
      </rPr>
      <t xml:space="preserve">Вывод: 
</t>
    </r>
    <r>
      <rPr>
        <rFont val="Arial"/>
        <color theme="1"/>
      </rPr>
      <t>Окупаемость (срок возврата инвестиций) стратегической инициативы 1 равна 3,33. Ресурсоёмкость (срок реализации проекта) стратегической инициативы 1 равна 1,25</t>
    </r>
  </si>
  <si>
    <t>Окупаемость (срок возврата инвестиций) стратегической инициативы 2  равна 4,5. Ресурсоёмкость (срок реализации проекта) стратегической инициативы 2 равна 0,62</t>
  </si>
  <si>
    <t>Окупаемость (срок возврата инвестиций) стратегической инициативы 3 равна 7,5. Ресурсоёмкость (срок реализации проекта) стратегической инициативы 3 равна 1,25</t>
  </si>
  <si>
    <t>2. Матрица стратегических инициатив</t>
  </si>
  <si>
    <t>Вывод:</t>
  </si>
  <si>
    <t>Самая превликательная СИ: разработать регламент основного процесса «Продажи»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</si>
</sst>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b/>
      <sz val="15.0"/>
      <color theme="1"/>
      <name val="Arial"/>
      <scheme val="minor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4" numFmtId="164" xfId="0" applyAlignment="1" applyFill="1" applyFont="1" applyNumberFormat="1">
      <alignment horizontal="left" readingOrder="0"/>
    </xf>
    <xf borderId="1" fillId="3" fontId="1" numFmtId="10" xfId="0" applyAlignment="1" applyBorder="1" applyFill="1" applyFont="1" applyNumberFormat="1">
      <alignment readingOrder="0"/>
    </xf>
    <xf borderId="1" fillId="0" fontId="1" numFmtId="164" xfId="0" applyBorder="1" applyFont="1" applyNumberFormat="1"/>
    <xf borderId="1" fillId="3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7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31</xdr:row>
      <xdr:rowOff>28575</xdr:rowOff>
    </xdr:from>
    <xdr:ext cx="5105400" cy="4286250"/>
    <xdr:grpSp>
      <xdr:nvGrpSpPr>
        <xdr:cNvPr id="2" name="Shape 2" title="Рисунок"/>
        <xdr:cNvGrpSpPr/>
      </xdr:nvGrpSpPr>
      <xdr:grpSpPr>
        <a:xfrm>
          <a:off x="-508875" y="960800"/>
          <a:ext cx="5812350" cy="3890000"/>
          <a:chOff x="-508875" y="960800"/>
          <a:chExt cx="5812350" cy="3890000"/>
        </a:xfrm>
      </xdr:grpSpPr>
      <xdr:cxnSp>
        <xdr:nvCxnSpPr>
          <xdr:cNvPr id="3" name="Shape 3"/>
          <xdr:cNvCxnSpPr/>
        </xdr:nvCxnSpPr>
        <xdr:spPr>
          <a:xfrm rot="10800000">
            <a:off x="931475" y="1117575"/>
            <a:ext cx="19500" cy="3274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" name="Shape 4"/>
          <xdr:cNvCxnSpPr/>
        </xdr:nvCxnSpPr>
        <xdr:spPr>
          <a:xfrm>
            <a:off x="960775" y="4362375"/>
            <a:ext cx="42837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5" name="Shape 5"/>
          <xdr:cNvCxnSpPr/>
        </xdr:nvCxnSpPr>
        <xdr:spPr>
          <a:xfrm rot="10800000">
            <a:off x="3136975" y="1245175"/>
            <a:ext cx="0" cy="310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6" name="Shape 6"/>
          <xdr:cNvCxnSpPr/>
        </xdr:nvCxnSpPr>
        <xdr:spPr>
          <a:xfrm>
            <a:off x="941175" y="2637100"/>
            <a:ext cx="41073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7" name="Shape 7"/>
          <xdr:cNvSpPr txBox="1"/>
        </xdr:nvSpPr>
        <xdr:spPr>
          <a:xfrm>
            <a:off x="1127425" y="4450600"/>
            <a:ext cx="1901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Низкая окупаемость</a:t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3240375" y="4450600"/>
            <a:ext cx="2063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Высокая </a:t>
            </a:r>
            <a:r>
              <a:rPr lang="en-US" sz="1400"/>
              <a:t>окупаемость</a:t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 rot="-5400000">
            <a:off x="-508875" y="3023025"/>
            <a:ext cx="20631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Низкая ресурсоёмкость</a:t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 rot="-5400000">
            <a:off x="-464300" y="1307650"/>
            <a:ext cx="20631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Высокая </a:t>
            </a:r>
            <a:r>
              <a:rPr lang="en-US" sz="1400"/>
              <a:t>ресурсоёмкость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186175" y="2703375"/>
            <a:ext cx="1901700" cy="1602600"/>
          </a:xfrm>
          <a:prstGeom prst="rect">
            <a:avLst/>
          </a:prstGeom>
          <a:solidFill>
            <a:srgbClr val="D9EAD3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highlight>
                  <a:srgbClr val="FFFFFF"/>
                </a:highlight>
              </a:rPr>
              <a:t>Разработать регламент основного процесса «Продажи»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3205675" y="960800"/>
            <a:ext cx="1901700" cy="1637100"/>
          </a:xfrm>
          <a:prstGeom prst="rect">
            <a:avLst/>
          </a:prstGeom>
          <a:solidFill>
            <a:srgbClr val="FFF2CC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1011475" y="2681500"/>
            <a:ext cx="2063100" cy="1602600"/>
          </a:xfrm>
          <a:prstGeom prst="rect">
            <a:avLst/>
          </a:prstGeom>
          <a:solidFill>
            <a:srgbClr val="FFF2CC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highlight>
                  <a:srgbClr val="FFFFFF"/>
                </a:highlight>
              </a:rPr>
              <a:t>Внедрить камеры контроля сотрудников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1012425" y="1000000"/>
            <a:ext cx="2063100" cy="1602600"/>
          </a:xfrm>
          <a:prstGeom prst="rect">
            <a:avLst/>
          </a:prstGeom>
          <a:solidFill>
            <a:srgbClr val="F4CCCC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highlight>
                  <a:srgbClr val="FFFFFF"/>
                </a:highlight>
              </a:rPr>
              <a:t>Разработать скрипт для общения с клиентами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0"/>
    <col customWidth="1" min="2" max="2" width="53.5"/>
    <col customWidth="1" min="3" max="3" width="12.5"/>
  </cols>
  <sheetData>
    <row r="1">
      <c r="A1" s="1" t="s">
        <v>0</v>
      </c>
      <c r="C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/>
      <c r="B5" s="5"/>
      <c r="C5" s="6" t="s">
        <v>3</v>
      </c>
      <c r="D5" s="6" t="s">
        <v>4</v>
      </c>
      <c r="E5" s="6" t="s">
        <v>5</v>
      </c>
    </row>
    <row r="6">
      <c r="A6" s="7">
        <v>1.0</v>
      </c>
      <c r="B6" s="7" t="s">
        <v>6</v>
      </c>
      <c r="C6" s="8">
        <v>1200000.0</v>
      </c>
      <c r="D6" s="8">
        <v>1200000.0</v>
      </c>
      <c r="E6" s="8">
        <v>1200000.0</v>
      </c>
    </row>
    <row r="7">
      <c r="A7" s="7">
        <v>2.0</v>
      </c>
      <c r="B7" s="7" t="s">
        <v>7</v>
      </c>
      <c r="C7" s="9">
        <v>0.1</v>
      </c>
      <c r="D7" s="9">
        <v>0.15</v>
      </c>
      <c r="E7" s="9">
        <v>0.05</v>
      </c>
    </row>
    <row r="8">
      <c r="A8" s="7">
        <v>3.0</v>
      </c>
      <c r="B8" s="7" t="s">
        <v>8</v>
      </c>
      <c r="C8" s="10">
        <f t="shared" ref="C8:E8" si="1">C6*C7</f>
        <v>120000</v>
      </c>
      <c r="D8" s="10">
        <f t="shared" si="1"/>
        <v>180000</v>
      </c>
      <c r="E8" s="10">
        <f t="shared" si="1"/>
        <v>60000</v>
      </c>
    </row>
    <row r="9">
      <c r="A9" s="7">
        <v>4.0</v>
      </c>
      <c r="B9" s="7" t="s">
        <v>9</v>
      </c>
      <c r="C9" s="10">
        <f t="shared" ref="C9:E9" si="2">C6+C8</f>
        <v>1320000</v>
      </c>
      <c r="D9" s="10">
        <f t="shared" si="2"/>
        <v>1380000</v>
      </c>
      <c r="E9" s="10">
        <f t="shared" si="2"/>
        <v>1260000</v>
      </c>
    </row>
    <row r="10">
      <c r="A10" s="7">
        <v>5.0</v>
      </c>
      <c r="B10" s="7" t="s">
        <v>10</v>
      </c>
      <c r="C10" s="8">
        <v>400000.0</v>
      </c>
      <c r="D10" s="8">
        <v>400000.0</v>
      </c>
      <c r="E10" s="8">
        <v>400000.0</v>
      </c>
    </row>
    <row r="11">
      <c r="A11" s="7">
        <v>6.0</v>
      </c>
      <c r="B11" s="7" t="s">
        <v>11</v>
      </c>
      <c r="C11" s="11">
        <v>0.0</v>
      </c>
      <c r="D11" s="11">
        <v>50000.0</v>
      </c>
      <c r="E11" s="11">
        <v>0.0</v>
      </c>
    </row>
    <row r="12">
      <c r="A12" s="7">
        <v>7.0</v>
      </c>
      <c r="B12" s="7" t="s">
        <v>12</v>
      </c>
      <c r="C12" s="10">
        <f>C10+C11</f>
        <v>400000</v>
      </c>
      <c r="D12" s="12">
        <v>450000.0</v>
      </c>
      <c r="E12" s="10">
        <f>E10+E11</f>
        <v>400000</v>
      </c>
    </row>
    <row r="13">
      <c r="A13" s="7">
        <v>8.0</v>
      </c>
      <c r="B13" s="7" t="s">
        <v>13</v>
      </c>
      <c r="C13" s="13">
        <v>0.4</v>
      </c>
      <c r="D13" s="13">
        <v>0.4</v>
      </c>
      <c r="E13" s="13">
        <v>0.4</v>
      </c>
    </row>
    <row r="14">
      <c r="A14" s="7">
        <v>9.0</v>
      </c>
      <c r="B14" s="7" t="s">
        <v>14</v>
      </c>
      <c r="C14" s="13">
        <v>0.4</v>
      </c>
      <c r="D14" s="13">
        <v>0.35</v>
      </c>
      <c r="E14" s="13">
        <v>0.4</v>
      </c>
    </row>
    <row r="15">
      <c r="A15" s="7">
        <v>10.0</v>
      </c>
      <c r="B15" s="7" t="s">
        <v>15</v>
      </c>
      <c r="C15" s="10">
        <f t="shared" ref="C15:E15" si="3">C10/C13</f>
        <v>1000000</v>
      </c>
      <c r="D15" s="10">
        <f t="shared" si="3"/>
        <v>1000000</v>
      </c>
      <c r="E15" s="10">
        <f t="shared" si="3"/>
        <v>1000000</v>
      </c>
    </row>
    <row r="16">
      <c r="A16" s="7">
        <v>11.0</v>
      </c>
      <c r="B16" s="7" t="s">
        <v>16</v>
      </c>
      <c r="C16" s="10">
        <f t="shared" ref="C16:E16" si="4">C12/C14</f>
        <v>1000000</v>
      </c>
      <c r="D16" s="10">
        <f t="shared" si="4"/>
        <v>1285714.286</v>
      </c>
      <c r="E16" s="10">
        <f t="shared" si="4"/>
        <v>1000000</v>
      </c>
    </row>
    <row r="17">
      <c r="A17" s="7">
        <v>12.0</v>
      </c>
      <c r="B17" s="7" t="s">
        <v>17</v>
      </c>
      <c r="C17" s="10">
        <f t="shared" ref="C17:E17" si="5">C16-C15</f>
        <v>0</v>
      </c>
      <c r="D17" s="10">
        <f t="shared" si="5"/>
        <v>285714.2857</v>
      </c>
      <c r="E17" s="10">
        <f t="shared" si="5"/>
        <v>0</v>
      </c>
    </row>
    <row r="18">
      <c r="A18" s="7">
        <v>13.0</v>
      </c>
      <c r="B18" s="7" t="s">
        <v>18</v>
      </c>
      <c r="C18" s="10">
        <f t="shared" ref="C18:E18" si="6">C8*C14-C11</f>
        <v>48000</v>
      </c>
      <c r="D18" s="10">
        <f t="shared" si="6"/>
        <v>13000</v>
      </c>
      <c r="E18" s="10">
        <f t="shared" si="6"/>
        <v>24000</v>
      </c>
    </row>
    <row r="19">
      <c r="A19" s="7">
        <v>14.0</v>
      </c>
      <c r="B19" s="7" t="s">
        <v>19</v>
      </c>
      <c r="C19" s="11">
        <v>100000.0</v>
      </c>
      <c r="D19" s="11">
        <v>50000.0</v>
      </c>
      <c r="E19" s="11">
        <v>150000.0</v>
      </c>
    </row>
    <row r="20">
      <c r="A20" s="7">
        <v>15.0</v>
      </c>
      <c r="B20" s="7" t="s">
        <v>20</v>
      </c>
      <c r="C20" s="5">
        <f t="shared" ref="C20:E20" si="7">C19/C18</f>
        <v>2.083333333</v>
      </c>
      <c r="D20" s="5">
        <f t="shared" si="7"/>
        <v>3.846153846</v>
      </c>
      <c r="E20" s="5">
        <f t="shared" si="7"/>
        <v>6.25</v>
      </c>
    </row>
    <row r="21">
      <c r="A21" s="7">
        <v>16.0</v>
      </c>
      <c r="B21" s="7" t="s">
        <v>21</v>
      </c>
      <c r="C21" s="13">
        <v>1.0</v>
      </c>
      <c r="D21" s="13">
        <v>0.5</v>
      </c>
      <c r="E21" s="13">
        <v>1.0</v>
      </c>
    </row>
    <row r="22">
      <c r="A22" s="7">
        <v>17.0</v>
      </c>
      <c r="B22" s="7" t="s">
        <v>22</v>
      </c>
      <c r="C22" s="14">
        <v>0.25</v>
      </c>
      <c r="D22" s="14">
        <v>0.25</v>
      </c>
      <c r="E22" s="14">
        <v>0.25</v>
      </c>
    </row>
    <row r="23">
      <c r="A23" s="7">
        <v>18.0</v>
      </c>
      <c r="B23" s="7" t="s">
        <v>23</v>
      </c>
      <c r="C23" s="5">
        <f t="shared" ref="C23:E23" si="8">C21+C21*C22</f>
        <v>1.25</v>
      </c>
      <c r="D23" s="5">
        <f t="shared" si="8"/>
        <v>0.625</v>
      </c>
      <c r="E23" s="5">
        <f t="shared" si="8"/>
        <v>1.25</v>
      </c>
    </row>
    <row r="24">
      <c r="A24" s="7">
        <v>19.0</v>
      </c>
      <c r="B24" s="7" t="s">
        <v>24</v>
      </c>
      <c r="C24" s="5">
        <f t="shared" ref="C24:E24" si="9">C20+C23</f>
        <v>3.333333333</v>
      </c>
      <c r="D24" s="5">
        <f t="shared" si="9"/>
        <v>4.471153846</v>
      </c>
      <c r="E24" s="5">
        <f t="shared" si="9"/>
        <v>7.5</v>
      </c>
    </row>
    <row r="27">
      <c r="A27" s="15" t="s">
        <v>25</v>
      </c>
    </row>
    <row r="28">
      <c r="A28" s="16" t="s">
        <v>26</v>
      </c>
    </row>
    <row r="29">
      <c r="A29" s="16" t="s">
        <v>27</v>
      </c>
    </row>
    <row r="30">
      <c r="A30" s="17"/>
    </row>
    <row r="31">
      <c r="A31" s="17" t="s">
        <v>28</v>
      </c>
    </row>
    <row r="54">
      <c r="A54" s="18" t="s">
        <v>29</v>
      </c>
    </row>
    <row r="55">
      <c r="A55" s="19" t="s">
        <v>30</v>
      </c>
    </row>
  </sheetData>
  <mergeCells count="6">
    <mergeCell ref="A1:B1"/>
    <mergeCell ref="C1:E1"/>
    <mergeCell ref="A27:H27"/>
    <mergeCell ref="A28:H28"/>
    <mergeCell ref="A29:H29"/>
    <mergeCell ref="A55:B55"/>
  </mergeCells>
  <dataValidations>
    <dataValidation type="list" allowBlank="1" showErrorMessage="1" sqref="C1">
      <formula1>"Кофейня Casual,Торговая сеть «Питерец»,Лакокрасочное производство «Череповецкие краски»"</formula1>
    </dataValidation>
  </dataValidations>
  <drawing r:id="rId1"/>
</worksheet>
</file>