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dreypovaliy/Documents/Science/3dPlaning_RadiusOsteotomy/00_preprocessing_data/"/>
    </mc:Choice>
  </mc:AlternateContent>
  <xr:revisionPtr revIDLastSave="0" documentId="13_ncr:1_{837396C0-8A74-AE41-8967-C4AE7AB52CEF}" xr6:coauthVersionLast="47" xr6:coauthVersionMax="47" xr10:uidLastSave="{00000000-0000-0000-0000-000000000000}"/>
  <bookViews>
    <workbookView xWindow="0" yWindow="480" windowWidth="28800" windowHeight="17520" tabRatio="500" activeTab="3" xr2:uid="{00000000-000D-0000-FFFF-FFFF00000000}"/>
  </bookViews>
  <sheets>
    <sheet name="1" sheetId="1" r:id="rId1"/>
    <sheet name="2a" sheetId="2" r:id="rId2"/>
    <sheet name="2b" sheetId="3" r:id="rId3"/>
    <sheet name="3" sheetId="4" r:id="rId4"/>
    <sheet name="P" sheetId="5" r:id="rId5"/>
  </sheets>
  <definedNames>
    <definedName name="_xlnm._FilterDatabase" localSheetId="0" hidden="1">'1'!$A$1:$Z$47</definedName>
    <definedName name="_xlnm._FilterDatabase" localSheetId="1" hidden="1">'2a'!$A$1:$M$69</definedName>
    <definedName name="_xlnm._FilterDatabase" localSheetId="2" hidden="1">'2b'!$A$1:$O$45</definedName>
    <definedName name="_xlnm._FilterDatabase" localSheetId="3" hidden="1">'3'!$A$1:$AQ$49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" i="4" l="1"/>
  <c r="AQ49" i="4"/>
  <c r="AP49" i="4"/>
  <c r="AO49" i="4"/>
  <c r="V49" i="4"/>
  <c r="T49" i="4"/>
  <c r="R49" i="4"/>
  <c r="P49" i="4"/>
  <c r="N49" i="4"/>
  <c r="L49" i="4"/>
  <c r="AQ48" i="4"/>
  <c r="AP48" i="4"/>
  <c r="AO48" i="4"/>
  <c r="V48" i="4"/>
  <c r="T48" i="4"/>
  <c r="R48" i="4"/>
  <c r="P48" i="4"/>
  <c r="N48" i="4"/>
  <c r="L48" i="4"/>
  <c r="AQ47" i="4"/>
  <c r="AP47" i="4"/>
  <c r="AO47" i="4"/>
  <c r="V47" i="4"/>
  <c r="T47" i="4"/>
  <c r="R47" i="4"/>
  <c r="P47" i="4"/>
  <c r="N47" i="4"/>
  <c r="L47" i="4"/>
  <c r="AQ46" i="4"/>
  <c r="AP46" i="4"/>
  <c r="AO46" i="4"/>
  <c r="V46" i="4"/>
  <c r="T46" i="4"/>
  <c r="R46" i="4"/>
  <c r="P46" i="4"/>
  <c r="N46" i="4"/>
  <c r="L46" i="4"/>
  <c r="AQ45" i="4"/>
  <c r="AP45" i="4"/>
  <c r="AO45" i="4"/>
  <c r="V45" i="4"/>
  <c r="T45" i="4"/>
  <c r="R45" i="4"/>
  <c r="P45" i="4"/>
  <c r="N45" i="4"/>
  <c r="L45" i="4"/>
  <c r="AQ44" i="4"/>
  <c r="AP44" i="4"/>
  <c r="AO44" i="4"/>
  <c r="V44" i="4"/>
  <c r="T44" i="4"/>
  <c r="R44" i="4"/>
  <c r="P44" i="4"/>
  <c r="N44" i="4"/>
  <c r="L44" i="4"/>
  <c r="AQ43" i="4"/>
  <c r="AP43" i="4"/>
  <c r="AO43" i="4"/>
  <c r="V43" i="4"/>
  <c r="T43" i="4"/>
  <c r="R43" i="4"/>
  <c r="P43" i="4"/>
  <c r="N43" i="4"/>
  <c r="L43" i="4"/>
  <c r="AQ42" i="4"/>
  <c r="AP42" i="4"/>
  <c r="AO42" i="4"/>
  <c r="V42" i="4"/>
  <c r="T42" i="4"/>
  <c r="R42" i="4"/>
  <c r="P42" i="4"/>
  <c r="N42" i="4"/>
  <c r="L42" i="4"/>
  <c r="AQ41" i="4"/>
  <c r="AP41" i="4"/>
  <c r="AO41" i="4"/>
  <c r="V41" i="4"/>
  <c r="T41" i="4"/>
  <c r="R41" i="4"/>
  <c r="P41" i="4"/>
  <c r="N41" i="4"/>
  <c r="L41" i="4"/>
  <c r="AQ40" i="4"/>
  <c r="AP40" i="4"/>
  <c r="AO40" i="4"/>
  <c r="V40" i="4"/>
  <c r="T40" i="4"/>
  <c r="R40" i="4"/>
  <c r="P40" i="4"/>
  <c r="N40" i="4"/>
  <c r="L40" i="4"/>
  <c r="AQ39" i="4"/>
  <c r="AP39" i="4"/>
  <c r="AO39" i="4"/>
  <c r="V39" i="4"/>
  <c r="T39" i="4"/>
  <c r="R39" i="4"/>
  <c r="P39" i="4"/>
  <c r="N39" i="4"/>
  <c r="L39" i="4"/>
  <c r="AQ38" i="4"/>
  <c r="AP38" i="4"/>
  <c r="AO38" i="4"/>
  <c r="V38" i="4"/>
  <c r="T38" i="4"/>
  <c r="R38" i="4"/>
  <c r="P38" i="4"/>
  <c r="N38" i="4"/>
  <c r="L38" i="4"/>
  <c r="AQ37" i="4"/>
  <c r="AP37" i="4"/>
  <c r="AO37" i="4"/>
  <c r="V37" i="4"/>
  <c r="T37" i="4"/>
  <c r="R37" i="4"/>
  <c r="P37" i="4"/>
  <c r="N37" i="4"/>
  <c r="L37" i="4"/>
  <c r="AQ36" i="4"/>
  <c r="AP36" i="4"/>
  <c r="AO36" i="4"/>
  <c r="V36" i="4"/>
  <c r="T36" i="4"/>
  <c r="R36" i="4"/>
  <c r="P36" i="4"/>
  <c r="N36" i="4"/>
  <c r="L36" i="4"/>
  <c r="AQ35" i="4"/>
  <c r="AP35" i="4"/>
  <c r="AO35" i="4"/>
  <c r="V35" i="4"/>
  <c r="T35" i="4"/>
  <c r="R35" i="4"/>
  <c r="P35" i="4"/>
  <c r="N35" i="4"/>
  <c r="L35" i="4"/>
  <c r="AQ34" i="4"/>
  <c r="AP34" i="4"/>
  <c r="AO34" i="4"/>
  <c r="V34" i="4"/>
  <c r="T34" i="4"/>
  <c r="R34" i="4"/>
  <c r="P34" i="4"/>
  <c r="N34" i="4"/>
  <c r="L34" i="4"/>
  <c r="AQ33" i="4"/>
  <c r="AP33" i="4"/>
  <c r="AO33" i="4"/>
  <c r="V33" i="4"/>
  <c r="T33" i="4"/>
  <c r="R33" i="4"/>
  <c r="P33" i="4"/>
  <c r="N33" i="4"/>
  <c r="L33" i="4"/>
  <c r="AQ32" i="4"/>
  <c r="AP32" i="4"/>
  <c r="AO32" i="4"/>
  <c r="V32" i="4"/>
  <c r="T32" i="4"/>
  <c r="R32" i="4"/>
  <c r="P32" i="4"/>
  <c r="N32" i="4"/>
  <c r="L32" i="4"/>
  <c r="AQ31" i="4"/>
  <c r="AP31" i="4"/>
  <c r="AO31" i="4"/>
  <c r="V31" i="4"/>
  <c r="T31" i="4"/>
  <c r="R31" i="4"/>
  <c r="P31" i="4"/>
  <c r="N31" i="4"/>
  <c r="L31" i="4"/>
  <c r="AQ30" i="4"/>
  <c r="AP30" i="4"/>
  <c r="AO30" i="4"/>
  <c r="V30" i="4"/>
  <c r="T30" i="4"/>
  <c r="R30" i="4"/>
  <c r="P30" i="4"/>
  <c r="N30" i="4"/>
  <c r="L30" i="4"/>
  <c r="AQ29" i="4"/>
  <c r="AP29" i="4"/>
  <c r="AO29" i="4"/>
  <c r="V29" i="4"/>
  <c r="T29" i="4"/>
  <c r="R29" i="4"/>
  <c r="P29" i="4"/>
  <c r="N29" i="4"/>
  <c r="L29" i="4"/>
  <c r="AQ28" i="4"/>
  <c r="AP28" i="4"/>
  <c r="AO28" i="4"/>
  <c r="V28" i="4"/>
  <c r="T28" i="4"/>
  <c r="R28" i="4"/>
  <c r="P28" i="4"/>
  <c r="N28" i="4"/>
  <c r="L28" i="4"/>
  <c r="AQ27" i="4"/>
  <c r="AP27" i="4"/>
  <c r="AO27" i="4"/>
  <c r="V27" i="4"/>
  <c r="T27" i="4"/>
  <c r="R27" i="4"/>
  <c r="P27" i="4"/>
  <c r="N27" i="4"/>
  <c r="L27" i="4"/>
  <c r="AQ26" i="4"/>
  <c r="AP26" i="4"/>
  <c r="AO26" i="4"/>
  <c r="V26" i="4"/>
  <c r="T26" i="4"/>
  <c r="R26" i="4"/>
  <c r="P26" i="4"/>
  <c r="N26" i="4"/>
  <c r="L26" i="4"/>
  <c r="AQ25" i="4"/>
  <c r="AP25" i="4"/>
  <c r="AO25" i="4"/>
  <c r="V25" i="4"/>
  <c r="T25" i="4"/>
  <c r="R25" i="4"/>
  <c r="P25" i="4"/>
  <c r="N25" i="4"/>
  <c r="L25" i="4"/>
  <c r="AQ24" i="4"/>
  <c r="AP24" i="4"/>
  <c r="AO24" i="4"/>
  <c r="V24" i="4"/>
  <c r="T24" i="4"/>
  <c r="R24" i="4"/>
  <c r="P24" i="4"/>
  <c r="N24" i="4"/>
  <c r="L24" i="4"/>
  <c r="AQ23" i="4"/>
  <c r="AP23" i="4"/>
  <c r="AO23" i="4"/>
  <c r="V23" i="4"/>
  <c r="T23" i="4"/>
  <c r="R23" i="4"/>
  <c r="P23" i="4"/>
  <c r="N23" i="4"/>
  <c r="L23" i="4"/>
  <c r="AQ22" i="4"/>
  <c r="AP22" i="4"/>
  <c r="AO22" i="4"/>
  <c r="V22" i="4"/>
  <c r="T22" i="4"/>
  <c r="R22" i="4"/>
  <c r="P22" i="4"/>
  <c r="N22" i="4"/>
  <c r="L22" i="4"/>
  <c r="AQ21" i="4"/>
  <c r="AP21" i="4"/>
  <c r="AO21" i="4"/>
  <c r="V21" i="4"/>
  <c r="T21" i="4"/>
  <c r="R21" i="4"/>
  <c r="P21" i="4"/>
  <c r="N21" i="4"/>
  <c r="L21" i="4"/>
  <c r="AQ20" i="4"/>
  <c r="AP20" i="4"/>
  <c r="AO20" i="4"/>
  <c r="V20" i="4"/>
  <c r="T20" i="4"/>
  <c r="R20" i="4"/>
  <c r="P20" i="4"/>
  <c r="N20" i="4"/>
  <c r="L20" i="4"/>
  <c r="AQ19" i="4"/>
  <c r="AP19" i="4"/>
  <c r="AO19" i="4"/>
  <c r="V19" i="4"/>
  <c r="T19" i="4"/>
  <c r="R19" i="4"/>
  <c r="P19" i="4"/>
  <c r="N19" i="4"/>
  <c r="L19" i="4"/>
  <c r="AQ18" i="4"/>
  <c r="AP18" i="4"/>
  <c r="AO18" i="4"/>
  <c r="V18" i="4"/>
  <c r="T18" i="4"/>
  <c r="R18" i="4"/>
  <c r="P18" i="4"/>
  <c r="N18" i="4"/>
  <c r="L18" i="4"/>
  <c r="AQ17" i="4"/>
  <c r="AP17" i="4"/>
  <c r="AO17" i="4"/>
  <c r="V17" i="4"/>
  <c r="T17" i="4"/>
  <c r="R17" i="4"/>
  <c r="P17" i="4"/>
  <c r="N17" i="4"/>
  <c r="L17" i="4"/>
  <c r="AQ16" i="4"/>
  <c r="AP16" i="4"/>
  <c r="AO16" i="4"/>
  <c r="V16" i="4"/>
  <c r="T16" i="4"/>
  <c r="R16" i="4"/>
  <c r="P16" i="4"/>
  <c r="N16" i="4"/>
  <c r="L16" i="4"/>
  <c r="AQ15" i="4"/>
  <c r="AP15" i="4"/>
  <c r="AO15" i="4"/>
  <c r="V15" i="4"/>
  <c r="T15" i="4"/>
  <c r="R15" i="4"/>
  <c r="P15" i="4"/>
  <c r="N15" i="4"/>
  <c r="L15" i="4"/>
  <c r="AQ14" i="4"/>
  <c r="AP14" i="4"/>
  <c r="AO14" i="4"/>
  <c r="V14" i="4"/>
  <c r="T14" i="4"/>
  <c r="R14" i="4"/>
  <c r="P14" i="4"/>
  <c r="N14" i="4"/>
  <c r="L14" i="4"/>
  <c r="AQ13" i="4"/>
  <c r="AP13" i="4"/>
  <c r="AO13" i="4"/>
  <c r="V13" i="4"/>
  <c r="T13" i="4"/>
  <c r="R13" i="4"/>
  <c r="P13" i="4"/>
  <c r="N13" i="4"/>
  <c r="L13" i="4"/>
  <c r="AQ12" i="4"/>
  <c r="AP12" i="4"/>
  <c r="AO12" i="4"/>
  <c r="V12" i="4"/>
  <c r="T12" i="4"/>
  <c r="R12" i="4"/>
  <c r="P12" i="4"/>
  <c r="N12" i="4"/>
  <c r="L12" i="4"/>
  <c r="AQ11" i="4"/>
  <c r="AP11" i="4"/>
  <c r="AO11" i="4"/>
  <c r="V11" i="4"/>
  <c r="T11" i="4"/>
  <c r="R11" i="4"/>
  <c r="P11" i="4"/>
  <c r="N11" i="4"/>
  <c r="L11" i="4"/>
  <c r="AQ10" i="4"/>
  <c r="AP10" i="4"/>
  <c r="AO10" i="4"/>
  <c r="V10" i="4"/>
  <c r="T10" i="4"/>
  <c r="R10" i="4"/>
  <c r="P10" i="4"/>
  <c r="N10" i="4"/>
  <c r="L10" i="4"/>
  <c r="AQ9" i="4"/>
  <c r="AP9" i="4"/>
  <c r="AO9" i="4"/>
  <c r="V9" i="4"/>
  <c r="T9" i="4"/>
  <c r="R9" i="4"/>
  <c r="P9" i="4"/>
  <c r="N9" i="4"/>
  <c r="L9" i="4"/>
  <c r="AQ8" i="4"/>
  <c r="AP8" i="4"/>
  <c r="AO8" i="4"/>
  <c r="V8" i="4"/>
  <c r="T8" i="4"/>
  <c r="R8" i="4"/>
  <c r="P8" i="4"/>
  <c r="N8" i="4"/>
  <c r="L8" i="4"/>
  <c r="AQ7" i="4"/>
  <c r="AP7" i="4"/>
  <c r="AO7" i="4"/>
  <c r="V7" i="4"/>
  <c r="T7" i="4"/>
  <c r="R7" i="4"/>
  <c r="P7" i="4"/>
  <c r="N7" i="4"/>
  <c r="L7" i="4"/>
  <c r="AQ6" i="4"/>
  <c r="AP6" i="4"/>
  <c r="AO6" i="4"/>
  <c r="V6" i="4"/>
  <c r="T6" i="4"/>
  <c r="R6" i="4"/>
  <c r="P6" i="4"/>
  <c r="N6" i="4"/>
  <c r="L6" i="4"/>
  <c r="AQ5" i="4"/>
  <c r="AP5" i="4"/>
  <c r="AO5" i="4"/>
  <c r="V5" i="4"/>
  <c r="T5" i="4"/>
  <c r="R5" i="4"/>
  <c r="P5" i="4"/>
  <c r="N5" i="4"/>
  <c r="L5" i="4"/>
  <c r="AQ4" i="4"/>
  <c r="AP4" i="4"/>
  <c r="AO4" i="4"/>
  <c r="V4" i="4"/>
  <c r="T4" i="4"/>
  <c r="R4" i="4"/>
  <c r="P4" i="4"/>
  <c r="N4" i="4"/>
  <c r="L4" i="4"/>
  <c r="AQ3" i="4"/>
  <c r="AP3" i="4"/>
  <c r="AO3" i="4"/>
  <c r="V3" i="4"/>
  <c r="T3" i="4"/>
  <c r="R3" i="4"/>
  <c r="P3" i="4"/>
  <c r="N3" i="4"/>
  <c r="L3" i="4"/>
  <c r="AQ2" i="4"/>
  <c r="AP2" i="4"/>
  <c r="AO2" i="4"/>
  <c r="T2" i="4"/>
  <c r="R2" i="4"/>
  <c r="P2" i="4"/>
  <c r="N2" i="4"/>
  <c r="L2" i="4"/>
  <c r="O45" i="3"/>
  <c r="M45" i="3"/>
  <c r="K45" i="3"/>
  <c r="O44" i="3"/>
  <c r="M44" i="3"/>
  <c r="K44" i="3"/>
  <c r="O43" i="3"/>
  <c r="M43" i="3"/>
  <c r="K43" i="3"/>
  <c r="O42" i="3"/>
  <c r="M42" i="3"/>
  <c r="K42" i="3"/>
  <c r="O41" i="3"/>
  <c r="M41" i="3"/>
  <c r="K41" i="3"/>
  <c r="O40" i="3"/>
  <c r="M40" i="3"/>
  <c r="K40" i="3"/>
  <c r="O39" i="3"/>
  <c r="M39" i="3"/>
  <c r="K39" i="3"/>
  <c r="O38" i="3"/>
  <c r="M38" i="3"/>
  <c r="K38" i="3"/>
  <c r="O37" i="3"/>
  <c r="M37" i="3"/>
  <c r="K37" i="3"/>
  <c r="O36" i="3"/>
  <c r="M36" i="3"/>
  <c r="K36" i="3"/>
  <c r="O35" i="3"/>
  <c r="M35" i="3"/>
  <c r="K35" i="3"/>
  <c r="O34" i="3"/>
  <c r="M34" i="3"/>
  <c r="K34" i="3"/>
  <c r="O33" i="3"/>
  <c r="M33" i="3"/>
  <c r="K33" i="3"/>
  <c r="O32" i="3"/>
  <c r="M32" i="3"/>
  <c r="K32" i="3"/>
  <c r="O31" i="3"/>
  <c r="M31" i="3"/>
  <c r="K31" i="3"/>
  <c r="O30" i="3"/>
  <c r="M30" i="3"/>
  <c r="K30" i="3"/>
  <c r="O29" i="3"/>
  <c r="M29" i="3"/>
  <c r="K29" i="3"/>
  <c r="O28" i="3"/>
  <c r="M28" i="3"/>
  <c r="K28" i="3"/>
  <c r="O27" i="3"/>
  <c r="M27" i="3"/>
  <c r="K27" i="3"/>
  <c r="O26" i="3"/>
  <c r="M26" i="3"/>
  <c r="K26" i="3"/>
  <c r="O25" i="3"/>
  <c r="M25" i="3"/>
  <c r="K25" i="3"/>
  <c r="O24" i="3"/>
  <c r="M24" i="3"/>
  <c r="K24" i="3"/>
  <c r="O23" i="3"/>
  <c r="M23" i="3"/>
  <c r="K23" i="3"/>
  <c r="O22" i="3"/>
  <c r="M22" i="3"/>
  <c r="K22" i="3"/>
  <c r="O21" i="3"/>
  <c r="M21" i="3"/>
  <c r="K21" i="3"/>
  <c r="O20" i="3"/>
  <c r="M20" i="3"/>
  <c r="K20" i="3"/>
  <c r="O19" i="3"/>
  <c r="M19" i="3"/>
  <c r="K19" i="3"/>
  <c r="O18" i="3"/>
  <c r="M18" i="3"/>
  <c r="K18" i="3"/>
  <c r="O17" i="3"/>
  <c r="M17" i="3"/>
  <c r="K17" i="3"/>
  <c r="O16" i="3"/>
  <c r="M16" i="3"/>
  <c r="K16" i="3"/>
  <c r="O15" i="3"/>
  <c r="M15" i="3"/>
  <c r="K15" i="3"/>
  <c r="O14" i="3"/>
  <c r="M14" i="3"/>
  <c r="K14" i="3"/>
  <c r="O13" i="3"/>
  <c r="M13" i="3"/>
  <c r="K13" i="3"/>
  <c r="O12" i="3"/>
  <c r="M12" i="3"/>
  <c r="K12" i="3"/>
  <c r="O11" i="3"/>
  <c r="M11" i="3"/>
  <c r="K11" i="3"/>
  <c r="O10" i="3"/>
  <c r="M10" i="3"/>
  <c r="K10" i="3"/>
  <c r="O9" i="3"/>
  <c r="M9" i="3"/>
  <c r="K9" i="3"/>
  <c r="O8" i="3"/>
  <c r="M8" i="3"/>
  <c r="K8" i="3"/>
  <c r="O7" i="3"/>
  <c r="M7" i="3"/>
  <c r="K7" i="3"/>
  <c r="O6" i="3"/>
  <c r="M6" i="3"/>
  <c r="K6" i="3"/>
  <c r="O5" i="3"/>
  <c r="M5" i="3"/>
  <c r="K5" i="3"/>
  <c r="O4" i="3"/>
  <c r="M4" i="3"/>
  <c r="K4" i="3"/>
  <c r="O3" i="3"/>
  <c r="M3" i="3"/>
  <c r="K3" i="3"/>
  <c r="O2" i="3"/>
  <c r="M2" i="3"/>
  <c r="K2" i="3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AI47" i="1"/>
  <c r="AH47" i="1"/>
  <c r="AG47" i="1"/>
  <c r="W47" i="1"/>
  <c r="U47" i="1"/>
  <c r="S47" i="1"/>
  <c r="Q47" i="1"/>
  <c r="O47" i="1"/>
  <c r="M47" i="1"/>
  <c r="J47" i="1"/>
  <c r="I47" i="1"/>
  <c r="AI46" i="1"/>
  <c r="AH46" i="1"/>
  <c r="AG46" i="1"/>
  <c r="W46" i="1"/>
  <c r="U46" i="1"/>
  <c r="S46" i="1"/>
  <c r="Q46" i="1"/>
  <c r="O46" i="1"/>
  <c r="M46" i="1"/>
  <c r="J46" i="1"/>
  <c r="I46" i="1"/>
  <c r="AI45" i="1"/>
  <c r="AH45" i="1"/>
  <c r="AG45" i="1"/>
  <c r="W45" i="1"/>
  <c r="U45" i="1"/>
  <c r="S45" i="1"/>
  <c r="Q45" i="1"/>
  <c r="O45" i="1"/>
  <c r="M45" i="1"/>
  <c r="J45" i="1"/>
  <c r="I45" i="1"/>
  <c r="AI44" i="1"/>
  <c r="AH44" i="1"/>
  <c r="AG44" i="1"/>
  <c r="W44" i="1"/>
  <c r="U44" i="1"/>
  <c r="S44" i="1"/>
  <c r="Q44" i="1"/>
  <c r="O44" i="1"/>
  <c r="M44" i="1"/>
  <c r="J44" i="1"/>
  <c r="I44" i="1"/>
  <c r="AI43" i="1"/>
  <c r="AH43" i="1"/>
  <c r="AG43" i="1"/>
  <c r="W43" i="1"/>
  <c r="U43" i="1"/>
  <c r="S43" i="1"/>
  <c r="Q43" i="1"/>
  <c r="O43" i="1"/>
  <c r="M43" i="1"/>
  <c r="J43" i="1"/>
  <c r="I43" i="1"/>
  <c r="AI42" i="1"/>
  <c r="AH42" i="1"/>
  <c r="AG42" i="1"/>
  <c r="W42" i="1"/>
  <c r="U42" i="1"/>
  <c r="S42" i="1"/>
  <c r="Q42" i="1"/>
  <c r="O42" i="1"/>
  <c r="M42" i="1"/>
  <c r="J42" i="1"/>
  <c r="I42" i="1"/>
  <c r="AI41" i="1"/>
  <c r="AH41" i="1"/>
  <c r="AG41" i="1"/>
  <c r="W41" i="1"/>
  <c r="U41" i="1"/>
  <c r="S41" i="1"/>
  <c r="Q41" i="1"/>
  <c r="O41" i="1"/>
  <c r="M41" i="1"/>
  <c r="J41" i="1"/>
  <c r="I41" i="1"/>
  <c r="AI40" i="1"/>
  <c r="AH40" i="1"/>
  <c r="AG40" i="1"/>
  <c r="W40" i="1"/>
  <c r="U40" i="1"/>
  <c r="S40" i="1"/>
  <c r="Q40" i="1"/>
  <c r="O40" i="1"/>
  <c r="M40" i="1"/>
  <c r="J40" i="1"/>
  <c r="I40" i="1"/>
  <c r="AI39" i="1"/>
  <c r="AH39" i="1"/>
  <c r="AG39" i="1"/>
  <c r="W39" i="1"/>
  <c r="U39" i="1"/>
  <c r="S39" i="1"/>
  <c r="Q39" i="1"/>
  <c r="O39" i="1"/>
  <c r="M39" i="1"/>
  <c r="J39" i="1"/>
  <c r="I39" i="1"/>
  <c r="AI38" i="1"/>
  <c r="AH38" i="1"/>
  <c r="AG38" i="1"/>
  <c r="W38" i="1"/>
  <c r="U38" i="1"/>
  <c r="S38" i="1"/>
  <c r="Q38" i="1"/>
  <c r="O38" i="1"/>
  <c r="M38" i="1"/>
  <c r="J38" i="1"/>
  <c r="I38" i="1"/>
  <c r="AI37" i="1"/>
  <c r="AH37" i="1"/>
  <c r="AG37" i="1"/>
  <c r="W37" i="1"/>
  <c r="U37" i="1"/>
  <c r="S37" i="1"/>
  <c r="Q37" i="1"/>
  <c r="O37" i="1"/>
  <c r="M37" i="1"/>
  <c r="J37" i="1"/>
  <c r="I37" i="1"/>
  <c r="AI36" i="1"/>
  <c r="AH36" i="1"/>
  <c r="AG36" i="1"/>
  <c r="W36" i="1"/>
  <c r="U36" i="1"/>
  <c r="S36" i="1"/>
  <c r="Q36" i="1"/>
  <c r="O36" i="1"/>
  <c r="M36" i="1"/>
  <c r="J36" i="1"/>
  <c r="I36" i="1"/>
  <c r="AI35" i="1"/>
  <c r="AH35" i="1"/>
  <c r="AG35" i="1"/>
  <c r="W35" i="1"/>
  <c r="U35" i="1"/>
  <c r="S35" i="1"/>
  <c r="Q35" i="1"/>
  <c r="O35" i="1"/>
  <c r="M35" i="1"/>
  <c r="J35" i="1"/>
  <c r="I35" i="1"/>
  <c r="AI34" i="1"/>
  <c r="AH34" i="1"/>
  <c r="AG34" i="1"/>
  <c r="W34" i="1"/>
  <c r="U34" i="1"/>
  <c r="S34" i="1"/>
  <c r="Q34" i="1"/>
  <c r="O34" i="1"/>
  <c r="M34" i="1"/>
  <c r="J34" i="1"/>
  <c r="I34" i="1"/>
  <c r="AI33" i="1"/>
  <c r="AH33" i="1"/>
  <c r="AG33" i="1"/>
  <c r="W33" i="1"/>
  <c r="U33" i="1"/>
  <c r="S33" i="1"/>
  <c r="Q33" i="1"/>
  <c r="O33" i="1"/>
  <c r="M33" i="1"/>
  <c r="J33" i="1"/>
  <c r="I33" i="1"/>
  <c r="AI32" i="1"/>
  <c r="AH32" i="1"/>
  <c r="AG32" i="1"/>
  <c r="W32" i="1"/>
  <c r="U32" i="1"/>
  <c r="S32" i="1"/>
  <c r="Q32" i="1"/>
  <c r="O32" i="1"/>
  <c r="M32" i="1"/>
  <c r="J32" i="1"/>
  <c r="I32" i="1"/>
  <c r="AI31" i="1"/>
  <c r="AH31" i="1"/>
  <c r="AG31" i="1"/>
  <c r="W31" i="1"/>
  <c r="U31" i="1"/>
  <c r="S31" i="1"/>
  <c r="Q31" i="1"/>
  <c r="O31" i="1"/>
  <c r="M31" i="1"/>
  <c r="J31" i="1"/>
  <c r="I31" i="1"/>
  <c r="AI30" i="1"/>
  <c r="AH30" i="1"/>
  <c r="AG30" i="1"/>
  <c r="W30" i="1"/>
  <c r="U30" i="1"/>
  <c r="S30" i="1"/>
  <c r="Q30" i="1"/>
  <c r="O30" i="1"/>
  <c r="M30" i="1"/>
  <c r="J30" i="1"/>
  <c r="I30" i="1"/>
  <c r="AI29" i="1"/>
  <c r="AH29" i="1"/>
  <c r="AG29" i="1"/>
  <c r="W29" i="1"/>
  <c r="U29" i="1"/>
  <c r="S29" i="1"/>
  <c r="Q29" i="1"/>
  <c r="O29" i="1"/>
  <c r="M29" i="1"/>
  <c r="J29" i="1"/>
  <c r="I29" i="1"/>
  <c r="AI28" i="1"/>
  <c r="AH28" i="1"/>
  <c r="AG28" i="1"/>
  <c r="W28" i="1"/>
  <c r="U28" i="1"/>
  <c r="S28" i="1"/>
  <c r="Q28" i="1"/>
  <c r="O28" i="1"/>
  <c r="M28" i="1"/>
  <c r="J28" i="1"/>
  <c r="I28" i="1"/>
  <c r="AI27" i="1"/>
  <c r="AH27" i="1"/>
  <c r="AG27" i="1"/>
  <c r="W27" i="1"/>
  <c r="U27" i="1"/>
  <c r="S27" i="1"/>
  <c r="Q27" i="1"/>
  <c r="O27" i="1"/>
  <c r="M27" i="1"/>
  <c r="J27" i="1"/>
  <c r="I27" i="1"/>
  <c r="AI26" i="1"/>
  <c r="AH26" i="1"/>
  <c r="AG26" i="1"/>
  <c r="W26" i="1"/>
  <c r="U26" i="1"/>
  <c r="S26" i="1"/>
  <c r="Q26" i="1"/>
  <c r="O26" i="1"/>
  <c r="M26" i="1"/>
  <c r="J26" i="1"/>
  <c r="I26" i="1"/>
  <c r="AI25" i="1"/>
  <c r="AH25" i="1"/>
  <c r="AG25" i="1"/>
  <c r="W25" i="1"/>
  <c r="U25" i="1"/>
  <c r="S25" i="1"/>
  <c r="Q25" i="1"/>
  <c r="O25" i="1"/>
  <c r="M25" i="1"/>
  <c r="J25" i="1"/>
  <c r="I25" i="1"/>
  <c r="AI24" i="1"/>
  <c r="AH24" i="1"/>
  <c r="AG24" i="1"/>
  <c r="W24" i="1"/>
  <c r="U24" i="1"/>
  <c r="S24" i="1"/>
  <c r="Q24" i="1"/>
  <c r="O24" i="1"/>
  <c r="M24" i="1"/>
  <c r="J24" i="1"/>
  <c r="I24" i="1"/>
  <c r="AI23" i="1"/>
  <c r="AH23" i="1"/>
  <c r="AG23" i="1"/>
  <c r="W23" i="1"/>
  <c r="U23" i="1"/>
  <c r="S23" i="1"/>
  <c r="Q23" i="1"/>
  <c r="O23" i="1"/>
  <c r="M23" i="1"/>
  <c r="J23" i="1"/>
  <c r="I23" i="1"/>
  <c r="AI22" i="1"/>
  <c r="AH22" i="1"/>
  <c r="AG22" i="1"/>
  <c r="W22" i="1"/>
  <c r="U22" i="1"/>
  <c r="S22" i="1"/>
  <c r="Q22" i="1"/>
  <c r="O22" i="1"/>
  <c r="M22" i="1"/>
  <c r="J22" i="1"/>
  <c r="I22" i="1"/>
  <c r="AI21" i="1"/>
  <c r="AH21" i="1"/>
  <c r="AG21" i="1"/>
  <c r="W21" i="1"/>
  <c r="U21" i="1"/>
  <c r="S21" i="1"/>
  <c r="Q21" i="1"/>
  <c r="O21" i="1"/>
  <c r="M21" i="1"/>
  <c r="J21" i="1"/>
  <c r="I21" i="1"/>
  <c r="AI20" i="1"/>
  <c r="AH20" i="1"/>
  <c r="AG20" i="1"/>
  <c r="W20" i="1"/>
  <c r="U20" i="1"/>
  <c r="S20" i="1"/>
  <c r="Q20" i="1"/>
  <c r="O20" i="1"/>
  <c r="M20" i="1"/>
  <c r="J20" i="1"/>
  <c r="I20" i="1"/>
  <c r="AI19" i="1"/>
  <c r="AH19" i="1"/>
  <c r="AG19" i="1"/>
  <c r="W19" i="1"/>
  <c r="U19" i="1"/>
  <c r="S19" i="1"/>
  <c r="Q19" i="1"/>
  <c r="O19" i="1"/>
  <c r="M19" i="1"/>
  <c r="J19" i="1"/>
  <c r="I19" i="1"/>
  <c r="AI18" i="1"/>
  <c r="AH18" i="1"/>
  <c r="AG18" i="1"/>
  <c r="W18" i="1"/>
  <c r="U18" i="1"/>
  <c r="S18" i="1"/>
  <c r="Q18" i="1"/>
  <c r="O18" i="1"/>
  <c r="M18" i="1"/>
  <c r="J18" i="1"/>
  <c r="I18" i="1"/>
  <c r="AI17" i="1"/>
  <c r="AH17" i="1"/>
  <c r="AG17" i="1"/>
  <c r="W17" i="1"/>
  <c r="U17" i="1"/>
  <c r="S17" i="1"/>
  <c r="Q17" i="1"/>
  <c r="O17" i="1"/>
  <c r="M17" i="1"/>
  <c r="J17" i="1"/>
  <c r="I17" i="1"/>
  <c r="AI16" i="1"/>
  <c r="AH16" i="1"/>
  <c r="AG16" i="1"/>
  <c r="W16" i="1"/>
  <c r="U16" i="1"/>
  <c r="S16" i="1"/>
  <c r="Q16" i="1"/>
  <c r="O16" i="1"/>
  <c r="M16" i="1"/>
  <c r="J16" i="1"/>
  <c r="I16" i="1"/>
  <c r="AI15" i="1"/>
  <c r="AH15" i="1"/>
  <c r="AG15" i="1"/>
  <c r="W15" i="1"/>
  <c r="U15" i="1"/>
  <c r="S15" i="1"/>
  <c r="Q15" i="1"/>
  <c r="O15" i="1"/>
  <c r="M15" i="1"/>
  <c r="J15" i="1"/>
  <c r="I15" i="1"/>
  <c r="AI14" i="1"/>
  <c r="AH14" i="1"/>
  <c r="AG14" i="1"/>
  <c r="W14" i="1"/>
  <c r="U14" i="1"/>
  <c r="S14" i="1"/>
  <c r="Q14" i="1"/>
  <c r="O14" i="1"/>
  <c r="M14" i="1"/>
  <c r="J14" i="1"/>
  <c r="I14" i="1"/>
  <c r="AI13" i="1"/>
  <c r="AH13" i="1"/>
  <c r="AG13" i="1"/>
  <c r="W13" i="1"/>
  <c r="U13" i="1"/>
  <c r="S13" i="1"/>
  <c r="Q13" i="1"/>
  <c r="O13" i="1"/>
  <c r="M13" i="1"/>
  <c r="J13" i="1"/>
  <c r="I13" i="1"/>
  <c r="AI12" i="1"/>
  <c r="AH12" i="1"/>
  <c r="AG12" i="1"/>
  <c r="W12" i="1"/>
  <c r="U12" i="1"/>
  <c r="S12" i="1"/>
  <c r="Q12" i="1"/>
  <c r="O12" i="1"/>
  <c r="M12" i="1"/>
  <c r="J12" i="1"/>
  <c r="I12" i="1"/>
  <c r="AI11" i="1"/>
  <c r="AH11" i="1"/>
  <c r="AG11" i="1"/>
  <c r="W11" i="1"/>
  <c r="U11" i="1"/>
  <c r="S11" i="1"/>
  <c r="Q11" i="1"/>
  <c r="O11" i="1"/>
  <c r="M11" i="1"/>
  <c r="J11" i="1"/>
  <c r="I11" i="1"/>
  <c r="AI10" i="1"/>
  <c r="AH10" i="1"/>
  <c r="AG10" i="1"/>
  <c r="W10" i="1"/>
  <c r="U10" i="1"/>
  <c r="S10" i="1"/>
  <c r="Q10" i="1"/>
  <c r="O10" i="1"/>
  <c r="M10" i="1"/>
  <c r="J10" i="1"/>
  <c r="I10" i="1"/>
  <c r="AI9" i="1"/>
  <c r="AH9" i="1"/>
  <c r="AG9" i="1"/>
  <c r="W9" i="1"/>
  <c r="U9" i="1"/>
  <c r="S9" i="1"/>
  <c r="Q9" i="1"/>
  <c r="O9" i="1"/>
  <c r="M9" i="1"/>
  <c r="J9" i="1"/>
  <c r="I9" i="1"/>
  <c r="AI8" i="1"/>
  <c r="AH8" i="1"/>
  <c r="AG8" i="1"/>
  <c r="W8" i="1"/>
  <c r="U8" i="1"/>
  <c r="S8" i="1"/>
  <c r="Q8" i="1"/>
  <c r="O8" i="1"/>
  <c r="M8" i="1"/>
  <c r="J8" i="1"/>
  <c r="I8" i="1"/>
  <c r="AI7" i="1"/>
  <c r="AH7" i="1"/>
  <c r="AG7" i="1"/>
  <c r="W7" i="1"/>
  <c r="U7" i="1"/>
  <c r="S7" i="1"/>
  <c r="Q7" i="1"/>
  <c r="O7" i="1"/>
  <c r="M7" i="1"/>
  <c r="J7" i="1"/>
  <c r="I7" i="1"/>
  <c r="AI6" i="1"/>
  <c r="AH6" i="1"/>
  <c r="AG6" i="1"/>
  <c r="W6" i="1"/>
  <c r="U6" i="1"/>
  <c r="S6" i="1"/>
  <c r="Q6" i="1"/>
  <c r="O6" i="1"/>
  <c r="M6" i="1"/>
  <c r="J6" i="1"/>
  <c r="I6" i="1"/>
  <c r="AI5" i="1"/>
  <c r="AH5" i="1"/>
  <c r="AG5" i="1"/>
  <c r="W5" i="1"/>
  <c r="U5" i="1"/>
  <c r="S5" i="1"/>
  <c r="Q5" i="1"/>
  <c r="O5" i="1"/>
  <c r="M5" i="1"/>
  <c r="J5" i="1"/>
  <c r="I5" i="1"/>
  <c r="AI4" i="1"/>
  <c r="AH4" i="1"/>
  <c r="AG4" i="1"/>
  <c r="W4" i="1"/>
  <c r="U4" i="1"/>
  <c r="S4" i="1"/>
  <c r="Q4" i="1"/>
  <c r="O4" i="1"/>
  <c r="M4" i="1"/>
  <c r="J4" i="1"/>
  <c r="I4" i="1"/>
  <c r="AI3" i="1"/>
  <c r="AH3" i="1"/>
  <c r="AG3" i="1"/>
  <c r="W3" i="1"/>
  <c r="U3" i="1"/>
  <c r="S3" i="1"/>
  <c r="Q3" i="1"/>
  <c r="O3" i="1"/>
  <c r="M3" i="1"/>
  <c r="J3" i="1"/>
  <c r="I3" i="1"/>
  <c r="AI2" i="1"/>
  <c r="AH2" i="1"/>
  <c r="AG2" i="1"/>
  <c r="W2" i="1"/>
  <c r="U2" i="1"/>
  <c r="S2" i="1"/>
  <c r="Q2" i="1"/>
  <c r="O2" i="1"/>
  <c r="M2" i="1"/>
  <c r="J2" i="1"/>
  <c r="I2" i="1"/>
</calcChain>
</file>

<file path=xl/sharedStrings.xml><?xml version="1.0" encoding="utf-8"?>
<sst xmlns="http://schemas.openxmlformats.org/spreadsheetml/2006/main" count="274" uniqueCount="154">
  <si>
    <t>id</t>
  </si>
  <si>
    <t>group</t>
  </si>
  <si>
    <t>gender</t>
  </si>
  <si>
    <t>years</t>
  </si>
  <si>
    <t>age</t>
  </si>
  <si>
    <t>bmi</t>
  </si>
  <si>
    <t>side</t>
  </si>
  <si>
    <t>dominant_hand</t>
  </si>
  <si>
    <t>damage_dominant_hand</t>
  </si>
  <si>
    <t>type_deformation</t>
  </si>
  <si>
    <t xml:space="preserve">type_action </t>
  </si>
  <si>
    <t>ri_mes_d_0</t>
  </si>
  <si>
    <t>ri_gr_d_0</t>
  </si>
  <si>
    <t>vt_mes_d_0</t>
  </si>
  <si>
    <t>vt_gr_d_0</t>
  </si>
  <si>
    <t>rh_mes_d_0</t>
  </si>
  <si>
    <t>rh_gr_d_0</t>
  </si>
  <si>
    <t>ri_mes_n</t>
  </si>
  <si>
    <t>ri_gr_n</t>
  </si>
  <si>
    <t>vt_mes_n</t>
  </si>
  <si>
    <t>vt_gr_n</t>
  </si>
  <si>
    <t>rh_mes_n</t>
  </si>
  <si>
    <t>rh_gr_n</t>
  </si>
  <si>
    <t>dash_12</t>
  </si>
  <si>
    <t>sf_16_ph_12</t>
  </si>
  <si>
    <t>sf_16_mh_12</t>
  </si>
  <si>
    <t>flex_ext_12</t>
  </si>
  <si>
    <t>diviation</t>
  </si>
  <si>
    <t>pron_sup_12</t>
  </si>
  <si>
    <t>ri_mes_d_12</t>
  </si>
  <si>
    <t>vt_mes_d_12</t>
  </si>
  <si>
    <t>rh_mes_d_12</t>
  </si>
  <si>
    <t>ri_gr_d_12</t>
  </si>
  <si>
    <t>vt_gr_d_12</t>
  </si>
  <si>
    <t>rh_gr_d_12</t>
  </si>
  <si>
    <t>ri</t>
  </si>
  <si>
    <t>rh</t>
  </si>
  <si>
    <t>vt</t>
  </si>
  <si>
    <t>medial_vca</t>
  </si>
  <si>
    <t>median_vca</t>
  </si>
  <si>
    <t>lateral_vca</t>
  </si>
  <si>
    <t>mean_vcas</t>
  </si>
  <si>
    <t>Bill-01</t>
  </si>
  <si>
    <t>Bill-02</t>
  </si>
  <si>
    <t>Bill-03</t>
  </si>
  <si>
    <t>Bill-04</t>
  </si>
  <si>
    <t>Bill-05</t>
  </si>
  <si>
    <t>Bill-06</t>
  </si>
  <si>
    <t>Bill-07</t>
  </si>
  <si>
    <t>Bill-08</t>
  </si>
  <si>
    <t>Bill-09</t>
  </si>
  <si>
    <t>Bill-10</t>
  </si>
  <si>
    <t>Bill-11</t>
  </si>
  <si>
    <t>Bill-12</t>
  </si>
  <si>
    <t>Bill-13</t>
  </si>
  <si>
    <t>Bill-14</t>
  </si>
  <si>
    <t>Bill-15</t>
  </si>
  <si>
    <t>Bill-16</t>
  </si>
  <si>
    <t>Bill-17</t>
  </si>
  <si>
    <t>Bill-18</t>
  </si>
  <si>
    <t>Bill-19</t>
  </si>
  <si>
    <t>Bill-20</t>
  </si>
  <si>
    <t>Bill-21</t>
  </si>
  <si>
    <t>Bill-22</t>
  </si>
  <si>
    <t>Bill-23</t>
  </si>
  <si>
    <t>Bill-24</t>
  </si>
  <si>
    <t>Bill-25</t>
  </si>
  <si>
    <t>Bill-26</t>
  </si>
  <si>
    <t>Bill-27</t>
  </si>
  <si>
    <t>Bill-28</t>
  </si>
  <si>
    <t>Bill-29</t>
  </si>
  <si>
    <t>Bill-30</t>
  </si>
  <si>
    <t>Bill-31</t>
  </si>
  <si>
    <t>Bill-32</t>
  </si>
  <si>
    <t>Bill-33</t>
  </si>
  <si>
    <t>Bill-34</t>
  </si>
  <si>
    <t>name</t>
  </si>
  <si>
    <t>month</t>
  </si>
  <si>
    <t>stage</t>
  </si>
  <si>
    <t>ri_grad</t>
  </si>
  <si>
    <t>vt_grad</t>
  </si>
  <si>
    <t>rh_grad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</si>
  <si>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</si>
  <si>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</si>
  <si>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</si>
  <si>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</si>
  <si>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</si>
  <si>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</si>
  <si>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</si>
  <si>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</si>
  <si>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</si>
  <si>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</si>
  <si>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</si>
  <si>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</si>
  <si>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</si>
  <si>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</si>
  <si>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</si>
  <si>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</si>
  <si>
    <t>№17</t>
  </si>
  <si>
    <t>№18</t>
  </si>
  <si>
    <t>№19</t>
  </si>
  <si>
    <t>№20</t>
  </si>
  <si>
    <t>№21</t>
  </si>
  <si>
    <t>№22</t>
  </si>
  <si>
    <t>ri_mes_d0</t>
  </si>
  <si>
    <t>ri_gr_d0</t>
  </si>
  <si>
    <t>vt_mes_d0</t>
  </si>
  <si>
    <t>vt_gr_d0</t>
  </si>
  <si>
    <t>rh_mes_d0</t>
  </si>
  <si>
    <t>rh_gr_d0</t>
  </si>
  <si>
    <t>dash_0</t>
  </si>
  <si>
    <t>sf_16_ph_0</t>
  </si>
  <si>
    <t>sf_16_mh_0</t>
  </si>
  <si>
    <t>minutes_1</t>
  </si>
  <si>
    <t>rg_quantity</t>
  </si>
  <si>
    <t>rg_time</t>
  </si>
  <si>
    <t>rg_zv</t>
  </si>
  <si>
    <t>grip_strength_12</t>
  </si>
  <si>
    <t>vas_3</t>
  </si>
  <si>
    <t>DASH6</t>
  </si>
  <si>
    <t>DASH12</t>
  </si>
  <si>
    <t>SF_16_РН_6</t>
  </si>
  <si>
    <t>SF_16_MН_6</t>
  </si>
  <si>
    <t>SF_16_РН_12</t>
  </si>
  <si>
    <t>SF_16_MН_12</t>
  </si>
  <si>
    <t>Minutes_1</t>
  </si>
  <si>
    <t>VAS3</t>
  </si>
  <si>
    <t>Rg_quantity</t>
  </si>
  <si>
    <t>Rg_time</t>
  </si>
  <si>
    <t>Rg_zV</t>
  </si>
  <si>
    <t>Flex_Ext_12</t>
  </si>
  <si>
    <t>Diviation</t>
  </si>
  <si>
    <t>Grip_strength_12</t>
  </si>
  <si>
    <t>Ri_MesD6</t>
  </si>
  <si>
    <t>Vt_MesD6</t>
  </si>
  <si>
    <t>Rh_MesD6</t>
  </si>
  <si>
    <t>Ri_GrD6</t>
  </si>
  <si>
    <t>Vt_GrD6</t>
  </si>
  <si>
    <t>Rh_GrD6</t>
  </si>
  <si>
    <t>Ri_MesD12</t>
  </si>
  <si>
    <t>Vt_MesD12</t>
  </si>
  <si>
    <t>Rh_MesD12</t>
  </si>
  <si>
    <t>Ri_GrD12</t>
  </si>
  <si>
    <t>Vt_GrD12</t>
  </si>
  <si>
    <t>Rh_GrD12</t>
  </si>
  <si>
    <t>dfRad</t>
  </si>
  <si>
    <t>v</t>
  </si>
  <si>
    <t>v/0</t>
  </si>
  <si>
    <t>domYes</t>
  </si>
  <si>
    <t>domNo</t>
  </si>
  <si>
    <t>defDors</t>
  </si>
  <si>
    <t>defPalm</t>
  </si>
  <si>
    <t>defBrain</t>
  </si>
  <si>
    <t>defHand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</si>
</sst>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9"/>
      <name val="Times New Roman"/>
      <family val="1"/>
      <charset val="204"/>
    </font>
    <font>
      <sz val="12"/>
      <color rgb="FF111827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11"/>
      <color rgb="FF333333"/>
      <name val="Calibri"/>
      <family val="2"/>
      <charset val="204"/>
    </font>
    <font>
      <sz val="11"/>
      <color theme="1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4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theme="9" tint="-0.249977111117893"/>
        <bgColor rgb="FF70AD47"/>
      </patternFill>
    </fill>
    <fill>
      <patternFill patternType="solid">
        <fgColor rgb="FF92D050"/>
        <bgColor rgb="FF70AD47"/>
      </patternFill>
    </fill>
    <fill>
      <patternFill patternType="solid">
        <fgColor theme="6" tint="0.79989013336588644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theme="6" tint="0.39988402966399123"/>
        <bgColor rgb="FFC5E0B4"/>
      </patternFill>
    </fill>
    <fill>
      <patternFill patternType="solid">
        <fgColor theme="4" tint="0.39988402966399123"/>
        <bgColor rgb="FF8FAADC"/>
      </patternFill>
    </fill>
    <fill>
      <patternFill patternType="solid">
        <fgColor theme="5" tint="0.59987182226020086"/>
        <bgColor rgb="FFFBE5D6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5" tint="0.79989013336588644"/>
        <bgColor rgb="FFE7E6E6"/>
      </patternFill>
    </fill>
    <fill>
      <patternFill patternType="solid">
        <fgColor theme="6"/>
        <bgColor rgb="FF8FAADC"/>
      </patternFill>
    </fill>
    <fill>
      <patternFill patternType="solid">
        <fgColor theme="8" tint="0.79989013336588644"/>
        <bgColor rgb="FFE7E6E6"/>
      </patternFill>
    </fill>
    <fill>
      <patternFill patternType="solid">
        <fgColor theme="8" tint="0.39988402966399123"/>
        <bgColor rgb="FF9DC3E6"/>
      </patternFill>
    </fill>
    <fill>
      <patternFill patternType="solid">
        <fgColor theme="9" tint="0.59987182226020086"/>
        <bgColor rgb="FFC9C9C9"/>
      </patternFill>
    </fill>
    <fill>
      <patternFill patternType="solid">
        <fgColor theme="2"/>
        <bgColor rgb="FFEDEDED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2" fillId="2" borderId="0" xfId="0" applyFont="1" applyFill="1"/>
    <xf numFmtId="0" fontId="0" fillId="2" borderId="0" xfId="0" applyFill="1"/>
    <xf numFmtId="0" fontId="3" fillId="3" borderId="0" xfId="1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4" fillId="3" borderId="0" xfId="1" applyFont="1" applyFill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4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2" fontId="0" fillId="0" borderId="0" xfId="0" applyNumberFormat="1"/>
    <xf numFmtId="1" fontId="0" fillId="0" borderId="0" xfId="0" applyNumberFormat="1" applyAlignment="1">
      <alignment vertical="center"/>
    </xf>
    <xf numFmtId="0" fontId="0" fillId="0" borderId="1" xfId="0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1" xfId="0" applyFont="1" applyBorder="1" applyAlignment="1">
      <alignment vertical="center"/>
    </xf>
    <xf numFmtId="2" fontId="0" fillId="0" borderId="1" xfId="0" applyNumberFormat="1" applyBorder="1"/>
    <xf numFmtId="2" fontId="0" fillId="13" borderId="1" xfId="0" applyNumberFormat="1" applyFill="1" applyBorder="1"/>
    <xf numFmtId="2" fontId="0" fillId="14" borderId="1" xfId="0" applyNumberFormat="1" applyFill="1" applyBorder="1"/>
    <xf numFmtId="2" fontId="0" fillId="15" borderId="1" xfId="0" applyNumberFormat="1" applyFill="1" applyBorder="1"/>
    <xf numFmtId="0" fontId="6" fillId="16" borderId="0" xfId="0" applyFont="1" applyFill="1"/>
    <xf numFmtId="0" fontId="6" fillId="16" borderId="0" xfId="0" applyFont="1" applyFill="1" applyAlignment="1">
      <alignment horizontal="left" wrapText="1"/>
    </xf>
    <xf numFmtId="0" fontId="6" fillId="3" borderId="0" xfId="0" applyFont="1" applyFill="1"/>
    <xf numFmtId="0" fontId="6" fillId="17" borderId="0" xfId="1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3" borderId="0" xfId="0" applyFill="1"/>
    <xf numFmtId="1" fontId="0" fillId="0" borderId="0" xfId="0" applyNumberFormat="1"/>
    <xf numFmtId="0" fontId="0" fillId="0" borderId="2" xfId="0" applyBorder="1"/>
    <xf numFmtId="0" fontId="0" fillId="4" borderId="3" xfId="0" applyFill="1" applyBorder="1"/>
    <xf numFmtId="0" fontId="0" fillId="18" borderId="4" xfId="0" applyFill="1" applyBorder="1"/>
    <xf numFmtId="0" fontId="0" fillId="18" borderId="3" xfId="0" applyFill="1" applyBorder="1"/>
    <xf numFmtId="0" fontId="0" fillId="18" borderId="5" xfId="0" applyFill="1" applyBorder="1"/>
    <xf numFmtId="0" fontId="0" fillId="4" borderId="2" xfId="0" applyFill="1" applyBorder="1"/>
    <xf numFmtId="0" fontId="0" fillId="6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/>
    <xf numFmtId="0" fontId="0" fillId="6" borderId="3" xfId="0" applyFill="1" applyBorder="1"/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Обычный" xfId="0" builtinId="0"/>
    <cellStyle name="Обычный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9C9C9"/>
      <rgbColor rgb="FF70AD47"/>
      <rgbColor rgb="FF8FAADC"/>
      <rgbColor rgb="FF993366"/>
      <rgbColor rgb="FFFBE5D6"/>
      <rgbColor rgb="FFE7E6E6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8CBAD"/>
      <rgbColor rgb="FF3366FF"/>
      <rgbColor rgb="FF5B9BD5"/>
      <rgbColor rgb="FF92D050"/>
      <rgbColor rgb="FFFFC000"/>
      <rgbColor rgb="FFFF9900"/>
      <rgbColor rgb="FFC55A11"/>
      <rgbColor rgb="FF666699"/>
      <rgbColor rgb="FFA5A5A5"/>
      <rgbColor rgb="FF003366"/>
      <rgbColor rgb="FF00B050"/>
      <rgbColor rgb="FF111827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"/>
  <sheetViews>
    <sheetView topLeftCell="U1" zoomScaleNormal="100" workbookViewId="0">
      <selection activeCell="AH1" sqref="AH1"/>
    </sheetView>
  </sheetViews>
  <sheetFormatPr baseColWidth="10" defaultColWidth="8.5" defaultRowHeight="15" x14ac:dyDescent="0.2"/>
  <sheetData>
    <row r="1" spans="1:35" ht="32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6" t="s">
        <v>20</v>
      </c>
      <c r="V1" s="7" t="s">
        <v>21</v>
      </c>
      <c r="W1" s="6" t="s">
        <v>22</v>
      </c>
      <c r="X1" s="8" t="s">
        <v>23</v>
      </c>
      <c r="Y1" s="9" t="s">
        <v>24</v>
      </c>
      <c r="Z1" s="9" t="s">
        <v>25</v>
      </c>
      <c r="AA1" s="8" t="s">
        <v>26</v>
      </c>
      <c r="AB1" s="8" t="s">
        <v>27</v>
      </c>
      <c r="AC1" s="10" t="s">
        <v>28</v>
      </c>
      <c r="AD1" s="11" t="s">
        <v>29</v>
      </c>
      <c r="AE1" s="11" t="s">
        <v>30</v>
      </c>
      <c r="AF1" s="12" t="s">
        <v>31</v>
      </c>
      <c r="AG1" s="13" t="s">
        <v>32</v>
      </c>
      <c r="AH1" s="13" t="s">
        <v>33</v>
      </c>
      <c r="AI1" s="14" t="s">
        <v>34</v>
      </c>
    </row>
    <row r="2" spans="1:35" x14ac:dyDescent="0.2">
      <c r="A2">
        <v>1</v>
      </c>
      <c r="B2">
        <v>1</v>
      </c>
      <c r="C2">
        <v>1</v>
      </c>
      <c r="D2">
        <v>5</v>
      </c>
      <c r="E2">
        <v>51</v>
      </c>
      <c r="F2" s="15">
        <v>26.57</v>
      </c>
      <c r="G2">
        <v>1</v>
      </c>
      <c r="H2">
        <v>1</v>
      </c>
      <c r="I2" t="str">
        <f t="shared" ref="I2:I47" si="0">IF(G2=H2,"1","2")</f>
        <v>1</v>
      </c>
      <c r="J2" t="str">
        <f t="shared" ref="J2:J47" si="1">IF(N2&lt;7,"1",IF(N2&gt;5,"2","3"))</f>
        <v>2</v>
      </c>
      <c r="K2">
        <v>1</v>
      </c>
      <c r="L2">
        <v>9.58</v>
      </c>
      <c r="M2" t="str">
        <f t="shared" ref="M2:M47" si="2">IF(L2&lt;15,"1",IF(L2&gt;25,"3","2"))</f>
        <v>1</v>
      </c>
      <c r="N2">
        <v>7.37</v>
      </c>
      <c r="O2" t="str">
        <f t="shared" ref="O2:O47" si="3">IF(N2&lt;10,"1",IF(N2&gt;25,"3","2"))</f>
        <v>1</v>
      </c>
      <c r="P2">
        <v>5.32</v>
      </c>
      <c r="Q2" t="str">
        <f t="shared" ref="Q2:Q47" si="4">IF(P2&lt;8,"1",IF(P2&gt;14,"3","2"))</f>
        <v>1</v>
      </c>
      <c r="R2">
        <v>14</v>
      </c>
      <c r="S2" t="str">
        <f t="shared" ref="S2:S47" si="5">IF(R2&lt;15,"1",IF(R2&gt;25,"3","2"))</f>
        <v>1</v>
      </c>
      <c r="T2">
        <v>17</v>
      </c>
      <c r="U2" t="str">
        <f t="shared" ref="U2:U47" si="6">IF(T2&lt;10,"1",IF(T2&gt;25,"3","2"))</f>
        <v>2</v>
      </c>
      <c r="V2">
        <v>11</v>
      </c>
      <c r="W2" t="str">
        <f t="shared" ref="W2:W47" si="7">IF(V2&lt;8,"1",IF(V2&gt;14,"3","2"))</f>
        <v>2</v>
      </c>
      <c r="X2">
        <v>15.789473684210501</v>
      </c>
      <c r="Y2">
        <v>43.056598422491803</v>
      </c>
      <c r="Z2">
        <v>48.3233784807652</v>
      </c>
      <c r="AA2" s="16">
        <v>154.01859999999999</v>
      </c>
      <c r="AB2">
        <v>48</v>
      </c>
      <c r="AC2" s="16">
        <v>145.7474</v>
      </c>
      <c r="AD2">
        <v>21.24</v>
      </c>
      <c r="AE2">
        <v>9.3000000000000007</v>
      </c>
      <c r="AF2">
        <v>12.9</v>
      </c>
      <c r="AG2" t="str">
        <f t="shared" ref="AG2:AG47" si="8">IF(AD2&lt;15,"1",IF(AD2&gt;25,"3","2"))</f>
        <v>2</v>
      </c>
      <c r="AH2" t="str">
        <f t="shared" ref="AH2:AH47" si="9">IF(AE2&lt;10,"1",IF(AE2&gt;25,"3","2"))</f>
        <v>1</v>
      </c>
      <c r="AI2" t="str">
        <f t="shared" ref="AI2:AI47" si="10">IF(AF2&lt;8,"1",IF(AF2&gt;14,"3","2"))</f>
        <v>2</v>
      </c>
    </row>
    <row r="3" spans="1:35" x14ac:dyDescent="0.2">
      <c r="A3">
        <v>2</v>
      </c>
      <c r="B3">
        <v>1</v>
      </c>
      <c r="C3">
        <v>1</v>
      </c>
      <c r="D3">
        <v>3</v>
      </c>
      <c r="E3">
        <v>63</v>
      </c>
      <c r="F3" s="15">
        <v>28.77</v>
      </c>
      <c r="G3">
        <v>1</v>
      </c>
      <c r="H3">
        <v>1</v>
      </c>
      <c r="I3" t="str">
        <f t="shared" si="0"/>
        <v>1</v>
      </c>
      <c r="J3" t="str">
        <f t="shared" si="1"/>
        <v>2</v>
      </c>
      <c r="K3">
        <v>3</v>
      </c>
      <c r="L3">
        <v>9.58</v>
      </c>
      <c r="M3" t="str">
        <f t="shared" si="2"/>
        <v>1</v>
      </c>
      <c r="N3">
        <v>7.37</v>
      </c>
      <c r="O3" t="str">
        <f t="shared" si="3"/>
        <v>1</v>
      </c>
      <c r="P3">
        <v>5.32</v>
      </c>
      <c r="Q3" t="str">
        <f t="shared" si="4"/>
        <v>1</v>
      </c>
      <c r="R3">
        <v>14</v>
      </c>
      <c r="S3" t="str">
        <f t="shared" si="5"/>
        <v>1</v>
      </c>
      <c r="T3">
        <v>17</v>
      </c>
      <c r="U3" t="str">
        <f t="shared" si="6"/>
        <v>2</v>
      </c>
      <c r="V3">
        <v>11</v>
      </c>
      <c r="W3" t="str">
        <f t="shared" si="7"/>
        <v>2</v>
      </c>
      <c r="X3">
        <v>15.789473684210501</v>
      </c>
      <c r="Y3">
        <v>43.056598422491803</v>
      </c>
      <c r="Z3">
        <v>48.3233784807652</v>
      </c>
      <c r="AA3" s="16">
        <v>173.3639</v>
      </c>
      <c r="AB3">
        <v>45</v>
      </c>
      <c r="AC3" s="16">
        <v>141.54759999999999</v>
      </c>
      <c r="AD3">
        <v>21.24</v>
      </c>
      <c r="AE3">
        <v>8.3000000000000007</v>
      </c>
      <c r="AF3">
        <v>12.9</v>
      </c>
      <c r="AG3" t="str">
        <f t="shared" si="8"/>
        <v>2</v>
      </c>
      <c r="AH3" t="str">
        <f t="shared" si="9"/>
        <v>1</v>
      </c>
      <c r="AI3" t="str">
        <f t="shared" si="10"/>
        <v>2</v>
      </c>
    </row>
    <row r="4" spans="1:35" x14ac:dyDescent="0.2">
      <c r="A4">
        <v>3</v>
      </c>
      <c r="B4">
        <v>1</v>
      </c>
      <c r="C4">
        <v>1</v>
      </c>
      <c r="D4">
        <v>3</v>
      </c>
      <c r="E4">
        <v>62</v>
      </c>
      <c r="F4" s="15">
        <v>25.06</v>
      </c>
      <c r="G4">
        <v>2</v>
      </c>
      <c r="H4">
        <v>2</v>
      </c>
      <c r="I4" t="str">
        <f t="shared" si="0"/>
        <v>1</v>
      </c>
      <c r="J4" t="str">
        <f t="shared" si="1"/>
        <v>2</v>
      </c>
      <c r="K4">
        <v>3</v>
      </c>
      <c r="L4">
        <v>18.68</v>
      </c>
      <c r="M4" t="str">
        <f t="shared" si="2"/>
        <v>2</v>
      </c>
      <c r="N4">
        <v>7.12</v>
      </c>
      <c r="O4" t="str">
        <f t="shared" si="3"/>
        <v>1</v>
      </c>
      <c r="P4">
        <v>7.3</v>
      </c>
      <c r="Q4" t="str">
        <f t="shared" si="4"/>
        <v>1</v>
      </c>
      <c r="R4">
        <v>22</v>
      </c>
      <c r="S4" t="str">
        <f t="shared" si="5"/>
        <v>2</v>
      </c>
      <c r="T4">
        <v>17</v>
      </c>
      <c r="U4" t="str">
        <f t="shared" si="6"/>
        <v>2</v>
      </c>
      <c r="V4">
        <v>10</v>
      </c>
      <c r="W4" t="str">
        <f t="shared" si="7"/>
        <v>2</v>
      </c>
      <c r="AD4">
        <v>19.309999999999999</v>
      </c>
      <c r="AE4">
        <v>10.3</v>
      </c>
      <c r="AF4">
        <v>10.25</v>
      </c>
      <c r="AG4" t="str">
        <f t="shared" si="8"/>
        <v>2</v>
      </c>
      <c r="AH4" t="str">
        <f t="shared" si="9"/>
        <v>2</v>
      </c>
      <c r="AI4" t="str">
        <f t="shared" si="10"/>
        <v>2</v>
      </c>
    </row>
    <row r="5" spans="1:35" x14ac:dyDescent="0.2">
      <c r="A5">
        <v>4</v>
      </c>
      <c r="B5">
        <v>1</v>
      </c>
      <c r="C5">
        <v>1</v>
      </c>
      <c r="D5">
        <v>4</v>
      </c>
      <c r="E5">
        <v>58</v>
      </c>
      <c r="F5" s="15">
        <v>21.97</v>
      </c>
      <c r="G5">
        <v>1</v>
      </c>
      <c r="H5">
        <v>2</v>
      </c>
      <c r="I5" t="str">
        <f t="shared" si="0"/>
        <v>2</v>
      </c>
      <c r="J5" t="str">
        <f t="shared" si="1"/>
        <v>1</v>
      </c>
      <c r="K5">
        <v>1</v>
      </c>
      <c r="L5">
        <v>13.65</v>
      </c>
      <c r="M5" t="str">
        <f t="shared" si="2"/>
        <v>1</v>
      </c>
      <c r="N5">
        <v>6.47</v>
      </c>
      <c r="O5" t="str">
        <f t="shared" si="3"/>
        <v>1</v>
      </c>
      <c r="P5">
        <v>5.72</v>
      </c>
      <c r="Q5" t="str">
        <f t="shared" si="4"/>
        <v>1</v>
      </c>
      <c r="R5">
        <v>15</v>
      </c>
      <c r="S5" t="str">
        <f t="shared" si="5"/>
        <v>2</v>
      </c>
      <c r="T5">
        <v>13</v>
      </c>
      <c r="U5" t="str">
        <f t="shared" si="6"/>
        <v>2</v>
      </c>
      <c r="V5">
        <v>11</v>
      </c>
      <c r="W5" t="str">
        <f t="shared" si="7"/>
        <v>2</v>
      </c>
      <c r="AD5">
        <v>23.18</v>
      </c>
      <c r="AE5">
        <v>22.51</v>
      </c>
      <c r="AF5">
        <v>12.37</v>
      </c>
      <c r="AG5" t="str">
        <f t="shared" si="8"/>
        <v>2</v>
      </c>
      <c r="AH5" t="str">
        <f t="shared" si="9"/>
        <v>2</v>
      </c>
      <c r="AI5" t="str">
        <f t="shared" si="10"/>
        <v>2</v>
      </c>
    </row>
    <row r="6" spans="1:35" x14ac:dyDescent="0.2">
      <c r="A6">
        <v>5</v>
      </c>
      <c r="B6">
        <v>1</v>
      </c>
      <c r="C6">
        <v>2</v>
      </c>
      <c r="D6">
        <v>3</v>
      </c>
      <c r="E6">
        <v>28</v>
      </c>
      <c r="F6" s="15">
        <v>28.12</v>
      </c>
      <c r="G6">
        <v>2</v>
      </c>
      <c r="H6">
        <v>2</v>
      </c>
      <c r="I6" t="str">
        <f t="shared" si="0"/>
        <v>1</v>
      </c>
      <c r="J6" t="str">
        <f t="shared" si="1"/>
        <v>1</v>
      </c>
      <c r="K6">
        <v>2</v>
      </c>
      <c r="L6">
        <v>6.17</v>
      </c>
      <c r="M6" t="str">
        <f t="shared" si="2"/>
        <v>1</v>
      </c>
      <c r="N6">
        <v>3.66</v>
      </c>
      <c r="O6" t="str">
        <f t="shared" si="3"/>
        <v>1</v>
      </c>
      <c r="P6">
        <v>3.02</v>
      </c>
      <c r="Q6" t="str">
        <f t="shared" si="4"/>
        <v>1</v>
      </c>
      <c r="R6">
        <v>26</v>
      </c>
      <c r="S6" t="str">
        <f t="shared" si="5"/>
        <v>3</v>
      </c>
      <c r="T6">
        <v>11</v>
      </c>
      <c r="U6" t="str">
        <f t="shared" si="6"/>
        <v>2</v>
      </c>
      <c r="V6">
        <v>9</v>
      </c>
      <c r="W6" t="str">
        <f t="shared" si="7"/>
        <v>2</v>
      </c>
      <c r="X6">
        <v>8.5526315789473699</v>
      </c>
      <c r="Y6">
        <v>43.434784793760699</v>
      </c>
      <c r="Z6">
        <v>44.993280303443903</v>
      </c>
      <c r="AA6" s="16">
        <v>154.3466</v>
      </c>
      <c r="AB6">
        <v>40</v>
      </c>
      <c r="AC6" s="16">
        <v>128.7611</v>
      </c>
      <c r="AD6">
        <v>22.66</v>
      </c>
      <c r="AE6">
        <v>15.88</v>
      </c>
      <c r="AF6">
        <v>9.0500000000000007</v>
      </c>
      <c r="AG6" t="str">
        <f t="shared" si="8"/>
        <v>2</v>
      </c>
      <c r="AH6" t="str">
        <f t="shared" si="9"/>
        <v>2</v>
      </c>
      <c r="AI6" t="str">
        <f t="shared" si="10"/>
        <v>2</v>
      </c>
    </row>
    <row r="7" spans="1:35" x14ac:dyDescent="0.2">
      <c r="A7">
        <v>6</v>
      </c>
      <c r="B7">
        <v>1</v>
      </c>
      <c r="C7">
        <v>2</v>
      </c>
      <c r="D7">
        <v>2</v>
      </c>
      <c r="E7">
        <v>39</v>
      </c>
      <c r="F7" s="15">
        <v>27.17</v>
      </c>
      <c r="G7">
        <v>1</v>
      </c>
      <c r="H7">
        <v>1</v>
      </c>
      <c r="I7" t="str">
        <f t="shared" si="0"/>
        <v>1</v>
      </c>
      <c r="J7" t="str">
        <f t="shared" si="1"/>
        <v>2</v>
      </c>
      <c r="K7">
        <v>2</v>
      </c>
      <c r="L7">
        <v>15.57</v>
      </c>
      <c r="M7" t="str">
        <f t="shared" si="2"/>
        <v>2</v>
      </c>
      <c r="N7">
        <v>27.01</v>
      </c>
      <c r="O7" t="str">
        <f t="shared" si="3"/>
        <v>3</v>
      </c>
      <c r="P7">
        <v>6.83</v>
      </c>
      <c r="Q7" t="str">
        <f t="shared" si="4"/>
        <v>1</v>
      </c>
      <c r="R7">
        <v>13</v>
      </c>
      <c r="S7" t="str">
        <f t="shared" si="5"/>
        <v>1</v>
      </c>
      <c r="T7">
        <v>12</v>
      </c>
      <c r="U7" t="str">
        <f t="shared" si="6"/>
        <v>2</v>
      </c>
      <c r="V7">
        <v>12</v>
      </c>
      <c r="W7" t="str">
        <f t="shared" si="7"/>
        <v>2</v>
      </c>
      <c r="X7">
        <v>14.473684210526301</v>
      </c>
      <c r="Y7">
        <v>42.016499285477302</v>
      </c>
      <c r="Z7">
        <v>51.747039744777901</v>
      </c>
      <c r="AA7" s="16">
        <v>187.34729999999999</v>
      </c>
      <c r="AB7">
        <v>38</v>
      </c>
      <c r="AC7" s="16">
        <v>129.1516</v>
      </c>
      <c r="AD7">
        <v>16.690000000000001</v>
      </c>
      <c r="AE7">
        <v>13.67</v>
      </c>
      <c r="AF7">
        <v>10.1</v>
      </c>
      <c r="AG7" t="str">
        <f t="shared" si="8"/>
        <v>2</v>
      </c>
      <c r="AH7" t="str">
        <f t="shared" si="9"/>
        <v>2</v>
      </c>
      <c r="AI7" t="str">
        <f t="shared" si="10"/>
        <v>2</v>
      </c>
    </row>
    <row r="8" spans="1:35" x14ac:dyDescent="0.2">
      <c r="A8">
        <v>7</v>
      </c>
      <c r="B8">
        <v>1</v>
      </c>
      <c r="C8">
        <v>2</v>
      </c>
      <c r="D8">
        <v>4</v>
      </c>
      <c r="E8">
        <v>47</v>
      </c>
      <c r="F8" s="15">
        <v>29.8</v>
      </c>
      <c r="G8">
        <v>2</v>
      </c>
      <c r="H8">
        <v>2</v>
      </c>
      <c r="I8" t="str">
        <f t="shared" si="0"/>
        <v>1</v>
      </c>
      <c r="J8" t="str">
        <f t="shared" si="1"/>
        <v>2</v>
      </c>
      <c r="K8">
        <v>2</v>
      </c>
      <c r="L8">
        <v>3.73</v>
      </c>
      <c r="M8" t="str">
        <f t="shared" si="2"/>
        <v>1</v>
      </c>
      <c r="N8">
        <v>27.98</v>
      </c>
      <c r="O8" t="str">
        <f t="shared" si="3"/>
        <v>3</v>
      </c>
      <c r="P8">
        <v>5.64</v>
      </c>
      <c r="Q8" t="str">
        <f t="shared" si="4"/>
        <v>1</v>
      </c>
      <c r="R8">
        <v>29</v>
      </c>
      <c r="S8" t="str">
        <f t="shared" si="5"/>
        <v>3</v>
      </c>
      <c r="T8">
        <v>12</v>
      </c>
      <c r="U8" t="str">
        <f t="shared" si="6"/>
        <v>2</v>
      </c>
      <c r="V8">
        <v>10</v>
      </c>
      <c r="W8" t="str">
        <f t="shared" si="7"/>
        <v>2</v>
      </c>
      <c r="X8">
        <v>11.842105263157899</v>
      </c>
      <c r="Y8">
        <v>38.222400917784</v>
      </c>
      <c r="Z8">
        <v>54.094883135510997</v>
      </c>
      <c r="AA8" s="16">
        <v>163.1541</v>
      </c>
      <c r="AB8">
        <v>40</v>
      </c>
      <c r="AC8" s="16">
        <v>131.8844</v>
      </c>
      <c r="AD8">
        <v>23.67</v>
      </c>
      <c r="AE8">
        <v>18.2</v>
      </c>
      <c r="AF8">
        <v>13.5</v>
      </c>
      <c r="AG8" t="str">
        <f t="shared" si="8"/>
        <v>2</v>
      </c>
      <c r="AH8" t="str">
        <f t="shared" si="9"/>
        <v>2</v>
      </c>
      <c r="AI8" t="str">
        <f t="shared" si="10"/>
        <v>2</v>
      </c>
    </row>
    <row r="9" spans="1:35" x14ac:dyDescent="0.2">
      <c r="A9">
        <v>8</v>
      </c>
      <c r="B9">
        <v>1</v>
      </c>
      <c r="C9">
        <v>2</v>
      </c>
      <c r="D9">
        <v>1</v>
      </c>
      <c r="E9">
        <v>34</v>
      </c>
      <c r="F9" s="15">
        <v>20.71</v>
      </c>
      <c r="G9">
        <v>1</v>
      </c>
      <c r="H9">
        <v>1</v>
      </c>
      <c r="I9" t="str">
        <f t="shared" si="0"/>
        <v>1</v>
      </c>
      <c r="J9" t="str">
        <f t="shared" si="1"/>
        <v>2</v>
      </c>
      <c r="K9">
        <v>1</v>
      </c>
      <c r="L9">
        <v>15.57</v>
      </c>
      <c r="M9" t="str">
        <f t="shared" si="2"/>
        <v>2</v>
      </c>
      <c r="N9">
        <v>27.01</v>
      </c>
      <c r="O9" t="str">
        <f t="shared" si="3"/>
        <v>3</v>
      </c>
      <c r="P9">
        <v>6.83</v>
      </c>
      <c r="Q9" t="str">
        <f t="shared" si="4"/>
        <v>1</v>
      </c>
      <c r="R9">
        <v>13</v>
      </c>
      <c r="S9" t="str">
        <f t="shared" si="5"/>
        <v>1</v>
      </c>
      <c r="T9">
        <v>12</v>
      </c>
      <c r="U9" t="str">
        <f t="shared" si="6"/>
        <v>2</v>
      </c>
      <c r="V9">
        <v>12</v>
      </c>
      <c r="W9" t="str">
        <f t="shared" si="7"/>
        <v>2</v>
      </c>
      <c r="X9">
        <v>14.473684210526301</v>
      </c>
      <c r="Y9">
        <v>42.016499285477302</v>
      </c>
      <c r="Z9">
        <v>51.747039744777901</v>
      </c>
      <c r="AA9" s="16">
        <v>136.33359999999999</v>
      </c>
      <c r="AB9">
        <v>47</v>
      </c>
      <c r="AC9" s="16">
        <v>142.7861</v>
      </c>
      <c r="AD9">
        <v>23.85</v>
      </c>
      <c r="AE9">
        <v>16.93</v>
      </c>
      <c r="AF9">
        <v>10.57</v>
      </c>
      <c r="AG9" t="str">
        <f t="shared" si="8"/>
        <v>2</v>
      </c>
      <c r="AH9" t="str">
        <f t="shared" si="9"/>
        <v>2</v>
      </c>
      <c r="AI9" t="str">
        <f t="shared" si="10"/>
        <v>2</v>
      </c>
    </row>
    <row r="10" spans="1:35" x14ac:dyDescent="0.2">
      <c r="A10">
        <v>9</v>
      </c>
      <c r="B10">
        <v>1</v>
      </c>
      <c r="C10">
        <v>1</v>
      </c>
      <c r="D10">
        <v>2</v>
      </c>
      <c r="E10">
        <v>60</v>
      </c>
      <c r="F10" s="15">
        <v>19.97</v>
      </c>
      <c r="G10">
        <v>2</v>
      </c>
      <c r="H10">
        <v>2</v>
      </c>
      <c r="I10" t="str">
        <f t="shared" si="0"/>
        <v>1</v>
      </c>
      <c r="J10" t="str">
        <f t="shared" si="1"/>
        <v>2</v>
      </c>
      <c r="K10">
        <v>3</v>
      </c>
      <c r="L10">
        <v>8.31</v>
      </c>
      <c r="M10" t="str">
        <f t="shared" si="2"/>
        <v>1</v>
      </c>
      <c r="N10">
        <v>33.369999999999997</v>
      </c>
      <c r="O10" t="str">
        <f t="shared" si="3"/>
        <v>3</v>
      </c>
      <c r="P10">
        <v>6.23</v>
      </c>
      <c r="Q10" t="str">
        <f t="shared" si="4"/>
        <v>1</v>
      </c>
      <c r="R10">
        <v>25</v>
      </c>
      <c r="S10" t="str">
        <f t="shared" si="5"/>
        <v>2</v>
      </c>
      <c r="T10">
        <v>12</v>
      </c>
      <c r="U10" t="str">
        <f t="shared" si="6"/>
        <v>2</v>
      </c>
      <c r="V10">
        <v>10</v>
      </c>
      <c r="W10" t="str">
        <f t="shared" si="7"/>
        <v>2</v>
      </c>
      <c r="X10">
        <v>11.842105263157899</v>
      </c>
      <c r="Y10">
        <v>49.684548242227798</v>
      </c>
      <c r="Z10">
        <v>43.392181389506199</v>
      </c>
      <c r="AA10" s="16">
        <v>159.89830000000001</v>
      </c>
      <c r="AB10">
        <v>32</v>
      </c>
      <c r="AC10" s="16">
        <v>145.6181</v>
      </c>
      <c r="AD10">
        <v>16.690000000000001</v>
      </c>
      <c r="AE10">
        <v>13.67</v>
      </c>
      <c r="AF10">
        <v>10.1</v>
      </c>
      <c r="AG10" t="str">
        <f t="shared" si="8"/>
        <v>2</v>
      </c>
      <c r="AH10" t="str">
        <f t="shared" si="9"/>
        <v>2</v>
      </c>
      <c r="AI10" t="str">
        <f t="shared" si="10"/>
        <v>2</v>
      </c>
    </row>
    <row r="11" spans="1:35" x14ac:dyDescent="0.2">
      <c r="A11">
        <v>10</v>
      </c>
      <c r="B11">
        <v>1</v>
      </c>
      <c r="C11">
        <v>2</v>
      </c>
      <c r="D11">
        <v>4</v>
      </c>
      <c r="E11">
        <v>47</v>
      </c>
      <c r="F11" s="15">
        <v>19.63</v>
      </c>
      <c r="G11">
        <v>2</v>
      </c>
      <c r="H11">
        <v>2</v>
      </c>
      <c r="I11" t="str">
        <f t="shared" si="0"/>
        <v>1</v>
      </c>
      <c r="J11" t="str">
        <f t="shared" si="1"/>
        <v>2</v>
      </c>
      <c r="K11">
        <v>1</v>
      </c>
      <c r="L11">
        <v>3.73</v>
      </c>
      <c r="M11" t="str">
        <f t="shared" si="2"/>
        <v>1</v>
      </c>
      <c r="N11">
        <v>27.98</v>
      </c>
      <c r="O11" t="str">
        <f t="shared" si="3"/>
        <v>3</v>
      </c>
      <c r="P11">
        <v>5.64</v>
      </c>
      <c r="Q11" t="str">
        <f t="shared" si="4"/>
        <v>1</v>
      </c>
      <c r="R11">
        <v>29</v>
      </c>
      <c r="S11" t="str">
        <f t="shared" si="5"/>
        <v>3</v>
      </c>
      <c r="T11">
        <v>12</v>
      </c>
      <c r="U11" t="str">
        <f t="shared" si="6"/>
        <v>2</v>
      </c>
      <c r="V11">
        <v>10</v>
      </c>
      <c r="W11" t="str">
        <f t="shared" si="7"/>
        <v>2</v>
      </c>
      <c r="X11">
        <v>11.842105263157899</v>
      </c>
      <c r="Y11">
        <v>38.222400917784</v>
      </c>
      <c r="Z11">
        <v>54.094883135510997</v>
      </c>
      <c r="AA11" s="16">
        <v>163.62309999999999</v>
      </c>
      <c r="AB11">
        <v>36</v>
      </c>
      <c r="AC11" s="16">
        <v>161.357</v>
      </c>
      <c r="AD11">
        <v>26.38</v>
      </c>
      <c r="AE11">
        <v>27.76</v>
      </c>
      <c r="AF11">
        <v>10.56</v>
      </c>
      <c r="AG11" t="str">
        <f t="shared" si="8"/>
        <v>3</v>
      </c>
      <c r="AH11" t="str">
        <f t="shared" si="9"/>
        <v>3</v>
      </c>
      <c r="AI11" t="str">
        <f t="shared" si="10"/>
        <v>2</v>
      </c>
    </row>
    <row r="12" spans="1:35" x14ac:dyDescent="0.2">
      <c r="A12">
        <v>11</v>
      </c>
      <c r="B12">
        <v>1</v>
      </c>
      <c r="C12">
        <v>2</v>
      </c>
      <c r="D12">
        <v>3</v>
      </c>
      <c r="E12">
        <v>60</v>
      </c>
      <c r="F12" s="15">
        <v>19.97</v>
      </c>
      <c r="G12">
        <v>1</v>
      </c>
      <c r="H12">
        <v>2</v>
      </c>
      <c r="I12" t="str">
        <f t="shared" si="0"/>
        <v>2</v>
      </c>
      <c r="J12" t="str">
        <f t="shared" si="1"/>
        <v>2</v>
      </c>
      <c r="K12">
        <v>3</v>
      </c>
      <c r="L12">
        <v>9.25</v>
      </c>
      <c r="M12" t="str">
        <f t="shared" si="2"/>
        <v>1</v>
      </c>
      <c r="N12">
        <v>39.22</v>
      </c>
      <c r="O12" t="str">
        <f t="shared" si="3"/>
        <v>3</v>
      </c>
      <c r="P12">
        <v>4.67</v>
      </c>
      <c r="Q12" t="str">
        <f t="shared" si="4"/>
        <v>1</v>
      </c>
      <c r="R12">
        <v>27</v>
      </c>
      <c r="S12" t="str">
        <f t="shared" si="5"/>
        <v>3</v>
      </c>
      <c r="T12">
        <v>17</v>
      </c>
      <c r="U12" t="str">
        <f t="shared" si="6"/>
        <v>2</v>
      </c>
      <c r="V12">
        <v>10</v>
      </c>
      <c r="W12" t="str">
        <f t="shared" si="7"/>
        <v>2</v>
      </c>
      <c r="X12">
        <v>13.157894736842101</v>
      </c>
      <c r="Y12">
        <v>42.360911746823803</v>
      </c>
      <c r="Z12">
        <v>46.881519260330101</v>
      </c>
      <c r="AA12" s="16">
        <v>147.3518</v>
      </c>
      <c r="AB12">
        <v>34</v>
      </c>
      <c r="AC12" s="16">
        <v>144.51669999999999</v>
      </c>
      <c r="AD12">
        <v>26.85</v>
      </c>
      <c r="AE12">
        <v>14.93</v>
      </c>
      <c r="AF12">
        <v>10.57</v>
      </c>
      <c r="AG12" t="str">
        <f t="shared" si="8"/>
        <v>3</v>
      </c>
      <c r="AH12" t="str">
        <f t="shared" si="9"/>
        <v>2</v>
      </c>
      <c r="AI12" t="str">
        <f t="shared" si="10"/>
        <v>2</v>
      </c>
    </row>
    <row r="13" spans="1:35" x14ac:dyDescent="0.2">
      <c r="A13">
        <v>12</v>
      </c>
      <c r="B13">
        <v>1</v>
      </c>
      <c r="C13">
        <v>2</v>
      </c>
      <c r="D13">
        <v>3</v>
      </c>
      <c r="E13">
        <v>60</v>
      </c>
      <c r="F13" s="15">
        <v>23.02</v>
      </c>
      <c r="G13">
        <v>1</v>
      </c>
      <c r="H13">
        <v>2</v>
      </c>
      <c r="I13" t="str">
        <f t="shared" si="0"/>
        <v>2</v>
      </c>
      <c r="J13" t="str">
        <f t="shared" si="1"/>
        <v>2</v>
      </c>
      <c r="K13">
        <v>3</v>
      </c>
      <c r="L13">
        <v>9.25</v>
      </c>
      <c r="M13" t="str">
        <f t="shared" si="2"/>
        <v>1</v>
      </c>
      <c r="N13">
        <v>39.22</v>
      </c>
      <c r="O13" t="str">
        <f t="shared" si="3"/>
        <v>3</v>
      </c>
      <c r="P13">
        <v>4.67</v>
      </c>
      <c r="Q13" t="str">
        <f t="shared" si="4"/>
        <v>1</v>
      </c>
      <c r="R13">
        <v>27</v>
      </c>
      <c r="S13" t="str">
        <f t="shared" si="5"/>
        <v>3</v>
      </c>
      <c r="T13">
        <v>17</v>
      </c>
      <c r="U13" t="str">
        <f t="shared" si="6"/>
        <v>2</v>
      </c>
      <c r="V13">
        <v>10</v>
      </c>
      <c r="W13" t="str">
        <f t="shared" si="7"/>
        <v>2</v>
      </c>
      <c r="X13">
        <v>13.157894736842101</v>
      </c>
      <c r="Y13">
        <v>42.360911746823803</v>
      </c>
      <c r="Z13">
        <v>46.881519260330101</v>
      </c>
      <c r="AA13" s="16">
        <v>170.44560000000001</v>
      </c>
      <c r="AB13">
        <v>40</v>
      </c>
      <c r="AC13" s="16">
        <v>159.23820000000001</v>
      </c>
      <c r="AD13">
        <v>27.52</v>
      </c>
      <c r="AE13">
        <v>27.78</v>
      </c>
      <c r="AF13">
        <v>9.0299999999999994</v>
      </c>
      <c r="AG13" t="str">
        <f t="shared" si="8"/>
        <v>3</v>
      </c>
      <c r="AH13" t="str">
        <f t="shared" si="9"/>
        <v>3</v>
      </c>
      <c r="AI13" t="str">
        <f t="shared" si="10"/>
        <v>2</v>
      </c>
    </row>
    <row r="14" spans="1:35" x14ac:dyDescent="0.2">
      <c r="A14">
        <v>13</v>
      </c>
      <c r="B14">
        <v>1</v>
      </c>
      <c r="C14">
        <v>1</v>
      </c>
      <c r="D14">
        <v>5</v>
      </c>
      <c r="E14">
        <v>63</v>
      </c>
      <c r="F14" s="15">
        <v>26.57</v>
      </c>
      <c r="G14">
        <v>1</v>
      </c>
      <c r="H14">
        <v>2</v>
      </c>
      <c r="I14" t="str">
        <f t="shared" si="0"/>
        <v>2</v>
      </c>
      <c r="J14" t="str">
        <f t="shared" si="1"/>
        <v>2</v>
      </c>
      <c r="K14">
        <v>3</v>
      </c>
      <c r="L14">
        <v>12.37</v>
      </c>
      <c r="M14" t="str">
        <f t="shared" si="2"/>
        <v>1</v>
      </c>
      <c r="N14">
        <v>7.76</v>
      </c>
      <c r="O14" t="str">
        <f t="shared" si="3"/>
        <v>1</v>
      </c>
      <c r="P14">
        <v>2.1</v>
      </c>
      <c r="Q14" t="str">
        <f t="shared" si="4"/>
        <v>1</v>
      </c>
      <c r="R14">
        <v>14</v>
      </c>
      <c r="S14" t="str">
        <f t="shared" si="5"/>
        <v>1</v>
      </c>
      <c r="T14">
        <v>12</v>
      </c>
      <c r="U14" t="str">
        <f t="shared" si="6"/>
        <v>2</v>
      </c>
      <c r="V14">
        <v>15</v>
      </c>
      <c r="W14" t="str">
        <f t="shared" si="7"/>
        <v>3</v>
      </c>
      <c r="X14">
        <v>17.7631578947368</v>
      </c>
      <c r="Y14">
        <v>43.753094616732902</v>
      </c>
      <c r="Z14">
        <v>54.287014693005801</v>
      </c>
      <c r="AA14" s="16"/>
      <c r="AC14" s="16"/>
      <c r="AD14">
        <v>23.52</v>
      </c>
      <c r="AE14">
        <v>15.78</v>
      </c>
      <c r="AF14">
        <v>9.0299999999999994</v>
      </c>
      <c r="AG14" t="str">
        <f t="shared" si="8"/>
        <v>2</v>
      </c>
      <c r="AH14" t="str">
        <f t="shared" si="9"/>
        <v>2</v>
      </c>
      <c r="AI14" t="str">
        <f t="shared" si="10"/>
        <v>2</v>
      </c>
    </row>
    <row r="15" spans="1:35" x14ac:dyDescent="0.2">
      <c r="A15">
        <v>14</v>
      </c>
      <c r="B15">
        <v>1</v>
      </c>
      <c r="C15">
        <v>2</v>
      </c>
      <c r="D15">
        <v>3</v>
      </c>
      <c r="E15">
        <v>18</v>
      </c>
      <c r="F15" s="15">
        <v>21.06</v>
      </c>
      <c r="G15">
        <v>2</v>
      </c>
      <c r="H15">
        <v>2</v>
      </c>
      <c r="I15" t="str">
        <f t="shared" si="0"/>
        <v>1</v>
      </c>
      <c r="J15" t="str">
        <f t="shared" si="1"/>
        <v>1</v>
      </c>
      <c r="K15">
        <v>1</v>
      </c>
      <c r="L15">
        <v>9.57</v>
      </c>
      <c r="M15" t="str">
        <f t="shared" si="2"/>
        <v>1</v>
      </c>
      <c r="N15">
        <v>4.67</v>
      </c>
      <c r="O15" t="str">
        <f t="shared" si="3"/>
        <v>1</v>
      </c>
      <c r="P15">
        <v>4.45</v>
      </c>
      <c r="Q15" t="str">
        <f t="shared" si="4"/>
        <v>1</v>
      </c>
      <c r="R15">
        <v>25</v>
      </c>
      <c r="S15" t="str">
        <f t="shared" si="5"/>
        <v>2</v>
      </c>
      <c r="T15">
        <v>10</v>
      </c>
      <c r="U15" t="str">
        <f t="shared" si="6"/>
        <v>2</v>
      </c>
      <c r="V15">
        <v>9</v>
      </c>
      <c r="W15" t="str">
        <f t="shared" si="7"/>
        <v>2</v>
      </c>
      <c r="AA15" s="16"/>
      <c r="AC15" s="16"/>
      <c r="AD15">
        <v>19.100000000000001</v>
      </c>
      <c r="AE15">
        <v>11.6</v>
      </c>
      <c r="AF15">
        <v>6.76</v>
      </c>
      <c r="AG15" t="str">
        <f t="shared" si="8"/>
        <v>2</v>
      </c>
      <c r="AH15" t="str">
        <f t="shared" si="9"/>
        <v>2</v>
      </c>
      <c r="AI15" t="str">
        <f t="shared" si="10"/>
        <v>1</v>
      </c>
    </row>
    <row r="16" spans="1:35" x14ac:dyDescent="0.2">
      <c r="A16">
        <v>15</v>
      </c>
      <c r="B16">
        <v>1</v>
      </c>
      <c r="C16">
        <v>1</v>
      </c>
      <c r="D16">
        <v>4</v>
      </c>
      <c r="E16">
        <v>67</v>
      </c>
      <c r="F16" s="15">
        <v>24.83</v>
      </c>
      <c r="G16">
        <v>2</v>
      </c>
      <c r="H16">
        <v>2</v>
      </c>
      <c r="I16" t="str">
        <f t="shared" si="0"/>
        <v>1</v>
      </c>
      <c r="J16" t="str">
        <f t="shared" si="1"/>
        <v>2</v>
      </c>
      <c r="K16">
        <v>3</v>
      </c>
      <c r="L16">
        <v>0.41</v>
      </c>
      <c r="M16" t="str">
        <f t="shared" si="2"/>
        <v>1</v>
      </c>
      <c r="N16">
        <v>9.89</v>
      </c>
      <c r="O16" t="str">
        <f t="shared" si="3"/>
        <v>1</v>
      </c>
      <c r="P16">
        <v>2.4</v>
      </c>
      <c r="Q16" t="str">
        <f t="shared" si="4"/>
        <v>1</v>
      </c>
      <c r="R16">
        <v>28</v>
      </c>
      <c r="S16" t="str">
        <f t="shared" si="5"/>
        <v>3</v>
      </c>
      <c r="T16">
        <v>12</v>
      </c>
      <c r="U16" t="str">
        <f t="shared" si="6"/>
        <v>2</v>
      </c>
      <c r="V16">
        <v>11</v>
      </c>
      <c r="W16" t="str">
        <f t="shared" si="7"/>
        <v>2</v>
      </c>
      <c r="X16">
        <v>21.710526315789501</v>
      </c>
      <c r="Y16">
        <v>46.604050167138602</v>
      </c>
      <c r="Z16">
        <v>50.779621215613098</v>
      </c>
      <c r="AA16" s="16">
        <v>150.58510000000001</v>
      </c>
      <c r="AB16">
        <v>38</v>
      </c>
      <c r="AC16" s="16">
        <v>135.25550000000001</v>
      </c>
      <c r="AD16">
        <v>16.86</v>
      </c>
      <c r="AE16">
        <v>15.8</v>
      </c>
      <c r="AF16">
        <v>9.5399999999999991</v>
      </c>
      <c r="AG16" t="str">
        <f t="shared" si="8"/>
        <v>2</v>
      </c>
      <c r="AH16" t="str">
        <f t="shared" si="9"/>
        <v>2</v>
      </c>
      <c r="AI16" t="str">
        <f t="shared" si="10"/>
        <v>2</v>
      </c>
    </row>
    <row r="17" spans="1:35" x14ac:dyDescent="0.2">
      <c r="A17">
        <v>16</v>
      </c>
      <c r="B17">
        <v>1</v>
      </c>
      <c r="C17">
        <v>1</v>
      </c>
      <c r="D17">
        <v>3</v>
      </c>
      <c r="E17">
        <v>68</v>
      </c>
      <c r="F17" s="15">
        <v>29.8</v>
      </c>
      <c r="G17">
        <v>1</v>
      </c>
      <c r="H17">
        <v>2</v>
      </c>
      <c r="I17" t="str">
        <f t="shared" si="0"/>
        <v>2</v>
      </c>
      <c r="J17" t="str">
        <f t="shared" si="1"/>
        <v>2</v>
      </c>
      <c r="K17">
        <v>3</v>
      </c>
      <c r="L17">
        <v>7.7</v>
      </c>
      <c r="M17" t="str">
        <f t="shared" si="2"/>
        <v>1</v>
      </c>
      <c r="N17">
        <v>32.97</v>
      </c>
      <c r="O17" t="str">
        <f t="shared" si="3"/>
        <v>3</v>
      </c>
      <c r="P17">
        <v>6.66</v>
      </c>
      <c r="Q17" t="str">
        <f t="shared" si="4"/>
        <v>1</v>
      </c>
      <c r="R17">
        <v>30</v>
      </c>
      <c r="S17" t="str">
        <f t="shared" si="5"/>
        <v>3</v>
      </c>
      <c r="T17">
        <v>17</v>
      </c>
      <c r="U17" t="str">
        <f t="shared" si="6"/>
        <v>2</v>
      </c>
      <c r="V17">
        <v>9</v>
      </c>
      <c r="W17" t="str">
        <f t="shared" si="7"/>
        <v>2</v>
      </c>
      <c r="X17">
        <v>14.473684210526301</v>
      </c>
      <c r="Y17">
        <v>46.308678153098597</v>
      </c>
      <c r="Z17">
        <v>53.811482110533099</v>
      </c>
      <c r="AA17" s="16">
        <v>159.49019999999999</v>
      </c>
      <c r="AB17">
        <v>34</v>
      </c>
      <c r="AC17" s="16">
        <v>144.34530000000001</v>
      </c>
      <c r="AD17">
        <v>17.86</v>
      </c>
      <c r="AE17">
        <v>13.59</v>
      </c>
      <c r="AF17">
        <v>11.75</v>
      </c>
      <c r="AG17" t="str">
        <f t="shared" si="8"/>
        <v>2</v>
      </c>
      <c r="AH17" t="str">
        <f t="shared" si="9"/>
        <v>2</v>
      </c>
      <c r="AI17" t="str">
        <f t="shared" si="10"/>
        <v>2</v>
      </c>
    </row>
    <row r="18" spans="1:35" x14ac:dyDescent="0.2">
      <c r="A18">
        <v>17</v>
      </c>
      <c r="B18">
        <v>1</v>
      </c>
      <c r="C18">
        <v>1</v>
      </c>
      <c r="D18">
        <v>3</v>
      </c>
      <c r="E18">
        <v>68</v>
      </c>
      <c r="F18" s="15">
        <v>25.78</v>
      </c>
      <c r="G18">
        <v>1</v>
      </c>
      <c r="H18">
        <v>1</v>
      </c>
      <c r="I18" t="str">
        <f t="shared" si="0"/>
        <v>1</v>
      </c>
      <c r="J18" t="str">
        <f t="shared" si="1"/>
        <v>2</v>
      </c>
      <c r="K18">
        <v>3</v>
      </c>
      <c r="L18">
        <v>7.7</v>
      </c>
      <c r="M18" t="str">
        <f t="shared" si="2"/>
        <v>1</v>
      </c>
      <c r="N18">
        <v>32.97</v>
      </c>
      <c r="O18" t="str">
        <f t="shared" si="3"/>
        <v>3</v>
      </c>
      <c r="P18">
        <v>6.66</v>
      </c>
      <c r="Q18" t="str">
        <f t="shared" si="4"/>
        <v>1</v>
      </c>
      <c r="R18">
        <v>30</v>
      </c>
      <c r="S18" t="str">
        <f t="shared" si="5"/>
        <v>3</v>
      </c>
      <c r="T18">
        <v>17</v>
      </c>
      <c r="U18" t="str">
        <f t="shared" si="6"/>
        <v>2</v>
      </c>
      <c r="V18">
        <v>9</v>
      </c>
      <c r="W18" t="str">
        <f t="shared" si="7"/>
        <v>2</v>
      </c>
      <c r="X18">
        <v>14.473684210526301</v>
      </c>
      <c r="Y18">
        <v>46.308678153098597</v>
      </c>
      <c r="Z18">
        <v>53.811482110533099</v>
      </c>
      <c r="AA18" s="16">
        <v>171.0403</v>
      </c>
      <c r="AB18">
        <v>38</v>
      </c>
      <c r="AC18" s="16">
        <v>132.27459999999999</v>
      </c>
      <c r="AD18">
        <v>24.36</v>
      </c>
      <c r="AE18">
        <v>12.12</v>
      </c>
      <c r="AF18">
        <v>8.89</v>
      </c>
      <c r="AG18" t="str">
        <f t="shared" si="8"/>
        <v>2</v>
      </c>
      <c r="AH18" t="str">
        <f t="shared" si="9"/>
        <v>2</v>
      </c>
      <c r="AI18" t="str">
        <f t="shared" si="10"/>
        <v>2</v>
      </c>
    </row>
    <row r="19" spans="1:35" x14ac:dyDescent="0.2">
      <c r="A19">
        <v>18</v>
      </c>
      <c r="B19">
        <v>1</v>
      </c>
      <c r="C19">
        <v>1</v>
      </c>
      <c r="D19">
        <v>4</v>
      </c>
      <c r="E19">
        <v>63</v>
      </c>
      <c r="F19" s="15">
        <v>21.8</v>
      </c>
      <c r="G19">
        <v>1</v>
      </c>
      <c r="H19">
        <v>2</v>
      </c>
      <c r="I19" t="str">
        <f t="shared" si="0"/>
        <v>2</v>
      </c>
      <c r="J19" t="str">
        <f t="shared" si="1"/>
        <v>2</v>
      </c>
      <c r="K19">
        <v>3</v>
      </c>
      <c r="L19">
        <v>12.37</v>
      </c>
      <c r="M19" t="str">
        <f t="shared" si="2"/>
        <v>1</v>
      </c>
      <c r="N19">
        <v>7.76</v>
      </c>
      <c r="O19" t="str">
        <f t="shared" si="3"/>
        <v>1</v>
      </c>
      <c r="P19">
        <v>2.1</v>
      </c>
      <c r="Q19" t="str">
        <f t="shared" si="4"/>
        <v>1</v>
      </c>
      <c r="R19">
        <v>14</v>
      </c>
      <c r="S19" t="str">
        <f t="shared" si="5"/>
        <v>1</v>
      </c>
      <c r="T19">
        <v>12</v>
      </c>
      <c r="U19" t="str">
        <f t="shared" si="6"/>
        <v>2</v>
      </c>
      <c r="V19">
        <v>15</v>
      </c>
      <c r="W19" t="str">
        <f t="shared" si="7"/>
        <v>3</v>
      </c>
      <c r="X19">
        <v>17.7631578947368</v>
      </c>
      <c r="Y19">
        <v>43.753094616732902</v>
      </c>
      <c r="Z19">
        <v>54.287014693005801</v>
      </c>
      <c r="AD19">
        <v>22.2</v>
      </c>
      <c r="AE19">
        <v>12.37</v>
      </c>
      <c r="AF19">
        <v>8.59</v>
      </c>
      <c r="AG19" t="str">
        <f t="shared" si="8"/>
        <v>2</v>
      </c>
      <c r="AH19" t="str">
        <f t="shared" si="9"/>
        <v>2</v>
      </c>
      <c r="AI19" t="str">
        <f t="shared" si="10"/>
        <v>2</v>
      </c>
    </row>
    <row r="20" spans="1:35" x14ac:dyDescent="0.2">
      <c r="A20">
        <v>19</v>
      </c>
      <c r="B20">
        <v>1</v>
      </c>
      <c r="C20">
        <v>1</v>
      </c>
      <c r="D20">
        <v>5</v>
      </c>
      <c r="E20">
        <v>60</v>
      </c>
      <c r="F20" s="15">
        <v>19.62</v>
      </c>
      <c r="G20">
        <v>2</v>
      </c>
      <c r="H20">
        <v>2</v>
      </c>
      <c r="I20" t="str">
        <f t="shared" si="0"/>
        <v>1</v>
      </c>
      <c r="J20" t="str">
        <f t="shared" si="1"/>
        <v>2</v>
      </c>
      <c r="K20">
        <v>3</v>
      </c>
      <c r="L20">
        <v>8.31</v>
      </c>
      <c r="M20" t="str">
        <f t="shared" si="2"/>
        <v>1</v>
      </c>
      <c r="N20">
        <v>33.369999999999997</v>
      </c>
      <c r="O20" t="str">
        <f t="shared" si="3"/>
        <v>3</v>
      </c>
      <c r="P20">
        <v>6.23</v>
      </c>
      <c r="Q20" t="str">
        <f t="shared" si="4"/>
        <v>1</v>
      </c>
      <c r="R20">
        <v>25</v>
      </c>
      <c r="S20" t="str">
        <f t="shared" si="5"/>
        <v>2</v>
      </c>
      <c r="T20">
        <v>12</v>
      </c>
      <c r="U20" t="str">
        <f t="shared" si="6"/>
        <v>2</v>
      </c>
      <c r="V20">
        <v>10</v>
      </c>
      <c r="W20" t="str">
        <f t="shared" si="7"/>
        <v>2</v>
      </c>
      <c r="X20">
        <v>11.842105263157899</v>
      </c>
      <c r="Y20">
        <v>49.684548242227798</v>
      </c>
      <c r="Z20">
        <v>43.392181389506199</v>
      </c>
      <c r="AD20">
        <v>23.72</v>
      </c>
      <c r="AE20">
        <v>17.41</v>
      </c>
      <c r="AF20">
        <v>12.82</v>
      </c>
      <c r="AG20" t="str">
        <f t="shared" si="8"/>
        <v>2</v>
      </c>
      <c r="AH20" t="str">
        <f t="shared" si="9"/>
        <v>2</v>
      </c>
      <c r="AI20" t="str">
        <f t="shared" si="10"/>
        <v>2</v>
      </c>
    </row>
    <row r="21" spans="1:35" x14ac:dyDescent="0.2">
      <c r="A21">
        <v>20</v>
      </c>
      <c r="B21">
        <v>1</v>
      </c>
      <c r="C21">
        <v>1</v>
      </c>
      <c r="D21">
        <v>4</v>
      </c>
      <c r="E21">
        <v>58</v>
      </c>
      <c r="F21" s="15">
        <v>23.44</v>
      </c>
      <c r="G21">
        <v>2</v>
      </c>
      <c r="H21">
        <v>2</v>
      </c>
      <c r="I21" t="str">
        <f t="shared" si="0"/>
        <v>1</v>
      </c>
      <c r="J21" t="str">
        <f t="shared" si="1"/>
        <v>1</v>
      </c>
      <c r="K21">
        <v>1</v>
      </c>
      <c r="L21">
        <v>13.65</v>
      </c>
      <c r="M21" t="str">
        <f t="shared" si="2"/>
        <v>1</v>
      </c>
      <c r="N21">
        <v>6.47</v>
      </c>
      <c r="O21" t="str">
        <f t="shared" si="3"/>
        <v>1</v>
      </c>
      <c r="P21">
        <v>5.72</v>
      </c>
      <c r="Q21" t="str">
        <f t="shared" si="4"/>
        <v>1</v>
      </c>
      <c r="R21">
        <v>15</v>
      </c>
      <c r="S21" t="str">
        <f t="shared" si="5"/>
        <v>2</v>
      </c>
      <c r="T21">
        <v>13</v>
      </c>
      <c r="U21" t="str">
        <f t="shared" si="6"/>
        <v>2</v>
      </c>
      <c r="V21">
        <v>11</v>
      </c>
      <c r="W21" t="str">
        <f t="shared" si="7"/>
        <v>2</v>
      </c>
      <c r="X21">
        <v>15.1315789473684</v>
      </c>
      <c r="Y21">
        <v>41.430119458010097</v>
      </c>
      <c r="Z21">
        <v>58.030036598532298</v>
      </c>
      <c r="AA21" s="16">
        <v>154.3466</v>
      </c>
      <c r="AB21">
        <v>40</v>
      </c>
      <c r="AC21" s="16">
        <v>128.7611</v>
      </c>
      <c r="AD21">
        <v>22.65</v>
      </c>
      <c r="AE21">
        <v>17.329999999999998</v>
      </c>
      <c r="AF21">
        <v>13.1</v>
      </c>
      <c r="AG21" t="str">
        <f t="shared" si="8"/>
        <v>2</v>
      </c>
      <c r="AH21" t="str">
        <f t="shared" si="9"/>
        <v>2</v>
      </c>
      <c r="AI21" t="str">
        <f t="shared" si="10"/>
        <v>2</v>
      </c>
    </row>
    <row r="22" spans="1:35" x14ac:dyDescent="0.2">
      <c r="A22">
        <v>21</v>
      </c>
      <c r="B22">
        <v>1</v>
      </c>
      <c r="C22">
        <v>1</v>
      </c>
      <c r="D22">
        <v>2</v>
      </c>
      <c r="E22">
        <v>54</v>
      </c>
      <c r="F22" s="15">
        <v>19.39</v>
      </c>
      <c r="G22">
        <v>2</v>
      </c>
      <c r="H22">
        <v>2</v>
      </c>
      <c r="I22" t="str">
        <f t="shared" si="0"/>
        <v>1</v>
      </c>
      <c r="J22" t="str">
        <f t="shared" si="1"/>
        <v>1</v>
      </c>
      <c r="K22">
        <v>1</v>
      </c>
      <c r="L22">
        <v>15.3</v>
      </c>
      <c r="M22" t="str">
        <f t="shared" si="2"/>
        <v>2</v>
      </c>
      <c r="N22">
        <v>5.91</v>
      </c>
      <c r="O22" t="str">
        <f t="shared" si="3"/>
        <v>1</v>
      </c>
      <c r="P22">
        <v>4.7300000000000004</v>
      </c>
      <c r="Q22" t="str">
        <f t="shared" si="4"/>
        <v>1</v>
      </c>
      <c r="R22">
        <v>16</v>
      </c>
      <c r="S22" t="str">
        <f t="shared" si="5"/>
        <v>2</v>
      </c>
      <c r="T22">
        <v>10</v>
      </c>
      <c r="U22" t="str">
        <f t="shared" si="6"/>
        <v>2</v>
      </c>
      <c r="V22">
        <v>9</v>
      </c>
      <c r="W22" t="str">
        <f t="shared" si="7"/>
        <v>2</v>
      </c>
      <c r="X22">
        <v>16.447368421052602</v>
      </c>
      <c r="Y22">
        <v>46.652882790804099</v>
      </c>
      <c r="Z22">
        <v>54.787331076033603</v>
      </c>
      <c r="AD22">
        <v>25.65</v>
      </c>
      <c r="AE22">
        <v>17.329999999999998</v>
      </c>
      <c r="AF22">
        <v>13.1</v>
      </c>
      <c r="AG22" t="str">
        <f t="shared" si="8"/>
        <v>3</v>
      </c>
      <c r="AH22" t="str">
        <f t="shared" si="9"/>
        <v>2</v>
      </c>
      <c r="AI22" t="str">
        <f t="shared" si="10"/>
        <v>2</v>
      </c>
    </row>
    <row r="23" spans="1:35" x14ac:dyDescent="0.2">
      <c r="A23">
        <v>22</v>
      </c>
      <c r="B23">
        <v>1</v>
      </c>
      <c r="C23">
        <v>1</v>
      </c>
      <c r="D23">
        <v>5</v>
      </c>
      <c r="E23">
        <v>54</v>
      </c>
      <c r="F23" s="15">
        <v>21.06</v>
      </c>
      <c r="G23">
        <v>2</v>
      </c>
      <c r="H23">
        <v>2</v>
      </c>
      <c r="I23" t="str">
        <f t="shared" si="0"/>
        <v>1</v>
      </c>
      <c r="J23" t="str">
        <f t="shared" si="1"/>
        <v>1</v>
      </c>
      <c r="K23">
        <v>1</v>
      </c>
      <c r="L23">
        <v>15.3</v>
      </c>
      <c r="M23" t="str">
        <f t="shared" si="2"/>
        <v>2</v>
      </c>
      <c r="N23">
        <v>5.91</v>
      </c>
      <c r="O23" t="str">
        <f t="shared" si="3"/>
        <v>1</v>
      </c>
      <c r="P23">
        <v>4.7300000000000004</v>
      </c>
      <c r="Q23" t="str">
        <f t="shared" si="4"/>
        <v>1</v>
      </c>
      <c r="R23">
        <v>16</v>
      </c>
      <c r="S23" t="str">
        <f t="shared" si="5"/>
        <v>2</v>
      </c>
      <c r="T23">
        <v>10</v>
      </c>
      <c r="U23" t="str">
        <f t="shared" si="6"/>
        <v>2</v>
      </c>
      <c r="V23">
        <v>9</v>
      </c>
      <c r="W23" t="str">
        <f t="shared" si="7"/>
        <v>2</v>
      </c>
      <c r="X23">
        <v>16.447368421052602</v>
      </c>
      <c r="Y23">
        <v>46.652882790804099</v>
      </c>
      <c r="Z23">
        <v>54.787331076033603</v>
      </c>
      <c r="AA23" s="16">
        <v>140.94210000000001</v>
      </c>
      <c r="AB23">
        <v>40</v>
      </c>
      <c r="AC23" s="16">
        <v>155.5642</v>
      </c>
      <c r="AD23">
        <v>19.100000000000001</v>
      </c>
      <c r="AE23">
        <v>11.6</v>
      </c>
      <c r="AF23">
        <v>6.76</v>
      </c>
      <c r="AG23" t="str">
        <f t="shared" si="8"/>
        <v>2</v>
      </c>
      <c r="AH23" t="str">
        <f t="shared" si="9"/>
        <v>2</v>
      </c>
      <c r="AI23" t="str">
        <f t="shared" si="10"/>
        <v>1</v>
      </c>
    </row>
    <row r="24" spans="1:35" x14ac:dyDescent="0.2">
      <c r="A24">
        <v>23</v>
      </c>
      <c r="B24">
        <v>1</v>
      </c>
      <c r="C24">
        <v>1</v>
      </c>
      <c r="D24">
        <v>3</v>
      </c>
      <c r="E24">
        <v>67</v>
      </c>
      <c r="F24" s="15">
        <v>23.22</v>
      </c>
      <c r="G24">
        <v>2</v>
      </c>
      <c r="H24">
        <v>2</v>
      </c>
      <c r="I24" t="str">
        <f t="shared" si="0"/>
        <v>1</v>
      </c>
      <c r="J24" t="str">
        <f t="shared" si="1"/>
        <v>2</v>
      </c>
      <c r="K24">
        <v>3</v>
      </c>
      <c r="L24">
        <v>0.41</v>
      </c>
      <c r="M24" t="str">
        <f t="shared" si="2"/>
        <v>1</v>
      </c>
      <c r="N24">
        <v>9.89</v>
      </c>
      <c r="O24" t="str">
        <f t="shared" si="3"/>
        <v>1</v>
      </c>
      <c r="P24">
        <v>2.4</v>
      </c>
      <c r="Q24" t="str">
        <f t="shared" si="4"/>
        <v>1</v>
      </c>
      <c r="R24">
        <v>28</v>
      </c>
      <c r="S24" t="str">
        <f t="shared" si="5"/>
        <v>3</v>
      </c>
      <c r="T24">
        <v>12</v>
      </c>
      <c r="U24" t="str">
        <f t="shared" si="6"/>
        <v>2</v>
      </c>
      <c r="V24">
        <v>11</v>
      </c>
      <c r="W24" t="str">
        <f t="shared" si="7"/>
        <v>2</v>
      </c>
      <c r="X24">
        <v>21.710526315789501</v>
      </c>
      <c r="Y24">
        <v>46.604050167138602</v>
      </c>
      <c r="Z24">
        <v>50.779621215613098</v>
      </c>
      <c r="AD24">
        <v>20.38</v>
      </c>
      <c r="AE24">
        <v>25.76</v>
      </c>
      <c r="AF24">
        <v>10.56</v>
      </c>
      <c r="AG24" t="str">
        <f t="shared" si="8"/>
        <v>2</v>
      </c>
      <c r="AH24" t="str">
        <f t="shared" si="9"/>
        <v>3</v>
      </c>
      <c r="AI24" t="str">
        <f t="shared" si="10"/>
        <v>2</v>
      </c>
    </row>
    <row r="25" spans="1:35" x14ac:dyDescent="0.2">
      <c r="A25">
        <v>24</v>
      </c>
      <c r="B25">
        <v>1</v>
      </c>
      <c r="C25">
        <v>1</v>
      </c>
      <c r="D25">
        <v>3</v>
      </c>
      <c r="E25">
        <v>73</v>
      </c>
      <c r="F25" s="15">
        <v>19.63</v>
      </c>
      <c r="G25">
        <v>2</v>
      </c>
      <c r="H25">
        <v>2</v>
      </c>
      <c r="I25" t="str">
        <f t="shared" si="0"/>
        <v>1</v>
      </c>
      <c r="J25" t="str">
        <f t="shared" si="1"/>
        <v>1</v>
      </c>
      <c r="K25">
        <v>3</v>
      </c>
      <c r="L25">
        <v>2.9</v>
      </c>
      <c r="M25" t="str">
        <f t="shared" si="2"/>
        <v>1</v>
      </c>
      <c r="N25">
        <v>1.87</v>
      </c>
      <c r="O25" t="str">
        <f t="shared" si="3"/>
        <v>1</v>
      </c>
      <c r="P25">
        <v>6.7</v>
      </c>
      <c r="Q25" t="str">
        <f t="shared" si="4"/>
        <v>1</v>
      </c>
      <c r="R25">
        <v>28</v>
      </c>
      <c r="S25" t="str">
        <f t="shared" si="5"/>
        <v>3</v>
      </c>
      <c r="T25">
        <v>10</v>
      </c>
      <c r="U25" t="str">
        <f t="shared" si="6"/>
        <v>2</v>
      </c>
      <c r="V25">
        <v>12</v>
      </c>
      <c r="W25" t="str">
        <f t="shared" si="7"/>
        <v>2</v>
      </c>
      <c r="AD25">
        <v>23.18</v>
      </c>
      <c r="AE25">
        <v>22.51</v>
      </c>
      <c r="AF25">
        <v>12.37</v>
      </c>
      <c r="AG25" t="str">
        <f t="shared" si="8"/>
        <v>2</v>
      </c>
      <c r="AH25" t="str">
        <f t="shared" si="9"/>
        <v>2</v>
      </c>
      <c r="AI25" t="str">
        <f t="shared" si="10"/>
        <v>2</v>
      </c>
    </row>
    <row r="26" spans="1:35" x14ac:dyDescent="0.2">
      <c r="A26">
        <v>25</v>
      </c>
      <c r="B26">
        <v>1</v>
      </c>
      <c r="C26">
        <v>1</v>
      </c>
      <c r="D26">
        <v>3</v>
      </c>
      <c r="E26">
        <v>73</v>
      </c>
      <c r="F26" s="15">
        <v>27.2</v>
      </c>
      <c r="G26">
        <v>2</v>
      </c>
      <c r="H26">
        <v>2</v>
      </c>
      <c r="I26" t="str">
        <f t="shared" si="0"/>
        <v>1</v>
      </c>
      <c r="J26" t="str">
        <f t="shared" si="1"/>
        <v>1</v>
      </c>
      <c r="K26">
        <v>3</v>
      </c>
      <c r="L26">
        <v>2.9</v>
      </c>
      <c r="M26" t="str">
        <f t="shared" si="2"/>
        <v>1</v>
      </c>
      <c r="N26">
        <v>1.87</v>
      </c>
      <c r="O26" t="str">
        <f t="shared" si="3"/>
        <v>1</v>
      </c>
      <c r="P26">
        <v>6.7</v>
      </c>
      <c r="Q26" t="str">
        <f t="shared" si="4"/>
        <v>1</v>
      </c>
      <c r="R26">
        <v>28</v>
      </c>
      <c r="S26" t="str">
        <f t="shared" si="5"/>
        <v>3</v>
      </c>
      <c r="T26">
        <v>10</v>
      </c>
      <c r="U26" t="str">
        <f t="shared" si="6"/>
        <v>2</v>
      </c>
      <c r="V26">
        <v>12</v>
      </c>
      <c r="W26" t="str">
        <f t="shared" si="7"/>
        <v>2</v>
      </c>
      <c r="AD26">
        <v>19.100000000000001</v>
      </c>
      <c r="AE26">
        <v>11.6</v>
      </c>
      <c r="AF26">
        <v>6.76</v>
      </c>
      <c r="AG26" t="str">
        <f t="shared" si="8"/>
        <v>2</v>
      </c>
      <c r="AH26" t="str">
        <f t="shared" si="9"/>
        <v>2</v>
      </c>
      <c r="AI26" t="str">
        <f t="shared" si="10"/>
        <v>1</v>
      </c>
    </row>
    <row r="27" spans="1:35" x14ac:dyDescent="0.2">
      <c r="A27">
        <v>26</v>
      </c>
      <c r="B27">
        <v>1</v>
      </c>
      <c r="C27">
        <v>2</v>
      </c>
      <c r="D27">
        <v>3</v>
      </c>
      <c r="E27">
        <v>28</v>
      </c>
      <c r="F27" s="15">
        <v>29.8</v>
      </c>
      <c r="G27">
        <v>2</v>
      </c>
      <c r="H27">
        <v>2</v>
      </c>
      <c r="I27" t="str">
        <f t="shared" si="0"/>
        <v>1</v>
      </c>
      <c r="J27" t="str">
        <f t="shared" si="1"/>
        <v>1</v>
      </c>
      <c r="K27">
        <v>2</v>
      </c>
      <c r="L27">
        <v>6.17</v>
      </c>
      <c r="M27" t="str">
        <f t="shared" si="2"/>
        <v>1</v>
      </c>
      <c r="N27">
        <v>3.66</v>
      </c>
      <c r="O27" t="str">
        <f t="shared" si="3"/>
        <v>1</v>
      </c>
      <c r="P27">
        <v>3.02</v>
      </c>
      <c r="Q27" t="str">
        <f t="shared" si="4"/>
        <v>1</v>
      </c>
      <c r="R27">
        <v>26</v>
      </c>
      <c r="S27" t="str">
        <f t="shared" si="5"/>
        <v>3</v>
      </c>
      <c r="T27">
        <v>11</v>
      </c>
      <c r="U27" t="str">
        <f t="shared" si="6"/>
        <v>2</v>
      </c>
      <c r="V27">
        <v>9</v>
      </c>
      <c r="W27" t="str">
        <f t="shared" si="7"/>
        <v>2</v>
      </c>
      <c r="X27">
        <v>8.5526315789473699</v>
      </c>
      <c r="Y27">
        <v>43.434784793760699</v>
      </c>
      <c r="Z27">
        <v>44.993280303443903</v>
      </c>
      <c r="AD27">
        <v>20.38</v>
      </c>
      <c r="AE27">
        <v>25.76</v>
      </c>
      <c r="AF27">
        <v>10.56</v>
      </c>
      <c r="AG27" t="str">
        <f t="shared" si="8"/>
        <v>2</v>
      </c>
      <c r="AH27" t="str">
        <f t="shared" si="9"/>
        <v>3</v>
      </c>
      <c r="AI27" t="str">
        <f t="shared" si="10"/>
        <v>2</v>
      </c>
    </row>
    <row r="28" spans="1:35" x14ac:dyDescent="0.2">
      <c r="A28">
        <v>27</v>
      </c>
      <c r="B28">
        <v>1</v>
      </c>
      <c r="C28">
        <v>1</v>
      </c>
      <c r="D28">
        <v>4</v>
      </c>
      <c r="E28">
        <v>34</v>
      </c>
      <c r="F28" s="15">
        <v>28.77</v>
      </c>
      <c r="G28">
        <v>2</v>
      </c>
      <c r="H28">
        <v>2</v>
      </c>
      <c r="I28" t="str">
        <f t="shared" si="0"/>
        <v>1</v>
      </c>
      <c r="J28" t="str">
        <f t="shared" si="1"/>
        <v>1</v>
      </c>
      <c r="K28">
        <v>1</v>
      </c>
      <c r="L28">
        <v>9.57</v>
      </c>
      <c r="M28" t="str">
        <f t="shared" si="2"/>
        <v>1</v>
      </c>
      <c r="N28">
        <v>4.67</v>
      </c>
      <c r="O28" t="str">
        <f t="shared" si="3"/>
        <v>1</v>
      </c>
      <c r="P28">
        <v>4.45</v>
      </c>
      <c r="Q28" t="str">
        <f t="shared" si="4"/>
        <v>1</v>
      </c>
      <c r="R28">
        <v>25</v>
      </c>
      <c r="S28" t="str">
        <f t="shared" si="5"/>
        <v>2</v>
      </c>
      <c r="T28">
        <v>10</v>
      </c>
      <c r="U28" t="str">
        <f t="shared" si="6"/>
        <v>2</v>
      </c>
      <c r="V28">
        <v>9</v>
      </c>
      <c r="W28" t="str">
        <f t="shared" si="7"/>
        <v>2</v>
      </c>
      <c r="X28">
        <v>11.842105263157899</v>
      </c>
      <c r="Y28">
        <v>38.222400917784</v>
      </c>
      <c r="Z28">
        <v>54.094883135510997</v>
      </c>
      <c r="AD28">
        <v>21.26</v>
      </c>
      <c r="AE28">
        <v>16.87</v>
      </c>
      <c r="AF28">
        <v>12.48</v>
      </c>
      <c r="AG28" t="str">
        <f t="shared" si="8"/>
        <v>2</v>
      </c>
      <c r="AH28" t="str">
        <f t="shared" si="9"/>
        <v>2</v>
      </c>
      <c r="AI28" t="str">
        <f t="shared" si="10"/>
        <v>2</v>
      </c>
    </row>
    <row r="29" spans="1:35" x14ac:dyDescent="0.2">
      <c r="A29">
        <v>28</v>
      </c>
      <c r="B29">
        <v>1</v>
      </c>
      <c r="C29">
        <v>2</v>
      </c>
      <c r="D29">
        <v>3</v>
      </c>
      <c r="E29">
        <v>60</v>
      </c>
      <c r="F29" s="15">
        <v>25.06</v>
      </c>
      <c r="G29">
        <v>2</v>
      </c>
      <c r="H29">
        <v>2</v>
      </c>
      <c r="I29" t="str">
        <f t="shared" si="0"/>
        <v>1</v>
      </c>
      <c r="J29" t="str">
        <f t="shared" si="1"/>
        <v>2</v>
      </c>
      <c r="K29">
        <v>3</v>
      </c>
      <c r="L29">
        <v>0.41</v>
      </c>
      <c r="M29" t="str">
        <f t="shared" si="2"/>
        <v>1</v>
      </c>
      <c r="N29">
        <v>9.89</v>
      </c>
      <c r="O29" t="str">
        <f t="shared" si="3"/>
        <v>1</v>
      </c>
      <c r="P29">
        <v>2.4</v>
      </c>
      <c r="Q29" t="str">
        <f t="shared" si="4"/>
        <v>1</v>
      </c>
      <c r="R29">
        <v>28</v>
      </c>
      <c r="S29" t="str">
        <f t="shared" si="5"/>
        <v>3</v>
      </c>
      <c r="T29">
        <v>12</v>
      </c>
      <c r="U29" t="str">
        <f t="shared" si="6"/>
        <v>2</v>
      </c>
      <c r="V29">
        <v>11</v>
      </c>
      <c r="W29" t="str">
        <f t="shared" si="7"/>
        <v>2</v>
      </c>
      <c r="X29">
        <v>14.473684210526301</v>
      </c>
      <c r="Y29">
        <v>42.016499285477302</v>
      </c>
      <c r="Z29">
        <v>51.747039744777901</v>
      </c>
      <c r="AA29" s="16">
        <v>150.58510000000001</v>
      </c>
      <c r="AB29">
        <v>38</v>
      </c>
      <c r="AC29" s="16">
        <v>135.25550000000001</v>
      </c>
      <c r="AD29">
        <v>21.78</v>
      </c>
      <c r="AE29">
        <v>22.32</v>
      </c>
      <c r="AF29">
        <v>8.48</v>
      </c>
      <c r="AG29" t="str">
        <f t="shared" si="8"/>
        <v>2</v>
      </c>
      <c r="AH29" t="str">
        <f t="shared" si="9"/>
        <v>2</v>
      </c>
      <c r="AI29" t="str">
        <f t="shared" si="10"/>
        <v>2</v>
      </c>
    </row>
    <row r="30" spans="1:35" x14ac:dyDescent="0.2">
      <c r="A30">
        <v>29</v>
      </c>
      <c r="B30">
        <v>1</v>
      </c>
      <c r="C30">
        <v>2</v>
      </c>
      <c r="D30">
        <v>4</v>
      </c>
      <c r="E30">
        <v>47</v>
      </c>
      <c r="F30" s="15">
        <v>21.97</v>
      </c>
      <c r="G30">
        <v>2</v>
      </c>
      <c r="H30">
        <v>2</v>
      </c>
      <c r="I30" t="str">
        <f t="shared" si="0"/>
        <v>1</v>
      </c>
      <c r="J30" t="str">
        <f t="shared" si="1"/>
        <v>2</v>
      </c>
      <c r="K30">
        <v>1</v>
      </c>
      <c r="L30">
        <v>7.7</v>
      </c>
      <c r="M30" t="str">
        <f t="shared" si="2"/>
        <v>1</v>
      </c>
      <c r="N30">
        <v>32.97</v>
      </c>
      <c r="O30" t="str">
        <f t="shared" si="3"/>
        <v>3</v>
      </c>
      <c r="P30">
        <v>6.66</v>
      </c>
      <c r="Q30" t="str">
        <f t="shared" si="4"/>
        <v>1</v>
      </c>
      <c r="R30">
        <v>30</v>
      </c>
      <c r="S30" t="str">
        <f t="shared" si="5"/>
        <v>3</v>
      </c>
      <c r="T30">
        <v>17</v>
      </c>
      <c r="U30" t="str">
        <f t="shared" si="6"/>
        <v>2</v>
      </c>
      <c r="V30">
        <v>9</v>
      </c>
      <c r="W30" t="str">
        <f t="shared" si="7"/>
        <v>2</v>
      </c>
      <c r="X30">
        <v>11.842105263157899</v>
      </c>
      <c r="Y30">
        <v>49.684548242227798</v>
      </c>
      <c r="Z30">
        <v>43.392181389506199</v>
      </c>
      <c r="AD30">
        <v>17.86</v>
      </c>
      <c r="AE30">
        <v>13.59</v>
      </c>
      <c r="AF30">
        <v>5.75</v>
      </c>
      <c r="AG30" t="str">
        <f t="shared" si="8"/>
        <v>2</v>
      </c>
      <c r="AH30" t="str">
        <f t="shared" si="9"/>
        <v>2</v>
      </c>
      <c r="AI30" t="str">
        <f t="shared" si="10"/>
        <v>1</v>
      </c>
    </row>
    <row r="31" spans="1:35" x14ac:dyDescent="0.2">
      <c r="A31">
        <v>30</v>
      </c>
      <c r="B31">
        <v>1</v>
      </c>
      <c r="C31">
        <v>1</v>
      </c>
      <c r="D31">
        <v>3</v>
      </c>
      <c r="E31">
        <v>40</v>
      </c>
      <c r="F31" s="15">
        <v>28.12</v>
      </c>
      <c r="G31">
        <v>1</v>
      </c>
      <c r="H31">
        <v>2</v>
      </c>
      <c r="I31" t="str">
        <f t="shared" si="0"/>
        <v>2</v>
      </c>
      <c r="J31" t="str">
        <f t="shared" si="1"/>
        <v>2</v>
      </c>
      <c r="K31">
        <v>2</v>
      </c>
      <c r="L31">
        <v>7.7</v>
      </c>
      <c r="M31" t="str">
        <f t="shared" si="2"/>
        <v>1</v>
      </c>
      <c r="N31">
        <v>32.97</v>
      </c>
      <c r="O31" t="str">
        <f t="shared" si="3"/>
        <v>3</v>
      </c>
      <c r="P31">
        <v>6.66</v>
      </c>
      <c r="Q31" t="str">
        <f t="shared" si="4"/>
        <v>1</v>
      </c>
      <c r="R31">
        <v>30</v>
      </c>
      <c r="S31" t="str">
        <f t="shared" si="5"/>
        <v>3</v>
      </c>
      <c r="T31">
        <v>17</v>
      </c>
      <c r="U31" t="str">
        <f t="shared" si="6"/>
        <v>2</v>
      </c>
      <c r="V31">
        <v>9</v>
      </c>
      <c r="W31" t="str">
        <f t="shared" si="7"/>
        <v>2</v>
      </c>
      <c r="X31">
        <v>11.842105263157899</v>
      </c>
      <c r="Y31">
        <v>38.222400917784</v>
      </c>
      <c r="Z31">
        <v>54.094883135510997</v>
      </c>
      <c r="AD31">
        <v>22.06</v>
      </c>
      <c r="AE31">
        <v>22.19</v>
      </c>
      <c r="AF31">
        <v>11.51</v>
      </c>
      <c r="AG31" t="str">
        <f t="shared" si="8"/>
        <v>2</v>
      </c>
      <c r="AH31" t="str">
        <f t="shared" si="9"/>
        <v>2</v>
      </c>
      <c r="AI31" t="str">
        <f t="shared" si="10"/>
        <v>2</v>
      </c>
    </row>
    <row r="32" spans="1:35" x14ac:dyDescent="0.2">
      <c r="A32">
        <v>31</v>
      </c>
      <c r="B32">
        <v>1</v>
      </c>
      <c r="C32">
        <v>1</v>
      </c>
      <c r="D32">
        <v>3</v>
      </c>
      <c r="E32">
        <v>40</v>
      </c>
      <c r="F32" s="15">
        <v>27.17</v>
      </c>
      <c r="G32">
        <v>1</v>
      </c>
      <c r="H32">
        <v>2</v>
      </c>
      <c r="I32" t="str">
        <f t="shared" si="0"/>
        <v>2</v>
      </c>
      <c r="J32" t="str">
        <f t="shared" si="1"/>
        <v>2</v>
      </c>
      <c r="K32">
        <v>2</v>
      </c>
      <c r="L32">
        <v>12.37</v>
      </c>
      <c r="M32" t="str">
        <f t="shared" si="2"/>
        <v>1</v>
      </c>
      <c r="N32">
        <v>7.76</v>
      </c>
      <c r="O32" t="str">
        <f t="shared" si="3"/>
        <v>1</v>
      </c>
      <c r="P32">
        <v>2.1</v>
      </c>
      <c r="Q32" t="str">
        <f t="shared" si="4"/>
        <v>1</v>
      </c>
      <c r="R32">
        <v>14</v>
      </c>
      <c r="S32" t="str">
        <f t="shared" si="5"/>
        <v>1</v>
      </c>
      <c r="T32">
        <v>12</v>
      </c>
      <c r="U32" t="str">
        <f t="shared" si="6"/>
        <v>2</v>
      </c>
      <c r="V32">
        <v>15</v>
      </c>
      <c r="W32" t="str">
        <f t="shared" si="7"/>
        <v>3</v>
      </c>
      <c r="X32">
        <v>13.157894736842101</v>
      </c>
      <c r="Y32">
        <v>42.360911746823803</v>
      </c>
      <c r="Z32">
        <v>46.881519260330101</v>
      </c>
      <c r="AA32" s="16">
        <v>154.3468</v>
      </c>
      <c r="AB32">
        <v>33</v>
      </c>
      <c r="AC32" s="16">
        <v>167.55080000000001</v>
      </c>
      <c r="AD32">
        <v>24.01</v>
      </c>
      <c r="AE32">
        <v>15.19</v>
      </c>
      <c r="AF32">
        <v>11.21</v>
      </c>
      <c r="AG32" t="str">
        <f t="shared" si="8"/>
        <v>2</v>
      </c>
      <c r="AH32" t="str">
        <f t="shared" si="9"/>
        <v>2</v>
      </c>
      <c r="AI32" t="str">
        <f t="shared" si="10"/>
        <v>2</v>
      </c>
    </row>
    <row r="33" spans="1:35" x14ac:dyDescent="0.2">
      <c r="A33">
        <v>32</v>
      </c>
      <c r="B33">
        <v>1</v>
      </c>
      <c r="C33">
        <v>1</v>
      </c>
      <c r="D33">
        <v>4</v>
      </c>
      <c r="E33">
        <v>63</v>
      </c>
      <c r="F33" s="15">
        <v>29.8</v>
      </c>
      <c r="G33">
        <v>1</v>
      </c>
      <c r="H33">
        <v>1</v>
      </c>
      <c r="I33" t="str">
        <f t="shared" si="0"/>
        <v>1</v>
      </c>
      <c r="J33" t="str">
        <f t="shared" si="1"/>
        <v>2</v>
      </c>
      <c r="K33">
        <v>3</v>
      </c>
      <c r="L33">
        <v>8.31</v>
      </c>
      <c r="M33" t="str">
        <f t="shared" si="2"/>
        <v>1</v>
      </c>
      <c r="N33">
        <v>33.369999999999997</v>
      </c>
      <c r="O33" t="str">
        <f t="shared" si="3"/>
        <v>3</v>
      </c>
      <c r="P33">
        <v>6.23</v>
      </c>
      <c r="Q33" t="str">
        <f t="shared" si="4"/>
        <v>1</v>
      </c>
      <c r="R33">
        <v>25</v>
      </c>
      <c r="S33" t="str">
        <f t="shared" si="5"/>
        <v>2</v>
      </c>
      <c r="T33">
        <v>12</v>
      </c>
      <c r="U33" t="str">
        <f t="shared" si="6"/>
        <v>2</v>
      </c>
      <c r="V33">
        <v>10</v>
      </c>
      <c r="W33" t="str">
        <f t="shared" si="7"/>
        <v>2</v>
      </c>
      <c r="X33">
        <v>13.157894736842101</v>
      </c>
      <c r="Y33">
        <v>42.360911746823803</v>
      </c>
      <c r="Z33">
        <v>46.881519260330101</v>
      </c>
      <c r="AD33">
        <v>21.66</v>
      </c>
      <c r="AE33">
        <v>17.87</v>
      </c>
      <c r="AF33">
        <v>10.1</v>
      </c>
      <c r="AG33" t="str">
        <f t="shared" si="8"/>
        <v>2</v>
      </c>
      <c r="AH33" t="str">
        <f t="shared" si="9"/>
        <v>2</v>
      </c>
      <c r="AI33" t="str">
        <f t="shared" si="10"/>
        <v>2</v>
      </c>
    </row>
    <row r="34" spans="1:35" x14ac:dyDescent="0.2">
      <c r="A34">
        <v>33</v>
      </c>
      <c r="B34">
        <v>1</v>
      </c>
      <c r="C34">
        <v>1</v>
      </c>
      <c r="D34">
        <v>5</v>
      </c>
      <c r="E34">
        <v>25</v>
      </c>
      <c r="F34" s="15">
        <v>20.71</v>
      </c>
      <c r="G34">
        <v>2</v>
      </c>
      <c r="H34">
        <v>2</v>
      </c>
      <c r="I34" t="str">
        <f t="shared" si="0"/>
        <v>1</v>
      </c>
      <c r="J34" t="str">
        <f t="shared" si="1"/>
        <v>1</v>
      </c>
      <c r="K34">
        <v>2</v>
      </c>
      <c r="L34">
        <v>13.65</v>
      </c>
      <c r="M34" t="str">
        <f t="shared" si="2"/>
        <v>1</v>
      </c>
      <c r="N34">
        <v>6.47</v>
      </c>
      <c r="O34" t="str">
        <f t="shared" si="3"/>
        <v>1</v>
      </c>
      <c r="P34">
        <v>5.72</v>
      </c>
      <c r="Q34" t="str">
        <f t="shared" si="4"/>
        <v>1</v>
      </c>
      <c r="R34">
        <v>15</v>
      </c>
      <c r="S34" t="str">
        <f t="shared" si="5"/>
        <v>2</v>
      </c>
      <c r="T34">
        <v>13</v>
      </c>
      <c r="U34" t="str">
        <f t="shared" si="6"/>
        <v>2</v>
      </c>
      <c r="V34">
        <v>11</v>
      </c>
      <c r="W34" t="str">
        <f t="shared" si="7"/>
        <v>2</v>
      </c>
      <c r="AD34">
        <v>22.06</v>
      </c>
      <c r="AE34">
        <v>22.19</v>
      </c>
      <c r="AF34">
        <v>11.51</v>
      </c>
      <c r="AG34" t="str">
        <f t="shared" si="8"/>
        <v>2</v>
      </c>
      <c r="AH34" t="str">
        <f t="shared" si="9"/>
        <v>2</v>
      </c>
      <c r="AI34" t="str">
        <f t="shared" si="10"/>
        <v>2</v>
      </c>
    </row>
    <row r="35" spans="1:35" x14ac:dyDescent="0.2">
      <c r="A35">
        <v>34</v>
      </c>
      <c r="B35">
        <v>1</v>
      </c>
      <c r="C35">
        <v>1</v>
      </c>
      <c r="D35">
        <v>4</v>
      </c>
      <c r="E35">
        <v>34</v>
      </c>
      <c r="F35" s="15">
        <v>19.97</v>
      </c>
      <c r="G35">
        <v>1</v>
      </c>
      <c r="H35">
        <v>2</v>
      </c>
      <c r="I35" t="str">
        <f t="shared" si="0"/>
        <v>2</v>
      </c>
      <c r="J35" t="str">
        <f t="shared" si="1"/>
        <v>1</v>
      </c>
      <c r="K35">
        <v>2</v>
      </c>
      <c r="L35">
        <v>15.3</v>
      </c>
      <c r="M35" t="str">
        <f t="shared" si="2"/>
        <v>2</v>
      </c>
      <c r="N35">
        <v>5.91</v>
      </c>
      <c r="O35" t="str">
        <f t="shared" si="3"/>
        <v>1</v>
      </c>
      <c r="P35">
        <v>4.7300000000000004</v>
      </c>
      <c r="Q35" t="str">
        <f t="shared" si="4"/>
        <v>1</v>
      </c>
      <c r="R35">
        <v>16</v>
      </c>
      <c r="S35" t="str">
        <f t="shared" si="5"/>
        <v>2</v>
      </c>
      <c r="T35">
        <v>10</v>
      </c>
      <c r="U35" t="str">
        <f t="shared" si="6"/>
        <v>2</v>
      </c>
      <c r="V35">
        <v>9</v>
      </c>
      <c r="W35" t="str">
        <f t="shared" si="7"/>
        <v>2</v>
      </c>
      <c r="AD35">
        <v>22.2</v>
      </c>
      <c r="AE35">
        <v>12.37</v>
      </c>
      <c r="AF35">
        <v>8.59</v>
      </c>
      <c r="AG35" t="str">
        <f t="shared" si="8"/>
        <v>2</v>
      </c>
      <c r="AH35" t="str">
        <f t="shared" si="9"/>
        <v>2</v>
      </c>
      <c r="AI35" t="str">
        <f t="shared" si="10"/>
        <v>2</v>
      </c>
    </row>
    <row r="36" spans="1:35" x14ac:dyDescent="0.2">
      <c r="A36">
        <v>35</v>
      </c>
      <c r="B36">
        <v>1</v>
      </c>
      <c r="C36">
        <v>1</v>
      </c>
      <c r="D36">
        <v>3</v>
      </c>
      <c r="E36">
        <v>60</v>
      </c>
      <c r="F36" s="15">
        <v>19.63</v>
      </c>
      <c r="G36">
        <v>2</v>
      </c>
      <c r="H36">
        <v>2</v>
      </c>
      <c r="I36" t="str">
        <f t="shared" si="0"/>
        <v>1</v>
      </c>
      <c r="J36" t="str">
        <f t="shared" si="1"/>
        <v>1</v>
      </c>
      <c r="K36">
        <v>3</v>
      </c>
      <c r="L36">
        <v>15.3</v>
      </c>
      <c r="M36" t="str">
        <f t="shared" si="2"/>
        <v>2</v>
      </c>
      <c r="N36">
        <v>5.91</v>
      </c>
      <c r="O36" t="str">
        <f t="shared" si="3"/>
        <v>1</v>
      </c>
      <c r="P36">
        <v>4.7300000000000004</v>
      </c>
      <c r="Q36" t="str">
        <f t="shared" si="4"/>
        <v>1</v>
      </c>
      <c r="R36">
        <v>16</v>
      </c>
      <c r="S36" t="str">
        <f t="shared" si="5"/>
        <v>2</v>
      </c>
      <c r="T36">
        <v>10</v>
      </c>
      <c r="U36" t="str">
        <f t="shared" si="6"/>
        <v>2</v>
      </c>
      <c r="V36">
        <v>9</v>
      </c>
      <c r="W36" t="str">
        <f t="shared" si="7"/>
        <v>2</v>
      </c>
      <c r="X36">
        <v>20.394736842105299</v>
      </c>
      <c r="Y36">
        <v>44.929236321283703</v>
      </c>
      <c r="Z36">
        <v>50.204483361298799</v>
      </c>
      <c r="AD36">
        <v>23.72</v>
      </c>
      <c r="AE36">
        <v>17.41</v>
      </c>
      <c r="AF36">
        <v>12.82</v>
      </c>
      <c r="AG36" t="str">
        <f t="shared" si="8"/>
        <v>2</v>
      </c>
      <c r="AH36" t="str">
        <f t="shared" si="9"/>
        <v>2</v>
      </c>
      <c r="AI36" t="str">
        <f t="shared" si="10"/>
        <v>2</v>
      </c>
    </row>
    <row r="37" spans="1:35" x14ac:dyDescent="0.2">
      <c r="A37">
        <v>36</v>
      </c>
      <c r="B37">
        <v>1</v>
      </c>
      <c r="C37">
        <v>1</v>
      </c>
      <c r="D37">
        <v>3</v>
      </c>
      <c r="E37">
        <v>47</v>
      </c>
      <c r="F37" s="15">
        <v>19.97</v>
      </c>
      <c r="G37">
        <v>1</v>
      </c>
      <c r="H37">
        <v>1</v>
      </c>
      <c r="I37" t="str">
        <f t="shared" si="0"/>
        <v>1</v>
      </c>
      <c r="J37" t="str">
        <f t="shared" si="1"/>
        <v>2</v>
      </c>
      <c r="K37">
        <v>1</v>
      </c>
      <c r="L37">
        <v>0.41</v>
      </c>
      <c r="M37" t="str">
        <f t="shared" si="2"/>
        <v>1</v>
      </c>
      <c r="N37">
        <v>9.89</v>
      </c>
      <c r="O37" t="str">
        <f t="shared" si="3"/>
        <v>1</v>
      </c>
      <c r="P37">
        <v>2.4</v>
      </c>
      <c r="Q37" t="str">
        <f t="shared" si="4"/>
        <v>1</v>
      </c>
      <c r="R37">
        <v>28</v>
      </c>
      <c r="S37" t="str">
        <f t="shared" si="5"/>
        <v>3</v>
      </c>
      <c r="T37">
        <v>12</v>
      </c>
      <c r="U37" t="str">
        <f t="shared" si="6"/>
        <v>2</v>
      </c>
      <c r="V37">
        <v>11</v>
      </c>
      <c r="W37" t="str">
        <f t="shared" si="7"/>
        <v>2</v>
      </c>
      <c r="X37">
        <v>15.1315789473684</v>
      </c>
      <c r="Y37">
        <v>41.430119458010097</v>
      </c>
      <c r="Z37">
        <v>58.030036598532298</v>
      </c>
      <c r="AD37">
        <v>26.45</v>
      </c>
      <c r="AE37">
        <v>15.82</v>
      </c>
      <c r="AF37">
        <v>7.2</v>
      </c>
      <c r="AG37" t="str">
        <f t="shared" si="8"/>
        <v>3</v>
      </c>
      <c r="AH37" t="str">
        <f t="shared" si="9"/>
        <v>2</v>
      </c>
      <c r="AI37" t="str">
        <f t="shared" si="10"/>
        <v>1</v>
      </c>
    </row>
    <row r="38" spans="1:35" x14ac:dyDescent="0.2">
      <c r="A38">
        <v>37</v>
      </c>
      <c r="B38">
        <v>1</v>
      </c>
      <c r="C38">
        <v>2</v>
      </c>
      <c r="D38">
        <v>3</v>
      </c>
      <c r="E38">
        <v>60</v>
      </c>
      <c r="F38" s="15">
        <v>23.02</v>
      </c>
      <c r="G38">
        <v>2</v>
      </c>
      <c r="H38">
        <v>2</v>
      </c>
      <c r="I38" t="str">
        <f t="shared" si="0"/>
        <v>1</v>
      </c>
      <c r="J38" t="str">
        <f t="shared" si="1"/>
        <v>1</v>
      </c>
      <c r="K38">
        <v>3</v>
      </c>
      <c r="L38">
        <v>2.9</v>
      </c>
      <c r="M38" t="str">
        <f t="shared" si="2"/>
        <v>1</v>
      </c>
      <c r="N38">
        <v>1.87</v>
      </c>
      <c r="O38" t="str">
        <f t="shared" si="3"/>
        <v>1</v>
      </c>
      <c r="P38">
        <v>6.7</v>
      </c>
      <c r="Q38" t="str">
        <f t="shared" si="4"/>
        <v>1</v>
      </c>
      <c r="R38">
        <v>28</v>
      </c>
      <c r="S38" t="str">
        <f t="shared" si="5"/>
        <v>3</v>
      </c>
      <c r="T38">
        <v>10</v>
      </c>
      <c r="U38" t="str">
        <f t="shared" si="6"/>
        <v>2</v>
      </c>
      <c r="V38">
        <v>12</v>
      </c>
      <c r="W38" t="str">
        <f t="shared" si="7"/>
        <v>2</v>
      </c>
      <c r="X38">
        <v>8.5526315789473699</v>
      </c>
      <c r="Y38">
        <v>43.434784793760699</v>
      </c>
      <c r="Z38">
        <v>44.993280303443903</v>
      </c>
      <c r="AD38">
        <v>22.74</v>
      </c>
      <c r="AE38">
        <v>19.579999999999998</v>
      </c>
      <c r="AF38">
        <v>11.25</v>
      </c>
      <c r="AG38" t="str">
        <f t="shared" si="8"/>
        <v>2</v>
      </c>
      <c r="AH38" t="str">
        <f t="shared" si="9"/>
        <v>2</v>
      </c>
      <c r="AI38" t="str">
        <f t="shared" si="10"/>
        <v>2</v>
      </c>
    </row>
    <row r="39" spans="1:35" x14ac:dyDescent="0.2">
      <c r="A39">
        <v>38</v>
      </c>
      <c r="B39">
        <v>1</v>
      </c>
      <c r="C39">
        <v>1</v>
      </c>
      <c r="D39">
        <v>4</v>
      </c>
      <c r="E39">
        <v>60</v>
      </c>
      <c r="F39" s="15">
        <v>26.57</v>
      </c>
      <c r="G39">
        <v>1</v>
      </c>
      <c r="H39">
        <v>2</v>
      </c>
      <c r="I39" t="str">
        <f t="shared" si="0"/>
        <v>2</v>
      </c>
      <c r="J39" t="str">
        <f t="shared" si="1"/>
        <v>1</v>
      </c>
      <c r="K39">
        <v>3</v>
      </c>
      <c r="L39">
        <v>2.9</v>
      </c>
      <c r="M39" t="str">
        <f t="shared" si="2"/>
        <v>1</v>
      </c>
      <c r="N39">
        <v>1.87</v>
      </c>
      <c r="O39" t="str">
        <f t="shared" si="3"/>
        <v>1</v>
      </c>
      <c r="P39">
        <v>6.7</v>
      </c>
      <c r="Q39" t="str">
        <f t="shared" si="4"/>
        <v>1</v>
      </c>
      <c r="R39">
        <v>28</v>
      </c>
      <c r="S39" t="str">
        <f t="shared" si="5"/>
        <v>3</v>
      </c>
      <c r="T39">
        <v>10</v>
      </c>
      <c r="U39" t="str">
        <f t="shared" si="6"/>
        <v>2</v>
      </c>
      <c r="V39">
        <v>12</v>
      </c>
      <c r="W39" t="str">
        <f t="shared" si="7"/>
        <v>2</v>
      </c>
      <c r="X39">
        <v>14.473684210526301</v>
      </c>
      <c r="Y39">
        <v>42.016499285477302</v>
      </c>
      <c r="Z39">
        <v>51.747039744777901</v>
      </c>
      <c r="AA39" s="16">
        <v>154.01859999999999</v>
      </c>
      <c r="AB39">
        <v>48</v>
      </c>
      <c r="AC39" s="16">
        <v>145.7474</v>
      </c>
      <c r="AD39">
        <v>23.17</v>
      </c>
      <c r="AE39">
        <v>15.2</v>
      </c>
      <c r="AF39">
        <v>9.75</v>
      </c>
      <c r="AG39" t="str">
        <f t="shared" si="8"/>
        <v>2</v>
      </c>
      <c r="AH39" t="str">
        <f t="shared" si="9"/>
        <v>2</v>
      </c>
      <c r="AI39" t="str">
        <f t="shared" si="10"/>
        <v>2</v>
      </c>
    </row>
    <row r="40" spans="1:35" x14ac:dyDescent="0.2">
      <c r="A40">
        <v>39</v>
      </c>
      <c r="B40">
        <v>1</v>
      </c>
      <c r="C40">
        <v>1</v>
      </c>
      <c r="D40">
        <v>4</v>
      </c>
      <c r="E40">
        <v>63</v>
      </c>
      <c r="F40" s="15">
        <v>28.77</v>
      </c>
      <c r="G40">
        <v>2</v>
      </c>
      <c r="H40">
        <v>2</v>
      </c>
      <c r="I40" t="str">
        <f t="shared" si="0"/>
        <v>1</v>
      </c>
      <c r="J40" t="str">
        <f t="shared" si="1"/>
        <v>1</v>
      </c>
      <c r="K40">
        <v>3</v>
      </c>
      <c r="L40">
        <v>6.17</v>
      </c>
      <c r="M40" t="str">
        <f t="shared" si="2"/>
        <v>1</v>
      </c>
      <c r="N40">
        <v>3.66</v>
      </c>
      <c r="O40" t="str">
        <f t="shared" si="3"/>
        <v>1</v>
      </c>
      <c r="P40">
        <v>3.02</v>
      </c>
      <c r="Q40" t="str">
        <f t="shared" si="4"/>
        <v>1</v>
      </c>
      <c r="R40">
        <v>26</v>
      </c>
      <c r="S40" t="str">
        <f t="shared" si="5"/>
        <v>3</v>
      </c>
      <c r="T40">
        <v>11</v>
      </c>
      <c r="U40" t="str">
        <f t="shared" si="6"/>
        <v>2</v>
      </c>
      <c r="V40">
        <v>9</v>
      </c>
      <c r="W40" t="str">
        <f t="shared" si="7"/>
        <v>2</v>
      </c>
      <c r="X40">
        <v>11.842105263157899</v>
      </c>
      <c r="Y40">
        <v>38.222400917784</v>
      </c>
      <c r="Z40">
        <v>54.094883135510997</v>
      </c>
      <c r="AD40">
        <v>23.17</v>
      </c>
      <c r="AE40">
        <v>15.2</v>
      </c>
      <c r="AF40">
        <v>9.75</v>
      </c>
      <c r="AG40" t="str">
        <f t="shared" si="8"/>
        <v>2</v>
      </c>
      <c r="AH40" t="str">
        <f t="shared" si="9"/>
        <v>2</v>
      </c>
      <c r="AI40" t="str">
        <f t="shared" si="10"/>
        <v>2</v>
      </c>
    </row>
    <row r="41" spans="1:35" x14ac:dyDescent="0.2">
      <c r="A41">
        <v>40</v>
      </c>
      <c r="B41">
        <v>1</v>
      </c>
      <c r="C41">
        <v>1</v>
      </c>
      <c r="D41">
        <v>3</v>
      </c>
      <c r="E41">
        <v>24</v>
      </c>
      <c r="F41" s="15">
        <v>25.06</v>
      </c>
      <c r="G41">
        <v>2</v>
      </c>
      <c r="H41">
        <v>2</v>
      </c>
      <c r="I41" t="str">
        <f t="shared" si="0"/>
        <v>1</v>
      </c>
      <c r="J41" t="str">
        <f t="shared" si="1"/>
        <v>1</v>
      </c>
      <c r="K41">
        <v>1</v>
      </c>
      <c r="L41">
        <v>6.17</v>
      </c>
      <c r="M41" t="str">
        <f t="shared" si="2"/>
        <v>1</v>
      </c>
      <c r="N41">
        <v>3.66</v>
      </c>
      <c r="O41" t="str">
        <f t="shared" si="3"/>
        <v>1</v>
      </c>
      <c r="P41">
        <v>3.02</v>
      </c>
      <c r="Q41" t="str">
        <f t="shared" si="4"/>
        <v>1</v>
      </c>
      <c r="R41">
        <v>26</v>
      </c>
      <c r="S41" t="str">
        <f t="shared" si="5"/>
        <v>3</v>
      </c>
      <c r="T41">
        <v>11</v>
      </c>
      <c r="U41" t="str">
        <f t="shared" si="6"/>
        <v>2</v>
      </c>
      <c r="V41">
        <v>9</v>
      </c>
      <c r="W41" t="str">
        <f t="shared" si="7"/>
        <v>2</v>
      </c>
      <c r="AD41">
        <v>23.5</v>
      </c>
      <c r="AE41">
        <v>12.38</v>
      </c>
      <c r="AF41">
        <v>10.02</v>
      </c>
      <c r="AG41" t="str">
        <f t="shared" si="8"/>
        <v>2</v>
      </c>
      <c r="AH41" t="str">
        <f t="shared" si="9"/>
        <v>2</v>
      </c>
      <c r="AI41" t="str">
        <f t="shared" si="10"/>
        <v>2</v>
      </c>
    </row>
    <row r="42" spans="1:35" x14ac:dyDescent="0.2">
      <c r="A42">
        <v>41</v>
      </c>
      <c r="B42">
        <v>1</v>
      </c>
      <c r="C42">
        <v>2</v>
      </c>
      <c r="D42">
        <v>3</v>
      </c>
      <c r="E42">
        <v>34</v>
      </c>
      <c r="F42" s="15">
        <v>21.97</v>
      </c>
      <c r="G42">
        <v>1</v>
      </c>
      <c r="H42">
        <v>2</v>
      </c>
      <c r="I42" t="str">
        <f t="shared" si="0"/>
        <v>2</v>
      </c>
      <c r="J42" t="str">
        <f t="shared" si="1"/>
        <v>2</v>
      </c>
      <c r="K42">
        <v>1</v>
      </c>
      <c r="L42">
        <v>15.57</v>
      </c>
      <c r="M42" t="str">
        <f t="shared" si="2"/>
        <v>2</v>
      </c>
      <c r="N42">
        <v>27.01</v>
      </c>
      <c r="O42" t="str">
        <f t="shared" si="3"/>
        <v>3</v>
      </c>
      <c r="P42">
        <v>6.83</v>
      </c>
      <c r="Q42" t="str">
        <f t="shared" si="4"/>
        <v>1</v>
      </c>
      <c r="R42">
        <v>13</v>
      </c>
      <c r="S42" t="str">
        <f t="shared" si="5"/>
        <v>1</v>
      </c>
      <c r="T42">
        <v>12</v>
      </c>
      <c r="U42" t="str">
        <f t="shared" si="6"/>
        <v>2</v>
      </c>
      <c r="V42">
        <v>12</v>
      </c>
      <c r="W42" t="str">
        <f t="shared" si="7"/>
        <v>2</v>
      </c>
      <c r="AD42">
        <v>23.66</v>
      </c>
      <c r="AE42">
        <v>10.5</v>
      </c>
      <c r="AF42">
        <v>8.92</v>
      </c>
      <c r="AG42" t="str">
        <f t="shared" si="8"/>
        <v>2</v>
      </c>
      <c r="AH42" t="str">
        <f t="shared" si="9"/>
        <v>2</v>
      </c>
      <c r="AI42" t="str">
        <f t="shared" si="10"/>
        <v>2</v>
      </c>
    </row>
    <row r="43" spans="1:35" x14ac:dyDescent="0.2">
      <c r="A43">
        <v>42</v>
      </c>
      <c r="B43">
        <v>1</v>
      </c>
      <c r="C43">
        <v>1</v>
      </c>
      <c r="D43">
        <v>2</v>
      </c>
      <c r="E43">
        <v>50</v>
      </c>
      <c r="F43" s="15">
        <v>28.12</v>
      </c>
      <c r="G43">
        <v>1</v>
      </c>
      <c r="H43">
        <v>2</v>
      </c>
      <c r="I43" t="str">
        <f t="shared" si="0"/>
        <v>2</v>
      </c>
      <c r="J43" t="str">
        <f t="shared" si="1"/>
        <v>2</v>
      </c>
      <c r="K43">
        <v>1</v>
      </c>
      <c r="L43">
        <v>3.73</v>
      </c>
      <c r="M43" t="str">
        <f t="shared" si="2"/>
        <v>1</v>
      </c>
      <c r="N43">
        <v>27.98</v>
      </c>
      <c r="O43" t="str">
        <f t="shared" si="3"/>
        <v>3</v>
      </c>
      <c r="P43">
        <v>5.64</v>
      </c>
      <c r="Q43" t="str">
        <f t="shared" si="4"/>
        <v>1</v>
      </c>
      <c r="R43">
        <v>29</v>
      </c>
      <c r="S43" t="str">
        <f t="shared" si="5"/>
        <v>3</v>
      </c>
      <c r="T43">
        <v>12</v>
      </c>
      <c r="U43" t="str">
        <f t="shared" si="6"/>
        <v>2</v>
      </c>
      <c r="V43">
        <v>10</v>
      </c>
      <c r="W43" t="str">
        <f t="shared" si="7"/>
        <v>2</v>
      </c>
      <c r="X43">
        <v>11.842105263157899</v>
      </c>
      <c r="Y43">
        <v>38.222400917784</v>
      </c>
      <c r="Z43">
        <v>54.094883135510997</v>
      </c>
      <c r="AD43">
        <v>23.72</v>
      </c>
      <c r="AE43">
        <v>17.41</v>
      </c>
      <c r="AF43">
        <v>12.82</v>
      </c>
      <c r="AG43" t="str">
        <f t="shared" si="8"/>
        <v>2</v>
      </c>
      <c r="AH43" t="str">
        <f t="shared" si="9"/>
        <v>2</v>
      </c>
      <c r="AI43" t="str">
        <f t="shared" si="10"/>
        <v>2</v>
      </c>
    </row>
    <row r="44" spans="1:35" x14ac:dyDescent="0.2">
      <c r="A44">
        <v>43</v>
      </c>
      <c r="B44">
        <v>1</v>
      </c>
      <c r="C44">
        <v>1</v>
      </c>
      <c r="D44">
        <v>3</v>
      </c>
      <c r="E44">
        <v>47</v>
      </c>
      <c r="F44" s="15">
        <v>27.17</v>
      </c>
      <c r="G44">
        <v>1</v>
      </c>
      <c r="H44">
        <v>1</v>
      </c>
      <c r="I44" t="str">
        <f t="shared" si="0"/>
        <v>1</v>
      </c>
      <c r="J44" t="str">
        <f t="shared" si="1"/>
        <v>2</v>
      </c>
      <c r="K44">
        <v>1</v>
      </c>
      <c r="L44">
        <v>15.57</v>
      </c>
      <c r="M44" t="str">
        <f t="shared" si="2"/>
        <v>2</v>
      </c>
      <c r="N44">
        <v>27.01</v>
      </c>
      <c r="O44" t="str">
        <f t="shared" si="3"/>
        <v>3</v>
      </c>
      <c r="P44">
        <v>6.83</v>
      </c>
      <c r="Q44" t="str">
        <f t="shared" si="4"/>
        <v>1</v>
      </c>
      <c r="R44">
        <v>13</v>
      </c>
      <c r="S44" t="str">
        <f t="shared" si="5"/>
        <v>1</v>
      </c>
      <c r="T44">
        <v>12</v>
      </c>
      <c r="U44" t="str">
        <f t="shared" si="6"/>
        <v>2</v>
      </c>
      <c r="V44">
        <v>12</v>
      </c>
      <c r="W44" t="str">
        <f t="shared" si="7"/>
        <v>2</v>
      </c>
      <c r="X44">
        <v>13.157894736842101</v>
      </c>
      <c r="Y44">
        <v>42.360911746823803</v>
      </c>
      <c r="Z44">
        <v>46.881519260330101</v>
      </c>
      <c r="AA44" s="16">
        <v>153.15350000000001</v>
      </c>
      <c r="AB44">
        <v>40</v>
      </c>
      <c r="AC44" s="16">
        <v>129.102</v>
      </c>
      <c r="AD44">
        <v>19.100000000000001</v>
      </c>
      <c r="AE44">
        <v>11.6</v>
      </c>
      <c r="AF44">
        <v>6.76</v>
      </c>
      <c r="AG44" t="str">
        <f t="shared" si="8"/>
        <v>2</v>
      </c>
      <c r="AH44" t="str">
        <f t="shared" si="9"/>
        <v>2</v>
      </c>
      <c r="AI44" t="str">
        <f t="shared" si="10"/>
        <v>1</v>
      </c>
    </row>
    <row r="45" spans="1:35" x14ac:dyDescent="0.2">
      <c r="A45">
        <v>44</v>
      </c>
      <c r="B45">
        <v>1</v>
      </c>
      <c r="C45">
        <v>1</v>
      </c>
      <c r="D45">
        <v>2</v>
      </c>
      <c r="E45">
        <v>45</v>
      </c>
      <c r="F45" s="15">
        <v>29.8</v>
      </c>
      <c r="G45">
        <v>2</v>
      </c>
      <c r="H45">
        <v>2</v>
      </c>
      <c r="I45" t="str">
        <f t="shared" si="0"/>
        <v>1</v>
      </c>
      <c r="J45" t="str">
        <f t="shared" si="1"/>
        <v>2</v>
      </c>
      <c r="K45">
        <v>2</v>
      </c>
      <c r="L45">
        <v>8.31</v>
      </c>
      <c r="M45" t="str">
        <f t="shared" si="2"/>
        <v>1</v>
      </c>
      <c r="N45">
        <v>33.369999999999997</v>
      </c>
      <c r="O45" t="str">
        <f t="shared" si="3"/>
        <v>3</v>
      </c>
      <c r="P45">
        <v>6.23</v>
      </c>
      <c r="Q45" t="str">
        <f t="shared" si="4"/>
        <v>1</v>
      </c>
      <c r="R45">
        <v>25</v>
      </c>
      <c r="S45" t="str">
        <f t="shared" si="5"/>
        <v>2</v>
      </c>
      <c r="T45">
        <v>12</v>
      </c>
      <c r="U45" t="str">
        <f t="shared" si="6"/>
        <v>2</v>
      </c>
      <c r="V45">
        <v>10</v>
      </c>
      <c r="W45" t="str">
        <f t="shared" si="7"/>
        <v>2</v>
      </c>
      <c r="X45">
        <v>13.157894736842101</v>
      </c>
      <c r="Y45">
        <v>42.360911746823803</v>
      </c>
      <c r="Z45">
        <v>46.881519260330101</v>
      </c>
      <c r="AA45" s="16">
        <v>164.22300000000001</v>
      </c>
      <c r="AB45">
        <v>46</v>
      </c>
      <c r="AC45" s="16">
        <v>154.44579999999999</v>
      </c>
      <c r="AD45">
        <v>19.100000000000001</v>
      </c>
      <c r="AE45">
        <v>11.6</v>
      </c>
      <c r="AF45">
        <v>6.76</v>
      </c>
      <c r="AG45" t="str">
        <f t="shared" si="8"/>
        <v>2</v>
      </c>
      <c r="AH45" t="str">
        <f t="shared" si="9"/>
        <v>2</v>
      </c>
      <c r="AI45" t="str">
        <f t="shared" si="10"/>
        <v>1</v>
      </c>
    </row>
    <row r="46" spans="1:35" x14ac:dyDescent="0.2">
      <c r="A46">
        <v>45</v>
      </c>
      <c r="B46">
        <v>1</v>
      </c>
      <c r="C46">
        <v>2</v>
      </c>
      <c r="D46">
        <v>2</v>
      </c>
      <c r="E46">
        <v>60</v>
      </c>
      <c r="F46" s="15">
        <v>20.71</v>
      </c>
      <c r="G46">
        <v>1</v>
      </c>
      <c r="H46">
        <v>1</v>
      </c>
      <c r="I46" t="str">
        <f t="shared" si="0"/>
        <v>1</v>
      </c>
      <c r="J46" t="str">
        <f t="shared" si="1"/>
        <v>1</v>
      </c>
      <c r="K46">
        <v>3</v>
      </c>
      <c r="L46">
        <v>13.65</v>
      </c>
      <c r="M46" t="str">
        <f t="shared" si="2"/>
        <v>1</v>
      </c>
      <c r="N46">
        <v>6.47</v>
      </c>
      <c r="O46" t="str">
        <f t="shared" si="3"/>
        <v>1</v>
      </c>
      <c r="P46">
        <v>5.72</v>
      </c>
      <c r="Q46" t="str">
        <f t="shared" si="4"/>
        <v>1</v>
      </c>
      <c r="R46">
        <v>15</v>
      </c>
      <c r="S46" t="str">
        <f t="shared" si="5"/>
        <v>2</v>
      </c>
      <c r="T46">
        <v>13</v>
      </c>
      <c r="U46" t="str">
        <f t="shared" si="6"/>
        <v>2</v>
      </c>
      <c r="V46">
        <v>11</v>
      </c>
      <c r="W46" t="str">
        <f t="shared" si="7"/>
        <v>2</v>
      </c>
      <c r="X46">
        <v>17.7631578947368</v>
      </c>
      <c r="Y46">
        <v>43.753094616732902</v>
      </c>
      <c r="Z46">
        <v>54.287014693005801</v>
      </c>
      <c r="AD46">
        <v>26.85</v>
      </c>
      <c r="AE46">
        <v>14.93</v>
      </c>
      <c r="AF46">
        <v>10.57</v>
      </c>
      <c r="AG46" t="str">
        <f t="shared" si="8"/>
        <v>3</v>
      </c>
      <c r="AH46" t="str">
        <f t="shared" si="9"/>
        <v>2</v>
      </c>
      <c r="AI46" t="str">
        <f t="shared" si="10"/>
        <v>2</v>
      </c>
    </row>
    <row r="47" spans="1:35" x14ac:dyDescent="0.2">
      <c r="A47">
        <v>46</v>
      </c>
      <c r="B47">
        <v>1</v>
      </c>
      <c r="C47">
        <v>1</v>
      </c>
      <c r="D47">
        <v>2</v>
      </c>
      <c r="E47">
        <v>63</v>
      </c>
      <c r="F47" s="15">
        <v>19.97</v>
      </c>
      <c r="G47">
        <v>2</v>
      </c>
      <c r="H47">
        <v>1</v>
      </c>
      <c r="I47" t="str">
        <f t="shared" si="0"/>
        <v>2</v>
      </c>
      <c r="J47" t="str">
        <f t="shared" si="1"/>
        <v>1</v>
      </c>
      <c r="K47">
        <v>3</v>
      </c>
      <c r="L47">
        <v>15.3</v>
      </c>
      <c r="M47" t="str">
        <f t="shared" si="2"/>
        <v>2</v>
      </c>
      <c r="N47">
        <v>5.91</v>
      </c>
      <c r="O47" t="str">
        <f t="shared" si="3"/>
        <v>1</v>
      </c>
      <c r="P47">
        <v>4.7300000000000004</v>
      </c>
      <c r="Q47" t="str">
        <f t="shared" si="4"/>
        <v>1</v>
      </c>
      <c r="R47">
        <v>16</v>
      </c>
      <c r="S47" t="str">
        <f t="shared" si="5"/>
        <v>2</v>
      </c>
      <c r="T47">
        <v>10</v>
      </c>
      <c r="U47" t="str">
        <f t="shared" si="6"/>
        <v>2</v>
      </c>
      <c r="V47">
        <v>9</v>
      </c>
      <c r="W47" t="str">
        <f t="shared" si="7"/>
        <v>2</v>
      </c>
      <c r="X47">
        <v>11.842105263157899</v>
      </c>
      <c r="Y47">
        <v>57.506531547725302</v>
      </c>
      <c r="Z47">
        <v>62.164525836460101</v>
      </c>
      <c r="AD47">
        <v>20.38</v>
      </c>
      <c r="AE47">
        <v>25.76</v>
      </c>
      <c r="AF47">
        <v>10.56</v>
      </c>
      <c r="AG47" t="str">
        <f t="shared" si="8"/>
        <v>2</v>
      </c>
      <c r="AH47" t="str">
        <f t="shared" si="9"/>
        <v>3</v>
      </c>
      <c r="AI47" t="str">
        <f t="shared" si="10"/>
        <v>2</v>
      </c>
    </row>
  </sheetData>
  <autoFilter ref="A1:Z47" xr:uid="{00000000-0009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zoomScaleNormal="100" workbookViewId="0">
      <selection activeCell="M1" sqref="M1"/>
    </sheetView>
  </sheetViews>
  <sheetFormatPr baseColWidth="10" defaultColWidth="8.5" defaultRowHeight="15" x14ac:dyDescent="0.2"/>
  <sheetData>
    <row r="1" spans="1:13" x14ac:dyDescent="0.2">
      <c r="A1" s="17" t="s">
        <v>0</v>
      </c>
      <c r="B1" s="17" t="s">
        <v>4</v>
      </c>
      <c r="C1" s="17" t="s">
        <v>2</v>
      </c>
      <c r="D1" s="17" t="s">
        <v>5</v>
      </c>
      <c r="E1" s="17" t="s">
        <v>10</v>
      </c>
      <c r="F1" s="17" t="s">
        <v>6</v>
      </c>
      <c r="G1" s="18" t="s">
        <v>35</v>
      </c>
      <c r="H1" s="19" t="s">
        <v>36</v>
      </c>
      <c r="I1" s="20" t="s">
        <v>37</v>
      </c>
      <c r="J1" s="21" t="s">
        <v>38</v>
      </c>
      <c r="K1" s="22" t="s">
        <v>39</v>
      </c>
      <c r="L1" s="23" t="s">
        <v>40</v>
      </c>
      <c r="M1" s="24" t="s">
        <v>41</v>
      </c>
    </row>
    <row r="2" spans="1:13" ht="16" x14ac:dyDescent="0.2">
      <c r="A2" s="17" t="s">
        <v>42</v>
      </c>
      <c r="B2" s="25">
        <v>33</v>
      </c>
      <c r="C2" s="25">
        <v>2</v>
      </c>
      <c r="D2" s="26">
        <v>21.06</v>
      </c>
      <c r="E2" s="17">
        <v>1</v>
      </c>
      <c r="F2" s="17">
        <v>1</v>
      </c>
      <c r="G2" s="27">
        <v>24.58</v>
      </c>
      <c r="H2" s="27">
        <v>8.34</v>
      </c>
      <c r="I2" s="27">
        <v>10.55</v>
      </c>
      <c r="J2" s="28">
        <v>133.87</v>
      </c>
      <c r="K2" s="28">
        <v>141.78</v>
      </c>
      <c r="L2" s="28">
        <v>136.88</v>
      </c>
      <c r="M2" s="27">
        <f t="shared" ref="M2:M33" si="0">AVERAGE(J2:L2)</f>
        <v>137.51</v>
      </c>
    </row>
    <row r="3" spans="1:13" ht="16" x14ac:dyDescent="0.2">
      <c r="A3" s="17" t="s">
        <v>43</v>
      </c>
      <c r="B3" s="25">
        <v>59</v>
      </c>
      <c r="C3" s="25">
        <v>1</v>
      </c>
      <c r="D3" s="26">
        <v>25.06</v>
      </c>
      <c r="E3" s="17">
        <v>1</v>
      </c>
      <c r="F3" s="17">
        <v>1</v>
      </c>
      <c r="G3" s="27">
        <v>24.53</v>
      </c>
      <c r="H3" s="27">
        <v>13.94</v>
      </c>
      <c r="I3" s="27">
        <v>19.45</v>
      </c>
      <c r="J3" s="28">
        <v>138.32</v>
      </c>
      <c r="K3" s="28">
        <v>138.65</v>
      </c>
      <c r="L3" s="28">
        <v>133.27000000000001</v>
      </c>
      <c r="M3" s="27">
        <f t="shared" si="0"/>
        <v>136.74666666666667</v>
      </c>
    </row>
    <row r="4" spans="1:13" ht="16" x14ac:dyDescent="0.2">
      <c r="A4" s="17" t="s">
        <v>44</v>
      </c>
      <c r="B4" s="25">
        <v>41</v>
      </c>
      <c r="C4" s="25">
        <v>1</v>
      </c>
      <c r="D4" s="26">
        <v>24.83</v>
      </c>
      <c r="E4" s="17">
        <v>2</v>
      </c>
      <c r="F4" s="17">
        <v>1</v>
      </c>
      <c r="G4" s="27">
        <v>25.18</v>
      </c>
      <c r="H4" s="27">
        <v>10.79</v>
      </c>
      <c r="I4" s="27">
        <v>22.58</v>
      </c>
      <c r="J4" s="28">
        <v>139.06</v>
      </c>
      <c r="K4" s="28">
        <v>136.32</v>
      </c>
      <c r="L4" s="28">
        <v>134.25</v>
      </c>
      <c r="M4" s="27">
        <f t="shared" si="0"/>
        <v>136.54333333333332</v>
      </c>
    </row>
    <row r="5" spans="1:13" ht="16" x14ac:dyDescent="0.2">
      <c r="A5" s="17" t="s">
        <v>45</v>
      </c>
      <c r="B5" s="25">
        <v>48</v>
      </c>
      <c r="C5" s="25">
        <v>1</v>
      </c>
      <c r="D5" s="26">
        <v>27.05</v>
      </c>
      <c r="E5" s="17">
        <v>1</v>
      </c>
      <c r="F5" s="17">
        <v>1</v>
      </c>
      <c r="G5" s="27">
        <v>25.07</v>
      </c>
      <c r="H5" s="27">
        <v>11.77</v>
      </c>
      <c r="I5" s="27">
        <v>19.760000000000002</v>
      </c>
      <c r="J5" s="28">
        <v>140.31</v>
      </c>
      <c r="K5" s="28">
        <v>137.59</v>
      </c>
      <c r="L5" s="28">
        <v>142.6</v>
      </c>
      <c r="M5" s="27">
        <f t="shared" si="0"/>
        <v>140.16666666666666</v>
      </c>
    </row>
    <row r="6" spans="1:13" ht="16" x14ac:dyDescent="0.2">
      <c r="A6" s="17" t="s">
        <v>46</v>
      </c>
      <c r="B6" s="25">
        <v>58</v>
      </c>
      <c r="C6" s="25">
        <v>2</v>
      </c>
      <c r="D6" s="26">
        <v>28.97</v>
      </c>
      <c r="E6" s="17">
        <v>1</v>
      </c>
      <c r="F6" s="17">
        <v>1</v>
      </c>
      <c r="G6" s="27">
        <v>21.44</v>
      </c>
      <c r="H6" s="27">
        <v>13.08</v>
      </c>
      <c r="I6" s="27">
        <v>12.73</v>
      </c>
      <c r="J6" s="28">
        <v>133.24</v>
      </c>
      <c r="K6" s="28">
        <v>135.91999999999999</v>
      </c>
      <c r="L6" s="28">
        <v>149.05000000000001</v>
      </c>
      <c r="M6" s="27">
        <f t="shared" si="0"/>
        <v>139.40333333333334</v>
      </c>
    </row>
    <row r="7" spans="1:13" ht="16" x14ac:dyDescent="0.2">
      <c r="A7" s="17" t="s">
        <v>47</v>
      </c>
      <c r="B7" s="25">
        <v>65</v>
      </c>
      <c r="C7" s="25">
        <v>2</v>
      </c>
      <c r="D7" s="26">
        <v>19.29</v>
      </c>
      <c r="E7" s="17">
        <v>1</v>
      </c>
      <c r="F7" s="17">
        <v>1</v>
      </c>
      <c r="G7" s="27">
        <v>23.24</v>
      </c>
      <c r="H7" s="27">
        <v>9.15</v>
      </c>
      <c r="I7" s="27">
        <v>23.43</v>
      </c>
      <c r="J7" s="28">
        <v>144.74</v>
      </c>
      <c r="K7" s="28">
        <v>148.93</v>
      </c>
      <c r="L7" s="28">
        <v>145.6</v>
      </c>
      <c r="M7" s="27">
        <f t="shared" si="0"/>
        <v>146.42333333333332</v>
      </c>
    </row>
    <row r="8" spans="1:13" ht="16" x14ac:dyDescent="0.2">
      <c r="A8" s="17" t="s">
        <v>48</v>
      </c>
      <c r="B8" s="25">
        <v>30</v>
      </c>
      <c r="C8" s="25">
        <v>1</v>
      </c>
      <c r="D8" s="26">
        <v>26.69</v>
      </c>
      <c r="E8" s="17">
        <v>2</v>
      </c>
      <c r="F8" s="17">
        <v>1</v>
      </c>
      <c r="G8" s="27">
        <v>21.35</v>
      </c>
      <c r="H8" s="27">
        <v>10.029999999999999</v>
      </c>
      <c r="I8" s="27">
        <v>22.53</v>
      </c>
      <c r="J8" s="28">
        <v>148.66999999999999</v>
      </c>
      <c r="K8" s="28">
        <v>136.31</v>
      </c>
      <c r="L8" s="28">
        <v>136.56</v>
      </c>
      <c r="M8" s="27">
        <f t="shared" si="0"/>
        <v>140.51333333333335</v>
      </c>
    </row>
    <row r="9" spans="1:13" ht="16" x14ac:dyDescent="0.2">
      <c r="A9" s="17" t="s">
        <v>49</v>
      </c>
      <c r="B9" s="25">
        <v>50</v>
      </c>
      <c r="C9" s="25">
        <v>1</v>
      </c>
      <c r="D9" s="26">
        <v>19.829999999999998</v>
      </c>
      <c r="E9" s="17">
        <v>1</v>
      </c>
      <c r="F9" s="17">
        <v>1</v>
      </c>
      <c r="G9" s="27">
        <v>22.04</v>
      </c>
      <c r="H9" s="27">
        <v>13.86</v>
      </c>
      <c r="I9" s="27">
        <v>12.73</v>
      </c>
      <c r="J9" s="28">
        <v>145.77000000000001</v>
      </c>
      <c r="K9" s="28">
        <v>143.21</v>
      </c>
      <c r="L9" s="28">
        <v>132.22</v>
      </c>
      <c r="M9" s="27">
        <f t="shared" si="0"/>
        <v>140.4</v>
      </c>
    </row>
    <row r="10" spans="1:13" ht="16" x14ac:dyDescent="0.2">
      <c r="A10" s="17" t="s">
        <v>50</v>
      </c>
      <c r="B10" s="25">
        <v>48</v>
      </c>
      <c r="C10" s="25">
        <v>2</v>
      </c>
      <c r="D10" s="26">
        <v>21.97</v>
      </c>
      <c r="E10" s="17">
        <v>1</v>
      </c>
      <c r="F10" s="17">
        <v>1</v>
      </c>
      <c r="G10" s="27">
        <v>23.79</v>
      </c>
      <c r="H10" s="27">
        <v>13.34</v>
      </c>
      <c r="I10" s="27">
        <v>19.05</v>
      </c>
      <c r="J10" s="28">
        <v>137.68</v>
      </c>
      <c r="K10" s="28">
        <v>136.13999999999999</v>
      </c>
      <c r="L10" s="28">
        <v>145.13999999999999</v>
      </c>
      <c r="M10" s="27">
        <f t="shared" si="0"/>
        <v>139.65333333333334</v>
      </c>
    </row>
    <row r="11" spans="1:13" ht="16" x14ac:dyDescent="0.2">
      <c r="A11" s="17" t="s">
        <v>51</v>
      </c>
      <c r="B11" s="25">
        <v>42</v>
      </c>
      <c r="C11" s="25">
        <v>1</v>
      </c>
      <c r="D11" s="26">
        <v>20.71</v>
      </c>
      <c r="E11" s="17">
        <v>1</v>
      </c>
      <c r="F11" s="17">
        <v>1</v>
      </c>
      <c r="G11" s="27">
        <v>21.56</v>
      </c>
      <c r="H11" s="27">
        <v>12.97</v>
      </c>
      <c r="I11" s="27">
        <v>19.760000000000002</v>
      </c>
      <c r="J11" s="28">
        <v>139.43</v>
      </c>
      <c r="K11" s="28">
        <v>140.16999999999999</v>
      </c>
      <c r="L11" s="28">
        <v>137.72999999999999</v>
      </c>
      <c r="M11" s="27">
        <f t="shared" si="0"/>
        <v>139.11000000000001</v>
      </c>
    </row>
    <row r="12" spans="1:13" ht="16" x14ac:dyDescent="0.2">
      <c r="A12" s="17" t="s">
        <v>52</v>
      </c>
      <c r="B12" s="25">
        <v>36</v>
      </c>
      <c r="C12" s="25">
        <v>1</v>
      </c>
      <c r="D12" s="26">
        <v>19.39</v>
      </c>
      <c r="E12" s="17">
        <v>1</v>
      </c>
      <c r="F12" s="17">
        <v>1</v>
      </c>
      <c r="G12" s="27">
        <v>24.15</v>
      </c>
      <c r="H12" s="27">
        <v>8.08</v>
      </c>
      <c r="I12" s="27">
        <v>16.64</v>
      </c>
      <c r="J12" s="28">
        <v>135.35</v>
      </c>
      <c r="K12" s="28">
        <v>141</v>
      </c>
      <c r="L12" s="28">
        <v>134.33000000000001</v>
      </c>
      <c r="M12" s="27">
        <f t="shared" si="0"/>
        <v>136.89333333333335</v>
      </c>
    </row>
    <row r="13" spans="1:13" ht="16" x14ac:dyDescent="0.2">
      <c r="A13" s="17" t="s">
        <v>53</v>
      </c>
      <c r="B13" s="25">
        <v>31</v>
      </c>
      <c r="C13" s="25">
        <v>1</v>
      </c>
      <c r="D13" s="26">
        <v>28.12</v>
      </c>
      <c r="E13" s="17">
        <v>2</v>
      </c>
      <c r="F13" s="17">
        <v>1</v>
      </c>
      <c r="G13" s="27">
        <v>22.97</v>
      </c>
      <c r="H13" s="27">
        <v>10.84</v>
      </c>
      <c r="I13" s="27">
        <v>16.72</v>
      </c>
      <c r="J13" s="28">
        <v>141.88</v>
      </c>
      <c r="K13" s="28">
        <v>148.57</v>
      </c>
      <c r="L13" s="28">
        <v>145.34</v>
      </c>
      <c r="M13" s="27">
        <f t="shared" si="0"/>
        <v>145.26333333333332</v>
      </c>
    </row>
    <row r="14" spans="1:13" ht="16" x14ac:dyDescent="0.2">
      <c r="A14" s="17" t="s">
        <v>54</v>
      </c>
      <c r="B14" s="25">
        <v>40</v>
      </c>
      <c r="C14" s="25">
        <v>2</v>
      </c>
      <c r="D14" s="26">
        <v>19.63</v>
      </c>
      <c r="E14" s="17">
        <v>1</v>
      </c>
      <c r="F14" s="17">
        <v>1</v>
      </c>
      <c r="G14" s="27">
        <v>22.2</v>
      </c>
      <c r="H14" s="27">
        <v>13.53</v>
      </c>
      <c r="I14" s="27">
        <v>11.18</v>
      </c>
      <c r="J14" s="28">
        <v>133.81</v>
      </c>
      <c r="K14" s="28">
        <v>143.94999999999999</v>
      </c>
      <c r="L14" s="28">
        <v>128.09</v>
      </c>
      <c r="M14" s="27">
        <f t="shared" si="0"/>
        <v>135.28333333333333</v>
      </c>
    </row>
    <row r="15" spans="1:13" ht="16" x14ac:dyDescent="0.2">
      <c r="A15" s="17" t="s">
        <v>55</v>
      </c>
      <c r="B15" s="25">
        <v>36</v>
      </c>
      <c r="C15" s="25">
        <v>2</v>
      </c>
      <c r="D15" s="26">
        <v>19.97</v>
      </c>
      <c r="E15" s="17">
        <v>2</v>
      </c>
      <c r="F15" s="17">
        <v>1</v>
      </c>
      <c r="G15" s="27">
        <v>24.72</v>
      </c>
      <c r="H15" s="27">
        <v>11.26</v>
      </c>
      <c r="I15" s="27">
        <v>22.88</v>
      </c>
      <c r="J15" s="28">
        <v>128.19999999999999</v>
      </c>
      <c r="K15" s="28">
        <v>148.75</v>
      </c>
      <c r="L15" s="28">
        <v>130.15</v>
      </c>
      <c r="M15" s="27">
        <f t="shared" si="0"/>
        <v>135.70000000000002</v>
      </c>
    </row>
    <row r="16" spans="1:13" ht="16" x14ac:dyDescent="0.2">
      <c r="A16" s="17" t="s">
        <v>56</v>
      </c>
      <c r="B16" s="25">
        <v>46</v>
      </c>
      <c r="C16" s="25">
        <v>2</v>
      </c>
      <c r="D16" s="26">
        <v>26.57</v>
      </c>
      <c r="E16" s="17">
        <v>2</v>
      </c>
      <c r="F16" s="17">
        <v>1</v>
      </c>
      <c r="G16" s="27">
        <v>22.7</v>
      </c>
      <c r="H16" s="27">
        <v>10.96</v>
      </c>
      <c r="I16" s="27">
        <v>16.45</v>
      </c>
      <c r="J16" s="28">
        <v>141.76</v>
      </c>
      <c r="K16" s="28">
        <v>140.97999999999999</v>
      </c>
      <c r="L16" s="28">
        <v>130.94999999999999</v>
      </c>
      <c r="M16" s="27">
        <f t="shared" si="0"/>
        <v>137.89666666666668</v>
      </c>
    </row>
    <row r="17" spans="1:13" ht="16" x14ac:dyDescent="0.2">
      <c r="A17" s="17" t="s">
        <v>57</v>
      </c>
      <c r="B17" s="25">
        <v>52</v>
      </c>
      <c r="C17" s="25">
        <v>1</v>
      </c>
      <c r="D17" s="26">
        <v>29.8</v>
      </c>
      <c r="E17" s="17">
        <v>2</v>
      </c>
      <c r="F17" s="17">
        <v>1</v>
      </c>
      <c r="G17" s="27">
        <v>22.78</v>
      </c>
      <c r="H17" s="27">
        <v>11.69</v>
      </c>
      <c r="I17" s="27">
        <v>11.19</v>
      </c>
      <c r="J17" s="28">
        <v>131.47</v>
      </c>
      <c r="K17" s="28">
        <v>143.21</v>
      </c>
      <c r="L17" s="28">
        <v>128.72999999999999</v>
      </c>
      <c r="M17" s="27">
        <f t="shared" si="0"/>
        <v>134.47</v>
      </c>
    </row>
    <row r="18" spans="1:13" ht="16" x14ac:dyDescent="0.2">
      <c r="A18" s="17" t="s">
        <v>58</v>
      </c>
      <c r="B18" s="25">
        <v>42</v>
      </c>
      <c r="C18" s="25">
        <v>1</v>
      </c>
      <c r="D18" s="26">
        <v>23.02</v>
      </c>
      <c r="E18" s="17">
        <v>1</v>
      </c>
      <c r="F18" s="17">
        <v>1</v>
      </c>
      <c r="G18" s="27">
        <v>21.81</v>
      </c>
      <c r="H18" s="27">
        <v>12.81</v>
      </c>
      <c r="I18" s="27">
        <v>18.3</v>
      </c>
      <c r="J18" s="28">
        <v>143.49</v>
      </c>
      <c r="K18" s="28">
        <v>139.41</v>
      </c>
      <c r="L18" s="28">
        <v>133.85</v>
      </c>
      <c r="M18" s="27">
        <f t="shared" si="0"/>
        <v>138.91666666666666</v>
      </c>
    </row>
    <row r="19" spans="1:13" ht="16" x14ac:dyDescent="0.2">
      <c r="A19" s="17" t="s">
        <v>59</v>
      </c>
      <c r="B19" s="25">
        <v>61</v>
      </c>
      <c r="C19" s="25">
        <v>1</v>
      </c>
      <c r="D19" s="26">
        <v>28.77</v>
      </c>
      <c r="E19" s="17">
        <v>1</v>
      </c>
      <c r="F19" s="17">
        <v>1</v>
      </c>
      <c r="G19" s="27">
        <v>22.48</v>
      </c>
      <c r="H19" s="27">
        <v>10.24</v>
      </c>
      <c r="I19" s="27">
        <v>24.67</v>
      </c>
      <c r="J19" s="28">
        <v>132.94</v>
      </c>
      <c r="K19" s="28">
        <v>132.12</v>
      </c>
      <c r="L19" s="28">
        <v>132.86000000000001</v>
      </c>
      <c r="M19" s="27">
        <f t="shared" si="0"/>
        <v>132.64000000000001</v>
      </c>
    </row>
    <row r="20" spans="1:13" ht="16" x14ac:dyDescent="0.2">
      <c r="A20" s="17" t="s">
        <v>60</v>
      </c>
      <c r="B20" s="25">
        <v>61</v>
      </c>
      <c r="C20" s="25">
        <v>1</v>
      </c>
      <c r="D20" s="26">
        <v>25.78</v>
      </c>
      <c r="E20" s="17">
        <v>1</v>
      </c>
      <c r="F20" s="17">
        <v>1</v>
      </c>
      <c r="G20" s="27">
        <v>25.17</v>
      </c>
      <c r="H20" s="27">
        <v>9.14</v>
      </c>
      <c r="I20" s="27">
        <v>16.739999999999998</v>
      </c>
      <c r="J20" s="28">
        <v>130.11000000000001</v>
      </c>
      <c r="K20" s="28">
        <v>128.28</v>
      </c>
      <c r="L20" s="28">
        <v>133.4</v>
      </c>
      <c r="M20" s="27">
        <f t="shared" si="0"/>
        <v>130.59666666666666</v>
      </c>
    </row>
    <row r="21" spans="1:13" ht="16" x14ac:dyDescent="0.2">
      <c r="A21" s="17" t="s">
        <v>61</v>
      </c>
      <c r="B21" s="25">
        <v>44</v>
      </c>
      <c r="C21" s="25">
        <v>1</v>
      </c>
      <c r="D21" s="26">
        <v>27.2</v>
      </c>
      <c r="E21" s="17">
        <v>2</v>
      </c>
      <c r="F21" s="17">
        <v>1</v>
      </c>
      <c r="G21" s="27">
        <v>22.9</v>
      </c>
      <c r="H21" s="27">
        <v>9.34</v>
      </c>
      <c r="I21" s="27">
        <v>16.559999999999999</v>
      </c>
      <c r="J21" s="28">
        <v>146.66</v>
      </c>
      <c r="K21" s="28">
        <v>130.72</v>
      </c>
      <c r="L21" s="28">
        <v>148.74</v>
      </c>
      <c r="M21" s="27">
        <f t="shared" si="0"/>
        <v>142.04</v>
      </c>
    </row>
    <row r="22" spans="1:13" ht="16" x14ac:dyDescent="0.2">
      <c r="A22" s="17" t="s">
        <v>62</v>
      </c>
      <c r="B22" s="25">
        <v>64</v>
      </c>
      <c r="C22" s="25">
        <v>2</v>
      </c>
      <c r="D22" s="26">
        <v>19.62</v>
      </c>
      <c r="E22" s="17">
        <v>1</v>
      </c>
      <c r="F22" s="17">
        <v>1</v>
      </c>
      <c r="G22" s="27">
        <v>21.06</v>
      </c>
      <c r="H22" s="27">
        <v>11.1</v>
      </c>
      <c r="I22" s="27">
        <v>12.34</v>
      </c>
      <c r="J22" s="28">
        <v>131.72999999999999</v>
      </c>
      <c r="K22" s="28">
        <v>130.81</v>
      </c>
      <c r="L22" s="28">
        <v>128.69999999999999</v>
      </c>
      <c r="M22" s="27">
        <f t="shared" si="0"/>
        <v>130.41333333333333</v>
      </c>
    </row>
    <row r="23" spans="1:13" ht="16" x14ac:dyDescent="0.2">
      <c r="A23" s="17" t="s">
        <v>63</v>
      </c>
      <c r="B23" s="25">
        <v>34</v>
      </c>
      <c r="C23" s="25">
        <v>1</v>
      </c>
      <c r="D23" s="26">
        <v>21.8</v>
      </c>
      <c r="E23" s="17">
        <v>1</v>
      </c>
      <c r="F23" s="17">
        <v>1</v>
      </c>
      <c r="G23" s="27">
        <v>23.81</v>
      </c>
      <c r="H23" s="27">
        <v>8.61</v>
      </c>
      <c r="I23" s="27">
        <v>23.73</v>
      </c>
      <c r="J23" s="28">
        <v>149.51</v>
      </c>
      <c r="K23" s="28">
        <v>137.66</v>
      </c>
      <c r="L23" s="28">
        <v>148.4</v>
      </c>
      <c r="M23" s="27">
        <f t="shared" si="0"/>
        <v>145.18999999999997</v>
      </c>
    </row>
    <row r="24" spans="1:13" ht="16" x14ac:dyDescent="0.2">
      <c r="A24" s="17" t="s">
        <v>64</v>
      </c>
      <c r="B24" s="25">
        <v>52</v>
      </c>
      <c r="C24" s="25">
        <v>2</v>
      </c>
      <c r="D24" s="26">
        <v>23.22</v>
      </c>
      <c r="E24" s="17">
        <v>2</v>
      </c>
      <c r="F24" s="17">
        <v>1</v>
      </c>
      <c r="G24" s="27">
        <v>24.41</v>
      </c>
      <c r="H24" s="27">
        <v>10.98</v>
      </c>
      <c r="I24" s="27">
        <v>14.11</v>
      </c>
      <c r="J24" s="28">
        <v>144.05000000000001</v>
      </c>
      <c r="K24" s="28">
        <v>128.19999999999999</v>
      </c>
      <c r="L24" s="28">
        <v>138.08000000000001</v>
      </c>
      <c r="M24" s="27">
        <f t="shared" si="0"/>
        <v>136.77666666666667</v>
      </c>
    </row>
    <row r="25" spans="1:13" ht="16" x14ac:dyDescent="0.2">
      <c r="A25" s="17" t="s">
        <v>65</v>
      </c>
      <c r="B25" s="25">
        <v>31</v>
      </c>
      <c r="C25" s="25">
        <v>2</v>
      </c>
      <c r="D25" s="26">
        <v>23.44</v>
      </c>
      <c r="E25" s="17">
        <v>1</v>
      </c>
      <c r="F25" s="17">
        <v>1</v>
      </c>
      <c r="G25" s="27">
        <v>23.95</v>
      </c>
      <c r="H25" s="27">
        <v>12.18</v>
      </c>
      <c r="I25" s="27">
        <v>11.38</v>
      </c>
      <c r="J25" s="28">
        <v>144.37</v>
      </c>
      <c r="K25" s="28">
        <v>137.61000000000001</v>
      </c>
      <c r="L25" s="28">
        <v>146.72999999999999</v>
      </c>
      <c r="M25" s="27">
        <f t="shared" si="0"/>
        <v>142.90333333333334</v>
      </c>
    </row>
    <row r="26" spans="1:13" ht="16" x14ac:dyDescent="0.2">
      <c r="A26" s="17" t="s">
        <v>66</v>
      </c>
      <c r="B26" s="25">
        <v>58</v>
      </c>
      <c r="C26" s="25">
        <v>1</v>
      </c>
      <c r="D26" s="26">
        <v>27.17</v>
      </c>
      <c r="E26" s="17">
        <v>1</v>
      </c>
      <c r="F26" s="17">
        <v>1</v>
      </c>
      <c r="G26" s="27">
        <v>22.64</v>
      </c>
      <c r="H26" s="27">
        <v>10.050000000000001</v>
      </c>
      <c r="I26" s="27">
        <v>16.010000000000002</v>
      </c>
      <c r="J26" s="28">
        <v>144.82</v>
      </c>
      <c r="K26" s="28">
        <v>134.47999999999999</v>
      </c>
      <c r="L26" s="28">
        <v>145.88999999999999</v>
      </c>
      <c r="M26" s="27">
        <f t="shared" si="0"/>
        <v>141.72999999999999</v>
      </c>
    </row>
    <row r="27" spans="1:13" ht="16" x14ac:dyDescent="0.2">
      <c r="A27" s="17" t="s">
        <v>67</v>
      </c>
      <c r="B27" s="25">
        <v>43</v>
      </c>
      <c r="C27" s="25">
        <v>1</v>
      </c>
      <c r="D27" s="26">
        <v>21.06</v>
      </c>
      <c r="E27" s="17">
        <v>1</v>
      </c>
      <c r="F27" s="17">
        <v>1</v>
      </c>
      <c r="G27" s="27">
        <v>21.57</v>
      </c>
      <c r="H27" s="27">
        <v>12.56</v>
      </c>
      <c r="I27" s="27">
        <v>13.01</v>
      </c>
      <c r="J27" s="28">
        <v>128.63999999999999</v>
      </c>
      <c r="K27" s="28">
        <v>148.08000000000001</v>
      </c>
      <c r="L27" s="28">
        <v>128.44</v>
      </c>
      <c r="M27" s="27">
        <f t="shared" si="0"/>
        <v>135.05333333333334</v>
      </c>
    </row>
    <row r="28" spans="1:13" ht="16" x14ac:dyDescent="0.2">
      <c r="A28" s="17" t="s">
        <v>68</v>
      </c>
      <c r="B28" s="25">
        <v>51</v>
      </c>
      <c r="C28" s="25">
        <v>2</v>
      </c>
      <c r="D28" s="26">
        <v>25.06</v>
      </c>
      <c r="E28" s="17">
        <v>2</v>
      </c>
      <c r="F28" s="17">
        <v>1</v>
      </c>
      <c r="G28" s="27">
        <v>24.15</v>
      </c>
      <c r="H28" s="27">
        <v>12.15</v>
      </c>
      <c r="I28" s="27">
        <v>12.97</v>
      </c>
      <c r="J28" s="28">
        <v>141.1</v>
      </c>
      <c r="K28" s="28">
        <v>135.85</v>
      </c>
      <c r="L28" s="28">
        <v>146.80000000000001</v>
      </c>
      <c r="M28" s="27">
        <f t="shared" si="0"/>
        <v>141.25</v>
      </c>
    </row>
    <row r="29" spans="1:13" ht="16" x14ac:dyDescent="0.2">
      <c r="A29" s="17" t="s">
        <v>69</v>
      </c>
      <c r="B29" s="25">
        <v>37</v>
      </c>
      <c r="C29" s="25">
        <v>2</v>
      </c>
      <c r="D29" s="26">
        <v>24.83</v>
      </c>
      <c r="E29" s="17">
        <v>1</v>
      </c>
      <c r="F29" s="17">
        <v>1</v>
      </c>
      <c r="G29" s="27">
        <v>24.98</v>
      </c>
      <c r="H29" s="27">
        <v>8.66</v>
      </c>
      <c r="I29" s="27">
        <v>19.45</v>
      </c>
      <c r="J29" s="28">
        <v>145.22999999999999</v>
      </c>
      <c r="K29" s="28">
        <v>129.19999999999999</v>
      </c>
      <c r="L29" s="28">
        <v>136.77000000000001</v>
      </c>
      <c r="M29" s="27">
        <f t="shared" si="0"/>
        <v>137.06666666666663</v>
      </c>
    </row>
    <row r="30" spans="1:13" ht="16" x14ac:dyDescent="0.2">
      <c r="A30" s="17" t="s">
        <v>70</v>
      </c>
      <c r="B30" s="25">
        <v>50</v>
      </c>
      <c r="C30" s="25">
        <v>2</v>
      </c>
      <c r="D30" s="26">
        <v>27.05</v>
      </c>
      <c r="E30" s="17">
        <v>1</v>
      </c>
      <c r="F30" s="17">
        <v>1</v>
      </c>
      <c r="G30" s="27">
        <v>25.08</v>
      </c>
      <c r="H30" s="27">
        <v>9.51</v>
      </c>
      <c r="I30" s="27">
        <v>20.37</v>
      </c>
      <c r="J30" s="28">
        <v>130.36000000000001</v>
      </c>
      <c r="K30" s="28">
        <v>132.24</v>
      </c>
      <c r="L30" s="28">
        <v>142.43</v>
      </c>
      <c r="M30" s="27">
        <f t="shared" si="0"/>
        <v>135.01000000000002</v>
      </c>
    </row>
    <row r="31" spans="1:13" ht="16" x14ac:dyDescent="0.2">
      <c r="A31" s="17" t="s">
        <v>71</v>
      </c>
      <c r="B31" s="25">
        <v>32</v>
      </c>
      <c r="C31" s="25">
        <v>1</v>
      </c>
      <c r="D31" s="26">
        <v>28.97</v>
      </c>
      <c r="E31" s="17">
        <v>1</v>
      </c>
      <c r="F31" s="17">
        <v>1</v>
      </c>
      <c r="G31" s="27">
        <v>22.5</v>
      </c>
      <c r="H31" s="27">
        <v>8.8800000000000008</v>
      </c>
      <c r="I31" s="27">
        <v>15.45</v>
      </c>
      <c r="J31" s="28">
        <v>142.26</v>
      </c>
      <c r="K31" s="28">
        <v>139.66</v>
      </c>
      <c r="L31" s="28">
        <v>143.51</v>
      </c>
      <c r="M31" s="27">
        <f t="shared" si="0"/>
        <v>141.80999999999997</v>
      </c>
    </row>
    <row r="32" spans="1:13" ht="16" x14ac:dyDescent="0.2">
      <c r="A32" s="17" t="s">
        <v>72</v>
      </c>
      <c r="B32" s="25">
        <v>41</v>
      </c>
      <c r="C32" s="25">
        <v>2</v>
      </c>
      <c r="D32" s="26">
        <v>19.29</v>
      </c>
      <c r="E32" s="17">
        <v>1</v>
      </c>
      <c r="F32" s="17">
        <v>1</v>
      </c>
      <c r="G32" s="27">
        <v>22.62</v>
      </c>
      <c r="H32" s="27">
        <v>13.53</v>
      </c>
      <c r="I32" s="27">
        <v>24.93</v>
      </c>
      <c r="J32" s="28">
        <v>130.52000000000001</v>
      </c>
      <c r="K32" s="28">
        <v>145.4</v>
      </c>
      <c r="L32" s="28">
        <v>143.22</v>
      </c>
      <c r="M32" s="27">
        <f t="shared" si="0"/>
        <v>139.71333333333334</v>
      </c>
    </row>
    <row r="33" spans="1:13" ht="16" x14ac:dyDescent="0.2">
      <c r="A33" s="17" t="s">
        <v>73</v>
      </c>
      <c r="B33" s="25">
        <v>30</v>
      </c>
      <c r="C33" s="25">
        <v>1</v>
      </c>
      <c r="D33" s="26">
        <v>26.69</v>
      </c>
      <c r="E33" s="17">
        <v>1</v>
      </c>
      <c r="F33" s="17">
        <v>1</v>
      </c>
      <c r="G33" s="27">
        <v>22.09</v>
      </c>
      <c r="H33" s="27">
        <v>11</v>
      </c>
      <c r="I33" s="27">
        <v>17.04</v>
      </c>
      <c r="J33" s="28">
        <v>131.44999999999999</v>
      </c>
      <c r="K33" s="28">
        <v>129.97999999999999</v>
      </c>
      <c r="L33" s="28">
        <v>129.6</v>
      </c>
      <c r="M33" s="27">
        <f t="shared" si="0"/>
        <v>130.34333333333333</v>
      </c>
    </row>
    <row r="34" spans="1:13" ht="16" x14ac:dyDescent="0.2">
      <c r="A34" s="17" t="s">
        <v>74</v>
      </c>
      <c r="B34" s="25">
        <v>55</v>
      </c>
      <c r="C34" s="25">
        <v>1</v>
      </c>
      <c r="D34" s="26">
        <v>19.829999999999998</v>
      </c>
      <c r="E34" s="17">
        <v>2</v>
      </c>
      <c r="F34" s="17">
        <v>1</v>
      </c>
      <c r="G34" s="27">
        <v>24.41</v>
      </c>
      <c r="H34" s="27">
        <v>13.85</v>
      </c>
      <c r="I34" s="27">
        <v>16.16</v>
      </c>
      <c r="J34" s="28">
        <v>133.94</v>
      </c>
      <c r="K34" s="28">
        <v>146.69</v>
      </c>
      <c r="L34" s="28">
        <v>144.24</v>
      </c>
      <c r="M34" s="27">
        <f t="shared" ref="M34:M65" si="1">AVERAGE(J34:L34)</f>
        <v>141.62333333333333</v>
      </c>
    </row>
    <row r="35" spans="1:13" ht="16" x14ac:dyDescent="0.2">
      <c r="A35" s="17" t="s">
        <v>75</v>
      </c>
      <c r="B35" s="25">
        <v>47</v>
      </c>
      <c r="C35" s="25">
        <v>1</v>
      </c>
      <c r="D35" s="26">
        <v>21.97</v>
      </c>
      <c r="E35" s="17">
        <v>1</v>
      </c>
      <c r="F35" s="17">
        <v>1</v>
      </c>
      <c r="G35" s="27">
        <v>21.63</v>
      </c>
      <c r="H35" s="27">
        <v>8.75</v>
      </c>
      <c r="I35" s="27">
        <v>17.61</v>
      </c>
      <c r="J35" s="28">
        <v>144.21</v>
      </c>
      <c r="K35" s="28">
        <v>135.11000000000001</v>
      </c>
      <c r="L35" s="28">
        <v>144.44999999999999</v>
      </c>
      <c r="M35" s="27">
        <f t="shared" si="1"/>
        <v>141.25666666666669</v>
      </c>
    </row>
    <row r="36" spans="1:13" ht="16" x14ac:dyDescent="0.2">
      <c r="A36" s="17" t="s">
        <v>42</v>
      </c>
      <c r="B36" s="25">
        <v>33</v>
      </c>
      <c r="C36" s="25">
        <v>2</v>
      </c>
      <c r="D36" s="26">
        <v>20.71</v>
      </c>
      <c r="E36" s="17">
        <v>1</v>
      </c>
      <c r="F36" s="17">
        <v>2</v>
      </c>
      <c r="G36" s="29">
        <v>24.28</v>
      </c>
      <c r="H36" s="29">
        <v>10.31</v>
      </c>
      <c r="I36" s="29">
        <v>19.71</v>
      </c>
      <c r="J36" s="28">
        <v>131.72999999999999</v>
      </c>
      <c r="K36" s="28">
        <v>144.5</v>
      </c>
      <c r="L36" s="28">
        <v>132.6</v>
      </c>
      <c r="M36" s="29">
        <f t="shared" si="1"/>
        <v>136.27666666666667</v>
      </c>
    </row>
    <row r="37" spans="1:13" ht="16" x14ac:dyDescent="0.2">
      <c r="A37" s="17" t="s">
        <v>43</v>
      </c>
      <c r="B37" s="25">
        <v>59</v>
      </c>
      <c r="C37" s="25">
        <v>1</v>
      </c>
      <c r="D37" s="26">
        <v>19.39</v>
      </c>
      <c r="E37" s="17">
        <v>1</v>
      </c>
      <c r="F37" s="17">
        <v>2</v>
      </c>
      <c r="G37" s="29">
        <v>23.36</v>
      </c>
      <c r="H37" s="29">
        <v>9.74</v>
      </c>
      <c r="I37" s="29">
        <v>16.04</v>
      </c>
      <c r="J37" s="28">
        <v>138.1</v>
      </c>
      <c r="K37" s="28">
        <v>128.91999999999999</v>
      </c>
      <c r="L37" s="28">
        <v>129.88999999999999</v>
      </c>
      <c r="M37" s="29">
        <f t="shared" si="1"/>
        <v>132.30333333333331</v>
      </c>
    </row>
    <row r="38" spans="1:13" ht="16" x14ac:dyDescent="0.2">
      <c r="A38" s="17" t="s">
        <v>44</v>
      </c>
      <c r="B38" s="25">
        <v>41</v>
      </c>
      <c r="C38" s="25">
        <v>1</v>
      </c>
      <c r="D38" s="26">
        <v>28.12</v>
      </c>
      <c r="E38" s="17">
        <v>2</v>
      </c>
      <c r="F38" s="17">
        <v>2</v>
      </c>
      <c r="G38" s="29">
        <v>23.95</v>
      </c>
      <c r="H38" s="29">
        <v>9.33</v>
      </c>
      <c r="I38" s="29">
        <v>18.82</v>
      </c>
      <c r="J38" s="28">
        <v>138.28</v>
      </c>
      <c r="K38" s="28">
        <v>136.97999999999999</v>
      </c>
      <c r="L38" s="28">
        <v>133.66999999999999</v>
      </c>
      <c r="M38" s="29">
        <f t="shared" si="1"/>
        <v>136.30999999999997</v>
      </c>
    </row>
    <row r="39" spans="1:13" ht="16" x14ac:dyDescent="0.2">
      <c r="A39" s="17" t="s">
        <v>45</v>
      </c>
      <c r="B39" s="25">
        <v>48</v>
      </c>
      <c r="C39" s="25">
        <v>1</v>
      </c>
      <c r="D39" s="26">
        <v>19.63</v>
      </c>
      <c r="E39" s="17">
        <v>1</v>
      </c>
      <c r="F39" s="17">
        <v>2</v>
      </c>
      <c r="G39" s="29">
        <v>24.72</v>
      </c>
      <c r="H39" s="29">
        <v>10.06</v>
      </c>
      <c r="I39" s="29">
        <v>20.329999999999998</v>
      </c>
      <c r="J39" s="28">
        <v>148.74</v>
      </c>
      <c r="K39" s="28">
        <v>137.41999999999999</v>
      </c>
      <c r="L39" s="28">
        <v>141.43</v>
      </c>
      <c r="M39" s="29">
        <f t="shared" si="1"/>
        <v>142.53</v>
      </c>
    </row>
    <row r="40" spans="1:13" ht="16" x14ac:dyDescent="0.2">
      <c r="A40" s="17" t="s">
        <v>46</v>
      </c>
      <c r="B40" s="25">
        <v>58</v>
      </c>
      <c r="C40" s="25">
        <v>2</v>
      </c>
      <c r="D40" s="26">
        <v>19.97</v>
      </c>
      <c r="E40" s="17">
        <v>1</v>
      </c>
      <c r="F40" s="17">
        <v>2</v>
      </c>
      <c r="G40" s="29">
        <v>23.57</v>
      </c>
      <c r="H40" s="29">
        <v>12.78</v>
      </c>
      <c r="I40" s="29">
        <v>24.5</v>
      </c>
      <c r="J40" s="28">
        <v>139.38999999999999</v>
      </c>
      <c r="K40" s="28">
        <v>135.16999999999999</v>
      </c>
      <c r="L40" s="28">
        <v>129.21</v>
      </c>
      <c r="M40" s="29">
        <f t="shared" si="1"/>
        <v>134.59</v>
      </c>
    </row>
    <row r="41" spans="1:13" ht="16" x14ac:dyDescent="0.2">
      <c r="A41" s="17" t="s">
        <v>47</v>
      </c>
      <c r="B41" s="25">
        <v>65</v>
      </c>
      <c r="C41" s="25">
        <v>2</v>
      </c>
      <c r="D41" s="26">
        <v>26.57</v>
      </c>
      <c r="E41" s="17">
        <v>1</v>
      </c>
      <c r="F41" s="17">
        <v>2</v>
      </c>
      <c r="G41" s="29">
        <v>24.82</v>
      </c>
      <c r="H41" s="29">
        <v>10.33</v>
      </c>
      <c r="I41" s="29">
        <v>10.87</v>
      </c>
      <c r="J41" s="28">
        <v>149.27000000000001</v>
      </c>
      <c r="K41" s="28">
        <v>142.72999999999999</v>
      </c>
      <c r="L41" s="28">
        <v>137.25</v>
      </c>
      <c r="M41" s="29">
        <f t="shared" si="1"/>
        <v>143.08333333333334</v>
      </c>
    </row>
    <row r="42" spans="1:13" ht="16" x14ac:dyDescent="0.2">
      <c r="A42" s="17" t="s">
        <v>48</v>
      </c>
      <c r="B42" s="25">
        <v>30</v>
      </c>
      <c r="C42" s="25">
        <v>1</v>
      </c>
      <c r="D42" s="26">
        <v>29.8</v>
      </c>
      <c r="E42" s="17">
        <v>2</v>
      </c>
      <c r="F42" s="17">
        <v>2</v>
      </c>
      <c r="G42" s="29">
        <v>20.11</v>
      </c>
      <c r="H42" s="29">
        <v>11.34</v>
      </c>
      <c r="I42" s="29">
        <v>14.86</v>
      </c>
      <c r="J42" s="28">
        <v>135.04</v>
      </c>
      <c r="K42" s="28">
        <v>140.88999999999999</v>
      </c>
      <c r="L42" s="28">
        <v>143.15</v>
      </c>
      <c r="M42" s="29">
        <f t="shared" si="1"/>
        <v>139.6933333333333</v>
      </c>
    </row>
    <row r="43" spans="1:13" ht="16" x14ac:dyDescent="0.2">
      <c r="A43" s="17" t="s">
        <v>49</v>
      </c>
      <c r="B43" s="25">
        <v>50</v>
      </c>
      <c r="C43" s="25">
        <v>1</v>
      </c>
      <c r="D43" s="26">
        <v>23.02</v>
      </c>
      <c r="E43" s="17">
        <v>1</v>
      </c>
      <c r="F43" s="17">
        <v>2</v>
      </c>
      <c r="G43" s="29">
        <v>23.52</v>
      </c>
      <c r="H43" s="29">
        <v>9.9</v>
      </c>
      <c r="I43" s="29">
        <v>17.760000000000002</v>
      </c>
      <c r="J43" s="28">
        <v>138.91</v>
      </c>
      <c r="K43" s="28">
        <v>143.06</v>
      </c>
      <c r="L43" s="28">
        <v>130.28</v>
      </c>
      <c r="M43" s="29">
        <f t="shared" si="1"/>
        <v>137.41666666666666</v>
      </c>
    </row>
    <row r="44" spans="1:13" ht="16" x14ac:dyDescent="0.2">
      <c r="A44" s="17" t="s">
        <v>50</v>
      </c>
      <c r="B44" s="25">
        <v>48</v>
      </c>
      <c r="C44" s="25">
        <v>2</v>
      </c>
      <c r="D44" s="26">
        <v>28.77</v>
      </c>
      <c r="E44" s="17">
        <v>1</v>
      </c>
      <c r="F44" s="17">
        <v>2</v>
      </c>
      <c r="G44" s="29">
        <v>24.35</v>
      </c>
      <c r="H44" s="29">
        <v>10.41</v>
      </c>
      <c r="I44" s="29">
        <v>19.43</v>
      </c>
      <c r="J44" s="28">
        <v>139.21</v>
      </c>
      <c r="K44" s="28">
        <v>132.53</v>
      </c>
      <c r="L44" s="28">
        <v>142.71</v>
      </c>
      <c r="M44" s="29">
        <f t="shared" si="1"/>
        <v>138.15</v>
      </c>
    </row>
    <row r="45" spans="1:13" ht="16" x14ac:dyDescent="0.2">
      <c r="A45" s="17" t="s">
        <v>51</v>
      </c>
      <c r="B45" s="25">
        <v>42</v>
      </c>
      <c r="C45" s="25">
        <v>1</v>
      </c>
      <c r="D45" s="26">
        <v>25.78</v>
      </c>
      <c r="E45" s="17">
        <v>1</v>
      </c>
      <c r="F45" s="17">
        <v>2</v>
      </c>
      <c r="G45" s="29">
        <v>21.24</v>
      </c>
      <c r="H45" s="29">
        <v>9.01</v>
      </c>
      <c r="I45" s="29">
        <v>16.78</v>
      </c>
      <c r="J45" s="28">
        <v>142.41999999999999</v>
      </c>
      <c r="K45" s="28">
        <v>130.55000000000001</v>
      </c>
      <c r="L45" s="28">
        <v>143.77000000000001</v>
      </c>
      <c r="M45" s="29">
        <f t="shared" si="1"/>
        <v>138.91333333333333</v>
      </c>
    </row>
    <row r="46" spans="1:13" ht="16" x14ac:dyDescent="0.2">
      <c r="A46" s="17" t="s">
        <v>52</v>
      </c>
      <c r="B46" s="25">
        <v>36</v>
      </c>
      <c r="C46" s="25">
        <v>1</v>
      </c>
      <c r="D46" s="26">
        <v>21.06</v>
      </c>
      <c r="E46" s="17">
        <v>1</v>
      </c>
      <c r="F46" s="17">
        <v>2</v>
      </c>
      <c r="G46" s="29">
        <v>21.98</v>
      </c>
      <c r="H46" s="29">
        <v>12.12</v>
      </c>
      <c r="I46" s="29">
        <v>17.27</v>
      </c>
      <c r="J46" s="28">
        <v>147.06</v>
      </c>
      <c r="K46" s="28">
        <v>144.84</v>
      </c>
      <c r="L46" s="28">
        <v>132.09</v>
      </c>
      <c r="M46" s="29">
        <f t="shared" si="1"/>
        <v>141.33000000000001</v>
      </c>
    </row>
    <row r="47" spans="1:13" ht="16" x14ac:dyDescent="0.2">
      <c r="A47" s="17" t="s">
        <v>53</v>
      </c>
      <c r="B47" s="25">
        <v>31</v>
      </c>
      <c r="C47" s="25">
        <v>1</v>
      </c>
      <c r="D47" s="26">
        <v>25.06</v>
      </c>
      <c r="E47" s="17">
        <v>2</v>
      </c>
      <c r="F47" s="17">
        <v>2</v>
      </c>
      <c r="G47" s="29">
        <v>23.89</v>
      </c>
      <c r="H47" s="29">
        <v>13.21</v>
      </c>
      <c r="I47" s="29">
        <v>16.05</v>
      </c>
      <c r="J47" s="28">
        <v>145.16999999999999</v>
      </c>
      <c r="K47" s="28">
        <v>138.65</v>
      </c>
      <c r="L47" s="28">
        <v>135.41999999999999</v>
      </c>
      <c r="M47" s="29">
        <f t="shared" si="1"/>
        <v>139.74666666666667</v>
      </c>
    </row>
    <row r="48" spans="1:13" ht="16" x14ac:dyDescent="0.2">
      <c r="A48" s="17" t="s">
        <v>54</v>
      </c>
      <c r="B48" s="25">
        <v>40</v>
      </c>
      <c r="C48" s="25">
        <v>2</v>
      </c>
      <c r="D48" s="26">
        <v>24.83</v>
      </c>
      <c r="E48" s="17">
        <v>1</v>
      </c>
      <c r="F48" s="17">
        <v>2</v>
      </c>
      <c r="G48" s="29">
        <v>25.47</v>
      </c>
      <c r="H48" s="29">
        <v>12.36</v>
      </c>
      <c r="I48" s="29">
        <v>12.34</v>
      </c>
      <c r="J48" s="28">
        <v>131.61000000000001</v>
      </c>
      <c r="K48" s="28">
        <v>133.04</v>
      </c>
      <c r="L48" s="28">
        <v>149.97999999999999</v>
      </c>
      <c r="M48" s="29">
        <f t="shared" si="1"/>
        <v>138.21</v>
      </c>
    </row>
    <row r="49" spans="1:13" ht="16" x14ac:dyDescent="0.2">
      <c r="A49" s="17" t="s">
        <v>55</v>
      </c>
      <c r="B49" s="25">
        <v>36</v>
      </c>
      <c r="C49" s="25">
        <v>2</v>
      </c>
      <c r="D49" s="26">
        <v>27.05</v>
      </c>
      <c r="E49" s="17">
        <v>2</v>
      </c>
      <c r="F49" s="17">
        <v>2</v>
      </c>
      <c r="G49" s="29">
        <v>21.1</v>
      </c>
      <c r="H49" s="29">
        <v>12.35</v>
      </c>
      <c r="I49" s="29">
        <v>12.09</v>
      </c>
      <c r="J49" s="28">
        <v>136.94999999999999</v>
      </c>
      <c r="K49" s="28">
        <v>131.63</v>
      </c>
      <c r="L49" s="28">
        <v>135.52000000000001</v>
      </c>
      <c r="M49" s="29">
        <f t="shared" si="1"/>
        <v>134.70000000000002</v>
      </c>
    </row>
    <row r="50" spans="1:13" ht="16" x14ac:dyDescent="0.2">
      <c r="A50" s="17" t="s">
        <v>56</v>
      </c>
      <c r="B50" s="25">
        <v>46</v>
      </c>
      <c r="C50" s="25">
        <v>2</v>
      </c>
      <c r="D50" s="26">
        <v>28.97</v>
      </c>
      <c r="E50" s="17">
        <v>2</v>
      </c>
      <c r="F50" s="17">
        <v>2</v>
      </c>
      <c r="G50" s="29">
        <v>23.48</v>
      </c>
      <c r="H50" s="29">
        <v>12.92</v>
      </c>
      <c r="I50" s="29">
        <v>15.2</v>
      </c>
      <c r="J50" s="28">
        <v>129.07</v>
      </c>
      <c r="K50" s="28">
        <v>138.16999999999999</v>
      </c>
      <c r="L50" s="28">
        <v>132.1</v>
      </c>
      <c r="M50" s="29">
        <f t="shared" si="1"/>
        <v>133.11333333333334</v>
      </c>
    </row>
    <row r="51" spans="1:13" ht="16" x14ac:dyDescent="0.2">
      <c r="A51" s="17" t="s">
        <v>57</v>
      </c>
      <c r="B51" s="25">
        <v>52</v>
      </c>
      <c r="C51" s="25">
        <v>1</v>
      </c>
      <c r="D51" s="26">
        <v>19.29</v>
      </c>
      <c r="E51" s="17">
        <v>2</v>
      </c>
      <c r="F51" s="17">
        <v>2</v>
      </c>
      <c r="G51" s="29">
        <v>22.94</v>
      </c>
      <c r="H51" s="29">
        <v>10.74</v>
      </c>
      <c r="I51" s="29">
        <v>11.87</v>
      </c>
      <c r="J51" s="28">
        <v>146.05000000000001</v>
      </c>
      <c r="K51" s="28">
        <v>133.97999999999999</v>
      </c>
      <c r="L51" s="28">
        <v>135.81</v>
      </c>
      <c r="M51" s="29">
        <f t="shared" si="1"/>
        <v>138.61333333333332</v>
      </c>
    </row>
    <row r="52" spans="1:13" ht="16" x14ac:dyDescent="0.2">
      <c r="A52" s="17" t="s">
        <v>58</v>
      </c>
      <c r="B52" s="25">
        <v>42</v>
      </c>
      <c r="C52" s="25">
        <v>1</v>
      </c>
      <c r="D52" s="26">
        <v>26.69</v>
      </c>
      <c r="E52" s="17">
        <v>1</v>
      </c>
      <c r="F52" s="17">
        <v>2</v>
      </c>
      <c r="G52" s="29">
        <v>21.06</v>
      </c>
      <c r="H52" s="29">
        <v>10.8</v>
      </c>
      <c r="I52" s="29">
        <v>24.29</v>
      </c>
      <c r="J52" s="28">
        <v>147.99</v>
      </c>
      <c r="K52" s="28">
        <v>129.01</v>
      </c>
      <c r="L52" s="28">
        <v>147.38999999999999</v>
      </c>
      <c r="M52" s="29">
        <f t="shared" si="1"/>
        <v>141.46333333333334</v>
      </c>
    </row>
    <row r="53" spans="1:13" ht="16" x14ac:dyDescent="0.2">
      <c r="A53" s="17" t="s">
        <v>59</v>
      </c>
      <c r="B53" s="25">
        <v>61</v>
      </c>
      <c r="C53" s="25">
        <v>1</v>
      </c>
      <c r="D53" s="26">
        <v>19.829999999999998</v>
      </c>
      <c r="E53" s="17">
        <v>1</v>
      </c>
      <c r="F53" s="17">
        <v>2</v>
      </c>
      <c r="G53" s="29">
        <v>24.56</v>
      </c>
      <c r="H53" s="29">
        <v>11.87</v>
      </c>
      <c r="I53" s="29">
        <v>22.31</v>
      </c>
      <c r="J53" s="28">
        <v>132.47999999999999</v>
      </c>
      <c r="K53" s="28">
        <v>129.47999999999999</v>
      </c>
      <c r="L53" s="28">
        <v>136.19999999999999</v>
      </c>
      <c r="M53" s="29">
        <f t="shared" si="1"/>
        <v>132.72</v>
      </c>
    </row>
    <row r="54" spans="1:13" ht="16" x14ac:dyDescent="0.2">
      <c r="A54" s="17" t="s">
        <v>60</v>
      </c>
      <c r="B54" s="25">
        <v>61</v>
      </c>
      <c r="C54" s="25">
        <v>1</v>
      </c>
      <c r="D54" s="26">
        <v>21.97</v>
      </c>
      <c r="E54" s="17">
        <v>1</v>
      </c>
      <c r="F54" s="17">
        <v>2</v>
      </c>
      <c r="G54" s="29">
        <v>22.66</v>
      </c>
      <c r="H54" s="29">
        <v>12.26</v>
      </c>
      <c r="I54" s="29">
        <v>13.4</v>
      </c>
      <c r="J54" s="28">
        <v>138.37</v>
      </c>
      <c r="K54" s="28">
        <v>129.15</v>
      </c>
      <c r="L54" s="28">
        <v>143.57</v>
      </c>
      <c r="M54" s="29">
        <f t="shared" si="1"/>
        <v>137.03</v>
      </c>
    </row>
    <row r="55" spans="1:13" ht="16" x14ac:dyDescent="0.2">
      <c r="A55" s="17" t="s">
        <v>61</v>
      </c>
      <c r="B55" s="25">
        <v>44</v>
      </c>
      <c r="C55" s="25">
        <v>1</v>
      </c>
      <c r="D55" s="26">
        <v>20.71</v>
      </c>
      <c r="E55" s="17">
        <v>2</v>
      </c>
      <c r="F55" s="17">
        <v>2</v>
      </c>
      <c r="G55" s="29">
        <v>22.95</v>
      </c>
      <c r="H55" s="29">
        <v>12.57</v>
      </c>
      <c r="I55" s="29">
        <v>23.03</v>
      </c>
      <c r="J55" s="28">
        <v>133.47999999999999</v>
      </c>
      <c r="K55" s="28">
        <v>143.80000000000001</v>
      </c>
      <c r="L55" s="28">
        <v>136.59</v>
      </c>
      <c r="M55" s="29">
        <f t="shared" si="1"/>
        <v>137.95666666666668</v>
      </c>
    </row>
    <row r="56" spans="1:13" ht="16" x14ac:dyDescent="0.2">
      <c r="A56" s="17" t="s">
        <v>62</v>
      </c>
      <c r="B56" s="25">
        <v>64</v>
      </c>
      <c r="C56" s="25">
        <v>2</v>
      </c>
      <c r="D56" s="26">
        <v>19.39</v>
      </c>
      <c r="E56" s="17">
        <v>1</v>
      </c>
      <c r="F56" s="17">
        <v>2</v>
      </c>
      <c r="G56" s="29">
        <v>23.36</v>
      </c>
      <c r="H56" s="29">
        <v>12.47</v>
      </c>
      <c r="I56" s="29">
        <v>12.08</v>
      </c>
      <c r="J56" s="28">
        <v>139.69</v>
      </c>
      <c r="K56" s="28">
        <v>142.16999999999999</v>
      </c>
      <c r="L56" s="28">
        <v>138.24</v>
      </c>
      <c r="M56" s="29">
        <f t="shared" si="1"/>
        <v>140.03333333333333</v>
      </c>
    </row>
    <row r="57" spans="1:13" ht="16" x14ac:dyDescent="0.2">
      <c r="A57" s="17" t="s">
        <v>63</v>
      </c>
      <c r="B57" s="25">
        <v>34</v>
      </c>
      <c r="C57" s="25">
        <v>1</v>
      </c>
      <c r="D57" s="26">
        <v>28.12</v>
      </c>
      <c r="E57" s="17">
        <v>1</v>
      </c>
      <c r="F57" s="17">
        <v>2</v>
      </c>
      <c r="G57" s="29">
        <v>24.24</v>
      </c>
      <c r="H57" s="29">
        <v>12.49</v>
      </c>
      <c r="I57" s="29">
        <v>10.99</v>
      </c>
      <c r="J57" s="28">
        <v>141.59</v>
      </c>
      <c r="K57" s="28">
        <v>138.65</v>
      </c>
      <c r="L57" s="28">
        <v>142.91</v>
      </c>
      <c r="M57" s="29">
        <f t="shared" si="1"/>
        <v>141.04999999999998</v>
      </c>
    </row>
    <row r="58" spans="1:13" ht="16" x14ac:dyDescent="0.2">
      <c r="A58" s="17" t="s">
        <v>64</v>
      </c>
      <c r="B58" s="25">
        <v>52</v>
      </c>
      <c r="C58" s="25">
        <v>2</v>
      </c>
      <c r="D58" s="26">
        <v>19.63</v>
      </c>
      <c r="E58" s="17">
        <v>2</v>
      </c>
      <c r="F58" s="17">
        <v>2</v>
      </c>
      <c r="G58" s="29">
        <v>22.73</v>
      </c>
      <c r="H58" s="29">
        <v>11.14</v>
      </c>
      <c r="I58" s="29">
        <v>20.54</v>
      </c>
      <c r="J58" s="28">
        <v>131.82</v>
      </c>
      <c r="K58" s="28">
        <v>128.27000000000001</v>
      </c>
      <c r="L58" s="28">
        <v>130.31</v>
      </c>
      <c r="M58" s="29">
        <f t="shared" si="1"/>
        <v>130.13333333333335</v>
      </c>
    </row>
    <row r="59" spans="1:13" ht="16" x14ac:dyDescent="0.2">
      <c r="A59" s="17" t="s">
        <v>65</v>
      </c>
      <c r="B59" s="25">
        <v>31</v>
      </c>
      <c r="C59" s="25">
        <v>2</v>
      </c>
      <c r="D59" s="26">
        <v>19.97</v>
      </c>
      <c r="E59" s="17">
        <v>1</v>
      </c>
      <c r="F59" s="17">
        <v>2</v>
      </c>
      <c r="G59" s="29">
        <v>22.54</v>
      </c>
      <c r="H59" s="29">
        <v>11.42</v>
      </c>
      <c r="I59" s="29">
        <v>24.3</v>
      </c>
      <c r="J59" s="28">
        <v>143.22999999999999</v>
      </c>
      <c r="K59" s="28">
        <v>140.47999999999999</v>
      </c>
      <c r="L59" s="28">
        <v>140.38</v>
      </c>
      <c r="M59" s="29">
        <f t="shared" si="1"/>
        <v>141.36333333333332</v>
      </c>
    </row>
    <row r="60" spans="1:13" ht="16" x14ac:dyDescent="0.2">
      <c r="A60" s="17" t="s">
        <v>66</v>
      </c>
      <c r="B60" s="25">
        <v>58</v>
      </c>
      <c r="C60" s="25">
        <v>1</v>
      </c>
      <c r="D60" s="26">
        <v>26.57</v>
      </c>
      <c r="E60" s="17">
        <v>1</v>
      </c>
      <c r="F60" s="17">
        <v>2</v>
      </c>
      <c r="G60" s="29">
        <v>24.33</v>
      </c>
      <c r="H60" s="29">
        <v>11.66</v>
      </c>
      <c r="I60" s="29">
        <v>23.67</v>
      </c>
      <c r="J60" s="28">
        <v>145.88999999999999</v>
      </c>
      <c r="K60" s="28">
        <v>136.18</v>
      </c>
      <c r="L60" s="28">
        <v>139.66</v>
      </c>
      <c r="M60" s="29">
        <f t="shared" si="1"/>
        <v>140.57666666666668</v>
      </c>
    </row>
    <row r="61" spans="1:13" ht="16" x14ac:dyDescent="0.2">
      <c r="A61" s="17" t="s">
        <v>67</v>
      </c>
      <c r="B61" s="25">
        <v>43</v>
      </c>
      <c r="C61" s="25">
        <v>1</v>
      </c>
      <c r="D61" s="26">
        <v>29.8</v>
      </c>
      <c r="E61" s="17">
        <v>1</v>
      </c>
      <c r="F61" s="17">
        <v>2</v>
      </c>
      <c r="G61" s="29">
        <v>24.79</v>
      </c>
      <c r="H61" s="29">
        <v>9.5500000000000007</v>
      </c>
      <c r="I61" s="29">
        <v>24.56</v>
      </c>
      <c r="J61" s="28">
        <v>135.87</v>
      </c>
      <c r="K61" s="28">
        <v>148.96</v>
      </c>
      <c r="L61" s="28">
        <v>141.4</v>
      </c>
      <c r="M61" s="29">
        <f t="shared" si="1"/>
        <v>142.07666666666668</v>
      </c>
    </row>
    <row r="62" spans="1:13" ht="16" x14ac:dyDescent="0.2">
      <c r="A62" s="17" t="s">
        <v>68</v>
      </c>
      <c r="B62" s="25">
        <v>51</v>
      </c>
      <c r="C62" s="25">
        <v>2</v>
      </c>
      <c r="D62" s="26">
        <v>23.02</v>
      </c>
      <c r="E62" s="17">
        <v>2</v>
      </c>
      <c r="F62" s="17">
        <v>2</v>
      </c>
      <c r="G62" s="29">
        <v>21.1</v>
      </c>
      <c r="H62" s="29">
        <v>10.94</v>
      </c>
      <c r="I62" s="29">
        <v>13.61</v>
      </c>
      <c r="J62" s="28">
        <v>129.31</v>
      </c>
      <c r="K62" s="28">
        <v>146.59</v>
      </c>
      <c r="L62" s="28">
        <v>134.63999999999999</v>
      </c>
      <c r="M62" s="29">
        <f t="shared" si="1"/>
        <v>136.84666666666666</v>
      </c>
    </row>
    <row r="63" spans="1:13" ht="16" x14ac:dyDescent="0.2">
      <c r="A63" s="17" t="s">
        <v>69</v>
      </c>
      <c r="B63" s="25">
        <v>37</v>
      </c>
      <c r="C63" s="25">
        <v>2</v>
      </c>
      <c r="D63" s="26">
        <v>28.77</v>
      </c>
      <c r="E63" s="17">
        <v>1</v>
      </c>
      <c r="F63" s="17">
        <v>2</v>
      </c>
      <c r="G63" s="29">
        <v>24.97</v>
      </c>
      <c r="H63" s="29">
        <v>13.87</v>
      </c>
      <c r="I63" s="29">
        <v>13.57</v>
      </c>
      <c r="J63" s="28">
        <v>140.44</v>
      </c>
      <c r="K63" s="28">
        <v>135.37</v>
      </c>
      <c r="L63" s="28">
        <v>149.13999999999999</v>
      </c>
      <c r="M63" s="29">
        <f t="shared" si="1"/>
        <v>141.65</v>
      </c>
    </row>
    <row r="64" spans="1:13" ht="16" x14ac:dyDescent="0.2">
      <c r="A64" s="17" t="s">
        <v>70</v>
      </c>
      <c r="B64" s="25">
        <v>50</v>
      </c>
      <c r="C64" s="25">
        <v>2</v>
      </c>
      <c r="D64" s="26">
        <v>25.78</v>
      </c>
      <c r="E64" s="17">
        <v>1</v>
      </c>
      <c r="F64" s="17">
        <v>2</v>
      </c>
      <c r="G64" s="29">
        <v>23.15</v>
      </c>
      <c r="H64" s="29">
        <v>9.31</v>
      </c>
      <c r="I64" s="29">
        <v>19.899999999999999</v>
      </c>
      <c r="J64" s="28">
        <v>136.18</v>
      </c>
      <c r="K64" s="28">
        <v>139.15</v>
      </c>
      <c r="L64" s="28">
        <v>140.11000000000001</v>
      </c>
      <c r="M64" s="29">
        <f t="shared" si="1"/>
        <v>138.48000000000002</v>
      </c>
    </row>
    <row r="65" spans="1:13" ht="16" x14ac:dyDescent="0.2">
      <c r="A65" s="17" t="s">
        <v>71</v>
      </c>
      <c r="B65" s="25">
        <v>32</v>
      </c>
      <c r="C65" s="25">
        <v>1</v>
      </c>
      <c r="D65" s="26">
        <v>27.2</v>
      </c>
      <c r="E65" s="17">
        <v>1</v>
      </c>
      <c r="F65" s="17">
        <v>2</v>
      </c>
      <c r="G65" s="29">
        <v>25.16</v>
      </c>
      <c r="H65" s="29">
        <v>11.84</v>
      </c>
      <c r="I65" s="29">
        <v>13.94</v>
      </c>
      <c r="J65" s="28">
        <v>130.32</v>
      </c>
      <c r="K65" s="28">
        <v>138.08000000000001</v>
      </c>
      <c r="L65" s="28">
        <v>144.6</v>
      </c>
      <c r="M65" s="29">
        <f t="shared" si="1"/>
        <v>137.66666666666666</v>
      </c>
    </row>
    <row r="66" spans="1:13" ht="16" x14ac:dyDescent="0.2">
      <c r="A66" s="17" t="s">
        <v>72</v>
      </c>
      <c r="B66" s="25">
        <v>41</v>
      </c>
      <c r="C66" s="25">
        <v>2</v>
      </c>
      <c r="D66" s="26">
        <v>19.62</v>
      </c>
      <c r="E66" s="17">
        <v>1</v>
      </c>
      <c r="F66" s="17">
        <v>2</v>
      </c>
      <c r="G66" s="29">
        <v>24.26</v>
      </c>
      <c r="H66" s="29">
        <v>12.31</v>
      </c>
      <c r="I66" s="29">
        <v>12.93</v>
      </c>
      <c r="J66" s="28">
        <v>131.57</v>
      </c>
      <c r="K66" s="28">
        <v>142.97</v>
      </c>
      <c r="L66" s="28">
        <v>132.1</v>
      </c>
      <c r="M66" s="29">
        <f t="shared" ref="M66:M97" si="2">AVERAGE(J66:L66)</f>
        <v>135.54666666666665</v>
      </c>
    </row>
    <row r="67" spans="1:13" ht="16" x14ac:dyDescent="0.2">
      <c r="A67" s="17" t="s">
        <v>73</v>
      </c>
      <c r="B67" s="25">
        <v>30</v>
      </c>
      <c r="C67" s="25">
        <v>1</v>
      </c>
      <c r="D67" s="26">
        <v>21.8</v>
      </c>
      <c r="E67" s="17">
        <v>1</v>
      </c>
      <c r="F67" s="17">
        <v>2</v>
      </c>
      <c r="G67" s="29">
        <v>23.53</v>
      </c>
      <c r="H67" s="29">
        <v>10.59</v>
      </c>
      <c r="I67" s="29">
        <v>22.57</v>
      </c>
      <c r="J67" s="28">
        <v>148.09</v>
      </c>
      <c r="K67" s="28">
        <v>144.82</v>
      </c>
      <c r="L67" s="28">
        <v>136.97</v>
      </c>
      <c r="M67" s="29">
        <f t="shared" si="2"/>
        <v>143.29333333333332</v>
      </c>
    </row>
    <row r="68" spans="1:13" ht="16" x14ac:dyDescent="0.2">
      <c r="A68" s="17" t="s">
        <v>74</v>
      </c>
      <c r="B68" s="25">
        <v>55</v>
      </c>
      <c r="C68" s="25">
        <v>1</v>
      </c>
      <c r="D68" s="26">
        <v>23.22</v>
      </c>
      <c r="E68" s="17">
        <v>2</v>
      </c>
      <c r="F68" s="17">
        <v>2</v>
      </c>
      <c r="G68" s="29">
        <v>24.79</v>
      </c>
      <c r="H68" s="29">
        <v>13.57</v>
      </c>
      <c r="I68" s="29">
        <v>11.21</v>
      </c>
      <c r="J68" s="28">
        <v>145.59</v>
      </c>
      <c r="K68" s="28">
        <v>144.54</v>
      </c>
      <c r="L68" s="28">
        <v>142.13</v>
      </c>
      <c r="M68" s="29">
        <f t="shared" si="2"/>
        <v>144.08666666666667</v>
      </c>
    </row>
    <row r="69" spans="1:13" ht="16" x14ac:dyDescent="0.2">
      <c r="A69" s="17" t="s">
        <v>75</v>
      </c>
      <c r="B69" s="25">
        <v>47</v>
      </c>
      <c r="C69" s="25">
        <v>1</v>
      </c>
      <c r="D69" s="26">
        <v>23.44</v>
      </c>
      <c r="E69" s="17">
        <v>1</v>
      </c>
      <c r="F69" s="17">
        <v>2</v>
      </c>
      <c r="G69" s="29">
        <v>23.03</v>
      </c>
      <c r="H69" s="29">
        <v>12.96</v>
      </c>
      <c r="I69" s="29">
        <v>17.22</v>
      </c>
      <c r="J69" s="28">
        <v>144.77000000000001</v>
      </c>
      <c r="K69" s="28">
        <v>140.51</v>
      </c>
      <c r="L69" s="28">
        <v>143.81</v>
      </c>
      <c r="M69" s="29">
        <f t="shared" si="2"/>
        <v>143.03</v>
      </c>
    </row>
    <row r="70" spans="1:13" x14ac:dyDescent="0.2">
      <c r="D70" s="15"/>
    </row>
  </sheetData>
  <autoFilter ref="A1:M69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topLeftCell="H1" zoomScaleNormal="100" workbookViewId="0">
      <selection activeCell="R11" sqref="R11"/>
    </sheetView>
  </sheetViews>
  <sheetFormatPr baseColWidth="10" defaultColWidth="8.5" defaultRowHeight="15" x14ac:dyDescent="0.2"/>
  <sheetData>
    <row r="1" spans="1:15" ht="16" x14ac:dyDescent="0.2">
      <c r="A1" s="30" t="s">
        <v>76</v>
      </c>
      <c r="B1" s="30" t="s">
        <v>77</v>
      </c>
      <c r="C1" s="31" t="s">
        <v>2</v>
      </c>
      <c r="D1" s="31" t="s">
        <v>4</v>
      </c>
      <c r="E1" s="32" t="s">
        <v>78</v>
      </c>
      <c r="F1" s="32" t="s">
        <v>6</v>
      </c>
      <c r="G1" s="32" t="s">
        <v>7</v>
      </c>
      <c r="H1" s="32" t="s">
        <v>8</v>
      </c>
      <c r="I1" s="32" t="s">
        <v>9</v>
      </c>
      <c r="J1" s="33" t="s">
        <v>35</v>
      </c>
      <c r="K1" s="33" t="s">
        <v>79</v>
      </c>
      <c r="L1" s="33" t="s">
        <v>37</v>
      </c>
      <c r="M1" s="33" t="s">
        <v>80</v>
      </c>
      <c r="N1" s="33" t="s">
        <v>36</v>
      </c>
      <c r="O1" s="33" t="s">
        <v>81</v>
      </c>
    </row>
    <row r="2" spans="1:15" x14ac:dyDescent="0.2">
      <c r="A2" t="s">
        <v>82</v>
      </c>
      <c r="B2">
        <v>8</v>
      </c>
      <c r="C2">
        <v>1</v>
      </c>
      <c r="D2">
        <v>63</v>
      </c>
      <c r="E2">
        <v>2</v>
      </c>
      <c r="F2">
        <v>2</v>
      </c>
      <c r="G2">
        <v>2</v>
      </c>
      <c r="H2">
        <v>1</v>
      </c>
      <c r="I2">
        <v>1</v>
      </c>
      <c r="J2">
        <v>22</v>
      </c>
      <c r="K2" t="str">
        <f t="shared" ref="K2:K45" si="0">IF(J2&lt;15,"1",IF(J2&gt;25,"3","2"))</f>
        <v>2</v>
      </c>
      <c r="L2">
        <v>18</v>
      </c>
      <c r="M2" t="str">
        <f t="shared" ref="M2:M45" si="1">IF(L2&lt;10,"1",IF(L2&gt;25,"3","2"))</f>
        <v>2</v>
      </c>
      <c r="N2">
        <v>13</v>
      </c>
      <c r="O2" t="str">
        <f t="shared" ref="O2:O45" si="2">IF(N2&lt;8,"1",IF(N2&gt;14,"3","2"))</f>
        <v>2</v>
      </c>
    </row>
    <row r="3" spans="1:15" x14ac:dyDescent="0.2">
      <c r="A3" t="s">
        <v>83</v>
      </c>
      <c r="B3">
        <v>13</v>
      </c>
      <c r="C3">
        <v>2</v>
      </c>
      <c r="D3">
        <v>20</v>
      </c>
      <c r="E3">
        <v>2</v>
      </c>
      <c r="F3">
        <v>2</v>
      </c>
      <c r="G3">
        <v>2</v>
      </c>
      <c r="H3">
        <v>1</v>
      </c>
      <c r="I3">
        <v>2</v>
      </c>
      <c r="J3">
        <v>26</v>
      </c>
      <c r="K3" t="str">
        <f t="shared" si="0"/>
        <v>3</v>
      </c>
      <c r="L3">
        <v>15</v>
      </c>
      <c r="M3" t="str">
        <f t="shared" si="1"/>
        <v>2</v>
      </c>
      <c r="N3">
        <v>8</v>
      </c>
      <c r="O3" t="str">
        <f t="shared" si="2"/>
        <v>2</v>
      </c>
    </row>
    <row r="4" spans="1:15" x14ac:dyDescent="0.2">
      <c r="A4" t="s">
        <v>84</v>
      </c>
      <c r="B4">
        <v>11</v>
      </c>
      <c r="C4">
        <v>1</v>
      </c>
      <c r="D4">
        <v>78</v>
      </c>
      <c r="E4">
        <v>2</v>
      </c>
      <c r="F4">
        <v>2</v>
      </c>
      <c r="G4">
        <v>2</v>
      </c>
      <c r="H4">
        <v>1</v>
      </c>
      <c r="I4">
        <v>2</v>
      </c>
      <c r="J4">
        <v>24</v>
      </c>
      <c r="K4" t="str">
        <f t="shared" si="0"/>
        <v>2</v>
      </c>
      <c r="L4">
        <v>13</v>
      </c>
      <c r="M4" t="str">
        <f t="shared" si="1"/>
        <v>2</v>
      </c>
      <c r="N4">
        <v>18</v>
      </c>
      <c r="O4" t="str">
        <f t="shared" si="2"/>
        <v>3</v>
      </c>
    </row>
    <row r="5" spans="1:15" x14ac:dyDescent="0.2">
      <c r="A5" t="s">
        <v>85</v>
      </c>
      <c r="B5">
        <v>6</v>
      </c>
      <c r="C5">
        <v>1</v>
      </c>
      <c r="D5">
        <v>73</v>
      </c>
      <c r="E5">
        <v>2</v>
      </c>
      <c r="F5">
        <v>2</v>
      </c>
      <c r="G5">
        <v>2</v>
      </c>
      <c r="H5">
        <v>1</v>
      </c>
      <c r="I5">
        <v>2</v>
      </c>
      <c r="J5">
        <v>28</v>
      </c>
      <c r="K5" t="str">
        <f t="shared" si="0"/>
        <v>3</v>
      </c>
      <c r="L5">
        <v>13</v>
      </c>
      <c r="M5" t="str">
        <f t="shared" si="1"/>
        <v>2</v>
      </c>
      <c r="N5">
        <v>12</v>
      </c>
      <c r="O5" t="str">
        <f t="shared" si="2"/>
        <v>2</v>
      </c>
    </row>
    <row r="6" spans="1:15" x14ac:dyDescent="0.2">
      <c r="A6" t="s">
        <v>86</v>
      </c>
      <c r="B6">
        <v>24</v>
      </c>
      <c r="C6">
        <v>1</v>
      </c>
      <c r="D6">
        <v>68</v>
      </c>
      <c r="E6">
        <v>2</v>
      </c>
      <c r="F6">
        <v>2</v>
      </c>
      <c r="G6">
        <v>1</v>
      </c>
      <c r="H6">
        <v>2</v>
      </c>
      <c r="I6">
        <v>1</v>
      </c>
      <c r="J6">
        <v>16</v>
      </c>
      <c r="K6" t="str">
        <f t="shared" si="0"/>
        <v>2</v>
      </c>
      <c r="L6">
        <v>16</v>
      </c>
      <c r="M6" t="str">
        <f t="shared" si="1"/>
        <v>2</v>
      </c>
      <c r="N6">
        <v>18</v>
      </c>
      <c r="O6" t="str">
        <f t="shared" si="2"/>
        <v>3</v>
      </c>
    </row>
    <row r="7" spans="1:15" x14ac:dyDescent="0.2">
      <c r="A7" t="s">
        <v>87</v>
      </c>
      <c r="B7">
        <v>24</v>
      </c>
      <c r="C7">
        <v>1</v>
      </c>
      <c r="D7">
        <v>60</v>
      </c>
      <c r="E7">
        <v>2</v>
      </c>
      <c r="F7">
        <v>1</v>
      </c>
      <c r="G7">
        <v>2</v>
      </c>
      <c r="H7">
        <v>2</v>
      </c>
      <c r="I7">
        <v>1</v>
      </c>
      <c r="J7">
        <v>24</v>
      </c>
      <c r="K7" t="str">
        <f t="shared" si="0"/>
        <v>2</v>
      </c>
      <c r="L7">
        <v>15</v>
      </c>
      <c r="M7" t="str">
        <f t="shared" si="1"/>
        <v>2</v>
      </c>
      <c r="N7">
        <v>13</v>
      </c>
      <c r="O7" t="str">
        <f t="shared" si="2"/>
        <v>2</v>
      </c>
    </row>
    <row r="8" spans="1:15" x14ac:dyDescent="0.2">
      <c r="A8" t="s">
        <v>88</v>
      </c>
      <c r="B8">
        <v>6</v>
      </c>
      <c r="C8">
        <v>1</v>
      </c>
      <c r="D8">
        <v>57</v>
      </c>
      <c r="E8">
        <v>2</v>
      </c>
      <c r="F8">
        <v>1</v>
      </c>
      <c r="G8">
        <v>1</v>
      </c>
      <c r="H8">
        <v>1</v>
      </c>
      <c r="I8">
        <v>1</v>
      </c>
      <c r="J8">
        <v>30</v>
      </c>
      <c r="K8" t="str">
        <f t="shared" si="0"/>
        <v>3</v>
      </c>
      <c r="L8">
        <v>10</v>
      </c>
      <c r="M8" t="str">
        <f t="shared" si="1"/>
        <v>2</v>
      </c>
      <c r="N8">
        <v>12</v>
      </c>
      <c r="O8" t="str">
        <f t="shared" si="2"/>
        <v>2</v>
      </c>
    </row>
    <row r="9" spans="1:15" x14ac:dyDescent="0.2">
      <c r="A9" t="s">
        <v>89</v>
      </c>
      <c r="B9">
        <v>11</v>
      </c>
      <c r="C9">
        <v>1</v>
      </c>
      <c r="D9">
        <v>65</v>
      </c>
      <c r="E9">
        <v>2</v>
      </c>
      <c r="F9">
        <v>1</v>
      </c>
      <c r="G9">
        <v>1</v>
      </c>
      <c r="H9">
        <v>1</v>
      </c>
      <c r="I9">
        <v>2</v>
      </c>
      <c r="J9">
        <v>17</v>
      </c>
      <c r="K9" t="str">
        <f t="shared" si="0"/>
        <v>2</v>
      </c>
      <c r="L9">
        <v>18</v>
      </c>
      <c r="M9" t="str">
        <f t="shared" si="1"/>
        <v>2</v>
      </c>
      <c r="N9">
        <v>18</v>
      </c>
      <c r="O9" t="str">
        <f t="shared" si="2"/>
        <v>3</v>
      </c>
    </row>
    <row r="10" spans="1:15" x14ac:dyDescent="0.2">
      <c r="A10" t="s">
        <v>90</v>
      </c>
      <c r="B10">
        <v>9</v>
      </c>
      <c r="C10">
        <v>1</v>
      </c>
      <c r="D10">
        <v>57</v>
      </c>
      <c r="E10">
        <v>2</v>
      </c>
      <c r="F10">
        <v>2</v>
      </c>
      <c r="G10">
        <v>2</v>
      </c>
      <c r="H10">
        <v>1</v>
      </c>
      <c r="I10">
        <v>2</v>
      </c>
      <c r="J10">
        <v>24</v>
      </c>
      <c r="K10" t="str">
        <f t="shared" si="0"/>
        <v>2</v>
      </c>
      <c r="L10">
        <v>14</v>
      </c>
      <c r="M10" t="str">
        <f t="shared" si="1"/>
        <v>2</v>
      </c>
      <c r="N10">
        <v>13</v>
      </c>
      <c r="O10" t="str">
        <f t="shared" si="2"/>
        <v>2</v>
      </c>
    </row>
    <row r="11" spans="1:15" x14ac:dyDescent="0.2">
      <c r="A11" t="s">
        <v>91</v>
      </c>
      <c r="B11">
        <v>17</v>
      </c>
      <c r="C11">
        <v>1</v>
      </c>
      <c r="D11">
        <v>63</v>
      </c>
      <c r="E11">
        <v>2</v>
      </c>
      <c r="F11">
        <v>2</v>
      </c>
      <c r="G11">
        <v>2</v>
      </c>
      <c r="H11">
        <v>1</v>
      </c>
      <c r="I11">
        <v>1</v>
      </c>
      <c r="J11">
        <v>23</v>
      </c>
      <c r="K11" t="str">
        <f t="shared" si="0"/>
        <v>2</v>
      </c>
      <c r="L11">
        <v>15</v>
      </c>
      <c r="M11" t="str">
        <f t="shared" si="1"/>
        <v>2</v>
      </c>
      <c r="N11">
        <v>17</v>
      </c>
      <c r="O11" t="str">
        <f t="shared" si="2"/>
        <v>3</v>
      </c>
    </row>
    <row r="12" spans="1:15" x14ac:dyDescent="0.2">
      <c r="A12" t="s">
        <v>92</v>
      </c>
      <c r="B12">
        <v>14</v>
      </c>
      <c r="C12">
        <v>2</v>
      </c>
      <c r="D12">
        <v>39</v>
      </c>
      <c r="E12">
        <v>2</v>
      </c>
      <c r="F12">
        <v>1</v>
      </c>
      <c r="G12">
        <v>1</v>
      </c>
      <c r="H12">
        <v>1</v>
      </c>
      <c r="I12">
        <v>1</v>
      </c>
      <c r="J12">
        <v>13</v>
      </c>
      <c r="K12" t="str">
        <f t="shared" si="0"/>
        <v>1</v>
      </c>
      <c r="L12">
        <v>13</v>
      </c>
      <c r="M12" t="str">
        <f t="shared" si="1"/>
        <v>2</v>
      </c>
      <c r="N12">
        <v>10</v>
      </c>
      <c r="O12" t="str">
        <f t="shared" si="2"/>
        <v>2</v>
      </c>
    </row>
    <row r="13" spans="1:15" x14ac:dyDescent="0.2">
      <c r="A13" t="s">
        <v>93</v>
      </c>
      <c r="B13">
        <v>15</v>
      </c>
      <c r="C13">
        <v>1</v>
      </c>
      <c r="D13">
        <v>71</v>
      </c>
      <c r="E13">
        <v>2</v>
      </c>
      <c r="F13">
        <v>1</v>
      </c>
      <c r="G13">
        <v>1</v>
      </c>
      <c r="H13">
        <v>1</v>
      </c>
      <c r="I13">
        <v>2</v>
      </c>
      <c r="J13">
        <v>21</v>
      </c>
      <c r="K13" t="str">
        <f t="shared" si="0"/>
        <v>2</v>
      </c>
      <c r="L13">
        <v>17</v>
      </c>
      <c r="M13" t="str">
        <f t="shared" si="1"/>
        <v>2</v>
      </c>
      <c r="N13">
        <v>11</v>
      </c>
      <c r="O13" t="str">
        <f t="shared" si="2"/>
        <v>2</v>
      </c>
    </row>
    <row r="14" spans="1:15" x14ac:dyDescent="0.2">
      <c r="A14" t="s">
        <v>94</v>
      </c>
      <c r="B14">
        <v>10</v>
      </c>
      <c r="C14">
        <v>1</v>
      </c>
      <c r="D14">
        <v>64</v>
      </c>
      <c r="E14">
        <v>2</v>
      </c>
      <c r="F14">
        <v>2</v>
      </c>
      <c r="G14">
        <v>2</v>
      </c>
      <c r="H14">
        <v>1</v>
      </c>
      <c r="I14">
        <v>2</v>
      </c>
      <c r="J14">
        <v>27</v>
      </c>
      <c r="K14" t="str">
        <f t="shared" si="0"/>
        <v>3</v>
      </c>
      <c r="L14">
        <v>11</v>
      </c>
      <c r="M14" t="str">
        <f t="shared" si="1"/>
        <v>2</v>
      </c>
      <c r="N14">
        <v>8</v>
      </c>
      <c r="O14" t="str">
        <f t="shared" si="2"/>
        <v>2</v>
      </c>
    </row>
    <row r="15" spans="1:15" x14ac:dyDescent="0.2">
      <c r="A15" t="s">
        <v>95</v>
      </c>
      <c r="B15">
        <v>9</v>
      </c>
      <c r="C15">
        <v>1</v>
      </c>
      <c r="D15">
        <v>60</v>
      </c>
      <c r="E15">
        <v>2</v>
      </c>
      <c r="F15">
        <v>2</v>
      </c>
      <c r="G15">
        <v>2</v>
      </c>
      <c r="H15">
        <v>1</v>
      </c>
      <c r="I15">
        <v>1</v>
      </c>
      <c r="J15">
        <v>29</v>
      </c>
      <c r="K15" t="str">
        <f t="shared" si="0"/>
        <v>3</v>
      </c>
      <c r="L15">
        <v>16</v>
      </c>
      <c r="M15" t="str">
        <f t="shared" si="1"/>
        <v>2</v>
      </c>
      <c r="N15">
        <v>10</v>
      </c>
      <c r="O15" t="str">
        <f t="shared" si="2"/>
        <v>2</v>
      </c>
    </row>
    <row r="16" spans="1:15" x14ac:dyDescent="0.2">
      <c r="A16" t="s">
        <v>96</v>
      </c>
      <c r="B16">
        <v>11</v>
      </c>
      <c r="C16">
        <v>1</v>
      </c>
      <c r="D16">
        <v>57</v>
      </c>
      <c r="E16">
        <v>2</v>
      </c>
      <c r="F16">
        <v>1</v>
      </c>
      <c r="G16">
        <v>1</v>
      </c>
      <c r="H16">
        <v>1</v>
      </c>
      <c r="I16">
        <v>1</v>
      </c>
      <c r="J16">
        <v>30</v>
      </c>
      <c r="K16" t="str">
        <f t="shared" si="0"/>
        <v>3</v>
      </c>
      <c r="L16">
        <v>10</v>
      </c>
      <c r="M16" t="str">
        <f t="shared" si="1"/>
        <v>2</v>
      </c>
      <c r="N16">
        <v>12</v>
      </c>
      <c r="O16" t="str">
        <f t="shared" si="2"/>
        <v>2</v>
      </c>
    </row>
    <row r="17" spans="1:15" x14ac:dyDescent="0.2">
      <c r="A17" t="s">
        <v>97</v>
      </c>
      <c r="B17">
        <v>18</v>
      </c>
      <c r="C17">
        <v>1</v>
      </c>
      <c r="D17">
        <v>65</v>
      </c>
      <c r="E17">
        <v>2</v>
      </c>
      <c r="F17">
        <v>1</v>
      </c>
      <c r="G17">
        <v>1</v>
      </c>
      <c r="H17">
        <v>1</v>
      </c>
      <c r="I17">
        <v>2</v>
      </c>
      <c r="J17">
        <v>17</v>
      </c>
      <c r="K17" t="str">
        <f t="shared" si="0"/>
        <v>2</v>
      </c>
      <c r="L17">
        <v>18</v>
      </c>
      <c r="M17" t="str">
        <f t="shared" si="1"/>
        <v>2</v>
      </c>
      <c r="N17">
        <v>18</v>
      </c>
      <c r="O17" t="str">
        <f t="shared" si="2"/>
        <v>3</v>
      </c>
    </row>
    <row r="18" spans="1:15" x14ac:dyDescent="0.2">
      <c r="A18" t="s">
        <v>98</v>
      </c>
      <c r="B18">
        <v>12</v>
      </c>
      <c r="C18">
        <v>1</v>
      </c>
      <c r="D18">
        <v>57</v>
      </c>
      <c r="E18">
        <v>2</v>
      </c>
      <c r="F18">
        <v>2</v>
      </c>
      <c r="G18">
        <v>2</v>
      </c>
      <c r="H18">
        <v>1</v>
      </c>
      <c r="I18">
        <v>2</v>
      </c>
      <c r="J18">
        <v>24</v>
      </c>
      <c r="K18" t="str">
        <f t="shared" si="0"/>
        <v>2</v>
      </c>
      <c r="L18">
        <v>14</v>
      </c>
      <c r="M18" t="str">
        <f t="shared" si="1"/>
        <v>2</v>
      </c>
      <c r="N18">
        <v>13</v>
      </c>
      <c r="O18" t="str">
        <f t="shared" si="2"/>
        <v>2</v>
      </c>
    </row>
    <row r="19" spans="1:15" x14ac:dyDescent="0.2">
      <c r="A19" t="s">
        <v>99</v>
      </c>
      <c r="B19">
        <v>12</v>
      </c>
      <c r="C19">
        <v>1</v>
      </c>
      <c r="D19">
        <v>63</v>
      </c>
      <c r="E19">
        <v>2</v>
      </c>
      <c r="F19">
        <v>2</v>
      </c>
      <c r="G19">
        <v>2</v>
      </c>
      <c r="H19">
        <v>1</v>
      </c>
      <c r="I19">
        <v>1</v>
      </c>
      <c r="J19">
        <v>23</v>
      </c>
      <c r="K19" t="str">
        <f t="shared" si="0"/>
        <v>2</v>
      </c>
      <c r="L19">
        <v>15</v>
      </c>
      <c r="M19" t="str">
        <f t="shared" si="1"/>
        <v>2</v>
      </c>
      <c r="N19">
        <v>17</v>
      </c>
      <c r="O19" t="str">
        <f t="shared" si="2"/>
        <v>3</v>
      </c>
    </row>
    <row r="20" spans="1:15" x14ac:dyDescent="0.2">
      <c r="A20" t="s">
        <v>100</v>
      </c>
      <c r="B20">
        <v>4</v>
      </c>
      <c r="C20">
        <v>2</v>
      </c>
      <c r="D20">
        <v>39</v>
      </c>
      <c r="E20">
        <v>2</v>
      </c>
      <c r="F20">
        <v>1</v>
      </c>
      <c r="G20">
        <v>1</v>
      </c>
      <c r="H20">
        <v>1</v>
      </c>
      <c r="I20">
        <v>1</v>
      </c>
      <c r="J20">
        <v>13</v>
      </c>
      <c r="K20" t="str">
        <f t="shared" si="0"/>
        <v>1</v>
      </c>
      <c r="L20">
        <v>13</v>
      </c>
      <c r="M20" t="str">
        <f t="shared" si="1"/>
        <v>2</v>
      </c>
      <c r="N20">
        <v>10</v>
      </c>
      <c r="O20" t="str">
        <f t="shared" si="2"/>
        <v>2</v>
      </c>
    </row>
    <row r="21" spans="1:15" x14ac:dyDescent="0.2">
      <c r="A21" t="s">
        <v>101</v>
      </c>
      <c r="B21">
        <v>3</v>
      </c>
      <c r="C21">
        <v>1</v>
      </c>
      <c r="D21">
        <v>71</v>
      </c>
      <c r="E21">
        <v>2</v>
      </c>
      <c r="F21">
        <v>1</v>
      </c>
      <c r="G21">
        <v>1</v>
      </c>
      <c r="H21">
        <v>1</v>
      </c>
      <c r="I21">
        <v>2</v>
      </c>
      <c r="J21">
        <v>21</v>
      </c>
      <c r="K21" t="str">
        <f t="shared" si="0"/>
        <v>2</v>
      </c>
      <c r="L21">
        <v>17</v>
      </c>
      <c r="M21" t="str">
        <f t="shared" si="1"/>
        <v>2</v>
      </c>
      <c r="N21">
        <v>11</v>
      </c>
      <c r="O21" t="str">
        <f t="shared" si="2"/>
        <v>2</v>
      </c>
    </row>
    <row r="22" spans="1:15" x14ac:dyDescent="0.2">
      <c r="A22" t="s">
        <v>102</v>
      </c>
      <c r="B22">
        <v>15</v>
      </c>
      <c r="C22">
        <v>1</v>
      </c>
      <c r="D22">
        <v>64</v>
      </c>
      <c r="E22">
        <v>2</v>
      </c>
      <c r="F22">
        <v>2</v>
      </c>
      <c r="G22">
        <v>2</v>
      </c>
      <c r="H22">
        <v>1</v>
      </c>
      <c r="I22">
        <v>2</v>
      </c>
      <c r="J22">
        <v>27</v>
      </c>
      <c r="K22" t="str">
        <f t="shared" si="0"/>
        <v>3</v>
      </c>
      <c r="L22">
        <v>11</v>
      </c>
      <c r="M22" t="str">
        <f t="shared" si="1"/>
        <v>2</v>
      </c>
      <c r="N22">
        <v>8</v>
      </c>
      <c r="O22" t="str">
        <f t="shared" si="2"/>
        <v>2</v>
      </c>
    </row>
    <row r="23" spans="1:15" x14ac:dyDescent="0.2">
      <c r="A23" t="s">
        <v>103</v>
      </c>
      <c r="B23">
        <v>11</v>
      </c>
      <c r="C23">
        <v>1</v>
      </c>
      <c r="D23">
        <v>60</v>
      </c>
      <c r="E23">
        <v>2</v>
      </c>
      <c r="F23">
        <v>2</v>
      </c>
      <c r="G23">
        <v>2</v>
      </c>
      <c r="H23">
        <v>1</v>
      </c>
      <c r="I23">
        <v>1</v>
      </c>
      <c r="J23">
        <v>29</v>
      </c>
      <c r="K23" t="str">
        <f t="shared" si="0"/>
        <v>3</v>
      </c>
      <c r="L23">
        <v>16</v>
      </c>
      <c r="M23" t="str">
        <f t="shared" si="1"/>
        <v>2</v>
      </c>
      <c r="N23">
        <v>10</v>
      </c>
      <c r="O23" t="str">
        <f t="shared" si="2"/>
        <v>2</v>
      </c>
    </row>
    <row r="24" spans="1:15" x14ac:dyDescent="0.2">
      <c r="A24" t="s">
        <v>82</v>
      </c>
      <c r="B24">
        <v>8</v>
      </c>
      <c r="C24">
        <v>1</v>
      </c>
      <c r="D24">
        <v>63</v>
      </c>
      <c r="E24">
        <v>1</v>
      </c>
      <c r="F24">
        <v>2</v>
      </c>
      <c r="G24">
        <v>2</v>
      </c>
      <c r="H24">
        <v>1</v>
      </c>
      <c r="I24">
        <v>1</v>
      </c>
      <c r="J24" s="34">
        <v>22</v>
      </c>
      <c r="K24" t="str">
        <f t="shared" si="0"/>
        <v>2</v>
      </c>
      <c r="L24" s="34">
        <v>17</v>
      </c>
      <c r="M24" t="str">
        <f t="shared" si="1"/>
        <v>2</v>
      </c>
      <c r="N24" s="34">
        <v>13</v>
      </c>
      <c r="O24" t="str">
        <f t="shared" si="2"/>
        <v>2</v>
      </c>
    </row>
    <row r="25" spans="1:15" x14ac:dyDescent="0.2">
      <c r="A25" t="s">
        <v>83</v>
      </c>
      <c r="B25">
        <v>13</v>
      </c>
      <c r="C25">
        <v>2</v>
      </c>
      <c r="D25">
        <v>20</v>
      </c>
      <c r="E25">
        <v>1</v>
      </c>
      <c r="F25">
        <v>2</v>
      </c>
      <c r="G25">
        <v>2</v>
      </c>
      <c r="H25">
        <v>1</v>
      </c>
      <c r="I25">
        <v>2</v>
      </c>
      <c r="J25" s="34">
        <v>23</v>
      </c>
      <c r="K25" t="str">
        <f t="shared" si="0"/>
        <v>2</v>
      </c>
      <c r="L25" s="34">
        <v>15</v>
      </c>
      <c r="M25" t="str">
        <f t="shared" si="1"/>
        <v>2</v>
      </c>
      <c r="N25" s="34">
        <v>8</v>
      </c>
      <c r="O25" t="str">
        <f t="shared" si="2"/>
        <v>2</v>
      </c>
    </row>
    <row r="26" spans="1:15" x14ac:dyDescent="0.2">
      <c r="A26" t="s">
        <v>84</v>
      </c>
      <c r="B26">
        <v>11</v>
      </c>
      <c r="C26">
        <v>1</v>
      </c>
      <c r="D26">
        <v>78</v>
      </c>
      <c r="E26">
        <v>1</v>
      </c>
      <c r="F26">
        <v>2</v>
      </c>
      <c r="G26">
        <v>2</v>
      </c>
      <c r="H26">
        <v>1</v>
      </c>
      <c r="I26">
        <v>2</v>
      </c>
      <c r="J26" s="34">
        <v>24</v>
      </c>
      <c r="K26" t="str">
        <f t="shared" si="0"/>
        <v>2</v>
      </c>
      <c r="L26" s="34">
        <v>11</v>
      </c>
      <c r="M26" t="str">
        <f t="shared" si="1"/>
        <v>2</v>
      </c>
      <c r="N26" s="34">
        <v>12</v>
      </c>
      <c r="O26" t="str">
        <f t="shared" si="2"/>
        <v>2</v>
      </c>
    </row>
    <row r="27" spans="1:15" x14ac:dyDescent="0.2">
      <c r="A27" t="s">
        <v>85</v>
      </c>
      <c r="B27">
        <v>6</v>
      </c>
      <c r="C27">
        <v>1</v>
      </c>
      <c r="D27">
        <v>73</v>
      </c>
      <c r="E27">
        <v>1</v>
      </c>
      <c r="F27">
        <v>2</v>
      </c>
      <c r="G27">
        <v>2</v>
      </c>
      <c r="H27">
        <v>1</v>
      </c>
      <c r="I27">
        <v>2</v>
      </c>
      <c r="J27" s="34">
        <v>24</v>
      </c>
      <c r="K27" t="str">
        <f t="shared" si="0"/>
        <v>2</v>
      </c>
      <c r="L27" s="34">
        <v>13</v>
      </c>
      <c r="M27" t="str">
        <f t="shared" si="1"/>
        <v>2</v>
      </c>
      <c r="N27" s="34">
        <v>12</v>
      </c>
      <c r="O27" t="str">
        <f t="shared" si="2"/>
        <v>2</v>
      </c>
    </row>
    <row r="28" spans="1:15" x14ac:dyDescent="0.2">
      <c r="A28" t="s">
        <v>86</v>
      </c>
      <c r="B28">
        <v>24</v>
      </c>
      <c r="C28">
        <v>1</v>
      </c>
      <c r="D28">
        <v>68</v>
      </c>
      <c r="E28">
        <v>1</v>
      </c>
      <c r="F28">
        <v>2</v>
      </c>
      <c r="G28">
        <v>1</v>
      </c>
      <c r="H28">
        <v>2</v>
      </c>
      <c r="I28">
        <v>1</v>
      </c>
      <c r="J28" s="34">
        <v>21</v>
      </c>
      <c r="K28" t="str">
        <f t="shared" si="0"/>
        <v>2</v>
      </c>
      <c r="L28" s="34">
        <v>16</v>
      </c>
      <c r="M28" t="str">
        <f t="shared" si="1"/>
        <v>2</v>
      </c>
      <c r="N28" s="34">
        <v>13</v>
      </c>
      <c r="O28" t="str">
        <f t="shared" si="2"/>
        <v>2</v>
      </c>
    </row>
    <row r="29" spans="1:15" x14ac:dyDescent="0.2">
      <c r="A29" t="s">
        <v>87</v>
      </c>
      <c r="B29">
        <v>24</v>
      </c>
      <c r="C29">
        <v>1</v>
      </c>
      <c r="D29">
        <v>60</v>
      </c>
      <c r="E29">
        <v>1</v>
      </c>
      <c r="F29">
        <v>1</v>
      </c>
      <c r="G29">
        <v>2</v>
      </c>
      <c r="H29">
        <v>2</v>
      </c>
      <c r="I29">
        <v>1</v>
      </c>
      <c r="J29" s="34">
        <v>24</v>
      </c>
      <c r="K29" t="str">
        <f t="shared" si="0"/>
        <v>2</v>
      </c>
      <c r="L29" s="34">
        <v>12</v>
      </c>
      <c r="M29" t="str">
        <f t="shared" si="1"/>
        <v>2</v>
      </c>
      <c r="N29" s="34">
        <v>13</v>
      </c>
      <c r="O29" t="str">
        <f t="shared" si="2"/>
        <v>2</v>
      </c>
    </row>
    <row r="30" spans="1:15" x14ac:dyDescent="0.2">
      <c r="A30" t="s">
        <v>88</v>
      </c>
      <c r="B30">
        <v>6</v>
      </c>
      <c r="C30">
        <v>1</v>
      </c>
      <c r="D30">
        <v>57</v>
      </c>
      <c r="E30">
        <v>1</v>
      </c>
      <c r="F30">
        <v>1</v>
      </c>
      <c r="G30">
        <v>1</v>
      </c>
      <c r="H30">
        <v>1</v>
      </c>
      <c r="I30">
        <v>1</v>
      </c>
      <c r="J30" s="34">
        <v>24</v>
      </c>
      <c r="K30" t="str">
        <f t="shared" si="0"/>
        <v>2</v>
      </c>
      <c r="L30" s="34">
        <v>12</v>
      </c>
      <c r="M30" t="str">
        <f t="shared" si="1"/>
        <v>2</v>
      </c>
      <c r="N30" s="34">
        <v>12</v>
      </c>
      <c r="O30" t="str">
        <f t="shared" si="2"/>
        <v>2</v>
      </c>
    </row>
    <row r="31" spans="1:15" x14ac:dyDescent="0.2">
      <c r="A31" t="s">
        <v>89</v>
      </c>
      <c r="B31">
        <v>11</v>
      </c>
      <c r="C31">
        <v>1</v>
      </c>
      <c r="D31">
        <v>65</v>
      </c>
      <c r="E31">
        <v>1</v>
      </c>
      <c r="F31">
        <v>1</v>
      </c>
      <c r="G31">
        <v>1</v>
      </c>
      <c r="H31">
        <v>1</v>
      </c>
      <c r="I31">
        <v>2</v>
      </c>
      <c r="J31" s="34">
        <v>22</v>
      </c>
      <c r="K31" t="str">
        <f t="shared" si="0"/>
        <v>2</v>
      </c>
      <c r="L31" s="34">
        <v>14</v>
      </c>
      <c r="M31" t="str">
        <f t="shared" si="1"/>
        <v>2</v>
      </c>
      <c r="N31" s="34">
        <v>13</v>
      </c>
      <c r="O31" t="str">
        <f t="shared" si="2"/>
        <v>2</v>
      </c>
    </row>
    <row r="32" spans="1:15" x14ac:dyDescent="0.2">
      <c r="A32" t="s">
        <v>90</v>
      </c>
      <c r="B32">
        <v>9</v>
      </c>
      <c r="C32">
        <v>1</v>
      </c>
      <c r="D32">
        <v>57</v>
      </c>
      <c r="E32">
        <v>1</v>
      </c>
      <c r="F32">
        <v>2</v>
      </c>
      <c r="G32">
        <v>2</v>
      </c>
      <c r="H32">
        <v>1</v>
      </c>
      <c r="I32">
        <v>2</v>
      </c>
      <c r="J32" s="34">
        <v>24</v>
      </c>
      <c r="K32" t="str">
        <f t="shared" si="0"/>
        <v>2</v>
      </c>
      <c r="L32" s="34">
        <v>14</v>
      </c>
      <c r="M32" t="str">
        <f t="shared" si="1"/>
        <v>2</v>
      </c>
      <c r="N32" s="34">
        <v>13</v>
      </c>
      <c r="O32" t="str">
        <f t="shared" si="2"/>
        <v>2</v>
      </c>
    </row>
    <row r="33" spans="1:15" x14ac:dyDescent="0.2">
      <c r="A33" t="s">
        <v>91</v>
      </c>
      <c r="B33">
        <v>17</v>
      </c>
      <c r="C33">
        <v>1</v>
      </c>
      <c r="D33">
        <v>63</v>
      </c>
      <c r="E33">
        <v>1</v>
      </c>
      <c r="F33">
        <v>2</v>
      </c>
      <c r="G33">
        <v>2</v>
      </c>
      <c r="H33">
        <v>1</v>
      </c>
      <c r="I33">
        <v>1</v>
      </c>
      <c r="J33" s="34">
        <v>23</v>
      </c>
      <c r="K33" t="str">
        <f t="shared" si="0"/>
        <v>2</v>
      </c>
      <c r="L33" s="34">
        <v>15</v>
      </c>
      <c r="M33" t="str">
        <f t="shared" si="1"/>
        <v>2</v>
      </c>
      <c r="N33" s="34">
        <v>13</v>
      </c>
      <c r="O33" t="str">
        <f t="shared" si="2"/>
        <v>2</v>
      </c>
    </row>
    <row r="34" spans="1:15" x14ac:dyDescent="0.2">
      <c r="A34" t="s">
        <v>92</v>
      </c>
      <c r="B34">
        <v>14</v>
      </c>
      <c r="C34">
        <v>2</v>
      </c>
      <c r="D34">
        <v>39</v>
      </c>
      <c r="E34">
        <v>1</v>
      </c>
      <c r="F34">
        <v>1</v>
      </c>
      <c r="G34">
        <v>1</v>
      </c>
      <c r="H34">
        <v>1</v>
      </c>
      <c r="I34">
        <v>1</v>
      </c>
      <c r="J34" s="34">
        <v>23</v>
      </c>
      <c r="K34" t="str">
        <f t="shared" si="0"/>
        <v>2</v>
      </c>
      <c r="L34" s="34">
        <v>13</v>
      </c>
      <c r="M34" t="str">
        <f t="shared" si="1"/>
        <v>2</v>
      </c>
      <c r="N34" s="34">
        <v>10</v>
      </c>
      <c r="O34" t="str">
        <f t="shared" si="2"/>
        <v>2</v>
      </c>
    </row>
    <row r="35" spans="1:15" x14ac:dyDescent="0.2">
      <c r="A35" t="s">
        <v>93</v>
      </c>
      <c r="B35">
        <v>15</v>
      </c>
      <c r="C35">
        <v>1</v>
      </c>
      <c r="D35">
        <v>71</v>
      </c>
      <c r="E35">
        <v>1</v>
      </c>
      <c r="F35">
        <v>1</v>
      </c>
      <c r="G35">
        <v>1</v>
      </c>
      <c r="H35">
        <v>1</v>
      </c>
      <c r="I35">
        <v>2</v>
      </c>
      <c r="J35" s="34">
        <v>21</v>
      </c>
      <c r="K35" t="str">
        <f t="shared" si="0"/>
        <v>2</v>
      </c>
      <c r="L35" s="34">
        <v>15</v>
      </c>
      <c r="M35" t="str">
        <f t="shared" si="1"/>
        <v>2</v>
      </c>
      <c r="N35" s="34">
        <v>11</v>
      </c>
      <c r="O35" t="str">
        <f t="shared" si="2"/>
        <v>2</v>
      </c>
    </row>
    <row r="36" spans="1:15" x14ac:dyDescent="0.2">
      <c r="A36" t="s">
        <v>94</v>
      </c>
      <c r="B36">
        <v>10</v>
      </c>
      <c r="C36">
        <v>1</v>
      </c>
      <c r="D36">
        <v>64</v>
      </c>
      <c r="E36">
        <v>1</v>
      </c>
      <c r="F36">
        <v>2</v>
      </c>
      <c r="G36">
        <v>2</v>
      </c>
      <c r="H36">
        <v>1</v>
      </c>
      <c r="I36">
        <v>2</v>
      </c>
      <c r="J36" s="34">
        <v>24</v>
      </c>
      <c r="K36" t="str">
        <f t="shared" si="0"/>
        <v>2</v>
      </c>
      <c r="L36" s="34">
        <v>11</v>
      </c>
      <c r="M36" t="str">
        <f t="shared" si="1"/>
        <v>2</v>
      </c>
      <c r="N36" s="34">
        <v>8</v>
      </c>
      <c r="O36" t="str">
        <f t="shared" si="2"/>
        <v>2</v>
      </c>
    </row>
    <row r="37" spans="1:15" x14ac:dyDescent="0.2">
      <c r="A37" t="s">
        <v>95</v>
      </c>
      <c r="B37">
        <v>9</v>
      </c>
      <c r="C37">
        <v>1</v>
      </c>
      <c r="D37">
        <v>60</v>
      </c>
      <c r="E37">
        <v>1</v>
      </c>
      <c r="F37">
        <v>2</v>
      </c>
      <c r="G37">
        <v>2</v>
      </c>
      <c r="H37">
        <v>1</v>
      </c>
      <c r="I37">
        <v>1</v>
      </c>
      <c r="J37" s="34">
        <v>24</v>
      </c>
      <c r="K37" t="str">
        <f t="shared" si="0"/>
        <v>2</v>
      </c>
      <c r="L37" s="34">
        <v>16</v>
      </c>
      <c r="M37" t="str">
        <f t="shared" si="1"/>
        <v>2</v>
      </c>
      <c r="N37" s="34">
        <v>10</v>
      </c>
      <c r="O37" t="str">
        <f t="shared" si="2"/>
        <v>2</v>
      </c>
    </row>
    <row r="38" spans="1:15" x14ac:dyDescent="0.2">
      <c r="A38" t="s">
        <v>96</v>
      </c>
      <c r="B38">
        <v>11</v>
      </c>
      <c r="C38">
        <v>1</v>
      </c>
      <c r="D38">
        <v>57</v>
      </c>
      <c r="E38">
        <v>1</v>
      </c>
      <c r="F38">
        <v>1</v>
      </c>
      <c r="G38">
        <v>1</v>
      </c>
      <c r="H38">
        <v>1</v>
      </c>
      <c r="I38">
        <v>1</v>
      </c>
      <c r="J38" s="34">
        <v>24</v>
      </c>
      <c r="K38" t="str">
        <f t="shared" si="0"/>
        <v>2</v>
      </c>
      <c r="L38" s="34">
        <v>14</v>
      </c>
      <c r="M38" t="str">
        <f t="shared" si="1"/>
        <v>2</v>
      </c>
      <c r="N38" s="34">
        <v>13</v>
      </c>
      <c r="O38" t="str">
        <f t="shared" si="2"/>
        <v>2</v>
      </c>
    </row>
    <row r="39" spans="1:15" x14ac:dyDescent="0.2">
      <c r="A39" t="s">
        <v>97</v>
      </c>
      <c r="B39">
        <v>18</v>
      </c>
      <c r="C39">
        <v>1</v>
      </c>
      <c r="D39">
        <v>65</v>
      </c>
      <c r="E39">
        <v>1</v>
      </c>
      <c r="F39">
        <v>1</v>
      </c>
      <c r="G39">
        <v>1</v>
      </c>
      <c r="H39">
        <v>1</v>
      </c>
      <c r="I39">
        <v>2</v>
      </c>
      <c r="J39" s="34">
        <v>23</v>
      </c>
      <c r="K39" t="str">
        <f t="shared" si="0"/>
        <v>2</v>
      </c>
      <c r="L39" s="34">
        <v>13</v>
      </c>
      <c r="M39" t="str">
        <f t="shared" si="1"/>
        <v>2</v>
      </c>
      <c r="N39" s="34">
        <v>13</v>
      </c>
      <c r="O39" t="str">
        <f t="shared" si="2"/>
        <v>2</v>
      </c>
    </row>
    <row r="40" spans="1:15" x14ac:dyDescent="0.2">
      <c r="A40" t="s">
        <v>98</v>
      </c>
      <c r="B40">
        <v>12</v>
      </c>
      <c r="C40">
        <v>1</v>
      </c>
      <c r="D40">
        <v>57</v>
      </c>
      <c r="E40">
        <v>1</v>
      </c>
      <c r="F40">
        <v>2</v>
      </c>
      <c r="G40">
        <v>2</v>
      </c>
      <c r="H40">
        <v>1</v>
      </c>
      <c r="I40">
        <v>2</v>
      </c>
      <c r="J40" s="34">
        <v>23</v>
      </c>
      <c r="K40" t="str">
        <f t="shared" si="0"/>
        <v>2</v>
      </c>
      <c r="L40" s="34">
        <v>13</v>
      </c>
      <c r="M40" t="str">
        <f t="shared" si="1"/>
        <v>2</v>
      </c>
      <c r="N40" s="34">
        <v>10</v>
      </c>
      <c r="O40" t="str">
        <f t="shared" si="2"/>
        <v>2</v>
      </c>
    </row>
    <row r="41" spans="1:15" x14ac:dyDescent="0.2">
      <c r="A41" t="s">
        <v>99</v>
      </c>
      <c r="B41">
        <v>12</v>
      </c>
      <c r="C41">
        <v>1</v>
      </c>
      <c r="D41">
        <v>63</v>
      </c>
      <c r="E41">
        <v>1</v>
      </c>
      <c r="F41">
        <v>2</v>
      </c>
      <c r="G41">
        <v>2</v>
      </c>
      <c r="H41">
        <v>1</v>
      </c>
      <c r="I41">
        <v>1</v>
      </c>
      <c r="J41" s="34">
        <v>21</v>
      </c>
      <c r="K41" t="str">
        <f t="shared" si="0"/>
        <v>2</v>
      </c>
      <c r="L41" s="34">
        <v>14</v>
      </c>
      <c r="M41" t="str">
        <f t="shared" si="1"/>
        <v>2</v>
      </c>
      <c r="N41" s="34">
        <v>11</v>
      </c>
      <c r="O41" t="str">
        <f t="shared" si="2"/>
        <v>2</v>
      </c>
    </row>
    <row r="42" spans="1:15" x14ac:dyDescent="0.2">
      <c r="A42" t="s">
        <v>100</v>
      </c>
      <c r="B42">
        <v>4</v>
      </c>
      <c r="C42">
        <v>2</v>
      </c>
      <c r="D42">
        <v>39</v>
      </c>
      <c r="E42">
        <v>1</v>
      </c>
      <c r="F42">
        <v>1</v>
      </c>
      <c r="G42">
        <v>1</v>
      </c>
      <c r="H42">
        <v>1</v>
      </c>
      <c r="I42">
        <v>1</v>
      </c>
      <c r="J42" s="34">
        <v>24</v>
      </c>
      <c r="K42" t="str">
        <f t="shared" si="0"/>
        <v>2</v>
      </c>
      <c r="L42" s="34">
        <v>11</v>
      </c>
      <c r="M42" t="str">
        <f t="shared" si="1"/>
        <v>2</v>
      </c>
      <c r="N42" s="34">
        <v>8</v>
      </c>
      <c r="O42" t="str">
        <f t="shared" si="2"/>
        <v>2</v>
      </c>
    </row>
    <row r="43" spans="1:15" x14ac:dyDescent="0.2">
      <c r="A43" t="s">
        <v>101</v>
      </c>
      <c r="B43">
        <v>3</v>
      </c>
      <c r="C43">
        <v>1</v>
      </c>
      <c r="D43">
        <v>71</v>
      </c>
      <c r="E43">
        <v>1</v>
      </c>
      <c r="F43">
        <v>1</v>
      </c>
      <c r="G43">
        <v>1</v>
      </c>
      <c r="H43">
        <v>1</v>
      </c>
      <c r="I43">
        <v>2</v>
      </c>
      <c r="J43" s="34">
        <v>24</v>
      </c>
      <c r="K43" t="str">
        <f t="shared" si="0"/>
        <v>2</v>
      </c>
      <c r="L43" s="34">
        <v>15</v>
      </c>
      <c r="M43" t="str">
        <f t="shared" si="1"/>
        <v>2</v>
      </c>
      <c r="N43" s="34">
        <v>10</v>
      </c>
      <c r="O43" t="str">
        <f t="shared" si="2"/>
        <v>2</v>
      </c>
    </row>
    <row r="44" spans="1:15" x14ac:dyDescent="0.2">
      <c r="A44" t="s">
        <v>102</v>
      </c>
      <c r="B44">
        <v>15</v>
      </c>
      <c r="C44">
        <v>1</v>
      </c>
      <c r="D44">
        <v>64</v>
      </c>
      <c r="E44">
        <v>1</v>
      </c>
      <c r="F44">
        <v>2</v>
      </c>
      <c r="G44">
        <v>2</v>
      </c>
      <c r="H44">
        <v>1</v>
      </c>
      <c r="I44">
        <v>2</v>
      </c>
      <c r="J44" s="34">
        <v>24</v>
      </c>
      <c r="K44" t="str">
        <f t="shared" si="0"/>
        <v>2</v>
      </c>
      <c r="L44" s="34">
        <v>14</v>
      </c>
      <c r="M44" t="str">
        <f t="shared" si="1"/>
        <v>2</v>
      </c>
      <c r="N44" s="34">
        <v>12</v>
      </c>
      <c r="O44" t="str">
        <f t="shared" si="2"/>
        <v>2</v>
      </c>
    </row>
    <row r="45" spans="1:15" x14ac:dyDescent="0.2">
      <c r="A45" t="s">
        <v>103</v>
      </c>
      <c r="B45">
        <v>11</v>
      </c>
      <c r="C45">
        <v>1</v>
      </c>
      <c r="D45">
        <v>60</v>
      </c>
      <c r="E45">
        <v>1</v>
      </c>
      <c r="F45">
        <v>2</v>
      </c>
      <c r="G45">
        <v>2</v>
      </c>
      <c r="H45">
        <v>1</v>
      </c>
      <c r="I45">
        <v>1</v>
      </c>
      <c r="J45" s="34">
        <v>24</v>
      </c>
      <c r="K45" t="str">
        <f t="shared" si="0"/>
        <v>2</v>
      </c>
      <c r="L45" s="34">
        <v>12</v>
      </c>
      <c r="M45" t="str">
        <f t="shared" si="1"/>
        <v>2</v>
      </c>
      <c r="N45" s="34">
        <v>12</v>
      </c>
      <c r="O45" t="str">
        <f t="shared" si="2"/>
        <v>2</v>
      </c>
    </row>
  </sheetData>
  <autoFilter ref="A1:O45" xr:uid="{00000000-0009-0000-0000-000002000000}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abSelected="1" topLeftCell="B1" zoomScaleNormal="100" workbookViewId="0">
      <selection activeCell="V3" sqref="V2:V3"/>
    </sheetView>
  </sheetViews>
  <sheetFormatPr baseColWidth="10" defaultColWidth="8.5" defaultRowHeight="15" x14ac:dyDescent="0.2"/>
  <cols>
    <col min="7" max="7" width="9.5" customWidth="1"/>
    <col min="43" max="43" width="9.6640625" customWidth="1"/>
  </cols>
  <sheetData>
    <row r="1" spans="1:43" ht="32" x14ac:dyDescent="0.2">
      <c r="A1" s="1" t="s">
        <v>0</v>
      </c>
      <c r="B1" s="1" t="s">
        <v>1</v>
      </c>
      <c r="C1" s="2" t="s">
        <v>2</v>
      </c>
      <c r="D1" s="3" t="s">
        <v>4</v>
      </c>
      <c r="E1" s="4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5" t="s">
        <v>104</v>
      </c>
      <c r="L1" s="6" t="s">
        <v>105</v>
      </c>
      <c r="M1" s="5" t="s">
        <v>106</v>
      </c>
      <c r="N1" s="6" t="s">
        <v>107</v>
      </c>
      <c r="O1" s="5" t="s">
        <v>108</v>
      </c>
      <c r="P1" s="6" t="s">
        <v>109</v>
      </c>
      <c r="Q1" s="7" t="s">
        <v>17</v>
      </c>
      <c r="R1" s="6" t="s">
        <v>18</v>
      </c>
      <c r="S1" s="7" t="s">
        <v>19</v>
      </c>
      <c r="T1" s="6" t="s">
        <v>20</v>
      </c>
      <c r="U1" s="7" t="s">
        <v>21</v>
      </c>
      <c r="V1" s="6" t="s">
        <v>22</v>
      </c>
      <c r="W1" s="35" t="s">
        <v>110</v>
      </c>
      <c r="X1" s="35" t="s">
        <v>111</v>
      </c>
      <c r="Y1" s="35" t="s">
        <v>112</v>
      </c>
      <c r="Z1" s="8" t="s">
        <v>23</v>
      </c>
      <c r="AA1" s="9" t="s">
        <v>24</v>
      </c>
      <c r="AB1" s="9" t="s">
        <v>25</v>
      </c>
      <c r="AC1" s="8" t="s">
        <v>113</v>
      </c>
      <c r="AD1" s="4" t="s">
        <v>114</v>
      </c>
      <c r="AE1" s="4" t="s">
        <v>115</v>
      </c>
      <c r="AF1" s="8" t="s">
        <v>116</v>
      </c>
      <c r="AG1" s="8" t="s">
        <v>26</v>
      </c>
      <c r="AH1" s="8" t="s">
        <v>27</v>
      </c>
      <c r="AI1" s="10" t="s">
        <v>28</v>
      </c>
      <c r="AJ1" s="10" t="s">
        <v>117</v>
      </c>
      <c r="AK1" s="10" t="s">
        <v>118</v>
      </c>
      <c r="AL1" s="11" t="s">
        <v>29</v>
      </c>
      <c r="AM1" s="11" t="s">
        <v>30</v>
      </c>
      <c r="AN1" s="12" t="s">
        <v>31</v>
      </c>
      <c r="AO1" s="13" t="s">
        <v>32</v>
      </c>
      <c r="AP1" s="13" t="s">
        <v>33</v>
      </c>
      <c r="AQ1" s="14" t="s">
        <v>34</v>
      </c>
    </row>
    <row r="2" spans="1:43" x14ac:dyDescent="0.2">
      <c r="A2">
        <v>10</v>
      </c>
      <c r="B2">
        <v>1</v>
      </c>
      <c r="C2">
        <v>1</v>
      </c>
      <c r="D2">
        <v>66</v>
      </c>
      <c r="E2" s="15">
        <v>26.57</v>
      </c>
      <c r="F2">
        <v>1</v>
      </c>
      <c r="G2">
        <v>1</v>
      </c>
      <c r="H2">
        <v>1</v>
      </c>
      <c r="I2">
        <v>1</v>
      </c>
      <c r="J2">
        <v>1</v>
      </c>
      <c r="K2">
        <v>9.58</v>
      </c>
      <c r="L2" t="str">
        <f t="shared" ref="L2:L49" si="0">IF(K2&lt;15,"1",IF(K2&gt;25,"3","2"))</f>
        <v>1</v>
      </c>
      <c r="M2">
        <v>7.37</v>
      </c>
      <c r="N2" t="str">
        <f t="shared" ref="N2:N49" si="1">IF(M2&lt;10,"1",IF(M2&gt;25,"3","2"))</f>
        <v>1</v>
      </c>
      <c r="O2">
        <v>5.32</v>
      </c>
      <c r="P2" t="str">
        <f t="shared" ref="P2:P49" si="2">IF(O2&lt;8,"1",IF(O2&gt;14,"3","2"))</f>
        <v>1</v>
      </c>
      <c r="Q2">
        <v>14</v>
      </c>
      <c r="R2" t="str">
        <f t="shared" ref="R2:R49" si="3">IF(Q2&lt;15,"1",IF(Q2&gt;25,"3","2"))</f>
        <v>1</v>
      </c>
      <c r="S2">
        <v>17</v>
      </c>
      <c r="T2" t="str">
        <f t="shared" ref="T2:T49" si="4">IF(S2&lt;10,"1",IF(S2&gt;25,"3","2"))</f>
        <v>2</v>
      </c>
      <c r="U2">
        <v>11</v>
      </c>
      <c r="V2" t="str">
        <f t="shared" ref="V2:V49" si="5">IF(U2&lt;8,"1",IF(U2&gt;14,"3","2"))</f>
        <v>2</v>
      </c>
      <c r="W2">
        <v>67.105263157894697</v>
      </c>
      <c r="X2">
        <v>31.320061463564201</v>
      </c>
      <c r="Y2">
        <v>42.472884825723902</v>
      </c>
      <c r="Z2">
        <v>15.789473684210501</v>
      </c>
      <c r="AA2">
        <v>43.056598422491803</v>
      </c>
      <c r="AB2">
        <v>48.3233784807652</v>
      </c>
      <c r="AC2">
        <v>105</v>
      </c>
      <c r="AD2">
        <v>11</v>
      </c>
      <c r="AE2">
        <v>13.64</v>
      </c>
      <c r="AF2">
        <v>4.7699999999999996</v>
      </c>
      <c r="AG2" s="16">
        <v>154.01859999999999</v>
      </c>
      <c r="AH2">
        <v>48</v>
      </c>
      <c r="AI2" s="16">
        <v>145.7474</v>
      </c>
      <c r="AJ2" s="36">
        <v>88.290130000000005</v>
      </c>
      <c r="AK2">
        <v>3</v>
      </c>
      <c r="AL2">
        <v>21.24</v>
      </c>
      <c r="AM2">
        <v>9.3000000000000007</v>
      </c>
      <c r="AN2">
        <v>12.9</v>
      </c>
      <c r="AO2" t="str">
        <f t="shared" ref="AO2:AO49" si="6">IF(AL2&lt;15,"1",IF(AL2&gt;25,"3","2"))</f>
        <v>2</v>
      </c>
      <c r="AP2" t="str">
        <f t="shared" ref="AP2:AP49" si="7">IF(AM2&lt;10,"1",IF(AM2&gt;25,"3","2"))</f>
        <v>1</v>
      </c>
      <c r="AQ2" t="str">
        <f t="shared" ref="AQ2:AQ49" si="8">IF(AN2&lt;8,"1",IF(AN2&gt;14,"3","2"))</f>
        <v>2</v>
      </c>
    </row>
    <row r="3" spans="1:43" x14ac:dyDescent="0.2">
      <c r="A3">
        <v>18</v>
      </c>
      <c r="B3">
        <v>1</v>
      </c>
      <c r="C3">
        <v>1</v>
      </c>
      <c r="D3">
        <v>66</v>
      </c>
      <c r="E3" s="15">
        <v>28.77</v>
      </c>
      <c r="F3">
        <v>1</v>
      </c>
      <c r="G3">
        <v>1</v>
      </c>
      <c r="H3">
        <v>1</v>
      </c>
      <c r="I3">
        <v>1</v>
      </c>
      <c r="J3">
        <v>1</v>
      </c>
      <c r="K3">
        <v>9.58</v>
      </c>
      <c r="L3" t="str">
        <f t="shared" si="0"/>
        <v>1</v>
      </c>
      <c r="M3">
        <v>7.37</v>
      </c>
      <c r="N3" t="str">
        <f t="shared" si="1"/>
        <v>1</v>
      </c>
      <c r="O3">
        <v>5.32</v>
      </c>
      <c r="P3" t="str">
        <f t="shared" si="2"/>
        <v>1</v>
      </c>
      <c r="Q3">
        <v>14</v>
      </c>
      <c r="R3" t="str">
        <f t="shared" si="3"/>
        <v>1</v>
      </c>
      <c r="S3">
        <v>17</v>
      </c>
      <c r="T3" t="str">
        <f t="shared" si="4"/>
        <v>2</v>
      </c>
      <c r="U3">
        <v>11</v>
      </c>
      <c r="V3" t="str">
        <f t="shared" si="5"/>
        <v>2</v>
      </c>
      <c r="W3">
        <v>67.105263157894697</v>
      </c>
      <c r="X3">
        <v>31.320061463564201</v>
      </c>
      <c r="Y3">
        <v>42.472884825723902</v>
      </c>
      <c r="Z3">
        <v>15.789473684210501</v>
      </c>
      <c r="AA3">
        <v>43.056598422491803</v>
      </c>
      <c r="AB3">
        <v>48.3233784807652</v>
      </c>
      <c r="AC3">
        <v>105</v>
      </c>
      <c r="AD3">
        <v>15</v>
      </c>
      <c r="AE3">
        <v>13.35</v>
      </c>
      <c r="AF3">
        <v>5.61</v>
      </c>
      <c r="AG3" s="16">
        <v>173.3639</v>
      </c>
      <c r="AH3">
        <v>45</v>
      </c>
      <c r="AI3" s="16">
        <v>141.54759999999999</v>
      </c>
      <c r="AJ3" s="36">
        <v>92.97551</v>
      </c>
      <c r="AK3">
        <v>5</v>
      </c>
      <c r="AL3">
        <v>21.24</v>
      </c>
      <c r="AM3">
        <v>8.3000000000000007</v>
      </c>
      <c r="AN3">
        <v>12.9</v>
      </c>
      <c r="AO3" t="str">
        <f t="shared" si="6"/>
        <v>2</v>
      </c>
      <c r="AP3" t="str">
        <f t="shared" si="7"/>
        <v>1</v>
      </c>
      <c r="AQ3" t="str">
        <f t="shared" si="8"/>
        <v>2</v>
      </c>
    </row>
    <row r="4" spans="1:43" x14ac:dyDescent="0.2">
      <c r="A4">
        <v>2</v>
      </c>
      <c r="B4">
        <v>1</v>
      </c>
      <c r="C4">
        <v>1</v>
      </c>
      <c r="D4">
        <v>62</v>
      </c>
      <c r="E4" s="15">
        <v>25.06</v>
      </c>
      <c r="F4">
        <v>2</v>
      </c>
      <c r="G4">
        <v>2</v>
      </c>
      <c r="H4">
        <v>1</v>
      </c>
      <c r="I4">
        <v>1</v>
      </c>
      <c r="J4">
        <v>1</v>
      </c>
      <c r="K4">
        <v>18.68</v>
      </c>
      <c r="L4" t="str">
        <f t="shared" si="0"/>
        <v>2</v>
      </c>
      <c r="M4">
        <v>7.12</v>
      </c>
      <c r="N4" t="str">
        <f t="shared" si="1"/>
        <v>1</v>
      </c>
      <c r="O4">
        <v>7.3</v>
      </c>
      <c r="P4" t="str">
        <f t="shared" si="2"/>
        <v>1</v>
      </c>
      <c r="Q4">
        <v>22</v>
      </c>
      <c r="R4" t="str">
        <f t="shared" si="3"/>
        <v>2</v>
      </c>
      <c r="S4">
        <v>17</v>
      </c>
      <c r="T4" t="str">
        <f t="shared" si="4"/>
        <v>2</v>
      </c>
      <c r="U4">
        <v>10</v>
      </c>
      <c r="V4" t="str">
        <f t="shared" si="5"/>
        <v>2</v>
      </c>
      <c r="W4">
        <v>32.894736842105303</v>
      </c>
      <c r="X4">
        <v>29.605263093137701</v>
      </c>
      <c r="Y4">
        <v>33.3877311026462</v>
      </c>
      <c r="Z4">
        <v>20.394736842105299</v>
      </c>
      <c r="AA4">
        <v>44.929236321283703</v>
      </c>
      <c r="AB4">
        <v>50.204483361298799</v>
      </c>
      <c r="AC4">
        <v>115</v>
      </c>
      <c r="AD4">
        <v>7</v>
      </c>
      <c r="AE4">
        <v>10.92</v>
      </c>
      <c r="AF4">
        <v>2.0699999999999998</v>
      </c>
      <c r="AG4" s="16">
        <v>153.15350000000001</v>
      </c>
      <c r="AH4">
        <v>40</v>
      </c>
      <c r="AI4" s="16">
        <v>129.102</v>
      </c>
      <c r="AJ4" s="36">
        <v>94.886330000000001</v>
      </c>
      <c r="AK4">
        <v>5</v>
      </c>
      <c r="AL4">
        <v>19.309999999999999</v>
      </c>
      <c r="AM4">
        <v>10.3</v>
      </c>
      <c r="AN4">
        <v>10.25</v>
      </c>
      <c r="AO4" t="str">
        <f t="shared" si="6"/>
        <v>2</v>
      </c>
      <c r="AP4" t="str">
        <f t="shared" si="7"/>
        <v>2</v>
      </c>
      <c r="AQ4" t="str">
        <f t="shared" si="8"/>
        <v>2</v>
      </c>
    </row>
    <row r="5" spans="1:43" x14ac:dyDescent="0.2">
      <c r="A5">
        <v>4</v>
      </c>
      <c r="B5">
        <v>1</v>
      </c>
      <c r="C5">
        <v>1</v>
      </c>
      <c r="D5">
        <v>58</v>
      </c>
      <c r="E5" s="15">
        <v>21.97</v>
      </c>
      <c r="F5">
        <v>1</v>
      </c>
      <c r="G5">
        <v>2</v>
      </c>
      <c r="H5">
        <v>2</v>
      </c>
      <c r="I5">
        <v>1</v>
      </c>
      <c r="J5">
        <v>1</v>
      </c>
      <c r="K5">
        <v>13.65</v>
      </c>
      <c r="L5" t="str">
        <f t="shared" si="0"/>
        <v>1</v>
      </c>
      <c r="M5">
        <v>6.47</v>
      </c>
      <c r="N5" t="str">
        <f t="shared" si="1"/>
        <v>1</v>
      </c>
      <c r="O5">
        <v>5.72</v>
      </c>
      <c r="P5" t="str">
        <f t="shared" si="2"/>
        <v>1</v>
      </c>
      <c r="Q5">
        <v>15</v>
      </c>
      <c r="R5" t="str">
        <f t="shared" si="3"/>
        <v>2</v>
      </c>
      <c r="S5">
        <v>13</v>
      </c>
      <c r="T5" t="str">
        <f t="shared" si="4"/>
        <v>2</v>
      </c>
      <c r="U5">
        <v>11</v>
      </c>
      <c r="V5" t="str">
        <f t="shared" si="5"/>
        <v>2</v>
      </c>
      <c r="W5">
        <v>69.078947368421098</v>
      </c>
      <c r="X5">
        <v>32.8980904651226</v>
      </c>
      <c r="Y5">
        <v>37.940559512603699</v>
      </c>
      <c r="Z5">
        <v>15.1315789473684</v>
      </c>
      <c r="AA5">
        <v>41.430119458010097</v>
      </c>
      <c r="AB5">
        <v>58.030036598532298</v>
      </c>
      <c r="AC5">
        <v>65</v>
      </c>
      <c r="AD5">
        <v>14</v>
      </c>
      <c r="AE5">
        <v>14.98</v>
      </c>
      <c r="AF5">
        <v>5.84</v>
      </c>
      <c r="AG5" s="16">
        <v>164.22300000000001</v>
      </c>
      <c r="AH5">
        <v>46</v>
      </c>
      <c r="AI5" s="16">
        <v>154.44579999999999</v>
      </c>
      <c r="AJ5" s="36">
        <v>92.098709999999997</v>
      </c>
      <c r="AK5">
        <v>4</v>
      </c>
      <c r="AL5">
        <v>23.18</v>
      </c>
      <c r="AM5">
        <v>22.51</v>
      </c>
      <c r="AN5">
        <v>12.37</v>
      </c>
      <c r="AO5" t="str">
        <f t="shared" si="6"/>
        <v>2</v>
      </c>
      <c r="AP5" t="str">
        <f t="shared" si="7"/>
        <v>2</v>
      </c>
      <c r="AQ5" t="str">
        <f t="shared" si="8"/>
        <v>2</v>
      </c>
    </row>
    <row r="6" spans="1:43" x14ac:dyDescent="0.2">
      <c r="A6">
        <v>7</v>
      </c>
      <c r="B6">
        <v>1</v>
      </c>
      <c r="C6">
        <v>2</v>
      </c>
      <c r="D6">
        <v>28</v>
      </c>
      <c r="E6" s="15">
        <v>28.12</v>
      </c>
      <c r="F6">
        <v>2</v>
      </c>
      <c r="G6">
        <v>2</v>
      </c>
      <c r="H6">
        <v>1</v>
      </c>
      <c r="I6">
        <v>1</v>
      </c>
      <c r="J6">
        <v>2</v>
      </c>
      <c r="K6">
        <v>6.17</v>
      </c>
      <c r="L6" t="str">
        <f t="shared" si="0"/>
        <v>1</v>
      </c>
      <c r="M6">
        <v>3.66</v>
      </c>
      <c r="N6" t="str">
        <f t="shared" si="1"/>
        <v>1</v>
      </c>
      <c r="O6">
        <v>3.02</v>
      </c>
      <c r="P6" t="str">
        <f t="shared" si="2"/>
        <v>1</v>
      </c>
      <c r="Q6">
        <v>26</v>
      </c>
      <c r="R6" t="str">
        <f t="shared" si="3"/>
        <v>3</v>
      </c>
      <c r="S6">
        <v>11</v>
      </c>
      <c r="T6" t="str">
        <f t="shared" si="4"/>
        <v>2</v>
      </c>
      <c r="U6">
        <v>9</v>
      </c>
      <c r="V6" t="str">
        <f t="shared" si="5"/>
        <v>2</v>
      </c>
      <c r="W6">
        <v>23.684210526315798</v>
      </c>
      <c r="X6">
        <v>28.902598028797801</v>
      </c>
      <c r="Y6">
        <v>36.3987875092213</v>
      </c>
      <c r="Z6">
        <v>8.5526315789473699</v>
      </c>
      <c r="AA6">
        <v>43.434784793760699</v>
      </c>
      <c r="AB6">
        <v>44.993280303443903</v>
      </c>
      <c r="AC6">
        <v>65</v>
      </c>
      <c r="AD6">
        <v>16</v>
      </c>
      <c r="AE6">
        <v>25.76</v>
      </c>
      <c r="AF6">
        <v>6.96</v>
      </c>
      <c r="AG6" s="16">
        <v>154.3466</v>
      </c>
      <c r="AH6">
        <v>40</v>
      </c>
      <c r="AI6" s="16">
        <v>128.7611</v>
      </c>
      <c r="AJ6" s="36">
        <v>95.255650000000003</v>
      </c>
      <c r="AK6">
        <v>5</v>
      </c>
      <c r="AL6">
        <v>22.66</v>
      </c>
      <c r="AM6">
        <v>15.88</v>
      </c>
      <c r="AN6">
        <v>9.0500000000000007</v>
      </c>
      <c r="AO6" t="str">
        <f t="shared" si="6"/>
        <v>2</v>
      </c>
      <c r="AP6" t="str">
        <f t="shared" si="7"/>
        <v>2</v>
      </c>
      <c r="AQ6" t="str">
        <f t="shared" si="8"/>
        <v>2</v>
      </c>
    </row>
    <row r="7" spans="1:43" x14ac:dyDescent="0.2">
      <c r="A7">
        <v>25</v>
      </c>
      <c r="B7">
        <v>1</v>
      </c>
      <c r="C7">
        <v>2</v>
      </c>
      <c r="D7">
        <v>39</v>
      </c>
      <c r="E7" s="15">
        <v>27.17</v>
      </c>
      <c r="F7">
        <v>1</v>
      </c>
      <c r="G7">
        <v>1</v>
      </c>
      <c r="H7">
        <v>1</v>
      </c>
      <c r="I7">
        <v>2</v>
      </c>
      <c r="J7">
        <v>2</v>
      </c>
      <c r="K7">
        <v>15.57</v>
      </c>
      <c r="L7" t="str">
        <f t="shared" si="0"/>
        <v>2</v>
      </c>
      <c r="M7">
        <v>27.01</v>
      </c>
      <c r="N7" t="str">
        <f t="shared" si="1"/>
        <v>3</v>
      </c>
      <c r="O7">
        <v>6.83</v>
      </c>
      <c r="P7" t="str">
        <f t="shared" si="2"/>
        <v>1</v>
      </c>
      <c r="Q7">
        <v>13</v>
      </c>
      <c r="R7" t="str">
        <f t="shared" si="3"/>
        <v>1</v>
      </c>
      <c r="S7">
        <v>12</v>
      </c>
      <c r="T7" t="str">
        <f t="shared" si="4"/>
        <v>2</v>
      </c>
      <c r="U7">
        <v>12</v>
      </c>
      <c r="V7" t="str">
        <f t="shared" si="5"/>
        <v>2</v>
      </c>
      <c r="W7">
        <v>30.921052631578998</v>
      </c>
      <c r="X7">
        <v>29.6012562697567</v>
      </c>
      <c r="Y7">
        <v>34.570777724110997</v>
      </c>
      <c r="Z7">
        <v>14.473684210526301</v>
      </c>
      <c r="AA7">
        <v>42.016499285477302</v>
      </c>
      <c r="AB7">
        <v>51.747039744777901</v>
      </c>
      <c r="AC7">
        <v>50</v>
      </c>
      <c r="AD7">
        <v>11</v>
      </c>
      <c r="AE7">
        <v>26.62</v>
      </c>
      <c r="AF7">
        <v>12.78</v>
      </c>
      <c r="AG7" s="16">
        <v>187.34729999999999</v>
      </c>
      <c r="AH7">
        <v>38</v>
      </c>
      <c r="AI7" s="16">
        <v>129.1516</v>
      </c>
      <c r="AJ7" s="36">
        <v>79.555409999999995</v>
      </c>
      <c r="AK7">
        <v>5</v>
      </c>
      <c r="AL7">
        <v>16.690000000000001</v>
      </c>
      <c r="AM7">
        <v>13.67</v>
      </c>
      <c r="AN7">
        <v>10.1</v>
      </c>
      <c r="AO7" t="str">
        <f t="shared" si="6"/>
        <v>2</v>
      </c>
      <c r="AP7" t="str">
        <f t="shared" si="7"/>
        <v>2</v>
      </c>
      <c r="AQ7" t="str">
        <f t="shared" si="8"/>
        <v>2</v>
      </c>
    </row>
    <row r="8" spans="1:43" x14ac:dyDescent="0.2">
      <c r="A8">
        <v>46</v>
      </c>
      <c r="B8">
        <v>2</v>
      </c>
      <c r="C8">
        <v>1</v>
      </c>
      <c r="D8">
        <v>71</v>
      </c>
      <c r="E8" s="15">
        <v>25.06</v>
      </c>
      <c r="F8">
        <v>1</v>
      </c>
      <c r="G8">
        <v>1</v>
      </c>
      <c r="H8">
        <v>1</v>
      </c>
      <c r="I8">
        <v>2</v>
      </c>
      <c r="J8">
        <v>2</v>
      </c>
      <c r="K8">
        <v>6.38</v>
      </c>
      <c r="L8" t="str">
        <f t="shared" si="0"/>
        <v>1</v>
      </c>
      <c r="M8">
        <v>28.46</v>
      </c>
      <c r="N8" t="str">
        <f t="shared" si="1"/>
        <v>3</v>
      </c>
      <c r="O8">
        <v>1.2</v>
      </c>
      <c r="P8" t="str">
        <f t="shared" si="2"/>
        <v>1</v>
      </c>
      <c r="Q8">
        <v>21</v>
      </c>
      <c r="R8" t="str">
        <f t="shared" si="3"/>
        <v>2</v>
      </c>
      <c r="S8">
        <v>17</v>
      </c>
      <c r="T8" t="str">
        <f t="shared" si="4"/>
        <v>2</v>
      </c>
      <c r="U8">
        <v>11</v>
      </c>
      <c r="V8" t="str">
        <f t="shared" si="5"/>
        <v>2</v>
      </c>
      <c r="W8">
        <v>46.052631578947398</v>
      </c>
      <c r="X8">
        <v>36.707548795067503</v>
      </c>
      <c r="Y8">
        <v>37.455406002016197</v>
      </c>
      <c r="Z8">
        <v>5.9210526315789496</v>
      </c>
      <c r="AA8">
        <v>39.508480108467403</v>
      </c>
      <c r="AB8">
        <v>62.211389758551803</v>
      </c>
      <c r="AC8">
        <v>40</v>
      </c>
      <c r="AD8">
        <v>11</v>
      </c>
      <c r="AE8">
        <v>15.62</v>
      </c>
      <c r="AF8">
        <v>4.37</v>
      </c>
      <c r="AG8" s="16">
        <v>126.2302</v>
      </c>
      <c r="AH8">
        <v>41</v>
      </c>
      <c r="AI8" s="16">
        <v>129.971</v>
      </c>
      <c r="AJ8" s="36">
        <v>96.440560000000005</v>
      </c>
      <c r="AK8">
        <v>3</v>
      </c>
      <c r="AL8">
        <v>23.67</v>
      </c>
      <c r="AM8">
        <v>18.2</v>
      </c>
      <c r="AN8">
        <v>13.5</v>
      </c>
      <c r="AO8" t="str">
        <f t="shared" si="6"/>
        <v>2</v>
      </c>
      <c r="AP8" t="str">
        <f t="shared" si="7"/>
        <v>2</v>
      </c>
      <c r="AQ8" t="str">
        <f t="shared" si="8"/>
        <v>2</v>
      </c>
    </row>
    <row r="9" spans="1:43" x14ac:dyDescent="0.2">
      <c r="A9">
        <v>16</v>
      </c>
      <c r="B9">
        <v>1</v>
      </c>
      <c r="C9">
        <v>2</v>
      </c>
      <c r="D9">
        <v>47</v>
      </c>
      <c r="E9" s="15">
        <v>29.8</v>
      </c>
      <c r="F9">
        <v>2</v>
      </c>
      <c r="G9">
        <v>2</v>
      </c>
      <c r="H9">
        <v>1</v>
      </c>
      <c r="I9">
        <v>2</v>
      </c>
      <c r="J9">
        <v>2</v>
      </c>
      <c r="K9">
        <v>3.73</v>
      </c>
      <c r="L9" t="str">
        <f t="shared" si="0"/>
        <v>1</v>
      </c>
      <c r="M9">
        <v>27.98</v>
      </c>
      <c r="N9" t="str">
        <f t="shared" si="1"/>
        <v>3</v>
      </c>
      <c r="O9">
        <v>5.64</v>
      </c>
      <c r="P9" t="str">
        <f t="shared" si="2"/>
        <v>1</v>
      </c>
      <c r="Q9">
        <v>29</v>
      </c>
      <c r="R9" t="str">
        <f t="shared" si="3"/>
        <v>3</v>
      </c>
      <c r="S9">
        <v>12</v>
      </c>
      <c r="T9" t="str">
        <f t="shared" si="4"/>
        <v>2</v>
      </c>
      <c r="U9">
        <v>10</v>
      </c>
      <c r="V9" t="str">
        <f t="shared" si="5"/>
        <v>2</v>
      </c>
      <c r="W9">
        <v>75</v>
      </c>
      <c r="X9">
        <v>31.649362939584801</v>
      </c>
      <c r="Y9">
        <v>38.685652755019802</v>
      </c>
      <c r="Z9">
        <v>11.842105263157899</v>
      </c>
      <c r="AA9">
        <v>38.222400917784</v>
      </c>
      <c r="AB9">
        <v>54.094883135510997</v>
      </c>
      <c r="AC9">
        <v>110</v>
      </c>
      <c r="AD9">
        <v>24</v>
      </c>
      <c r="AE9">
        <v>50.88</v>
      </c>
      <c r="AF9">
        <v>15.26</v>
      </c>
      <c r="AG9" s="16">
        <v>163.1541</v>
      </c>
      <c r="AH9">
        <v>40</v>
      </c>
      <c r="AI9" s="16">
        <v>131.8844</v>
      </c>
      <c r="AJ9" s="36">
        <v>76.002880000000005</v>
      </c>
      <c r="AK9">
        <v>4</v>
      </c>
      <c r="AL9">
        <v>23.85</v>
      </c>
      <c r="AM9">
        <v>16.93</v>
      </c>
      <c r="AN9">
        <v>10.57</v>
      </c>
      <c r="AO9" t="str">
        <f t="shared" si="6"/>
        <v>2</v>
      </c>
      <c r="AP9" t="str">
        <f t="shared" si="7"/>
        <v>2</v>
      </c>
      <c r="AQ9" t="str">
        <f t="shared" si="8"/>
        <v>2</v>
      </c>
    </row>
    <row r="10" spans="1:43" x14ac:dyDescent="0.2">
      <c r="A10">
        <v>5</v>
      </c>
      <c r="B10">
        <v>1</v>
      </c>
      <c r="C10">
        <v>2</v>
      </c>
      <c r="D10">
        <v>39</v>
      </c>
      <c r="E10" s="15">
        <v>20.71</v>
      </c>
      <c r="F10">
        <v>1</v>
      </c>
      <c r="G10">
        <v>1</v>
      </c>
      <c r="H10">
        <v>1</v>
      </c>
      <c r="I10">
        <v>2</v>
      </c>
      <c r="J10">
        <v>1</v>
      </c>
      <c r="K10">
        <v>15.57</v>
      </c>
      <c r="L10" t="str">
        <f t="shared" si="0"/>
        <v>2</v>
      </c>
      <c r="M10">
        <v>27.01</v>
      </c>
      <c r="N10" t="str">
        <f t="shared" si="1"/>
        <v>3</v>
      </c>
      <c r="O10">
        <v>6.83</v>
      </c>
      <c r="P10" t="str">
        <f t="shared" si="2"/>
        <v>1</v>
      </c>
      <c r="Q10">
        <v>13</v>
      </c>
      <c r="R10" t="str">
        <f t="shared" si="3"/>
        <v>1</v>
      </c>
      <c r="S10">
        <v>12</v>
      </c>
      <c r="T10" t="str">
        <f t="shared" si="4"/>
        <v>2</v>
      </c>
      <c r="U10">
        <v>12</v>
      </c>
      <c r="V10" t="str">
        <f t="shared" si="5"/>
        <v>2</v>
      </c>
      <c r="W10">
        <v>30.921052631578998</v>
      </c>
      <c r="X10">
        <v>29.6012562697567</v>
      </c>
      <c r="Y10">
        <v>34.570777724110997</v>
      </c>
      <c r="Z10">
        <v>14.473684210526301</v>
      </c>
      <c r="AA10">
        <v>42.016499285477302</v>
      </c>
      <c r="AB10">
        <v>51.747039744777901</v>
      </c>
      <c r="AC10">
        <v>60</v>
      </c>
      <c r="AD10">
        <v>8</v>
      </c>
      <c r="AE10">
        <v>7.76</v>
      </c>
      <c r="AF10">
        <v>2.25</v>
      </c>
      <c r="AG10" s="16">
        <v>136.33359999999999</v>
      </c>
      <c r="AH10">
        <v>47</v>
      </c>
      <c r="AI10" s="16">
        <v>142.7861</v>
      </c>
      <c r="AJ10" s="36">
        <v>96.171800000000005</v>
      </c>
      <c r="AK10">
        <v>4</v>
      </c>
      <c r="AL10">
        <v>16.690000000000001</v>
      </c>
      <c r="AM10">
        <v>13.67</v>
      </c>
      <c r="AN10">
        <v>10.1</v>
      </c>
      <c r="AO10" t="str">
        <f t="shared" si="6"/>
        <v>2</v>
      </c>
      <c r="AP10" t="str">
        <f t="shared" si="7"/>
        <v>2</v>
      </c>
      <c r="AQ10" t="str">
        <f t="shared" si="8"/>
        <v>2</v>
      </c>
    </row>
    <row r="11" spans="1:43" x14ac:dyDescent="0.2">
      <c r="A11">
        <v>13</v>
      </c>
      <c r="B11">
        <v>1</v>
      </c>
      <c r="C11">
        <v>1</v>
      </c>
      <c r="D11">
        <v>60</v>
      </c>
      <c r="E11" s="15">
        <v>19.97</v>
      </c>
      <c r="F11">
        <v>2</v>
      </c>
      <c r="G11">
        <v>2</v>
      </c>
      <c r="H11">
        <v>1</v>
      </c>
      <c r="I11">
        <v>2</v>
      </c>
      <c r="J11">
        <v>1</v>
      </c>
      <c r="K11">
        <v>8.31</v>
      </c>
      <c r="L11" t="str">
        <f t="shared" si="0"/>
        <v>1</v>
      </c>
      <c r="M11">
        <v>33.369999999999997</v>
      </c>
      <c r="N11" t="str">
        <f t="shared" si="1"/>
        <v>3</v>
      </c>
      <c r="O11">
        <v>6.23</v>
      </c>
      <c r="P11" t="str">
        <f t="shared" si="2"/>
        <v>1</v>
      </c>
      <c r="Q11">
        <v>25</v>
      </c>
      <c r="R11" t="str">
        <f t="shared" si="3"/>
        <v>2</v>
      </c>
      <c r="S11">
        <v>12</v>
      </c>
      <c r="T11" t="str">
        <f t="shared" si="4"/>
        <v>2</v>
      </c>
      <c r="U11">
        <v>10</v>
      </c>
      <c r="V11" t="str">
        <f t="shared" si="5"/>
        <v>2</v>
      </c>
      <c r="W11">
        <v>54.605263157894697</v>
      </c>
      <c r="X11">
        <v>32.258000267038099</v>
      </c>
      <c r="Y11">
        <v>26.577753487671199</v>
      </c>
      <c r="Z11">
        <v>11.842105263157899</v>
      </c>
      <c r="AA11">
        <v>49.684548242227798</v>
      </c>
      <c r="AB11">
        <v>43.392181389506199</v>
      </c>
      <c r="AC11">
        <v>55</v>
      </c>
      <c r="AD11">
        <v>11</v>
      </c>
      <c r="AE11">
        <v>13.53</v>
      </c>
      <c r="AF11">
        <v>5.28</v>
      </c>
      <c r="AG11" s="16">
        <v>159.89830000000001</v>
      </c>
      <c r="AH11">
        <v>32</v>
      </c>
      <c r="AI11" s="16">
        <v>145.6181</v>
      </c>
      <c r="AJ11" s="36">
        <v>91.594750000000005</v>
      </c>
      <c r="AK11">
        <v>4</v>
      </c>
      <c r="AL11">
        <v>26.38</v>
      </c>
      <c r="AM11">
        <v>27.76</v>
      </c>
      <c r="AN11">
        <v>10.56</v>
      </c>
      <c r="AO11" t="str">
        <f t="shared" si="6"/>
        <v>3</v>
      </c>
      <c r="AP11" t="str">
        <f t="shared" si="7"/>
        <v>3</v>
      </c>
      <c r="AQ11" t="str">
        <f t="shared" si="8"/>
        <v>2</v>
      </c>
    </row>
    <row r="12" spans="1:43" x14ac:dyDescent="0.2">
      <c r="A12">
        <v>8</v>
      </c>
      <c r="B12">
        <v>1</v>
      </c>
      <c r="C12">
        <v>2</v>
      </c>
      <c r="D12">
        <v>47</v>
      </c>
      <c r="E12" s="15">
        <v>19.63</v>
      </c>
      <c r="F12">
        <v>2</v>
      </c>
      <c r="G12">
        <v>2</v>
      </c>
      <c r="H12">
        <v>1</v>
      </c>
      <c r="I12">
        <v>2</v>
      </c>
      <c r="J12">
        <v>1</v>
      </c>
      <c r="K12">
        <v>3.73</v>
      </c>
      <c r="L12" t="str">
        <f t="shared" si="0"/>
        <v>1</v>
      </c>
      <c r="M12">
        <v>27.98</v>
      </c>
      <c r="N12" t="str">
        <f t="shared" si="1"/>
        <v>3</v>
      </c>
      <c r="O12">
        <v>5.64</v>
      </c>
      <c r="P12" t="str">
        <f t="shared" si="2"/>
        <v>1</v>
      </c>
      <c r="Q12">
        <v>29</v>
      </c>
      <c r="R12" t="str">
        <f t="shared" si="3"/>
        <v>3</v>
      </c>
      <c r="S12">
        <v>12</v>
      </c>
      <c r="T12" t="str">
        <f t="shared" si="4"/>
        <v>2</v>
      </c>
      <c r="U12">
        <v>10</v>
      </c>
      <c r="V12" t="str">
        <f t="shared" si="5"/>
        <v>2</v>
      </c>
      <c r="W12">
        <v>75</v>
      </c>
      <c r="X12">
        <v>31.649362939584801</v>
      </c>
      <c r="Y12">
        <v>38.685652755019802</v>
      </c>
      <c r="Z12">
        <v>11.842105263157899</v>
      </c>
      <c r="AA12">
        <v>38.222400917784</v>
      </c>
      <c r="AB12">
        <v>54.094883135510997</v>
      </c>
      <c r="AC12">
        <v>110</v>
      </c>
      <c r="AD12">
        <v>14</v>
      </c>
      <c r="AE12">
        <v>18.62</v>
      </c>
      <c r="AF12">
        <v>5.4</v>
      </c>
      <c r="AG12" s="16">
        <v>163.62309999999999</v>
      </c>
      <c r="AH12">
        <v>36</v>
      </c>
      <c r="AI12" s="16">
        <v>161.357</v>
      </c>
      <c r="AJ12" s="36">
        <v>85.90352</v>
      </c>
      <c r="AK12">
        <v>4</v>
      </c>
      <c r="AL12">
        <v>26.85</v>
      </c>
      <c r="AM12">
        <v>14.93</v>
      </c>
      <c r="AN12">
        <v>10.57</v>
      </c>
      <c r="AO12" t="str">
        <f t="shared" si="6"/>
        <v>3</v>
      </c>
      <c r="AP12" t="str">
        <f t="shared" si="7"/>
        <v>2</v>
      </c>
      <c r="AQ12" t="str">
        <f t="shared" si="8"/>
        <v>2</v>
      </c>
    </row>
    <row r="13" spans="1:43" x14ac:dyDescent="0.2">
      <c r="A13">
        <v>9</v>
      </c>
      <c r="B13">
        <v>1</v>
      </c>
      <c r="C13">
        <v>2</v>
      </c>
      <c r="D13">
        <v>60</v>
      </c>
      <c r="E13" s="15">
        <v>19.97</v>
      </c>
      <c r="F13">
        <v>1</v>
      </c>
      <c r="G13">
        <v>1</v>
      </c>
      <c r="H13">
        <v>1</v>
      </c>
      <c r="I13">
        <v>2</v>
      </c>
      <c r="J13">
        <v>1</v>
      </c>
      <c r="K13">
        <v>9.25</v>
      </c>
      <c r="L13" t="str">
        <f t="shared" si="0"/>
        <v>1</v>
      </c>
      <c r="M13">
        <v>39.22</v>
      </c>
      <c r="N13" t="str">
        <f t="shared" si="1"/>
        <v>3</v>
      </c>
      <c r="O13">
        <v>4.67</v>
      </c>
      <c r="P13" t="str">
        <f t="shared" si="2"/>
        <v>1</v>
      </c>
      <c r="Q13">
        <v>27</v>
      </c>
      <c r="R13" t="str">
        <f t="shared" si="3"/>
        <v>3</v>
      </c>
      <c r="S13">
        <v>17</v>
      </c>
      <c r="T13" t="str">
        <f t="shared" si="4"/>
        <v>2</v>
      </c>
      <c r="U13">
        <v>10</v>
      </c>
      <c r="V13" t="str">
        <f t="shared" si="5"/>
        <v>2</v>
      </c>
      <c r="W13">
        <v>49.342105263157897</v>
      </c>
      <c r="X13">
        <v>28.573245351524498</v>
      </c>
      <c r="Y13">
        <v>38.610233174680701</v>
      </c>
      <c r="Z13">
        <v>13.157894736842101</v>
      </c>
      <c r="AA13">
        <v>42.360911746823803</v>
      </c>
      <c r="AB13">
        <v>46.881519260330101</v>
      </c>
      <c r="AC13">
        <v>65</v>
      </c>
      <c r="AD13">
        <v>20</v>
      </c>
      <c r="AE13">
        <v>24.6</v>
      </c>
      <c r="AF13">
        <v>11.81</v>
      </c>
      <c r="AG13" s="16">
        <v>147.3518</v>
      </c>
      <c r="AH13">
        <v>34</v>
      </c>
      <c r="AI13" s="16">
        <v>144.51669999999999</v>
      </c>
      <c r="AJ13" s="36">
        <v>92.391000000000005</v>
      </c>
      <c r="AK13">
        <v>4</v>
      </c>
      <c r="AL13">
        <v>27.52</v>
      </c>
      <c r="AM13">
        <v>27.78</v>
      </c>
      <c r="AN13">
        <v>9.0299999999999994</v>
      </c>
      <c r="AO13" t="str">
        <f t="shared" si="6"/>
        <v>3</v>
      </c>
      <c r="AP13" t="str">
        <f t="shared" si="7"/>
        <v>3</v>
      </c>
      <c r="AQ13" t="str">
        <f t="shared" si="8"/>
        <v>2</v>
      </c>
    </row>
    <row r="14" spans="1:43" x14ac:dyDescent="0.2">
      <c r="A14">
        <v>17</v>
      </c>
      <c r="B14">
        <v>1</v>
      </c>
      <c r="C14">
        <v>2</v>
      </c>
      <c r="D14">
        <v>60</v>
      </c>
      <c r="E14" s="15">
        <v>23.02</v>
      </c>
      <c r="F14">
        <v>1</v>
      </c>
      <c r="G14">
        <v>1</v>
      </c>
      <c r="H14">
        <v>1</v>
      </c>
      <c r="I14">
        <v>2</v>
      </c>
      <c r="J14">
        <v>1</v>
      </c>
      <c r="K14">
        <v>9.25</v>
      </c>
      <c r="L14" t="str">
        <f t="shared" si="0"/>
        <v>1</v>
      </c>
      <c r="M14">
        <v>39.22</v>
      </c>
      <c r="N14" t="str">
        <f t="shared" si="1"/>
        <v>3</v>
      </c>
      <c r="O14">
        <v>4.67</v>
      </c>
      <c r="P14" t="str">
        <f t="shared" si="2"/>
        <v>1</v>
      </c>
      <c r="Q14">
        <v>27</v>
      </c>
      <c r="R14" t="str">
        <f t="shared" si="3"/>
        <v>3</v>
      </c>
      <c r="S14">
        <v>17</v>
      </c>
      <c r="T14" t="str">
        <f t="shared" si="4"/>
        <v>2</v>
      </c>
      <c r="U14">
        <v>10</v>
      </c>
      <c r="V14" t="str">
        <f t="shared" si="5"/>
        <v>2</v>
      </c>
      <c r="W14">
        <v>49.342105263157897</v>
      </c>
      <c r="X14">
        <v>28.573245351524498</v>
      </c>
      <c r="Y14">
        <v>38.610233174680701</v>
      </c>
      <c r="Z14">
        <v>13.157894736842101</v>
      </c>
      <c r="AA14">
        <v>42.360911746823803</v>
      </c>
      <c r="AB14">
        <v>46.881519260330101</v>
      </c>
      <c r="AC14">
        <v>65</v>
      </c>
      <c r="AD14">
        <v>13</v>
      </c>
      <c r="AE14">
        <v>19.37</v>
      </c>
      <c r="AF14">
        <v>6.59</v>
      </c>
      <c r="AG14" s="16">
        <v>170.44560000000001</v>
      </c>
      <c r="AH14">
        <v>40</v>
      </c>
      <c r="AI14" s="16">
        <v>159.23820000000001</v>
      </c>
      <c r="AJ14" s="36">
        <v>90.590339999999998</v>
      </c>
      <c r="AK14">
        <v>3</v>
      </c>
      <c r="AL14">
        <v>23.52</v>
      </c>
      <c r="AM14">
        <v>15.78</v>
      </c>
      <c r="AN14">
        <v>9.0299999999999994</v>
      </c>
      <c r="AO14" t="str">
        <f t="shared" si="6"/>
        <v>2</v>
      </c>
      <c r="AP14" t="str">
        <f t="shared" si="7"/>
        <v>2</v>
      </c>
      <c r="AQ14" t="str">
        <f t="shared" si="8"/>
        <v>2</v>
      </c>
    </row>
    <row r="15" spans="1:43" x14ac:dyDescent="0.2">
      <c r="A15">
        <v>14</v>
      </c>
      <c r="B15">
        <v>1</v>
      </c>
      <c r="C15">
        <v>1</v>
      </c>
      <c r="D15">
        <v>63</v>
      </c>
      <c r="E15" s="15">
        <v>26.57</v>
      </c>
      <c r="F15">
        <v>1</v>
      </c>
      <c r="G15">
        <v>2</v>
      </c>
      <c r="H15">
        <v>2</v>
      </c>
      <c r="I15">
        <v>1</v>
      </c>
      <c r="J15">
        <v>2</v>
      </c>
      <c r="K15">
        <v>12.37</v>
      </c>
      <c r="L15" t="str">
        <f t="shared" si="0"/>
        <v>1</v>
      </c>
      <c r="M15">
        <v>7.76</v>
      </c>
      <c r="N15" t="str">
        <f t="shared" si="1"/>
        <v>1</v>
      </c>
      <c r="O15">
        <v>2.1</v>
      </c>
      <c r="P15" t="str">
        <f t="shared" si="2"/>
        <v>1</v>
      </c>
      <c r="Q15">
        <v>14</v>
      </c>
      <c r="R15" t="str">
        <f t="shared" si="3"/>
        <v>1</v>
      </c>
      <c r="S15">
        <v>12</v>
      </c>
      <c r="T15" t="str">
        <f t="shared" si="4"/>
        <v>2</v>
      </c>
      <c r="U15">
        <v>15</v>
      </c>
      <c r="V15" t="str">
        <f t="shared" si="5"/>
        <v>3</v>
      </c>
      <c r="W15">
        <v>52.631578947368403</v>
      </c>
      <c r="X15">
        <v>31.129608908080002</v>
      </c>
      <c r="Y15">
        <v>25.883502891301099</v>
      </c>
      <c r="Z15">
        <v>17.7631578947368</v>
      </c>
      <c r="AA15">
        <v>43.753094616732902</v>
      </c>
      <c r="AB15">
        <v>54.287014693005801</v>
      </c>
      <c r="AC15">
        <v>55</v>
      </c>
      <c r="AD15">
        <v>13</v>
      </c>
      <c r="AE15">
        <v>25.09</v>
      </c>
      <c r="AF15">
        <v>16.809999999999999</v>
      </c>
      <c r="AG15" s="16">
        <v>140.94210000000001</v>
      </c>
      <c r="AH15">
        <v>40</v>
      </c>
      <c r="AI15" s="16">
        <v>155.5642</v>
      </c>
      <c r="AJ15" s="36">
        <v>88.207229999999996</v>
      </c>
      <c r="AK15">
        <v>5</v>
      </c>
      <c r="AL15">
        <v>19.100000000000001</v>
      </c>
      <c r="AM15">
        <v>11.6</v>
      </c>
      <c r="AN15">
        <v>6.76</v>
      </c>
      <c r="AO15" t="str">
        <f t="shared" si="6"/>
        <v>2</v>
      </c>
      <c r="AP15" t="str">
        <f t="shared" si="7"/>
        <v>2</v>
      </c>
      <c r="AQ15" t="str">
        <f t="shared" si="8"/>
        <v>1</v>
      </c>
    </row>
    <row r="16" spans="1:43" x14ac:dyDescent="0.2">
      <c r="A16">
        <v>1</v>
      </c>
      <c r="B16">
        <v>1</v>
      </c>
      <c r="C16">
        <v>2</v>
      </c>
      <c r="D16">
        <v>18</v>
      </c>
      <c r="E16" s="15">
        <v>21.06</v>
      </c>
      <c r="F16">
        <v>2</v>
      </c>
      <c r="G16">
        <v>2</v>
      </c>
      <c r="H16">
        <v>1</v>
      </c>
      <c r="I16">
        <v>1</v>
      </c>
      <c r="J16">
        <v>1</v>
      </c>
      <c r="K16">
        <v>9.57</v>
      </c>
      <c r="L16" t="str">
        <f t="shared" si="0"/>
        <v>1</v>
      </c>
      <c r="M16">
        <v>4.67</v>
      </c>
      <c r="N16" t="str">
        <f t="shared" si="1"/>
        <v>1</v>
      </c>
      <c r="O16">
        <v>4.45</v>
      </c>
      <c r="P16" t="str">
        <f t="shared" si="2"/>
        <v>1</v>
      </c>
      <c r="Q16">
        <v>25</v>
      </c>
      <c r="R16" t="str">
        <f t="shared" si="3"/>
        <v>2</v>
      </c>
      <c r="S16">
        <v>10</v>
      </c>
      <c r="T16" t="str">
        <f t="shared" si="4"/>
        <v>2</v>
      </c>
      <c r="U16">
        <v>9</v>
      </c>
      <c r="V16" t="str">
        <f t="shared" si="5"/>
        <v>2</v>
      </c>
      <c r="W16">
        <v>69.736842105263193</v>
      </c>
      <c r="X16">
        <v>40.2491587266666</v>
      </c>
      <c r="Y16">
        <v>40.724208105297301</v>
      </c>
      <c r="Z16">
        <v>11.842105263157899</v>
      </c>
      <c r="AA16">
        <v>57.506531547725302</v>
      </c>
      <c r="AB16">
        <v>62.164525836460101</v>
      </c>
      <c r="AC16">
        <v>78</v>
      </c>
      <c r="AD16">
        <v>17</v>
      </c>
      <c r="AE16">
        <v>24.99</v>
      </c>
      <c r="AF16">
        <v>15.74</v>
      </c>
      <c r="AG16" s="16">
        <v>130.59880000000001</v>
      </c>
      <c r="AH16">
        <v>42</v>
      </c>
      <c r="AI16" s="16">
        <v>143.4349</v>
      </c>
      <c r="AJ16" s="36">
        <v>95.304360000000003</v>
      </c>
      <c r="AK16">
        <v>4</v>
      </c>
      <c r="AL16">
        <v>16.86</v>
      </c>
      <c r="AM16">
        <v>15.8</v>
      </c>
      <c r="AN16">
        <v>9.5399999999999991</v>
      </c>
      <c r="AO16" t="str">
        <f t="shared" si="6"/>
        <v>2</v>
      </c>
      <c r="AP16" t="str">
        <f t="shared" si="7"/>
        <v>2</v>
      </c>
      <c r="AQ16" t="str">
        <f t="shared" si="8"/>
        <v>2</v>
      </c>
    </row>
    <row r="17" spans="1:43" x14ac:dyDescent="0.2">
      <c r="A17">
        <v>3</v>
      </c>
      <c r="B17">
        <v>1</v>
      </c>
      <c r="C17">
        <v>1</v>
      </c>
      <c r="D17">
        <v>67</v>
      </c>
      <c r="E17" s="15">
        <v>24.83</v>
      </c>
      <c r="F17">
        <v>2</v>
      </c>
      <c r="G17">
        <v>2</v>
      </c>
      <c r="H17">
        <v>1</v>
      </c>
      <c r="I17">
        <v>1</v>
      </c>
      <c r="J17">
        <v>2</v>
      </c>
      <c r="K17">
        <v>0.41</v>
      </c>
      <c r="L17" t="str">
        <f t="shared" si="0"/>
        <v>1</v>
      </c>
      <c r="M17">
        <v>9.89</v>
      </c>
      <c r="N17" t="str">
        <f t="shared" si="1"/>
        <v>1</v>
      </c>
      <c r="O17">
        <v>2.4</v>
      </c>
      <c r="P17" t="str">
        <f t="shared" si="2"/>
        <v>1</v>
      </c>
      <c r="Q17">
        <v>28</v>
      </c>
      <c r="R17" t="str">
        <f t="shared" si="3"/>
        <v>3</v>
      </c>
      <c r="S17">
        <v>12</v>
      </c>
      <c r="T17" t="str">
        <f t="shared" si="4"/>
        <v>2</v>
      </c>
      <c r="U17">
        <v>11</v>
      </c>
      <c r="V17" t="str">
        <f t="shared" si="5"/>
        <v>2</v>
      </c>
      <c r="W17">
        <v>15.789473684210501</v>
      </c>
      <c r="X17">
        <v>35.324410157065401</v>
      </c>
      <c r="Y17">
        <v>38.704406183914102</v>
      </c>
      <c r="Z17">
        <v>21.710526315789501</v>
      </c>
      <c r="AA17">
        <v>46.604050167138602</v>
      </c>
      <c r="AB17">
        <v>50.779621215613098</v>
      </c>
      <c r="AC17">
        <v>60</v>
      </c>
      <c r="AD17">
        <v>18</v>
      </c>
      <c r="AE17">
        <v>17.46</v>
      </c>
      <c r="AF17">
        <v>7.16</v>
      </c>
      <c r="AG17" s="16">
        <v>150.58510000000001</v>
      </c>
      <c r="AH17">
        <v>38</v>
      </c>
      <c r="AI17" s="16">
        <v>135.25550000000001</v>
      </c>
      <c r="AJ17" s="36">
        <v>89.06438</v>
      </c>
      <c r="AK17">
        <v>3</v>
      </c>
      <c r="AL17">
        <v>17.86</v>
      </c>
      <c r="AM17">
        <v>13.59</v>
      </c>
      <c r="AN17">
        <v>11.75</v>
      </c>
      <c r="AO17" t="str">
        <f t="shared" si="6"/>
        <v>2</v>
      </c>
      <c r="AP17" t="str">
        <f t="shared" si="7"/>
        <v>2</v>
      </c>
      <c r="AQ17" t="str">
        <f t="shared" si="8"/>
        <v>2</v>
      </c>
    </row>
    <row r="18" spans="1:43" x14ac:dyDescent="0.2">
      <c r="A18">
        <v>30</v>
      </c>
      <c r="B18">
        <v>2</v>
      </c>
      <c r="C18">
        <v>1</v>
      </c>
      <c r="D18">
        <v>73</v>
      </c>
      <c r="E18" s="15">
        <v>19.39</v>
      </c>
      <c r="F18">
        <v>2</v>
      </c>
      <c r="G18">
        <v>2</v>
      </c>
      <c r="H18">
        <v>1</v>
      </c>
      <c r="I18">
        <v>2</v>
      </c>
      <c r="J18">
        <v>2</v>
      </c>
      <c r="K18">
        <v>10.4</v>
      </c>
      <c r="L18" t="str">
        <f t="shared" si="0"/>
        <v>1</v>
      </c>
      <c r="M18">
        <v>27.64</v>
      </c>
      <c r="N18" t="str">
        <f t="shared" si="1"/>
        <v>3</v>
      </c>
      <c r="O18">
        <v>11.01</v>
      </c>
      <c r="P18" t="str">
        <f t="shared" si="2"/>
        <v>2</v>
      </c>
      <c r="Q18">
        <v>28</v>
      </c>
      <c r="R18" t="str">
        <f t="shared" si="3"/>
        <v>3</v>
      </c>
      <c r="S18">
        <v>13</v>
      </c>
      <c r="T18" t="str">
        <f t="shared" si="4"/>
        <v>2</v>
      </c>
      <c r="U18">
        <v>12</v>
      </c>
      <c r="V18" t="str">
        <f t="shared" si="5"/>
        <v>2</v>
      </c>
      <c r="W18">
        <v>69.736842105263193</v>
      </c>
      <c r="X18">
        <v>27.3955363294696</v>
      </c>
      <c r="Y18">
        <v>37.330680067371503</v>
      </c>
      <c r="Z18">
        <v>9.8684210526315805</v>
      </c>
      <c r="AA18">
        <v>48.459272266029203</v>
      </c>
      <c r="AB18">
        <v>46.5599116322228</v>
      </c>
      <c r="AC18">
        <v>70</v>
      </c>
      <c r="AD18">
        <v>14</v>
      </c>
      <c r="AE18">
        <v>22.4</v>
      </c>
      <c r="AF18">
        <v>6.05</v>
      </c>
      <c r="AG18" s="16">
        <v>152.40639999999999</v>
      </c>
      <c r="AH18">
        <v>45</v>
      </c>
      <c r="AI18" s="16">
        <v>138.1866</v>
      </c>
      <c r="AJ18" s="36">
        <v>88.93647</v>
      </c>
      <c r="AK18">
        <v>4</v>
      </c>
      <c r="AL18">
        <v>24.36</v>
      </c>
      <c r="AM18">
        <v>12.12</v>
      </c>
      <c r="AN18">
        <v>8.89</v>
      </c>
      <c r="AO18" t="str">
        <f t="shared" si="6"/>
        <v>2</v>
      </c>
      <c r="AP18" t="str">
        <f t="shared" si="7"/>
        <v>2</v>
      </c>
      <c r="AQ18" t="str">
        <f t="shared" si="8"/>
        <v>2</v>
      </c>
    </row>
    <row r="19" spans="1:43" x14ac:dyDescent="0.2">
      <c r="A19">
        <v>45</v>
      </c>
      <c r="B19">
        <v>2</v>
      </c>
      <c r="C19">
        <v>2</v>
      </c>
      <c r="D19">
        <v>39</v>
      </c>
      <c r="E19" s="15">
        <v>21.06</v>
      </c>
      <c r="F19">
        <v>1</v>
      </c>
      <c r="G19">
        <v>1</v>
      </c>
      <c r="H19">
        <v>1</v>
      </c>
      <c r="I19">
        <v>1</v>
      </c>
      <c r="J19">
        <v>2</v>
      </c>
      <c r="K19">
        <v>7.87</v>
      </c>
      <c r="L19" t="str">
        <f t="shared" si="0"/>
        <v>1</v>
      </c>
      <c r="M19">
        <v>0.89</v>
      </c>
      <c r="N19" t="str">
        <f t="shared" si="1"/>
        <v>1</v>
      </c>
      <c r="O19">
        <v>5.2</v>
      </c>
      <c r="P19" t="str">
        <f t="shared" si="2"/>
        <v>1</v>
      </c>
      <c r="Q19">
        <v>13</v>
      </c>
      <c r="R19" t="str">
        <f t="shared" si="3"/>
        <v>1</v>
      </c>
      <c r="S19">
        <v>13</v>
      </c>
      <c r="T19" t="str">
        <f t="shared" si="4"/>
        <v>2</v>
      </c>
      <c r="U19">
        <v>10</v>
      </c>
      <c r="V19" t="str">
        <f t="shared" si="5"/>
        <v>2</v>
      </c>
      <c r="W19">
        <v>39.473684210526301</v>
      </c>
      <c r="X19">
        <v>26.014290297664299</v>
      </c>
      <c r="Y19">
        <v>40.789308981192498</v>
      </c>
      <c r="Z19">
        <v>17.7631578947368</v>
      </c>
      <c r="AA19">
        <v>49.763776120804998</v>
      </c>
      <c r="AB19">
        <v>50.395436537761803</v>
      </c>
      <c r="AC19">
        <v>75</v>
      </c>
      <c r="AD19">
        <v>25</v>
      </c>
      <c r="AE19">
        <v>48.5</v>
      </c>
      <c r="AF19">
        <v>20.37</v>
      </c>
      <c r="AG19" s="16">
        <v>140.67070000000001</v>
      </c>
      <c r="AH19">
        <v>41</v>
      </c>
      <c r="AI19" s="16">
        <v>139.1122</v>
      </c>
      <c r="AJ19" s="36">
        <v>88.344740000000002</v>
      </c>
      <c r="AK19">
        <v>4</v>
      </c>
      <c r="AL19">
        <v>22.2</v>
      </c>
      <c r="AM19">
        <v>12.37</v>
      </c>
      <c r="AN19">
        <v>8.59</v>
      </c>
      <c r="AO19" t="str">
        <f t="shared" si="6"/>
        <v>2</v>
      </c>
      <c r="AP19" t="str">
        <f t="shared" si="7"/>
        <v>2</v>
      </c>
      <c r="AQ19" t="str">
        <f t="shared" si="8"/>
        <v>2</v>
      </c>
    </row>
    <row r="20" spans="1:43" x14ac:dyDescent="0.2">
      <c r="A20">
        <v>48</v>
      </c>
      <c r="B20">
        <v>2</v>
      </c>
      <c r="C20">
        <v>1</v>
      </c>
      <c r="D20">
        <v>60</v>
      </c>
      <c r="E20" s="15">
        <v>27.05</v>
      </c>
      <c r="F20">
        <v>2</v>
      </c>
      <c r="G20">
        <v>2</v>
      </c>
      <c r="H20">
        <v>1</v>
      </c>
      <c r="I20">
        <v>1</v>
      </c>
      <c r="J20">
        <v>2</v>
      </c>
      <c r="K20">
        <v>15.49</v>
      </c>
      <c r="L20" t="str">
        <f t="shared" si="0"/>
        <v>2</v>
      </c>
      <c r="M20">
        <v>4.22</v>
      </c>
      <c r="N20" t="str">
        <f t="shared" si="1"/>
        <v>1</v>
      </c>
      <c r="O20">
        <v>4.0999999999999996</v>
      </c>
      <c r="P20" t="str">
        <f t="shared" si="2"/>
        <v>1</v>
      </c>
      <c r="Q20">
        <v>29</v>
      </c>
      <c r="R20" t="str">
        <f t="shared" si="3"/>
        <v>3</v>
      </c>
      <c r="S20">
        <v>16</v>
      </c>
      <c r="T20" t="str">
        <f t="shared" si="4"/>
        <v>2</v>
      </c>
      <c r="U20">
        <v>10</v>
      </c>
      <c r="V20" t="str">
        <f t="shared" si="5"/>
        <v>2</v>
      </c>
      <c r="W20">
        <v>53.289473684210499</v>
      </c>
      <c r="X20">
        <v>32.224002514009101</v>
      </c>
      <c r="Y20">
        <v>32.917442861010102</v>
      </c>
      <c r="Z20">
        <v>5.2631578947368398</v>
      </c>
      <c r="AA20">
        <v>48.1353090769502</v>
      </c>
      <c r="AB20">
        <v>49.3201748838691</v>
      </c>
      <c r="AC20">
        <v>45</v>
      </c>
      <c r="AD20">
        <v>9</v>
      </c>
      <c r="AE20">
        <v>13.23</v>
      </c>
      <c r="AF20">
        <v>4.2300000000000004</v>
      </c>
      <c r="AG20" s="16">
        <v>157.0463</v>
      </c>
      <c r="AH20">
        <v>44</v>
      </c>
      <c r="AI20" s="16">
        <v>139.40979999999999</v>
      </c>
      <c r="AJ20" s="36">
        <v>86.026579999999996</v>
      </c>
      <c r="AK20">
        <v>3</v>
      </c>
      <c r="AL20">
        <v>23.72</v>
      </c>
      <c r="AM20">
        <v>17.41</v>
      </c>
      <c r="AN20">
        <v>12.82</v>
      </c>
      <c r="AO20" t="str">
        <f t="shared" si="6"/>
        <v>2</v>
      </c>
      <c r="AP20" t="str">
        <f t="shared" si="7"/>
        <v>2</v>
      </c>
      <c r="AQ20" t="str">
        <f t="shared" si="8"/>
        <v>2</v>
      </c>
    </row>
    <row r="21" spans="1:43" x14ac:dyDescent="0.2">
      <c r="A21">
        <v>11</v>
      </c>
      <c r="B21">
        <v>1</v>
      </c>
      <c r="C21">
        <v>1</v>
      </c>
      <c r="D21">
        <v>68</v>
      </c>
      <c r="E21" s="15">
        <v>29.8</v>
      </c>
      <c r="F21">
        <v>1</v>
      </c>
      <c r="G21">
        <v>1</v>
      </c>
      <c r="H21">
        <v>1</v>
      </c>
      <c r="I21">
        <v>2</v>
      </c>
      <c r="J21">
        <v>1</v>
      </c>
      <c r="K21">
        <v>7.7</v>
      </c>
      <c r="L21" t="str">
        <f t="shared" si="0"/>
        <v>1</v>
      </c>
      <c r="M21">
        <v>32.97</v>
      </c>
      <c r="N21" t="str">
        <f t="shared" si="1"/>
        <v>3</v>
      </c>
      <c r="O21">
        <v>6.66</v>
      </c>
      <c r="P21" t="str">
        <f t="shared" si="2"/>
        <v>1</v>
      </c>
      <c r="Q21">
        <v>30</v>
      </c>
      <c r="R21" t="str">
        <f t="shared" si="3"/>
        <v>3</v>
      </c>
      <c r="S21">
        <v>17</v>
      </c>
      <c r="T21" t="str">
        <f t="shared" si="4"/>
        <v>2</v>
      </c>
      <c r="U21">
        <v>9</v>
      </c>
      <c r="V21" t="str">
        <f t="shared" si="5"/>
        <v>2</v>
      </c>
      <c r="W21">
        <v>75</v>
      </c>
      <c r="X21">
        <v>29.629788182834599</v>
      </c>
      <c r="Y21">
        <v>42.9497350633944</v>
      </c>
      <c r="Z21">
        <v>14.473684210526301</v>
      </c>
      <c r="AA21">
        <v>46.308678153098597</v>
      </c>
      <c r="AB21">
        <v>53.811482110533099</v>
      </c>
      <c r="AC21">
        <v>70</v>
      </c>
      <c r="AD21">
        <v>14</v>
      </c>
      <c r="AE21">
        <v>18.62</v>
      </c>
      <c r="AF21">
        <v>6.14</v>
      </c>
      <c r="AG21" s="16">
        <v>159.49019999999999</v>
      </c>
      <c r="AH21">
        <v>34</v>
      </c>
      <c r="AI21" s="16">
        <v>144.34530000000001</v>
      </c>
      <c r="AJ21" s="36">
        <v>91.99727</v>
      </c>
      <c r="AK21">
        <v>3</v>
      </c>
      <c r="AL21">
        <v>22.65</v>
      </c>
      <c r="AM21">
        <v>17.329999999999998</v>
      </c>
      <c r="AN21">
        <v>13.1</v>
      </c>
      <c r="AO21" t="str">
        <f t="shared" si="6"/>
        <v>2</v>
      </c>
      <c r="AP21" t="str">
        <f t="shared" si="7"/>
        <v>2</v>
      </c>
      <c r="AQ21" t="str">
        <f t="shared" si="8"/>
        <v>2</v>
      </c>
    </row>
    <row r="22" spans="1:43" x14ac:dyDescent="0.2">
      <c r="A22">
        <v>19</v>
      </c>
      <c r="B22">
        <v>1</v>
      </c>
      <c r="C22">
        <v>1</v>
      </c>
      <c r="D22">
        <v>68</v>
      </c>
      <c r="E22" s="15">
        <v>25.78</v>
      </c>
      <c r="F22">
        <v>1</v>
      </c>
      <c r="G22">
        <v>1</v>
      </c>
      <c r="H22">
        <v>1</v>
      </c>
      <c r="I22">
        <v>2</v>
      </c>
      <c r="J22">
        <v>1</v>
      </c>
      <c r="K22">
        <v>7.7</v>
      </c>
      <c r="L22" t="str">
        <f t="shared" si="0"/>
        <v>1</v>
      </c>
      <c r="M22">
        <v>32.97</v>
      </c>
      <c r="N22" t="str">
        <f t="shared" si="1"/>
        <v>3</v>
      </c>
      <c r="O22">
        <v>6.66</v>
      </c>
      <c r="P22" t="str">
        <f t="shared" si="2"/>
        <v>1</v>
      </c>
      <c r="Q22">
        <v>30</v>
      </c>
      <c r="R22" t="str">
        <f t="shared" si="3"/>
        <v>3</v>
      </c>
      <c r="S22">
        <v>17</v>
      </c>
      <c r="T22" t="str">
        <f t="shared" si="4"/>
        <v>2</v>
      </c>
      <c r="U22">
        <v>9</v>
      </c>
      <c r="V22" t="str">
        <f t="shared" si="5"/>
        <v>2</v>
      </c>
      <c r="W22">
        <v>75</v>
      </c>
      <c r="X22">
        <v>29.629788182834599</v>
      </c>
      <c r="Y22">
        <v>42.9497350633944</v>
      </c>
      <c r="Z22">
        <v>14.473684210526301</v>
      </c>
      <c r="AA22">
        <v>46.308678153098597</v>
      </c>
      <c r="AB22">
        <v>53.811482110533099</v>
      </c>
      <c r="AC22">
        <v>70</v>
      </c>
      <c r="AD22">
        <v>10</v>
      </c>
      <c r="AE22">
        <v>18.8</v>
      </c>
      <c r="AF22">
        <v>5.83</v>
      </c>
      <c r="AG22" s="16">
        <v>171.0403</v>
      </c>
      <c r="AH22">
        <v>38</v>
      </c>
      <c r="AI22" s="16">
        <v>132.27459999999999</v>
      </c>
      <c r="AJ22" s="36">
        <v>84.4452</v>
      </c>
      <c r="AK22">
        <v>4</v>
      </c>
      <c r="AL22">
        <v>25.65</v>
      </c>
      <c r="AM22">
        <v>17.329999999999998</v>
      </c>
      <c r="AN22">
        <v>13.1</v>
      </c>
      <c r="AO22" t="str">
        <f t="shared" si="6"/>
        <v>3</v>
      </c>
      <c r="AP22" t="str">
        <f t="shared" si="7"/>
        <v>2</v>
      </c>
      <c r="AQ22" t="str">
        <f t="shared" si="8"/>
        <v>2</v>
      </c>
    </row>
    <row r="23" spans="1:43" x14ac:dyDescent="0.2">
      <c r="A23">
        <v>22</v>
      </c>
      <c r="B23">
        <v>1</v>
      </c>
      <c r="C23">
        <v>1</v>
      </c>
      <c r="D23">
        <v>63</v>
      </c>
      <c r="E23" s="15">
        <v>21.8</v>
      </c>
      <c r="F23">
        <v>1</v>
      </c>
      <c r="G23">
        <v>2</v>
      </c>
      <c r="H23">
        <v>2</v>
      </c>
      <c r="I23">
        <v>1</v>
      </c>
      <c r="J23">
        <v>1</v>
      </c>
      <c r="K23">
        <v>12.37</v>
      </c>
      <c r="L23" t="str">
        <f t="shared" si="0"/>
        <v>1</v>
      </c>
      <c r="M23">
        <v>7.76</v>
      </c>
      <c r="N23" t="str">
        <f t="shared" si="1"/>
        <v>1</v>
      </c>
      <c r="O23">
        <v>2.1</v>
      </c>
      <c r="P23" t="str">
        <f t="shared" si="2"/>
        <v>1</v>
      </c>
      <c r="Q23">
        <v>14</v>
      </c>
      <c r="R23" t="str">
        <f t="shared" si="3"/>
        <v>1</v>
      </c>
      <c r="S23">
        <v>12</v>
      </c>
      <c r="T23" t="str">
        <f t="shared" si="4"/>
        <v>2</v>
      </c>
      <c r="U23">
        <v>15</v>
      </c>
      <c r="V23" t="str">
        <f t="shared" si="5"/>
        <v>3</v>
      </c>
      <c r="W23">
        <v>52.631578947368403</v>
      </c>
      <c r="X23">
        <v>31.129608908080002</v>
      </c>
      <c r="Y23">
        <v>25.883502891301099</v>
      </c>
      <c r="Z23">
        <v>17.7631578947368</v>
      </c>
      <c r="AA23">
        <v>43.753094616732902</v>
      </c>
      <c r="AB23">
        <v>54.287014693005801</v>
      </c>
      <c r="AC23">
        <v>55</v>
      </c>
      <c r="AD23">
        <v>15</v>
      </c>
      <c r="AE23">
        <v>22.35</v>
      </c>
      <c r="AF23">
        <v>5.14</v>
      </c>
      <c r="AG23" s="16">
        <v>154.3468</v>
      </c>
      <c r="AH23">
        <v>33</v>
      </c>
      <c r="AI23" s="16">
        <v>167.55080000000001</v>
      </c>
      <c r="AJ23" s="36">
        <v>91.331140000000005</v>
      </c>
      <c r="AK23">
        <v>5</v>
      </c>
      <c r="AL23">
        <v>19.100000000000001</v>
      </c>
      <c r="AM23">
        <v>11.6</v>
      </c>
      <c r="AN23">
        <v>6.76</v>
      </c>
      <c r="AO23" t="str">
        <f t="shared" si="6"/>
        <v>2</v>
      </c>
      <c r="AP23" t="str">
        <f t="shared" si="7"/>
        <v>2</v>
      </c>
      <c r="AQ23" t="str">
        <f t="shared" si="8"/>
        <v>1</v>
      </c>
    </row>
    <row r="24" spans="1:43" x14ac:dyDescent="0.2">
      <c r="A24">
        <v>21</v>
      </c>
      <c r="B24">
        <v>1</v>
      </c>
      <c r="C24">
        <v>1</v>
      </c>
      <c r="D24">
        <v>60</v>
      </c>
      <c r="E24" s="15">
        <v>19.62</v>
      </c>
      <c r="F24">
        <v>2</v>
      </c>
      <c r="G24">
        <v>2</v>
      </c>
      <c r="H24">
        <v>1</v>
      </c>
      <c r="I24">
        <v>2</v>
      </c>
      <c r="J24">
        <v>1</v>
      </c>
      <c r="K24">
        <v>8.31</v>
      </c>
      <c r="L24" t="str">
        <f t="shared" si="0"/>
        <v>1</v>
      </c>
      <c r="M24">
        <v>33.369999999999997</v>
      </c>
      <c r="N24" t="str">
        <f t="shared" si="1"/>
        <v>3</v>
      </c>
      <c r="O24">
        <v>6.23</v>
      </c>
      <c r="P24" t="str">
        <f t="shared" si="2"/>
        <v>1</v>
      </c>
      <c r="Q24">
        <v>25</v>
      </c>
      <c r="R24" t="str">
        <f t="shared" si="3"/>
        <v>2</v>
      </c>
      <c r="S24">
        <v>12</v>
      </c>
      <c r="T24" t="str">
        <f t="shared" si="4"/>
        <v>2</v>
      </c>
      <c r="U24">
        <v>10</v>
      </c>
      <c r="V24" t="str">
        <f t="shared" si="5"/>
        <v>2</v>
      </c>
      <c r="W24">
        <v>54.605263157894697</v>
      </c>
      <c r="X24">
        <v>32.258000267038099</v>
      </c>
      <c r="Y24">
        <v>26.577753487671199</v>
      </c>
      <c r="Z24">
        <v>11.842105263157899</v>
      </c>
      <c r="AA24">
        <v>49.684548242227798</v>
      </c>
      <c r="AB24">
        <v>43.392181389506199</v>
      </c>
      <c r="AC24">
        <v>55</v>
      </c>
      <c r="AD24">
        <v>22</v>
      </c>
      <c r="AE24">
        <v>24.86</v>
      </c>
      <c r="AF24">
        <v>9.1999999999999993</v>
      </c>
      <c r="AG24" s="16">
        <v>169.6283</v>
      </c>
      <c r="AH24">
        <v>50</v>
      </c>
      <c r="AI24" s="16">
        <v>144.34899999999999</v>
      </c>
      <c r="AJ24" s="36">
        <v>96.098179999999999</v>
      </c>
      <c r="AK24">
        <v>4</v>
      </c>
      <c r="AL24">
        <v>20.38</v>
      </c>
      <c r="AM24">
        <v>25.76</v>
      </c>
      <c r="AN24">
        <v>10.56</v>
      </c>
      <c r="AO24" t="str">
        <f t="shared" si="6"/>
        <v>2</v>
      </c>
      <c r="AP24" t="str">
        <f t="shared" si="7"/>
        <v>3</v>
      </c>
      <c r="AQ24" t="str">
        <f t="shared" si="8"/>
        <v>2</v>
      </c>
    </row>
    <row r="25" spans="1:43" x14ac:dyDescent="0.2">
      <c r="A25">
        <v>24</v>
      </c>
      <c r="B25">
        <v>1</v>
      </c>
      <c r="C25">
        <v>1</v>
      </c>
      <c r="D25">
        <v>58</v>
      </c>
      <c r="E25" s="15">
        <v>23.44</v>
      </c>
      <c r="F25">
        <v>1</v>
      </c>
      <c r="G25">
        <v>2</v>
      </c>
      <c r="H25">
        <v>2</v>
      </c>
      <c r="I25">
        <v>1</v>
      </c>
      <c r="J25">
        <v>1</v>
      </c>
      <c r="K25">
        <v>13.65</v>
      </c>
      <c r="L25" t="str">
        <f t="shared" si="0"/>
        <v>1</v>
      </c>
      <c r="M25">
        <v>6.47</v>
      </c>
      <c r="N25" t="str">
        <f t="shared" si="1"/>
        <v>1</v>
      </c>
      <c r="O25">
        <v>5.72</v>
      </c>
      <c r="P25" t="str">
        <f t="shared" si="2"/>
        <v>1</v>
      </c>
      <c r="Q25">
        <v>15</v>
      </c>
      <c r="R25" t="str">
        <f t="shared" si="3"/>
        <v>2</v>
      </c>
      <c r="S25">
        <v>13</v>
      </c>
      <c r="T25" t="str">
        <f t="shared" si="4"/>
        <v>2</v>
      </c>
      <c r="U25">
        <v>11</v>
      </c>
      <c r="V25" t="str">
        <f t="shared" si="5"/>
        <v>2</v>
      </c>
      <c r="W25">
        <v>69.078947368421098</v>
      </c>
      <c r="X25">
        <v>32.8980904651226</v>
      </c>
      <c r="Y25">
        <v>37.940559512603699</v>
      </c>
      <c r="Z25">
        <v>15.1315789473684</v>
      </c>
      <c r="AA25">
        <v>41.430119458010097</v>
      </c>
      <c r="AB25">
        <v>58.030036598532298</v>
      </c>
      <c r="AC25">
        <v>65</v>
      </c>
      <c r="AD25">
        <v>19</v>
      </c>
      <c r="AE25">
        <v>33.25</v>
      </c>
      <c r="AF25">
        <v>6.65</v>
      </c>
      <c r="AG25" s="16">
        <v>145.06979999999999</v>
      </c>
      <c r="AH25">
        <v>45</v>
      </c>
      <c r="AI25" s="16">
        <v>150.1574</v>
      </c>
      <c r="AJ25" s="36">
        <v>88.276660000000007</v>
      </c>
      <c r="AK25">
        <v>5</v>
      </c>
      <c r="AL25">
        <v>23.18</v>
      </c>
      <c r="AM25">
        <v>22.51</v>
      </c>
      <c r="AN25">
        <v>12.37</v>
      </c>
      <c r="AO25" t="str">
        <f t="shared" si="6"/>
        <v>2</v>
      </c>
      <c r="AP25" t="str">
        <f t="shared" si="7"/>
        <v>2</v>
      </c>
      <c r="AQ25" t="str">
        <f t="shared" si="8"/>
        <v>2</v>
      </c>
    </row>
    <row r="26" spans="1:43" x14ac:dyDescent="0.2">
      <c r="A26">
        <v>6</v>
      </c>
      <c r="B26">
        <v>1</v>
      </c>
      <c r="C26">
        <v>1</v>
      </c>
      <c r="D26">
        <v>54</v>
      </c>
      <c r="E26" s="15">
        <v>19.39</v>
      </c>
      <c r="F26">
        <v>2</v>
      </c>
      <c r="G26">
        <v>2</v>
      </c>
      <c r="H26">
        <v>1</v>
      </c>
      <c r="I26">
        <v>1</v>
      </c>
      <c r="J26">
        <v>1</v>
      </c>
      <c r="K26">
        <v>15.3</v>
      </c>
      <c r="L26" t="str">
        <f t="shared" si="0"/>
        <v>2</v>
      </c>
      <c r="M26">
        <v>5.91</v>
      </c>
      <c r="N26" t="str">
        <f t="shared" si="1"/>
        <v>1</v>
      </c>
      <c r="O26">
        <v>4.7300000000000004</v>
      </c>
      <c r="P26" t="str">
        <f t="shared" si="2"/>
        <v>1</v>
      </c>
      <c r="Q26">
        <v>16</v>
      </c>
      <c r="R26" t="str">
        <f t="shared" si="3"/>
        <v>2</v>
      </c>
      <c r="S26">
        <v>10</v>
      </c>
      <c r="T26" t="str">
        <f t="shared" si="4"/>
        <v>2</v>
      </c>
      <c r="U26">
        <v>9</v>
      </c>
      <c r="V26" t="str">
        <f t="shared" si="5"/>
        <v>2</v>
      </c>
      <c r="W26">
        <v>32.894736842105303</v>
      </c>
      <c r="X26">
        <v>25.8695549112573</v>
      </c>
      <c r="Y26">
        <v>31.8223025487518</v>
      </c>
      <c r="Z26">
        <v>16.447368421052602</v>
      </c>
      <c r="AA26">
        <v>46.652882790804099</v>
      </c>
      <c r="AB26">
        <v>54.787331076033603</v>
      </c>
      <c r="AC26">
        <v>90</v>
      </c>
      <c r="AD26">
        <v>25</v>
      </c>
      <c r="AE26">
        <v>19.5</v>
      </c>
      <c r="AF26">
        <v>7.61</v>
      </c>
      <c r="AG26" s="16">
        <v>134.75139999999999</v>
      </c>
      <c r="AH26">
        <v>53</v>
      </c>
      <c r="AI26" s="16">
        <v>179.28020000000001</v>
      </c>
      <c r="AJ26" s="36">
        <v>93.437669999999997</v>
      </c>
      <c r="AK26">
        <v>5</v>
      </c>
      <c r="AL26">
        <v>21.54</v>
      </c>
      <c r="AM26">
        <v>19.690000000000001</v>
      </c>
      <c r="AN26">
        <v>6.67</v>
      </c>
      <c r="AO26" t="str">
        <f t="shared" si="6"/>
        <v>2</v>
      </c>
      <c r="AP26" t="str">
        <f t="shared" si="7"/>
        <v>2</v>
      </c>
      <c r="AQ26" t="str">
        <f t="shared" si="8"/>
        <v>1</v>
      </c>
    </row>
    <row r="27" spans="1:43" x14ac:dyDescent="0.2">
      <c r="A27">
        <v>26</v>
      </c>
      <c r="B27">
        <v>1</v>
      </c>
      <c r="C27">
        <v>1</v>
      </c>
      <c r="D27">
        <v>54</v>
      </c>
      <c r="E27" s="15">
        <v>21.06</v>
      </c>
      <c r="F27">
        <v>2</v>
      </c>
      <c r="G27">
        <v>2</v>
      </c>
      <c r="H27">
        <v>1</v>
      </c>
      <c r="I27">
        <v>1</v>
      </c>
      <c r="J27">
        <v>1</v>
      </c>
      <c r="K27">
        <v>15.3</v>
      </c>
      <c r="L27" t="str">
        <f t="shared" si="0"/>
        <v>2</v>
      </c>
      <c r="M27">
        <v>5.91</v>
      </c>
      <c r="N27" t="str">
        <f t="shared" si="1"/>
        <v>1</v>
      </c>
      <c r="O27">
        <v>4.7300000000000004</v>
      </c>
      <c r="P27" t="str">
        <f t="shared" si="2"/>
        <v>1</v>
      </c>
      <c r="Q27">
        <v>16</v>
      </c>
      <c r="R27" t="str">
        <f t="shared" si="3"/>
        <v>2</v>
      </c>
      <c r="S27">
        <v>10</v>
      </c>
      <c r="T27" t="str">
        <f t="shared" si="4"/>
        <v>2</v>
      </c>
      <c r="U27">
        <v>9</v>
      </c>
      <c r="V27" t="str">
        <f t="shared" si="5"/>
        <v>2</v>
      </c>
      <c r="W27">
        <v>32.894736842105303</v>
      </c>
      <c r="X27">
        <v>25.8695549112573</v>
      </c>
      <c r="Y27">
        <v>31.8223025487518</v>
      </c>
      <c r="Z27">
        <v>16.447368421052602</v>
      </c>
      <c r="AA27">
        <v>46.652882790804099</v>
      </c>
      <c r="AB27">
        <v>54.787331076033603</v>
      </c>
      <c r="AC27">
        <v>90</v>
      </c>
      <c r="AD27">
        <v>16</v>
      </c>
      <c r="AE27">
        <v>23.52</v>
      </c>
      <c r="AF27">
        <v>9.17</v>
      </c>
      <c r="AG27" s="16">
        <v>153.60810000000001</v>
      </c>
      <c r="AH27">
        <v>51</v>
      </c>
      <c r="AI27" s="16">
        <v>123.25700000000001</v>
      </c>
      <c r="AJ27" s="36">
        <v>88.987539999999996</v>
      </c>
      <c r="AK27">
        <v>4</v>
      </c>
      <c r="AL27">
        <v>21.54</v>
      </c>
      <c r="AM27">
        <v>19.690000000000001</v>
      </c>
      <c r="AN27">
        <v>9.67</v>
      </c>
      <c r="AO27" t="str">
        <f t="shared" si="6"/>
        <v>2</v>
      </c>
      <c r="AP27" t="str">
        <f t="shared" si="7"/>
        <v>2</v>
      </c>
      <c r="AQ27" t="str">
        <f t="shared" si="8"/>
        <v>2</v>
      </c>
    </row>
    <row r="28" spans="1:43" x14ac:dyDescent="0.2">
      <c r="A28">
        <v>44</v>
      </c>
      <c r="B28">
        <v>2</v>
      </c>
      <c r="C28">
        <v>1</v>
      </c>
      <c r="D28">
        <v>63</v>
      </c>
      <c r="E28" s="15">
        <v>25.78</v>
      </c>
      <c r="F28">
        <v>2</v>
      </c>
      <c r="G28">
        <v>2</v>
      </c>
      <c r="H28">
        <v>1</v>
      </c>
      <c r="I28">
        <v>1</v>
      </c>
      <c r="J28">
        <v>1</v>
      </c>
      <c r="K28">
        <v>17.75</v>
      </c>
      <c r="L28" t="str">
        <f t="shared" si="0"/>
        <v>2</v>
      </c>
      <c r="M28">
        <v>6.7</v>
      </c>
      <c r="N28" t="str">
        <f t="shared" si="1"/>
        <v>1</v>
      </c>
      <c r="O28">
        <v>6.68</v>
      </c>
      <c r="P28" t="str">
        <f t="shared" si="2"/>
        <v>1</v>
      </c>
      <c r="Q28">
        <v>23</v>
      </c>
      <c r="R28" t="str">
        <f t="shared" si="3"/>
        <v>2</v>
      </c>
      <c r="S28">
        <v>15</v>
      </c>
      <c r="T28" t="str">
        <f t="shared" si="4"/>
        <v>2</v>
      </c>
      <c r="U28">
        <v>17</v>
      </c>
      <c r="V28" t="str">
        <f t="shared" si="5"/>
        <v>3</v>
      </c>
      <c r="W28">
        <v>37.5</v>
      </c>
      <c r="X28">
        <v>31.2973188042609</v>
      </c>
      <c r="Y28">
        <v>33.999020609340803</v>
      </c>
      <c r="Z28">
        <v>9.8684210526315805</v>
      </c>
      <c r="AA28">
        <v>46.948130048893397</v>
      </c>
      <c r="AB28">
        <v>49.785849695401801</v>
      </c>
      <c r="AC28">
        <v>60</v>
      </c>
      <c r="AD28">
        <v>9</v>
      </c>
      <c r="AE28">
        <v>13.23</v>
      </c>
      <c r="AF28">
        <v>4.63</v>
      </c>
      <c r="AG28" s="16">
        <v>147.4973</v>
      </c>
      <c r="AH28">
        <v>47</v>
      </c>
      <c r="AI28" s="16">
        <v>135.33940000000001</v>
      </c>
      <c r="AJ28" s="36">
        <v>86.972430000000003</v>
      </c>
      <c r="AK28">
        <v>3</v>
      </c>
      <c r="AL28">
        <v>21.26</v>
      </c>
      <c r="AM28">
        <v>16.87</v>
      </c>
      <c r="AN28">
        <v>12.48</v>
      </c>
      <c r="AO28" t="str">
        <f t="shared" si="6"/>
        <v>2</v>
      </c>
      <c r="AP28" t="str">
        <f t="shared" si="7"/>
        <v>2</v>
      </c>
      <c r="AQ28" t="str">
        <f t="shared" si="8"/>
        <v>2</v>
      </c>
    </row>
    <row r="29" spans="1:43" x14ac:dyDescent="0.2">
      <c r="A29">
        <v>39</v>
      </c>
      <c r="B29">
        <v>2</v>
      </c>
      <c r="C29">
        <v>1</v>
      </c>
      <c r="D29">
        <v>64</v>
      </c>
      <c r="E29" s="15">
        <v>19.97</v>
      </c>
      <c r="F29">
        <v>2</v>
      </c>
      <c r="G29">
        <v>2</v>
      </c>
      <c r="H29">
        <v>1</v>
      </c>
      <c r="I29">
        <v>2</v>
      </c>
      <c r="J29">
        <v>1</v>
      </c>
      <c r="K29">
        <v>16.23</v>
      </c>
      <c r="L29" t="str">
        <f t="shared" si="0"/>
        <v>2</v>
      </c>
      <c r="M29">
        <v>18.3</v>
      </c>
      <c r="N29" t="str">
        <f t="shared" si="1"/>
        <v>2</v>
      </c>
      <c r="O29">
        <v>3.56</v>
      </c>
      <c r="P29" t="str">
        <f t="shared" si="2"/>
        <v>1</v>
      </c>
      <c r="Q29">
        <v>27</v>
      </c>
      <c r="R29" t="str">
        <f t="shared" si="3"/>
        <v>3</v>
      </c>
      <c r="S29">
        <v>11</v>
      </c>
      <c r="T29" t="str">
        <f t="shared" si="4"/>
        <v>2</v>
      </c>
      <c r="U29">
        <v>8</v>
      </c>
      <c r="V29" t="str">
        <f t="shared" si="5"/>
        <v>2</v>
      </c>
      <c r="W29">
        <v>55.263157894736899</v>
      </c>
      <c r="X29">
        <v>30.662829095644099</v>
      </c>
      <c r="Y29">
        <v>41.6681405573514</v>
      </c>
      <c r="Z29">
        <v>4.6052631578947301</v>
      </c>
      <c r="AA29">
        <v>43.331474346714103</v>
      </c>
      <c r="AB29">
        <v>48.948176661324197</v>
      </c>
      <c r="AC29">
        <v>65</v>
      </c>
      <c r="AD29">
        <v>11</v>
      </c>
      <c r="AE29">
        <v>12.65</v>
      </c>
      <c r="AF29">
        <v>2.78</v>
      </c>
      <c r="AG29" s="16">
        <v>138.73490000000001</v>
      </c>
      <c r="AH29">
        <v>48</v>
      </c>
      <c r="AI29" s="16">
        <v>126.1525</v>
      </c>
      <c r="AJ29" s="36">
        <v>90.048379999999995</v>
      </c>
      <c r="AK29">
        <v>4</v>
      </c>
      <c r="AL29">
        <v>21.78</v>
      </c>
      <c r="AM29">
        <v>22.32</v>
      </c>
      <c r="AN29">
        <v>8.48</v>
      </c>
      <c r="AO29" t="str">
        <f t="shared" si="6"/>
        <v>2</v>
      </c>
      <c r="AP29" t="str">
        <f t="shared" si="7"/>
        <v>2</v>
      </c>
      <c r="AQ29" t="str">
        <f t="shared" si="8"/>
        <v>2</v>
      </c>
    </row>
    <row r="30" spans="1:43" x14ac:dyDescent="0.2">
      <c r="A30">
        <v>23</v>
      </c>
      <c r="B30">
        <v>1</v>
      </c>
      <c r="C30">
        <v>1</v>
      </c>
      <c r="D30">
        <v>67</v>
      </c>
      <c r="E30" s="15">
        <v>23.22</v>
      </c>
      <c r="F30">
        <v>2</v>
      </c>
      <c r="G30">
        <v>2</v>
      </c>
      <c r="H30">
        <v>1</v>
      </c>
      <c r="I30">
        <v>1</v>
      </c>
      <c r="J30">
        <v>2</v>
      </c>
      <c r="K30">
        <v>0.41</v>
      </c>
      <c r="L30" t="str">
        <f t="shared" si="0"/>
        <v>1</v>
      </c>
      <c r="M30">
        <v>9.89</v>
      </c>
      <c r="N30" t="str">
        <f t="shared" si="1"/>
        <v>1</v>
      </c>
      <c r="O30">
        <v>2.4</v>
      </c>
      <c r="P30" t="str">
        <f t="shared" si="2"/>
        <v>1</v>
      </c>
      <c r="Q30">
        <v>28</v>
      </c>
      <c r="R30" t="str">
        <f t="shared" si="3"/>
        <v>3</v>
      </c>
      <c r="S30">
        <v>12</v>
      </c>
      <c r="T30" t="str">
        <f t="shared" si="4"/>
        <v>2</v>
      </c>
      <c r="U30">
        <v>11</v>
      </c>
      <c r="V30" t="str">
        <f t="shared" si="5"/>
        <v>2</v>
      </c>
      <c r="W30">
        <v>15.789473684210501</v>
      </c>
      <c r="X30">
        <v>35.324410157065401</v>
      </c>
      <c r="Y30">
        <v>38.704406183914102</v>
      </c>
      <c r="Z30">
        <v>21.710526315789501</v>
      </c>
      <c r="AA30">
        <v>46.604050167138602</v>
      </c>
      <c r="AB30">
        <v>50.779621215613098</v>
      </c>
      <c r="AC30">
        <v>60</v>
      </c>
      <c r="AD30">
        <v>7</v>
      </c>
      <c r="AE30">
        <v>7.42</v>
      </c>
      <c r="AF30">
        <v>0.96</v>
      </c>
      <c r="AG30" s="16">
        <v>149.45009999999999</v>
      </c>
      <c r="AH30">
        <v>40</v>
      </c>
      <c r="AI30" s="16">
        <v>146.2499</v>
      </c>
      <c r="AJ30" s="36">
        <v>86.998149999999995</v>
      </c>
      <c r="AK30">
        <v>5</v>
      </c>
      <c r="AL30">
        <v>17.86</v>
      </c>
      <c r="AM30">
        <v>13.59</v>
      </c>
      <c r="AN30">
        <v>5.75</v>
      </c>
      <c r="AO30" t="str">
        <f t="shared" si="6"/>
        <v>2</v>
      </c>
      <c r="AP30" t="str">
        <f t="shared" si="7"/>
        <v>2</v>
      </c>
      <c r="AQ30" t="str">
        <f t="shared" si="8"/>
        <v>1</v>
      </c>
    </row>
    <row r="31" spans="1:43" x14ac:dyDescent="0.2">
      <c r="A31">
        <v>35</v>
      </c>
      <c r="B31">
        <v>2</v>
      </c>
      <c r="C31">
        <v>1</v>
      </c>
      <c r="D31">
        <v>57</v>
      </c>
      <c r="E31" s="15">
        <v>29.8</v>
      </c>
      <c r="F31">
        <v>2</v>
      </c>
      <c r="G31">
        <v>2</v>
      </c>
      <c r="H31">
        <v>1</v>
      </c>
      <c r="I31">
        <v>2</v>
      </c>
      <c r="J31">
        <v>1</v>
      </c>
      <c r="K31">
        <v>13.65</v>
      </c>
      <c r="L31" t="str">
        <f t="shared" si="0"/>
        <v>1</v>
      </c>
      <c r="M31">
        <v>10.37</v>
      </c>
      <c r="N31" t="str">
        <f t="shared" si="1"/>
        <v>2</v>
      </c>
      <c r="O31">
        <v>7.2</v>
      </c>
      <c r="P31" t="str">
        <f t="shared" si="2"/>
        <v>1</v>
      </c>
      <c r="Q31">
        <v>24</v>
      </c>
      <c r="R31" t="str">
        <f t="shared" si="3"/>
        <v>2</v>
      </c>
      <c r="S31">
        <v>14</v>
      </c>
      <c r="T31" t="str">
        <f t="shared" si="4"/>
        <v>2</v>
      </c>
      <c r="U31">
        <v>13</v>
      </c>
      <c r="V31" t="str">
        <f t="shared" si="5"/>
        <v>2</v>
      </c>
      <c r="W31">
        <v>51.315789473684198</v>
      </c>
      <c r="X31">
        <v>27.751607886891801</v>
      </c>
      <c r="Y31">
        <v>45.877647036686902</v>
      </c>
      <c r="Z31">
        <v>7.2368421052631602</v>
      </c>
      <c r="AA31">
        <v>39.984236234935999</v>
      </c>
      <c r="AB31">
        <v>56.669370912307798</v>
      </c>
      <c r="AC31">
        <v>60</v>
      </c>
      <c r="AD31">
        <v>4</v>
      </c>
      <c r="AE31">
        <v>5.2</v>
      </c>
      <c r="AF31">
        <v>2.81</v>
      </c>
      <c r="AG31" s="16">
        <v>159.41470000000001</v>
      </c>
      <c r="AH31">
        <v>51</v>
      </c>
      <c r="AI31" s="16">
        <v>159.71539999999999</v>
      </c>
      <c r="AJ31" s="36">
        <v>90.194299999999998</v>
      </c>
      <c r="AK31">
        <v>3</v>
      </c>
      <c r="AL31">
        <v>22.06</v>
      </c>
      <c r="AM31">
        <v>22.19</v>
      </c>
      <c r="AN31">
        <v>11.51</v>
      </c>
      <c r="AO31" t="str">
        <f t="shared" si="6"/>
        <v>2</v>
      </c>
      <c r="AP31" t="str">
        <f t="shared" si="7"/>
        <v>2</v>
      </c>
      <c r="AQ31" t="str">
        <f t="shared" si="8"/>
        <v>2</v>
      </c>
    </row>
    <row r="32" spans="1:43" x14ac:dyDescent="0.2">
      <c r="A32">
        <v>31</v>
      </c>
      <c r="B32">
        <v>2</v>
      </c>
      <c r="C32">
        <v>1</v>
      </c>
      <c r="D32">
        <v>68</v>
      </c>
      <c r="E32" s="15">
        <v>28.12</v>
      </c>
      <c r="F32">
        <v>2</v>
      </c>
      <c r="G32">
        <v>1</v>
      </c>
      <c r="H32">
        <v>2</v>
      </c>
      <c r="I32">
        <v>1</v>
      </c>
      <c r="J32">
        <v>1</v>
      </c>
      <c r="K32">
        <v>11.95</v>
      </c>
      <c r="L32" t="str">
        <f t="shared" si="0"/>
        <v>1</v>
      </c>
      <c r="M32">
        <v>4.6100000000000003</v>
      </c>
      <c r="N32" t="str">
        <f t="shared" si="1"/>
        <v>1</v>
      </c>
      <c r="O32">
        <v>6.7</v>
      </c>
      <c r="P32" t="str">
        <f t="shared" si="2"/>
        <v>1</v>
      </c>
      <c r="Q32">
        <v>16</v>
      </c>
      <c r="R32" t="str">
        <f t="shared" si="3"/>
        <v>2</v>
      </c>
      <c r="S32">
        <v>16</v>
      </c>
      <c r="T32" t="str">
        <f t="shared" si="4"/>
        <v>2</v>
      </c>
      <c r="U32">
        <v>18</v>
      </c>
      <c r="V32" t="str">
        <f t="shared" si="5"/>
        <v>3</v>
      </c>
      <c r="W32">
        <v>44.7368421052632</v>
      </c>
      <c r="X32">
        <v>28.815488444090299</v>
      </c>
      <c r="Y32">
        <v>44.004055224376003</v>
      </c>
      <c r="Z32">
        <v>6.5789473684210504</v>
      </c>
      <c r="AA32">
        <v>39.3286715268855</v>
      </c>
      <c r="AB32">
        <v>48.781503134797298</v>
      </c>
      <c r="AC32">
        <v>85</v>
      </c>
      <c r="AD32">
        <v>6</v>
      </c>
      <c r="AE32">
        <v>13.14</v>
      </c>
      <c r="AF32">
        <v>3.29</v>
      </c>
      <c r="AG32" s="16">
        <v>179.0797</v>
      </c>
      <c r="AH32">
        <v>47</v>
      </c>
      <c r="AI32" s="16">
        <v>170.13229999999999</v>
      </c>
      <c r="AJ32" s="36">
        <v>92.183300000000003</v>
      </c>
      <c r="AK32">
        <v>5</v>
      </c>
      <c r="AL32">
        <v>24.01</v>
      </c>
      <c r="AM32">
        <v>15.19</v>
      </c>
      <c r="AN32">
        <v>11.21</v>
      </c>
      <c r="AO32" t="str">
        <f t="shared" si="6"/>
        <v>2</v>
      </c>
      <c r="AP32" t="str">
        <f t="shared" si="7"/>
        <v>2</v>
      </c>
      <c r="AQ32" t="str">
        <f t="shared" si="8"/>
        <v>2</v>
      </c>
    </row>
    <row r="33" spans="1:43" x14ac:dyDescent="0.2">
      <c r="A33">
        <v>32</v>
      </c>
      <c r="B33">
        <v>2</v>
      </c>
      <c r="C33">
        <v>1</v>
      </c>
      <c r="D33">
        <v>60</v>
      </c>
      <c r="E33" s="15">
        <v>19.63</v>
      </c>
      <c r="F33">
        <v>1</v>
      </c>
      <c r="G33">
        <v>2</v>
      </c>
      <c r="H33">
        <v>2</v>
      </c>
      <c r="I33">
        <v>1</v>
      </c>
      <c r="J33">
        <v>1</v>
      </c>
      <c r="K33">
        <v>6.25</v>
      </c>
      <c r="L33" t="str">
        <f t="shared" si="0"/>
        <v>1</v>
      </c>
      <c r="M33">
        <v>5.37</v>
      </c>
      <c r="N33" t="str">
        <f t="shared" si="1"/>
        <v>1</v>
      </c>
      <c r="O33">
        <v>7.27</v>
      </c>
      <c r="P33" t="str">
        <f t="shared" si="2"/>
        <v>1</v>
      </c>
      <c r="Q33">
        <v>24</v>
      </c>
      <c r="R33" t="str">
        <f t="shared" si="3"/>
        <v>2</v>
      </c>
      <c r="S33">
        <v>15</v>
      </c>
      <c r="T33" t="str">
        <f t="shared" si="4"/>
        <v>2</v>
      </c>
      <c r="U33">
        <v>13</v>
      </c>
      <c r="V33" t="str">
        <f t="shared" si="5"/>
        <v>2</v>
      </c>
      <c r="W33">
        <v>44.078947368421098</v>
      </c>
      <c r="X33">
        <v>27.780666532053399</v>
      </c>
      <c r="Y33">
        <v>31.306657226367399</v>
      </c>
      <c r="Z33">
        <v>17.7631578947368</v>
      </c>
      <c r="AA33">
        <v>44.8803520222218</v>
      </c>
      <c r="AB33">
        <v>52.466828814853102</v>
      </c>
      <c r="AC33">
        <v>45</v>
      </c>
      <c r="AD33">
        <v>8</v>
      </c>
      <c r="AE33">
        <v>15.92</v>
      </c>
      <c r="AF33">
        <v>8.1199999999999992</v>
      </c>
      <c r="AG33" s="16">
        <v>132.17410000000001</v>
      </c>
      <c r="AH33">
        <v>52</v>
      </c>
      <c r="AI33" s="16">
        <v>149.3296</v>
      </c>
      <c r="AJ33" s="36">
        <v>95.690700000000007</v>
      </c>
      <c r="AK33">
        <v>4</v>
      </c>
      <c r="AL33">
        <v>21.66</v>
      </c>
      <c r="AM33">
        <v>17.87</v>
      </c>
      <c r="AN33">
        <v>10.1</v>
      </c>
      <c r="AO33" t="str">
        <f t="shared" si="6"/>
        <v>2</v>
      </c>
      <c r="AP33" t="str">
        <f t="shared" si="7"/>
        <v>2</v>
      </c>
      <c r="AQ33" t="str">
        <f t="shared" si="8"/>
        <v>2</v>
      </c>
    </row>
    <row r="34" spans="1:43" x14ac:dyDescent="0.2">
      <c r="A34">
        <v>43</v>
      </c>
      <c r="B34">
        <v>2</v>
      </c>
      <c r="C34">
        <v>1</v>
      </c>
      <c r="D34">
        <v>57</v>
      </c>
      <c r="E34" s="15">
        <v>28.77</v>
      </c>
      <c r="F34">
        <v>2</v>
      </c>
      <c r="G34">
        <v>2</v>
      </c>
      <c r="H34">
        <v>1</v>
      </c>
      <c r="I34">
        <v>2</v>
      </c>
      <c r="J34">
        <v>1</v>
      </c>
      <c r="K34">
        <v>13.65</v>
      </c>
      <c r="L34" t="str">
        <f t="shared" si="0"/>
        <v>1</v>
      </c>
      <c r="M34">
        <v>10.37</v>
      </c>
      <c r="N34" t="str">
        <f t="shared" si="1"/>
        <v>2</v>
      </c>
      <c r="O34">
        <v>7.2</v>
      </c>
      <c r="P34" t="str">
        <f t="shared" si="2"/>
        <v>1</v>
      </c>
      <c r="Q34">
        <v>24</v>
      </c>
      <c r="R34" t="str">
        <f t="shared" si="3"/>
        <v>2</v>
      </c>
      <c r="S34">
        <v>14</v>
      </c>
      <c r="T34" t="str">
        <f t="shared" si="4"/>
        <v>2</v>
      </c>
      <c r="U34">
        <v>13</v>
      </c>
      <c r="V34" t="str">
        <f t="shared" si="5"/>
        <v>2</v>
      </c>
      <c r="W34">
        <v>51.315789473684198</v>
      </c>
      <c r="X34">
        <v>27.751607886891801</v>
      </c>
      <c r="Y34">
        <v>45.877647036686902</v>
      </c>
      <c r="Z34">
        <v>7.2368421052631602</v>
      </c>
      <c r="AA34">
        <v>39.984236234935999</v>
      </c>
      <c r="AB34">
        <v>56.669370912307798</v>
      </c>
      <c r="AC34">
        <v>60</v>
      </c>
      <c r="AD34">
        <v>8</v>
      </c>
      <c r="AE34">
        <v>10.96</v>
      </c>
      <c r="AF34">
        <v>3.4</v>
      </c>
      <c r="AG34" s="16">
        <v>146.68719999999999</v>
      </c>
      <c r="AH34">
        <v>54</v>
      </c>
      <c r="AI34" s="16">
        <v>138.12479999999999</v>
      </c>
      <c r="AJ34" s="36">
        <v>95.441450000000003</v>
      </c>
      <c r="AK34">
        <v>4</v>
      </c>
      <c r="AL34">
        <v>22.06</v>
      </c>
      <c r="AM34">
        <v>22.19</v>
      </c>
      <c r="AN34">
        <v>11.51</v>
      </c>
      <c r="AO34" t="str">
        <f t="shared" si="6"/>
        <v>2</v>
      </c>
      <c r="AP34" t="str">
        <f t="shared" si="7"/>
        <v>2</v>
      </c>
      <c r="AQ34" t="str">
        <f t="shared" si="8"/>
        <v>2</v>
      </c>
    </row>
    <row r="35" spans="1:43" x14ac:dyDescent="0.2">
      <c r="A35">
        <v>37</v>
      </c>
      <c r="B35">
        <v>2</v>
      </c>
      <c r="C35">
        <v>2</v>
      </c>
      <c r="D35">
        <v>39</v>
      </c>
      <c r="E35" s="15">
        <v>28.12</v>
      </c>
      <c r="F35">
        <v>1</v>
      </c>
      <c r="G35">
        <v>1</v>
      </c>
      <c r="H35">
        <v>1</v>
      </c>
      <c r="I35">
        <v>1</v>
      </c>
      <c r="J35">
        <v>1</v>
      </c>
      <c r="K35">
        <v>7.87</v>
      </c>
      <c r="L35" t="str">
        <f t="shared" si="0"/>
        <v>1</v>
      </c>
      <c r="M35">
        <v>0.89</v>
      </c>
      <c r="N35" t="str">
        <f t="shared" si="1"/>
        <v>1</v>
      </c>
      <c r="O35">
        <v>5.2</v>
      </c>
      <c r="P35" t="str">
        <f t="shared" si="2"/>
        <v>1</v>
      </c>
      <c r="Q35">
        <v>13</v>
      </c>
      <c r="R35" t="str">
        <f t="shared" si="3"/>
        <v>1</v>
      </c>
      <c r="S35">
        <v>13</v>
      </c>
      <c r="T35" t="str">
        <f t="shared" si="4"/>
        <v>2</v>
      </c>
      <c r="U35">
        <v>10</v>
      </c>
      <c r="V35" t="str">
        <f t="shared" si="5"/>
        <v>2</v>
      </c>
      <c r="W35">
        <v>39.473684210526301</v>
      </c>
      <c r="X35">
        <v>26.014290297664299</v>
      </c>
      <c r="Y35">
        <v>40.789308981192498</v>
      </c>
      <c r="Z35">
        <v>17.7631578947368</v>
      </c>
      <c r="AA35">
        <v>49.763776120804998</v>
      </c>
      <c r="AB35">
        <v>50.395436537761803</v>
      </c>
      <c r="AC35">
        <v>75</v>
      </c>
      <c r="AD35">
        <v>7</v>
      </c>
      <c r="AE35">
        <v>12.11</v>
      </c>
      <c r="AF35">
        <v>4</v>
      </c>
      <c r="AG35" s="16">
        <v>160.26400000000001</v>
      </c>
      <c r="AH35">
        <v>54</v>
      </c>
      <c r="AI35" s="16">
        <v>145.887</v>
      </c>
      <c r="AJ35" s="36">
        <v>98.064049999999995</v>
      </c>
      <c r="AK35">
        <v>3</v>
      </c>
      <c r="AL35">
        <v>22.2</v>
      </c>
      <c r="AM35">
        <v>12.37</v>
      </c>
      <c r="AN35">
        <v>8.59</v>
      </c>
      <c r="AO35" t="str">
        <f t="shared" si="6"/>
        <v>2</v>
      </c>
      <c r="AP35" t="str">
        <f t="shared" si="7"/>
        <v>2</v>
      </c>
      <c r="AQ35" t="str">
        <f t="shared" si="8"/>
        <v>2</v>
      </c>
    </row>
    <row r="36" spans="1:43" x14ac:dyDescent="0.2">
      <c r="A36">
        <v>40</v>
      </c>
      <c r="B36">
        <v>2</v>
      </c>
      <c r="C36">
        <v>1</v>
      </c>
      <c r="D36">
        <v>60</v>
      </c>
      <c r="E36" s="15">
        <v>26.57</v>
      </c>
      <c r="F36">
        <v>2</v>
      </c>
      <c r="G36">
        <v>2</v>
      </c>
      <c r="H36">
        <v>1</v>
      </c>
      <c r="I36">
        <v>1</v>
      </c>
      <c r="J36">
        <v>2</v>
      </c>
      <c r="K36">
        <v>15.49</v>
      </c>
      <c r="L36" t="str">
        <f t="shared" si="0"/>
        <v>2</v>
      </c>
      <c r="M36">
        <v>4.22</v>
      </c>
      <c r="N36" t="str">
        <f t="shared" si="1"/>
        <v>1</v>
      </c>
      <c r="O36">
        <v>4.0999999999999996</v>
      </c>
      <c r="P36" t="str">
        <f t="shared" si="2"/>
        <v>1</v>
      </c>
      <c r="Q36">
        <v>29</v>
      </c>
      <c r="R36" t="str">
        <f t="shared" si="3"/>
        <v>3</v>
      </c>
      <c r="S36">
        <v>16</v>
      </c>
      <c r="T36" t="str">
        <f t="shared" si="4"/>
        <v>2</v>
      </c>
      <c r="U36">
        <v>10</v>
      </c>
      <c r="V36" t="str">
        <f t="shared" si="5"/>
        <v>2</v>
      </c>
      <c r="W36">
        <v>53.289473684210499</v>
      </c>
      <c r="X36">
        <v>32.224002514009101</v>
      </c>
      <c r="Y36">
        <v>32.917442861010102</v>
      </c>
      <c r="Z36">
        <v>5.2631578947368398</v>
      </c>
      <c r="AA36">
        <v>48.1353090769502</v>
      </c>
      <c r="AB36">
        <v>49.3201748838691</v>
      </c>
      <c r="AC36">
        <v>45</v>
      </c>
      <c r="AD36">
        <v>7</v>
      </c>
      <c r="AE36">
        <v>10.5</v>
      </c>
      <c r="AF36">
        <v>4.7300000000000004</v>
      </c>
      <c r="AG36" s="16">
        <v>152.6814</v>
      </c>
      <c r="AH36">
        <v>53</v>
      </c>
      <c r="AI36" s="16">
        <v>146.9032</v>
      </c>
      <c r="AJ36" s="36">
        <v>92.490750000000006</v>
      </c>
      <c r="AK36">
        <v>5</v>
      </c>
      <c r="AL36">
        <v>23.72</v>
      </c>
      <c r="AM36">
        <v>17.41</v>
      </c>
      <c r="AN36">
        <v>12.82</v>
      </c>
      <c r="AO36" t="str">
        <f t="shared" si="6"/>
        <v>2</v>
      </c>
      <c r="AP36" t="str">
        <f t="shared" si="7"/>
        <v>2</v>
      </c>
      <c r="AQ36" t="str">
        <f t="shared" si="8"/>
        <v>2</v>
      </c>
    </row>
    <row r="37" spans="1:43" x14ac:dyDescent="0.2">
      <c r="A37">
        <v>12</v>
      </c>
      <c r="B37">
        <v>1</v>
      </c>
      <c r="C37">
        <v>1</v>
      </c>
      <c r="D37">
        <v>73</v>
      </c>
      <c r="E37" s="15">
        <v>19.63</v>
      </c>
      <c r="F37">
        <v>2</v>
      </c>
      <c r="G37">
        <v>2</v>
      </c>
      <c r="H37">
        <v>1</v>
      </c>
      <c r="I37">
        <v>1</v>
      </c>
      <c r="J37">
        <v>2</v>
      </c>
      <c r="K37">
        <v>2.9</v>
      </c>
      <c r="L37" t="str">
        <f t="shared" si="0"/>
        <v>1</v>
      </c>
      <c r="M37">
        <v>1.87</v>
      </c>
      <c r="N37" t="str">
        <f t="shared" si="1"/>
        <v>1</v>
      </c>
      <c r="O37">
        <v>6.7</v>
      </c>
      <c r="P37" t="str">
        <f t="shared" si="2"/>
        <v>1</v>
      </c>
      <c r="Q37">
        <v>28</v>
      </c>
      <c r="R37" t="str">
        <f t="shared" si="3"/>
        <v>3</v>
      </c>
      <c r="S37">
        <v>10</v>
      </c>
      <c r="T37" t="str">
        <f t="shared" si="4"/>
        <v>2</v>
      </c>
      <c r="U37">
        <v>12</v>
      </c>
      <c r="V37" t="str">
        <f t="shared" si="5"/>
        <v>2</v>
      </c>
      <c r="W37">
        <v>41.447368421052602</v>
      </c>
      <c r="X37">
        <v>28.792878891457502</v>
      </c>
      <c r="Y37">
        <v>27.0442176333726</v>
      </c>
      <c r="Z37">
        <v>31.578947368421101</v>
      </c>
      <c r="AA37">
        <v>45.442217714720698</v>
      </c>
      <c r="AB37">
        <v>53.645757252235299</v>
      </c>
      <c r="AC37">
        <v>55</v>
      </c>
      <c r="AD37">
        <v>11</v>
      </c>
      <c r="AE37">
        <v>11.77</v>
      </c>
      <c r="AF37">
        <v>4</v>
      </c>
      <c r="AG37" s="16">
        <v>159.26050000000001</v>
      </c>
      <c r="AH37">
        <v>48</v>
      </c>
      <c r="AI37" s="16">
        <v>149.8655</v>
      </c>
      <c r="AJ37" s="36">
        <v>72.982799999999997</v>
      </c>
      <c r="AK37">
        <v>5</v>
      </c>
      <c r="AL37">
        <v>26.45</v>
      </c>
      <c r="AM37">
        <v>15.82</v>
      </c>
      <c r="AN37">
        <v>7.2</v>
      </c>
      <c r="AO37" t="str">
        <f t="shared" si="6"/>
        <v>3</v>
      </c>
      <c r="AP37" t="str">
        <f t="shared" si="7"/>
        <v>2</v>
      </c>
      <c r="AQ37" t="str">
        <f t="shared" si="8"/>
        <v>1</v>
      </c>
    </row>
    <row r="38" spans="1:43" x14ac:dyDescent="0.2">
      <c r="A38">
        <v>27</v>
      </c>
      <c r="B38">
        <v>2</v>
      </c>
      <c r="C38">
        <v>1</v>
      </c>
      <c r="D38">
        <v>63</v>
      </c>
      <c r="E38" s="15">
        <v>25.06</v>
      </c>
      <c r="F38">
        <v>2</v>
      </c>
      <c r="G38">
        <v>2</v>
      </c>
      <c r="H38">
        <v>1</v>
      </c>
      <c r="I38">
        <v>1</v>
      </c>
      <c r="J38">
        <v>1</v>
      </c>
      <c r="K38">
        <v>7.02</v>
      </c>
      <c r="L38" t="str">
        <f t="shared" si="0"/>
        <v>1</v>
      </c>
      <c r="M38">
        <v>6.31</v>
      </c>
      <c r="N38" t="str">
        <f t="shared" si="1"/>
        <v>1</v>
      </c>
      <c r="O38">
        <v>6.33</v>
      </c>
      <c r="P38" t="str">
        <f t="shared" si="2"/>
        <v>1</v>
      </c>
      <c r="Q38">
        <v>22</v>
      </c>
      <c r="R38" t="str">
        <f t="shared" si="3"/>
        <v>2</v>
      </c>
      <c r="S38">
        <v>18</v>
      </c>
      <c r="T38" t="str">
        <f t="shared" si="4"/>
        <v>2</v>
      </c>
      <c r="U38">
        <v>13</v>
      </c>
      <c r="V38" t="str">
        <f t="shared" si="5"/>
        <v>2</v>
      </c>
      <c r="W38">
        <v>39.473684210526301</v>
      </c>
      <c r="X38">
        <v>30.126409396086402</v>
      </c>
      <c r="Y38">
        <v>49.912275118508099</v>
      </c>
      <c r="Z38">
        <v>1.9736842105263199</v>
      </c>
      <c r="AA38">
        <v>46.4383895026495</v>
      </c>
      <c r="AB38">
        <v>45.684921715297797</v>
      </c>
      <c r="AC38">
        <v>65</v>
      </c>
      <c r="AD38">
        <v>6</v>
      </c>
      <c r="AE38">
        <v>11.76</v>
      </c>
      <c r="AF38">
        <v>5.41</v>
      </c>
      <c r="AG38" s="16">
        <v>131.83500000000001</v>
      </c>
      <c r="AH38">
        <v>37</v>
      </c>
      <c r="AI38" s="16">
        <v>139.41970000000001</v>
      </c>
      <c r="AJ38" s="36">
        <v>90.812190000000001</v>
      </c>
      <c r="AK38">
        <v>4</v>
      </c>
      <c r="AL38">
        <v>22.74</v>
      </c>
      <c r="AM38">
        <v>19.579999999999998</v>
      </c>
      <c r="AN38">
        <v>11.25</v>
      </c>
      <c r="AO38" t="str">
        <f t="shared" si="6"/>
        <v>2</v>
      </c>
      <c r="AP38" t="str">
        <f t="shared" si="7"/>
        <v>2</v>
      </c>
      <c r="AQ38" t="str">
        <f t="shared" si="8"/>
        <v>2</v>
      </c>
    </row>
    <row r="39" spans="1:43" x14ac:dyDescent="0.2">
      <c r="A39">
        <v>34</v>
      </c>
      <c r="B39">
        <v>2</v>
      </c>
      <c r="C39">
        <v>1</v>
      </c>
      <c r="D39">
        <v>65</v>
      </c>
      <c r="E39" s="15">
        <v>26.57</v>
      </c>
      <c r="F39">
        <v>1</v>
      </c>
      <c r="G39">
        <v>1</v>
      </c>
      <c r="H39">
        <v>1</v>
      </c>
      <c r="I39">
        <v>2</v>
      </c>
      <c r="J39">
        <v>1</v>
      </c>
      <c r="K39">
        <v>18.86</v>
      </c>
      <c r="L39" t="str">
        <f t="shared" si="0"/>
        <v>2</v>
      </c>
      <c r="M39">
        <v>33.979999999999997</v>
      </c>
      <c r="N39" t="str">
        <f t="shared" si="1"/>
        <v>3</v>
      </c>
      <c r="O39">
        <v>5.8</v>
      </c>
      <c r="P39" t="str">
        <f t="shared" si="2"/>
        <v>1</v>
      </c>
      <c r="Q39">
        <v>17</v>
      </c>
      <c r="R39" t="str">
        <f t="shared" si="3"/>
        <v>2</v>
      </c>
      <c r="S39">
        <v>18</v>
      </c>
      <c r="T39" t="str">
        <f t="shared" si="4"/>
        <v>2</v>
      </c>
      <c r="U39">
        <v>18</v>
      </c>
      <c r="V39" t="str">
        <f t="shared" si="5"/>
        <v>3</v>
      </c>
      <c r="W39">
        <v>72.368421052631604</v>
      </c>
      <c r="X39">
        <v>32.277989315876702</v>
      </c>
      <c r="Y39">
        <v>38.526688969560603</v>
      </c>
      <c r="Z39">
        <v>11.842105263157899</v>
      </c>
      <c r="AA39">
        <v>47.1521832723991</v>
      </c>
      <c r="AB39">
        <v>50.028427680497899</v>
      </c>
      <c r="AC39">
        <v>50</v>
      </c>
      <c r="AD39">
        <v>4</v>
      </c>
      <c r="AE39">
        <v>3.24</v>
      </c>
      <c r="AF39">
        <v>0.91</v>
      </c>
      <c r="AG39" s="16">
        <v>169.58170000000001</v>
      </c>
      <c r="AH39">
        <v>46</v>
      </c>
      <c r="AI39" s="16">
        <v>168.43010000000001</v>
      </c>
      <c r="AJ39" s="36">
        <v>89.180629999999994</v>
      </c>
      <c r="AK39">
        <v>3</v>
      </c>
      <c r="AL39">
        <v>23.17</v>
      </c>
      <c r="AM39">
        <v>15.2</v>
      </c>
      <c r="AN39">
        <v>9.75</v>
      </c>
      <c r="AO39" t="str">
        <f t="shared" si="6"/>
        <v>2</v>
      </c>
      <c r="AP39" t="str">
        <f t="shared" si="7"/>
        <v>2</v>
      </c>
      <c r="AQ39" t="str">
        <f t="shared" si="8"/>
        <v>2</v>
      </c>
    </row>
    <row r="40" spans="1:43" x14ac:dyDescent="0.2">
      <c r="A40">
        <v>42</v>
      </c>
      <c r="B40">
        <v>2</v>
      </c>
      <c r="C40">
        <v>1</v>
      </c>
      <c r="D40">
        <v>65</v>
      </c>
      <c r="E40" s="15">
        <v>23.02</v>
      </c>
      <c r="F40">
        <v>1</v>
      </c>
      <c r="G40">
        <v>1</v>
      </c>
      <c r="H40">
        <v>1</v>
      </c>
      <c r="I40">
        <v>2</v>
      </c>
      <c r="J40">
        <v>1</v>
      </c>
      <c r="K40">
        <v>18.86</v>
      </c>
      <c r="L40" t="str">
        <f t="shared" si="0"/>
        <v>2</v>
      </c>
      <c r="M40">
        <v>33.979999999999997</v>
      </c>
      <c r="N40" t="str">
        <f t="shared" si="1"/>
        <v>3</v>
      </c>
      <c r="O40">
        <v>5.8</v>
      </c>
      <c r="P40" t="str">
        <f t="shared" si="2"/>
        <v>1</v>
      </c>
      <c r="Q40">
        <v>17</v>
      </c>
      <c r="R40" t="str">
        <f t="shared" si="3"/>
        <v>2</v>
      </c>
      <c r="S40">
        <v>18</v>
      </c>
      <c r="T40" t="str">
        <f t="shared" si="4"/>
        <v>2</v>
      </c>
      <c r="U40">
        <v>18</v>
      </c>
      <c r="V40" t="str">
        <f t="shared" si="5"/>
        <v>3</v>
      </c>
      <c r="W40">
        <v>72.368421052631604</v>
      </c>
      <c r="X40">
        <v>32.277989315876702</v>
      </c>
      <c r="Y40">
        <v>38.526688969560603</v>
      </c>
      <c r="Z40">
        <v>11.842105263157899</v>
      </c>
      <c r="AA40">
        <v>47.1521832723991</v>
      </c>
      <c r="AB40">
        <v>50.028427680497899</v>
      </c>
      <c r="AC40">
        <v>50</v>
      </c>
      <c r="AD40">
        <v>12</v>
      </c>
      <c r="AE40">
        <v>28.56</v>
      </c>
      <c r="AF40">
        <v>8</v>
      </c>
      <c r="AG40" s="16">
        <v>142.76169999999999</v>
      </c>
      <c r="AH40">
        <v>52</v>
      </c>
      <c r="AI40" s="16">
        <v>140.60730000000001</v>
      </c>
      <c r="AJ40" s="36">
        <v>88.566280000000006</v>
      </c>
      <c r="AK40">
        <v>5</v>
      </c>
      <c r="AL40">
        <v>23.17</v>
      </c>
      <c r="AM40">
        <v>15.2</v>
      </c>
      <c r="AN40">
        <v>9.75</v>
      </c>
      <c r="AO40" t="str">
        <f t="shared" si="6"/>
        <v>2</v>
      </c>
      <c r="AP40" t="str">
        <f t="shared" si="7"/>
        <v>2</v>
      </c>
      <c r="AQ40" t="str">
        <f t="shared" si="8"/>
        <v>2</v>
      </c>
    </row>
    <row r="41" spans="1:43" x14ac:dyDescent="0.2">
      <c r="A41">
        <v>29</v>
      </c>
      <c r="B41">
        <v>2</v>
      </c>
      <c r="C41">
        <v>1</v>
      </c>
      <c r="D41">
        <v>78</v>
      </c>
      <c r="E41" s="15">
        <v>20.71</v>
      </c>
      <c r="F41">
        <v>2</v>
      </c>
      <c r="G41">
        <v>2</v>
      </c>
      <c r="H41">
        <v>1</v>
      </c>
      <c r="I41">
        <v>2</v>
      </c>
      <c r="J41">
        <v>1</v>
      </c>
      <c r="K41">
        <v>10.29</v>
      </c>
      <c r="L41" t="str">
        <f t="shared" si="0"/>
        <v>1</v>
      </c>
      <c r="M41">
        <v>16.829999999999998</v>
      </c>
      <c r="N41" t="str">
        <f t="shared" si="1"/>
        <v>2</v>
      </c>
      <c r="O41">
        <v>8.2899999999999991</v>
      </c>
      <c r="P41" t="str">
        <f t="shared" si="2"/>
        <v>2</v>
      </c>
      <c r="Q41">
        <v>24</v>
      </c>
      <c r="R41" t="str">
        <f t="shared" si="3"/>
        <v>2</v>
      </c>
      <c r="S41">
        <v>13</v>
      </c>
      <c r="T41" t="str">
        <f t="shared" si="4"/>
        <v>2</v>
      </c>
      <c r="U41">
        <v>18</v>
      </c>
      <c r="V41" t="str">
        <f t="shared" si="5"/>
        <v>3</v>
      </c>
      <c r="W41">
        <v>52.631578947368403</v>
      </c>
      <c r="X41">
        <v>32.140636729642097</v>
      </c>
      <c r="Y41">
        <v>32.583630540462501</v>
      </c>
      <c r="Z41">
        <v>13.8157894736842</v>
      </c>
      <c r="AA41">
        <v>41.513656970384098</v>
      </c>
      <c r="AB41">
        <v>46.298458420173702</v>
      </c>
      <c r="AC41">
        <v>70</v>
      </c>
      <c r="AD41">
        <v>6</v>
      </c>
      <c r="AE41">
        <v>9.24</v>
      </c>
      <c r="AF41">
        <v>2.4900000000000002</v>
      </c>
      <c r="AG41" s="16">
        <v>157.62649999999999</v>
      </c>
      <c r="AH41">
        <v>51</v>
      </c>
      <c r="AI41" s="16">
        <v>162.91630000000001</v>
      </c>
      <c r="AJ41" s="36">
        <v>91.585890000000006</v>
      </c>
      <c r="AK41">
        <v>4</v>
      </c>
      <c r="AL41">
        <v>23.5</v>
      </c>
      <c r="AM41">
        <v>12.38</v>
      </c>
      <c r="AN41">
        <v>10.02</v>
      </c>
      <c r="AO41" t="str">
        <f t="shared" si="6"/>
        <v>2</v>
      </c>
      <c r="AP41" t="str">
        <f t="shared" si="7"/>
        <v>2</v>
      </c>
      <c r="AQ41" t="str">
        <f t="shared" si="8"/>
        <v>2</v>
      </c>
    </row>
    <row r="42" spans="1:43" x14ac:dyDescent="0.2">
      <c r="A42">
        <v>33</v>
      </c>
      <c r="B42">
        <v>2</v>
      </c>
      <c r="C42">
        <v>1</v>
      </c>
      <c r="D42">
        <v>57</v>
      </c>
      <c r="E42" s="15">
        <v>19.97</v>
      </c>
      <c r="F42">
        <v>1</v>
      </c>
      <c r="G42">
        <v>1</v>
      </c>
      <c r="H42">
        <v>1</v>
      </c>
      <c r="I42">
        <v>1</v>
      </c>
      <c r="J42">
        <v>1</v>
      </c>
      <c r="K42">
        <v>14.74</v>
      </c>
      <c r="L42" t="str">
        <f t="shared" si="0"/>
        <v>1</v>
      </c>
      <c r="M42">
        <v>8.36</v>
      </c>
      <c r="N42" t="str">
        <f t="shared" si="1"/>
        <v>1</v>
      </c>
      <c r="O42">
        <v>4.75</v>
      </c>
      <c r="P42" t="str">
        <f t="shared" si="2"/>
        <v>1</v>
      </c>
      <c r="Q42">
        <v>30</v>
      </c>
      <c r="R42" t="str">
        <f t="shared" si="3"/>
        <v>3</v>
      </c>
      <c r="S42">
        <v>10</v>
      </c>
      <c r="T42" t="str">
        <f t="shared" si="4"/>
        <v>2</v>
      </c>
      <c r="U42">
        <v>12</v>
      </c>
      <c r="V42" t="str">
        <f t="shared" si="5"/>
        <v>2</v>
      </c>
      <c r="W42">
        <v>31.578947368421101</v>
      </c>
      <c r="X42">
        <v>29.4691770281663</v>
      </c>
      <c r="Y42">
        <v>31.768137285775602</v>
      </c>
      <c r="Z42">
        <v>5.9210526315789496</v>
      </c>
      <c r="AA42">
        <v>45.179455595680899</v>
      </c>
      <c r="AB42">
        <v>47.294853846134899</v>
      </c>
      <c r="AC42">
        <v>50</v>
      </c>
      <c r="AD42">
        <v>6</v>
      </c>
      <c r="AE42">
        <v>5.58</v>
      </c>
      <c r="AF42">
        <v>1.62</v>
      </c>
      <c r="AG42" s="16">
        <v>145.7473</v>
      </c>
      <c r="AH42">
        <v>50</v>
      </c>
      <c r="AI42" s="16">
        <v>148.25890000000001</v>
      </c>
      <c r="AJ42" s="36">
        <v>91.525940000000006</v>
      </c>
      <c r="AK42">
        <v>5</v>
      </c>
      <c r="AL42">
        <v>23.66</v>
      </c>
      <c r="AM42">
        <v>10.5</v>
      </c>
      <c r="AN42">
        <v>8.92</v>
      </c>
      <c r="AO42" t="str">
        <f t="shared" si="6"/>
        <v>2</v>
      </c>
      <c r="AP42" t="str">
        <f t="shared" si="7"/>
        <v>2</v>
      </c>
      <c r="AQ42" t="str">
        <f t="shared" si="8"/>
        <v>2</v>
      </c>
    </row>
    <row r="43" spans="1:43" x14ac:dyDescent="0.2">
      <c r="A43">
        <v>41</v>
      </c>
      <c r="B43">
        <v>2</v>
      </c>
      <c r="C43">
        <v>1</v>
      </c>
      <c r="D43">
        <v>57</v>
      </c>
      <c r="E43" s="15">
        <v>29.8</v>
      </c>
      <c r="F43">
        <v>1</v>
      </c>
      <c r="G43">
        <v>1</v>
      </c>
      <c r="H43">
        <v>1</v>
      </c>
      <c r="I43">
        <v>1</v>
      </c>
      <c r="J43">
        <v>1</v>
      </c>
      <c r="K43">
        <v>14.74</v>
      </c>
      <c r="L43" t="str">
        <f t="shared" si="0"/>
        <v>1</v>
      </c>
      <c r="M43">
        <v>8.36</v>
      </c>
      <c r="N43" t="str">
        <f t="shared" si="1"/>
        <v>1</v>
      </c>
      <c r="O43">
        <v>4.75</v>
      </c>
      <c r="P43" t="str">
        <f t="shared" si="2"/>
        <v>1</v>
      </c>
      <c r="Q43">
        <v>30</v>
      </c>
      <c r="R43" t="str">
        <f t="shared" si="3"/>
        <v>3</v>
      </c>
      <c r="S43">
        <v>10</v>
      </c>
      <c r="T43" t="str">
        <f t="shared" si="4"/>
        <v>2</v>
      </c>
      <c r="U43">
        <v>12</v>
      </c>
      <c r="V43" t="str">
        <f t="shared" si="5"/>
        <v>2</v>
      </c>
      <c r="W43">
        <v>31.578947368421101</v>
      </c>
      <c r="X43">
        <v>29.4691770281663</v>
      </c>
      <c r="Y43">
        <v>31.768137285775602</v>
      </c>
      <c r="Z43">
        <v>5.9210526315789496</v>
      </c>
      <c r="AA43">
        <v>45.179455595680899</v>
      </c>
      <c r="AB43">
        <v>47.294853846134899</v>
      </c>
      <c r="AC43">
        <v>50</v>
      </c>
      <c r="AD43">
        <v>10</v>
      </c>
      <c r="AE43">
        <v>7.8</v>
      </c>
      <c r="AF43">
        <v>4.13</v>
      </c>
      <c r="AG43" s="16">
        <v>145.0401</v>
      </c>
      <c r="AH43">
        <v>53</v>
      </c>
      <c r="AI43" s="16">
        <v>132.32689999999999</v>
      </c>
      <c r="AJ43" s="36">
        <v>93.895229999999998</v>
      </c>
      <c r="AK43">
        <v>3</v>
      </c>
      <c r="AL43">
        <v>23.66</v>
      </c>
      <c r="AM43">
        <v>10.5</v>
      </c>
      <c r="AN43">
        <v>8.92</v>
      </c>
      <c r="AO43" t="str">
        <f t="shared" si="6"/>
        <v>2</v>
      </c>
      <c r="AP43" t="str">
        <f t="shared" si="7"/>
        <v>2</v>
      </c>
      <c r="AQ43" t="str">
        <f t="shared" si="8"/>
        <v>2</v>
      </c>
    </row>
    <row r="44" spans="1:43" x14ac:dyDescent="0.2">
      <c r="A44">
        <v>38</v>
      </c>
      <c r="B44">
        <v>2</v>
      </c>
      <c r="C44">
        <v>1</v>
      </c>
      <c r="D44">
        <v>71</v>
      </c>
      <c r="E44" s="15">
        <v>19.63</v>
      </c>
      <c r="F44">
        <v>1</v>
      </c>
      <c r="G44">
        <v>1</v>
      </c>
      <c r="H44">
        <v>1</v>
      </c>
      <c r="I44">
        <v>2</v>
      </c>
      <c r="J44">
        <v>1</v>
      </c>
      <c r="K44">
        <v>6.38</v>
      </c>
      <c r="L44" t="str">
        <f t="shared" si="0"/>
        <v>1</v>
      </c>
      <c r="M44">
        <v>28.46</v>
      </c>
      <c r="N44" t="str">
        <f t="shared" si="1"/>
        <v>3</v>
      </c>
      <c r="O44">
        <v>1.2</v>
      </c>
      <c r="P44" t="str">
        <f t="shared" si="2"/>
        <v>1</v>
      </c>
      <c r="Q44">
        <v>21</v>
      </c>
      <c r="R44" t="str">
        <f t="shared" si="3"/>
        <v>2</v>
      </c>
      <c r="S44">
        <v>17</v>
      </c>
      <c r="T44" t="str">
        <f t="shared" si="4"/>
        <v>2</v>
      </c>
      <c r="U44">
        <v>11</v>
      </c>
      <c r="V44" t="str">
        <f t="shared" si="5"/>
        <v>2</v>
      </c>
      <c r="W44">
        <v>46.052631578947398</v>
      </c>
      <c r="X44">
        <v>36.707548795067503</v>
      </c>
      <c r="Y44">
        <v>37.455406002016197</v>
      </c>
      <c r="Z44">
        <v>5.9210526315789496</v>
      </c>
      <c r="AA44">
        <v>39.508480108467403</v>
      </c>
      <c r="AB44">
        <v>62.211389758551803</v>
      </c>
      <c r="AC44">
        <v>40</v>
      </c>
      <c r="AD44">
        <v>11</v>
      </c>
      <c r="AE44">
        <v>15.73</v>
      </c>
      <c r="AF44">
        <v>5.35</v>
      </c>
      <c r="AG44" s="16">
        <v>152.34960000000001</v>
      </c>
      <c r="AH44">
        <v>50</v>
      </c>
      <c r="AI44" s="16">
        <v>141.32830000000001</v>
      </c>
      <c r="AJ44" s="36">
        <v>91.737819999999999</v>
      </c>
      <c r="AK44">
        <v>3</v>
      </c>
      <c r="AL44">
        <v>23.67</v>
      </c>
      <c r="AM44">
        <v>18.2</v>
      </c>
      <c r="AN44">
        <v>13.5</v>
      </c>
      <c r="AO44" t="str">
        <f t="shared" si="6"/>
        <v>2</v>
      </c>
      <c r="AP44" t="str">
        <f t="shared" si="7"/>
        <v>2</v>
      </c>
      <c r="AQ44" t="str">
        <f t="shared" si="8"/>
        <v>2</v>
      </c>
    </row>
    <row r="45" spans="1:43" x14ac:dyDescent="0.2">
      <c r="A45">
        <v>20</v>
      </c>
      <c r="B45">
        <v>1</v>
      </c>
      <c r="C45">
        <v>1</v>
      </c>
      <c r="D45">
        <v>73</v>
      </c>
      <c r="E45" s="15">
        <v>27.2</v>
      </c>
      <c r="F45">
        <v>2</v>
      </c>
      <c r="G45">
        <v>2</v>
      </c>
      <c r="H45">
        <v>1</v>
      </c>
      <c r="I45">
        <v>1</v>
      </c>
      <c r="J45">
        <v>2</v>
      </c>
      <c r="K45">
        <v>2.9</v>
      </c>
      <c r="L45" t="str">
        <f t="shared" si="0"/>
        <v>1</v>
      </c>
      <c r="M45">
        <v>1.87</v>
      </c>
      <c r="N45" t="str">
        <f t="shared" si="1"/>
        <v>1</v>
      </c>
      <c r="O45">
        <v>6.7</v>
      </c>
      <c r="P45" t="str">
        <f t="shared" si="2"/>
        <v>1</v>
      </c>
      <c r="Q45">
        <v>28</v>
      </c>
      <c r="R45" t="str">
        <f t="shared" si="3"/>
        <v>3</v>
      </c>
      <c r="S45">
        <v>10</v>
      </c>
      <c r="T45" t="str">
        <f t="shared" si="4"/>
        <v>2</v>
      </c>
      <c r="U45">
        <v>12</v>
      </c>
      <c r="V45" t="str">
        <f t="shared" si="5"/>
        <v>2</v>
      </c>
      <c r="W45">
        <v>41.447368421052602</v>
      </c>
      <c r="X45">
        <v>28.792878891457502</v>
      </c>
      <c r="Y45">
        <v>27.0442176333726</v>
      </c>
      <c r="Z45">
        <v>31.578947368421101</v>
      </c>
      <c r="AA45">
        <v>45.442217714720698</v>
      </c>
      <c r="AB45">
        <v>53.645757252235299</v>
      </c>
      <c r="AC45">
        <v>55</v>
      </c>
      <c r="AD45">
        <v>9</v>
      </c>
      <c r="AE45">
        <v>6.12</v>
      </c>
      <c r="AF45">
        <v>2.4500000000000002</v>
      </c>
      <c r="AG45" s="16">
        <v>152.47739999999999</v>
      </c>
      <c r="AH45">
        <v>47</v>
      </c>
      <c r="AI45" s="16">
        <v>150.19319999999999</v>
      </c>
      <c r="AJ45" s="36">
        <v>92.574060000000003</v>
      </c>
      <c r="AK45">
        <v>3</v>
      </c>
      <c r="AL45">
        <v>26.45</v>
      </c>
      <c r="AM45">
        <v>15.82</v>
      </c>
      <c r="AN45">
        <v>7.2</v>
      </c>
      <c r="AO45" t="str">
        <f t="shared" si="6"/>
        <v>3</v>
      </c>
      <c r="AP45" t="str">
        <f t="shared" si="7"/>
        <v>2</v>
      </c>
      <c r="AQ45" t="str">
        <f t="shared" si="8"/>
        <v>1</v>
      </c>
    </row>
    <row r="46" spans="1:43" x14ac:dyDescent="0.2">
      <c r="A46">
        <v>36</v>
      </c>
      <c r="B46">
        <v>2</v>
      </c>
      <c r="C46">
        <v>1</v>
      </c>
      <c r="D46">
        <v>63</v>
      </c>
      <c r="E46" s="15">
        <v>19.39</v>
      </c>
      <c r="F46">
        <v>2</v>
      </c>
      <c r="G46">
        <v>2</v>
      </c>
      <c r="H46">
        <v>1</v>
      </c>
      <c r="I46">
        <v>1</v>
      </c>
      <c r="J46">
        <v>2</v>
      </c>
      <c r="K46">
        <v>17.75</v>
      </c>
      <c r="L46" t="str">
        <f t="shared" si="0"/>
        <v>2</v>
      </c>
      <c r="M46">
        <v>6.7</v>
      </c>
      <c r="N46" t="str">
        <f t="shared" si="1"/>
        <v>1</v>
      </c>
      <c r="O46">
        <v>6.68</v>
      </c>
      <c r="P46" t="str">
        <f t="shared" si="2"/>
        <v>1</v>
      </c>
      <c r="Q46">
        <v>23</v>
      </c>
      <c r="R46" t="str">
        <f t="shared" si="3"/>
        <v>2</v>
      </c>
      <c r="S46">
        <v>15</v>
      </c>
      <c r="T46" t="str">
        <f t="shared" si="4"/>
        <v>2</v>
      </c>
      <c r="U46">
        <v>17</v>
      </c>
      <c r="V46" t="str">
        <f t="shared" si="5"/>
        <v>3</v>
      </c>
      <c r="W46">
        <v>37.5</v>
      </c>
      <c r="X46">
        <v>31.2973188042609</v>
      </c>
      <c r="Y46">
        <v>33.999020609340803</v>
      </c>
      <c r="Z46">
        <v>9.8684210526315805</v>
      </c>
      <c r="AA46">
        <v>46.948130048893397</v>
      </c>
      <c r="AB46">
        <v>49.785849695401801</v>
      </c>
      <c r="AC46">
        <v>60</v>
      </c>
      <c r="AD46">
        <v>10</v>
      </c>
      <c r="AE46">
        <v>21.7</v>
      </c>
      <c r="AF46">
        <v>6.94</v>
      </c>
      <c r="AG46" s="16">
        <v>157.33189999999999</v>
      </c>
      <c r="AH46">
        <v>47</v>
      </c>
      <c r="AI46" s="16">
        <v>155.65530000000001</v>
      </c>
      <c r="AJ46" s="36">
        <v>82.246729999999999</v>
      </c>
      <c r="AK46">
        <v>4</v>
      </c>
      <c r="AL46">
        <v>22.26</v>
      </c>
      <c r="AM46">
        <v>16.87</v>
      </c>
      <c r="AN46">
        <v>12.48</v>
      </c>
      <c r="AO46" t="str">
        <f t="shared" si="6"/>
        <v>2</v>
      </c>
      <c r="AP46" t="str">
        <f t="shared" si="7"/>
        <v>2</v>
      </c>
      <c r="AQ46" t="str">
        <f t="shared" si="8"/>
        <v>2</v>
      </c>
    </row>
    <row r="47" spans="1:43" x14ac:dyDescent="0.2">
      <c r="A47">
        <v>47</v>
      </c>
      <c r="B47">
        <v>2</v>
      </c>
      <c r="C47">
        <v>1</v>
      </c>
      <c r="D47">
        <v>64</v>
      </c>
      <c r="E47" s="15">
        <v>24.83</v>
      </c>
      <c r="F47">
        <v>2</v>
      </c>
      <c r="G47">
        <v>2</v>
      </c>
      <c r="H47">
        <v>1</v>
      </c>
      <c r="I47">
        <v>2</v>
      </c>
      <c r="J47">
        <v>2</v>
      </c>
      <c r="K47">
        <v>16.23</v>
      </c>
      <c r="L47" t="str">
        <f t="shared" si="0"/>
        <v>2</v>
      </c>
      <c r="M47">
        <v>18.3</v>
      </c>
      <c r="N47" t="str">
        <f t="shared" si="1"/>
        <v>2</v>
      </c>
      <c r="O47">
        <v>3.56</v>
      </c>
      <c r="P47" t="str">
        <f t="shared" si="2"/>
        <v>1</v>
      </c>
      <c r="Q47">
        <v>27</v>
      </c>
      <c r="R47" t="str">
        <f t="shared" si="3"/>
        <v>3</v>
      </c>
      <c r="S47">
        <v>11</v>
      </c>
      <c r="T47" t="str">
        <f t="shared" si="4"/>
        <v>2</v>
      </c>
      <c r="U47">
        <v>8</v>
      </c>
      <c r="V47" t="str">
        <f t="shared" si="5"/>
        <v>2</v>
      </c>
      <c r="W47">
        <v>55.263157894736899</v>
      </c>
      <c r="X47">
        <v>30.662829095644099</v>
      </c>
      <c r="Y47">
        <v>41.6681405573514</v>
      </c>
      <c r="Z47">
        <v>4.6052631578947301</v>
      </c>
      <c r="AA47">
        <v>43.331474346714103</v>
      </c>
      <c r="AB47">
        <v>48.948176661324197</v>
      </c>
      <c r="AC47">
        <v>65</v>
      </c>
      <c r="AD47">
        <v>9</v>
      </c>
      <c r="AE47">
        <v>7.74</v>
      </c>
      <c r="AF47">
        <v>2.09</v>
      </c>
      <c r="AG47" s="16">
        <v>155.6317</v>
      </c>
      <c r="AH47">
        <v>48</v>
      </c>
      <c r="AI47" s="16">
        <v>156.3424</v>
      </c>
      <c r="AJ47" s="36">
        <v>83.952929999999995</v>
      </c>
      <c r="AK47">
        <v>4</v>
      </c>
      <c r="AL47">
        <v>21.78</v>
      </c>
      <c r="AM47">
        <v>12.32</v>
      </c>
      <c r="AN47">
        <v>8.48</v>
      </c>
      <c r="AO47" t="str">
        <f t="shared" si="6"/>
        <v>2</v>
      </c>
      <c r="AP47" t="str">
        <f t="shared" si="7"/>
        <v>2</v>
      </c>
      <c r="AQ47" t="str">
        <f t="shared" si="8"/>
        <v>2</v>
      </c>
    </row>
    <row r="48" spans="1:43" x14ac:dyDescent="0.2">
      <c r="A48">
        <v>28</v>
      </c>
      <c r="B48">
        <v>2</v>
      </c>
      <c r="C48">
        <v>2</v>
      </c>
      <c r="D48">
        <v>20</v>
      </c>
      <c r="E48" s="15">
        <v>21.97</v>
      </c>
      <c r="F48">
        <v>2</v>
      </c>
      <c r="G48">
        <v>2</v>
      </c>
      <c r="H48">
        <v>1</v>
      </c>
      <c r="I48">
        <v>2</v>
      </c>
      <c r="J48">
        <v>1</v>
      </c>
      <c r="K48">
        <v>19.84</v>
      </c>
      <c r="L48" t="str">
        <f t="shared" si="0"/>
        <v>2</v>
      </c>
      <c r="M48">
        <v>15.73</v>
      </c>
      <c r="N48" t="str">
        <f t="shared" si="1"/>
        <v>2</v>
      </c>
      <c r="O48">
        <v>2.09</v>
      </c>
      <c r="P48" t="str">
        <f t="shared" si="2"/>
        <v>1</v>
      </c>
      <c r="Q48">
        <v>26</v>
      </c>
      <c r="R48" t="str">
        <f t="shared" si="3"/>
        <v>3</v>
      </c>
      <c r="S48">
        <v>15</v>
      </c>
      <c r="T48" t="str">
        <f t="shared" si="4"/>
        <v>2</v>
      </c>
      <c r="U48">
        <v>8</v>
      </c>
      <c r="V48" t="str">
        <f t="shared" si="5"/>
        <v>2</v>
      </c>
      <c r="W48">
        <v>56.578947368421098</v>
      </c>
      <c r="X48">
        <v>33.350503108370098</v>
      </c>
      <c r="Y48">
        <v>36.8375998424263</v>
      </c>
      <c r="Z48">
        <v>8.5526315789473699</v>
      </c>
      <c r="AA48">
        <v>42.385878070193499</v>
      </c>
      <c r="AB48">
        <v>52.039510226856898</v>
      </c>
      <c r="AC48">
        <v>70</v>
      </c>
      <c r="AD48">
        <v>8</v>
      </c>
      <c r="AE48">
        <v>13.28</v>
      </c>
      <c r="AF48">
        <v>5.58</v>
      </c>
      <c r="AG48" s="16">
        <v>163.03579999999999</v>
      </c>
      <c r="AH48">
        <v>42</v>
      </c>
      <c r="AI48" s="16">
        <v>143.90129999999999</v>
      </c>
      <c r="AJ48" s="36">
        <v>93.573210000000003</v>
      </c>
      <c r="AK48">
        <v>4</v>
      </c>
      <c r="AL48">
        <v>23.92</v>
      </c>
      <c r="AM48">
        <v>12.82</v>
      </c>
      <c r="AN48">
        <v>9.1300000000000008</v>
      </c>
      <c r="AO48" t="str">
        <f t="shared" si="6"/>
        <v>2</v>
      </c>
      <c r="AP48" t="str">
        <f t="shared" si="7"/>
        <v>2</v>
      </c>
      <c r="AQ48" t="str">
        <f t="shared" si="8"/>
        <v>2</v>
      </c>
    </row>
    <row r="49" spans="1:43" x14ac:dyDescent="0.2">
      <c r="A49">
        <v>15</v>
      </c>
      <c r="B49">
        <v>1</v>
      </c>
      <c r="C49">
        <v>2</v>
      </c>
      <c r="D49">
        <v>28</v>
      </c>
      <c r="E49" s="15">
        <v>29.8</v>
      </c>
      <c r="F49">
        <v>2</v>
      </c>
      <c r="G49">
        <v>2</v>
      </c>
      <c r="H49">
        <v>1</v>
      </c>
      <c r="I49">
        <v>1</v>
      </c>
      <c r="J49">
        <v>2</v>
      </c>
      <c r="K49">
        <v>6.17</v>
      </c>
      <c r="L49" t="str">
        <f t="shared" si="0"/>
        <v>1</v>
      </c>
      <c r="M49">
        <v>3.66</v>
      </c>
      <c r="N49" t="str">
        <f t="shared" si="1"/>
        <v>1</v>
      </c>
      <c r="O49">
        <v>3.02</v>
      </c>
      <c r="P49" t="str">
        <f t="shared" si="2"/>
        <v>1</v>
      </c>
      <c r="Q49">
        <v>26</v>
      </c>
      <c r="R49" t="str">
        <f t="shared" si="3"/>
        <v>3</v>
      </c>
      <c r="S49">
        <v>11</v>
      </c>
      <c r="T49" t="str">
        <f t="shared" si="4"/>
        <v>2</v>
      </c>
      <c r="U49">
        <v>9</v>
      </c>
      <c r="V49" t="str">
        <f t="shared" si="5"/>
        <v>2</v>
      </c>
      <c r="W49">
        <v>23.684210526315798</v>
      </c>
      <c r="X49">
        <v>28.902598028797801</v>
      </c>
      <c r="Y49">
        <v>36.3987875092213</v>
      </c>
      <c r="Z49">
        <v>8.5526315789473699</v>
      </c>
      <c r="AA49">
        <v>43.434784793760699</v>
      </c>
      <c r="AB49">
        <v>44.993280303443903</v>
      </c>
      <c r="AC49">
        <v>60</v>
      </c>
      <c r="AD49">
        <v>9</v>
      </c>
      <c r="AE49">
        <v>13.32</v>
      </c>
      <c r="AF49">
        <v>6.93</v>
      </c>
      <c r="AG49" s="16">
        <v>151.69390000000001</v>
      </c>
      <c r="AH49">
        <v>52</v>
      </c>
      <c r="AI49" s="16">
        <v>138.63300000000001</v>
      </c>
      <c r="AJ49" s="36">
        <v>71.138959999999997</v>
      </c>
      <c r="AK49">
        <v>5</v>
      </c>
      <c r="AL49">
        <v>16.86</v>
      </c>
      <c r="AM49">
        <v>12.88</v>
      </c>
      <c r="AN49">
        <v>9.0500000000000007</v>
      </c>
      <c r="AO49" t="str">
        <f t="shared" si="6"/>
        <v>2</v>
      </c>
      <c r="AP49" t="str">
        <f t="shared" si="7"/>
        <v>2</v>
      </c>
      <c r="AQ49" t="str">
        <f t="shared" si="8"/>
        <v>2</v>
      </c>
    </row>
    <row r="50" spans="1:43" x14ac:dyDescent="0.2">
      <c r="E50" s="15"/>
    </row>
    <row r="51" spans="1:43" x14ac:dyDescent="0.2">
      <c r="E51" s="15"/>
    </row>
    <row r="52" spans="1:43" x14ac:dyDescent="0.2">
      <c r="E52" s="15"/>
    </row>
    <row r="53" spans="1:43" x14ac:dyDescent="0.2">
      <c r="E53" s="15"/>
    </row>
    <row r="54" spans="1:43" x14ac:dyDescent="0.2">
      <c r="E54" s="15"/>
    </row>
    <row r="55" spans="1:43" x14ac:dyDescent="0.2">
      <c r="E55" s="15"/>
    </row>
    <row r="56" spans="1:43" x14ac:dyDescent="0.2">
      <c r="E56" s="15"/>
    </row>
    <row r="57" spans="1:43" x14ac:dyDescent="0.2">
      <c r="E57" s="15"/>
    </row>
    <row r="58" spans="1:43" x14ac:dyDescent="0.2">
      <c r="E58" s="15"/>
    </row>
    <row r="59" spans="1:43" x14ac:dyDescent="0.2">
      <c r="E59" s="15"/>
    </row>
    <row r="60" spans="1:43" x14ac:dyDescent="0.2">
      <c r="E60" s="15"/>
    </row>
    <row r="61" spans="1:43" x14ac:dyDescent="0.2">
      <c r="E61" s="15"/>
    </row>
    <row r="62" spans="1:43" x14ac:dyDescent="0.2">
      <c r="E62" s="15"/>
    </row>
    <row r="63" spans="1:43" x14ac:dyDescent="0.2">
      <c r="E63" s="15"/>
    </row>
    <row r="64" spans="1:43" x14ac:dyDescent="0.2">
      <c r="E64" s="15"/>
    </row>
    <row r="65" spans="5:5" x14ac:dyDescent="0.2">
      <c r="E65" s="15"/>
    </row>
    <row r="66" spans="5:5" x14ac:dyDescent="0.2">
      <c r="E66" s="15"/>
    </row>
    <row r="67" spans="5:5" x14ac:dyDescent="0.2">
      <c r="E67" s="15"/>
    </row>
  </sheetData>
  <autoFilter ref="A1:AQ49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"/>
  <sheetViews>
    <sheetView zoomScaleNormal="100" workbookViewId="0">
      <selection activeCell="G15" sqref="G15"/>
    </sheetView>
  </sheetViews>
  <sheetFormatPr baseColWidth="10" defaultColWidth="8.5" defaultRowHeight="15" x14ac:dyDescent="0.2"/>
  <sheetData>
    <row r="1" spans="1:28" ht="32" x14ac:dyDescent="0.2">
      <c r="B1" s="37" t="s">
        <v>119</v>
      </c>
      <c r="C1" s="38" t="s">
        <v>120</v>
      </c>
      <c r="D1" s="39" t="s">
        <v>121</v>
      </c>
      <c r="E1" s="40" t="s">
        <v>122</v>
      </c>
      <c r="F1" s="40" t="s">
        <v>123</v>
      </c>
      <c r="G1" s="41" t="s">
        <v>124</v>
      </c>
      <c r="H1" s="42" t="s">
        <v>125</v>
      </c>
      <c r="I1" s="43" t="s">
        <v>126</v>
      </c>
      <c r="J1" s="44" t="s">
        <v>127</v>
      </c>
      <c r="K1" s="45" t="s">
        <v>128</v>
      </c>
      <c r="L1" s="46" t="s">
        <v>129</v>
      </c>
      <c r="M1" s="42" t="s">
        <v>130</v>
      </c>
      <c r="N1" s="38" t="s">
        <v>131</v>
      </c>
      <c r="O1" s="47" t="s">
        <v>28</v>
      </c>
      <c r="P1" s="43" t="s">
        <v>132</v>
      </c>
      <c r="Q1" s="48" t="s">
        <v>133</v>
      </c>
      <c r="R1" s="49" t="s">
        <v>134</v>
      </c>
      <c r="S1" s="50" t="s">
        <v>135</v>
      </c>
      <c r="T1" s="51" t="s">
        <v>136</v>
      </c>
      <c r="U1" s="51" t="s">
        <v>137</v>
      </c>
      <c r="V1" s="52" t="s">
        <v>138</v>
      </c>
      <c r="W1" s="49" t="s">
        <v>139</v>
      </c>
      <c r="X1" s="49" t="s">
        <v>140</v>
      </c>
      <c r="Y1" s="50" t="s">
        <v>141</v>
      </c>
      <c r="Z1" s="51" t="s">
        <v>142</v>
      </c>
      <c r="AA1" s="51" t="s">
        <v>143</v>
      </c>
      <c r="AB1" s="53" t="s">
        <v>144</v>
      </c>
    </row>
    <row r="2" spans="1:28" x14ac:dyDescent="0.2">
      <c r="A2" t="s">
        <v>145</v>
      </c>
      <c r="B2" s="54"/>
      <c r="C2" t="s">
        <v>146</v>
      </c>
      <c r="D2" s="55">
        <v>0</v>
      </c>
      <c r="E2">
        <v>0</v>
      </c>
      <c r="F2">
        <v>0</v>
      </c>
      <c r="G2" s="56">
        <v>0</v>
      </c>
      <c r="H2" s="54" t="s">
        <v>146</v>
      </c>
      <c r="I2" s="56" t="s">
        <v>147</v>
      </c>
      <c r="J2" s="54" t="s">
        <v>146</v>
      </c>
      <c r="K2" t="s">
        <v>146</v>
      </c>
      <c r="L2" s="56" t="s">
        <v>146</v>
      </c>
      <c r="M2" s="54"/>
      <c r="O2">
        <v>0</v>
      </c>
      <c r="P2" s="56"/>
      <c r="Q2" s="54" t="s">
        <v>146</v>
      </c>
      <c r="R2" t="s">
        <v>146</v>
      </c>
      <c r="S2">
        <v>0</v>
      </c>
      <c r="T2" t="s">
        <v>146</v>
      </c>
      <c r="U2" t="s">
        <v>146</v>
      </c>
      <c r="V2" s="55">
        <v>0</v>
      </c>
      <c r="W2" t="s">
        <v>146</v>
      </c>
      <c r="X2" t="s">
        <v>146</v>
      </c>
      <c r="Y2">
        <v>0</v>
      </c>
      <c r="Z2" t="s">
        <v>146</v>
      </c>
      <c r="AA2" t="s">
        <v>146</v>
      </c>
      <c r="AB2" s="56">
        <v>0</v>
      </c>
    </row>
    <row r="3" spans="1:28" x14ac:dyDescent="0.2">
      <c r="A3" t="s">
        <v>148</v>
      </c>
      <c r="B3" s="54" t="s">
        <v>146</v>
      </c>
      <c r="D3" s="55">
        <v>0</v>
      </c>
      <c r="E3">
        <v>0</v>
      </c>
      <c r="F3">
        <v>0</v>
      </c>
      <c r="G3" s="56">
        <v>0</v>
      </c>
      <c r="H3" s="54"/>
      <c r="I3" s="56"/>
      <c r="J3" s="54"/>
      <c r="L3" s="56"/>
      <c r="M3" s="54" t="s">
        <v>146</v>
      </c>
      <c r="N3" t="s">
        <v>146</v>
      </c>
      <c r="O3">
        <v>0</v>
      </c>
      <c r="P3" s="56" t="s">
        <v>146</v>
      </c>
      <c r="Q3" s="54"/>
      <c r="S3">
        <v>0</v>
      </c>
      <c r="V3" s="55">
        <v>0</v>
      </c>
      <c r="Y3">
        <v>0</v>
      </c>
      <c r="AB3" s="56">
        <v>0</v>
      </c>
    </row>
    <row r="4" spans="1:28" x14ac:dyDescent="0.2">
      <c r="A4" t="s">
        <v>149</v>
      </c>
      <c r="B4" s="54"/>
      <c r="D4" s="55">
        <v>0</v>
      </c>
      <c r="E4">
        <v>0</v>
      </c>
      <c r="F4">
        <v>0</v>
      </c>
      <c r="G4" s="56">
        <v>0</v>
      </c>
      <c r="H4" s="54"/>
      <c r="I4" s="56"/>
      <c r="J4" s="54"/>
      <c r="L4" s="56"/>
      <c r="M4" s="54"/>
      <c r="O4">
        <v>0</v>
      </c>
      <c r="P4" s="56"/>
      <c r="Q4" s="54"/>
      <c r="S4">
        <v>0</v>
      </c>
      <c r="V4" s="55">
        <v>0</v>
      </c>
      <c r="Y4">
        <v>0</v>
      </c>
      <c r="AB4" s="56">
        <v>0</v>
      </c>
    </row>
    <row r="5" spans="1:28" x14ac:dyDescent="0.2">
      <c r="A5" t="s">
        <v>150</v>
      </c>
      <c r="B5" s="54"/>
      <c r="D5" s="55">
        <v>0</v>
      </c>
      <c r="E5">
        <v>0</v>
      </c>
      <c r="F5">
        <v>0</v>
      </c>
      <c r="G5" s="56">
        <v>0</v>
      </c>
      <c r="H5" s="54"/>
      <c r="I5" s="56"/>
      <c r="J5" s="54"/>
      <c r="L5" s="56"/>
      <c r="M5" s="54"/>
      <c r="O5">
        <v>0</v>
      </c>
      <c r="P5" s="56"/>
      <c r="Q5" s="54"/>
      <c r="S5">
        <v>0</v>
      </c>
      <c r="V5" s="55">
        <v>0</v>
      </c>
      <c r="Y5">
        <v>0</v>
      </c>
      <c r="AB5" s="56">
        <v>0</v>
      </c>
    </row>
    <row r="6" spans="1:28" x14ac:dyDescent="0.2">
      <c r="A6" t="s">
        <v>151</v>
      </c>
      <c r="B6" s="54"/>
      <c r="D6" s="55">
        <v>0</v>
      </c>
      <c r="E6">
        <v>0</v>
      </c>
      <c r="F6">
        <v>0</v>
      </c>
      <c r="G6" s="56">
        <v>0</v>
      </c>
      <c r="H6" s="54"/>
      <c r="I6" s="56"/>
      <c r="J6" s="54"/>
      <c r="L6" s="56"/>
      <c r="M6" s="54"/>
      <c r="O6">
        <v>0</v>
      </c>
      <c r="P6" s="56"/>
      <c r="Q6" s="54"/>
      <c r="S6">
        <v>0</v>
      </c>
      <c r="V6" s="55">
        <v>0</v>
      </c>
      <c r="Y6">
        <v>0</v>
      </c>
      <c r="AB6" s="56">
        <v>0</v>
      </c>
    </row>
    <row r="7" spans="1:28" x14ac:dyDescent="0.2">
      <c r="A7" t="s">
        <v>152</v>
      </c>
      <c r="B7" s="54"/>
      <c r="D7" s="55">
        <v>0</v>
      </c>
      <c r="E7">
        <v>0</v>
      </c>
      <c r="F7">
        <v>0</v>
      </c>
      <c r="G7" s="56">
        <v>0</v>
      </c>
      <c r="H7" s="54"/>
      <c r="I7" s="56"/>
      <c r="J7" s="54"/>
      <c r="L7" s="56"/>
      <c r="M7" s="54"/>
      <c r="O7">
        <v>0</v>
      </c>
      <c r="P7" s="56"/>
      <c r="Q7" s="54"/>
      <c r="S7">
        <v>0</v>
      </c>
      <c r="V7" s="55">
        <v>0</v>
      </c>
      <c r="Y7">
        <v>0</v>
      </c>
      <c r="AB7" s="56">
        <v>0</v>
      </c>
    </row>
    <row r="8" spans="1:28" x14ac:dyDescent="0.2">
      <c r="A8" t="s">
        <v>153</v>
      </c>
      <c r="B8" s="57" t="s">
        <v>146</v>
      </c>
      <c r="C8" s="58"/>
      <c r="D8" s="59">
        <v>0</v>
      </c>
      <c r="E8" s="58">
        <v>0</v>
      </c>
      <c r="F8" s="58">
        <v>0</v>
      </c>
      <c r="G8" s="60">
        <v>0</v>
      </c>
      <c r="H8" s="57"/>
      <c r="I8" s="60"/>
      <c r="J8" s="57"/>
      <c r="K8" s="58"/>
      <c r="L8" s="60"/>
      <c r="M8" s="57" t="s">
        <v>146</v>
      </c>
      <c r="N8" s="58" t="s">
        <v>146</v>
      </c>
      <c r="O8" s="58">
        <v>0</v>
      </c>
      <c r="P8" s="60" t="s">
        <v>146</v>
      </c>
      <c r="Q8" s="57"/>
      <c r="R8" s="58"/>
      <c r="S8" s="58">
        <v>0</v>
      </c>
      <c r="T8" s="58"/>
      <c r="U8" s="58"/>
      <c r="V8" s="59">
        <v>0</v>
      </c>
      <c r="W8" s="58"/>
      <c r="X8" s="58"/>
      <c r="Y8" s="58">
        <v>0</v>
      </c>
      <c r="Z8" s="58"/>
      <c r="AA8" s="58"/>
      <c r="AB8" s="60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2a</vt:lpstr>
      <vt:lpstr>2b</vt:lpstr>
      <vt:lpstr>3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Povaliy</dc:creator>
  <dc:description/>
  <cp:lastModifiedBy>Andrey Povaliy</cp:lastModifiedBy>
  <cp:revision>5</cp:revision>
  <dcterms:created xsi:type="dcterms:W3CDTF">2022-06-09T09:14:39Z</dcterms:created>
  <dcterms:modified xsi:type="dcterms:W3CDTF">2024-01-15T19:40:49Z</dcterms:modified>
  <dc:language>ru-RU</dc:language>
</cp:coreProperties>
</file>