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eselanalytics-my.sharepoint.com/personal/rwade_dieselanalytics_com/Documents/Professional/Clients/Apress/Book/Part2_ShapingData/Chapter09/FakeFootballLeague/"/>
    </mc:Choice>
  </mc:AlternateContent>
  <xr:revisionPtr revIDLastSave="0" documentId="8_{34F3A9F4-2785-4C69-81F8-D8E2453A773D}" xr6:coauthVersionLast="44" xr6:coauthVersionMax="44" xr10:uidLastSave="{00000000-0000-0000-0000-000000000000}"/>
  <bookViews>
    <workbookView xWindow="-108" yWindow="-108" windowWidth="23256" windowHeight="12720" activeTab="5" xr2:uid="{953B55C6-1736-4DC4-B3B8-8939ADF899BD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7" sheetId="7" r:id="rId6"/>
  </sheets>
  <definedNames>
    <definedName name="_xlnm._FilterDatabase" localSheetId="0" hidden="1">Sheet1!$B$1:$C$54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2" l="1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H2" i="2"/>
  <c r="G2" i="2"/>
  <c r="F2" i="2"/>
  <c r="E2" i="2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E3" i="5"/>
  <c r="F3" i="5"/>
  <c r="G3" i="5"/>
  <c r="E4" i="5"/>
  <c r="F4" i="5"/>
  <c r="G4" i="5"/>
  <c r="E5" i="5"/>
  <c r="F5" i="5"/>
  <c r="G5" i="5"/>
  <c r="E6" i="5"/>
  <c r="F6" i="5"/>
  <c r="G6" i="5"/>
  <c r="E7" i="5"/>
  <c r="F7" i="5"/>
  <c r="G7" i="5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E27" i="5"/>
  <c r="F27" i="5"/>
  <c r="G27" i="5"/>
  <c r="E28" i="5"/>
  <c r="F28" i="5"/>
  <c r="G28" i="5"/>
  <c r="E29" i="5"/>
  <c r="F29" i="5"/>
  <c r="G29" i="5"/>
  <c r="E30" i="5"/>
  <c r="F30" i="5"/>
  <c r="G30" i="5"/>
  <c r="E31" i="5"/>
  <c r="F31" i="5"/>
  <c r="G31" i="5"/>
  <c r="E32" i="5"/>
  <c r="F32" i="5"/>
  <c r="G32" i="5"/>
  <c r="E33" i="5"/>
  <c r="F33" i="5"/>
  <c r="G33" i="5"/>
  <c r="L3" i="1"/>
  <c r="L4" i="1"/>
  <c r="L5" i="1"/>
  <c r="L2" i="1"/>
  <c r="G2" i="5"/>
  <c r="F2" i="5"/>
  <c r="E2" i="5"/>
</calcChain>
</file>

<file path=xl/sharedStrings.xml><?xml version="1.0" encoding="utf-8"?>
<sst xmlns="http://schemas.openxmlformats.org/spreadsheetml/2006/main" count="1476" uniqueCount="175">
  <si>
    <t>First Name</t>
  </si>
  <si>
    <t>Last Name</t>
  </si>
  <si>
    <t>Curtis</t>
  </si>
  <si>
    <t>Powell</t>
  </si>
  <si>
    <t>Brett</t>
  </si>
  <si>
    <t>Long</t>
  </si>
  <si>
    <t>Philip</t>
  </si>
  <si>
    <t>Washington</t>
  </si>
  <si>
    <t>Jon</t>
  </si>
  <si>
    <t>Simmons</t>
  </si>
  <si>
    <t>Ricky</t>
  </si>
  <si>
    <t>Gonzales</t>
  </si>
  <si>
    <t>Jonathon</t>
  </si>
  <si>
    <t>Alexander</t>
  </si>
  <si>
    <t>Ian</t>
  </si>
  <si>
    <t>Griffin</t>
  </si>
  <si>
    <t>Carl</t>
  </si>
  <si>
    <t>Myers</t>
  </si>
  <si>
    <t>Casey</t>
  </si>
  <si>
    <t>Graham</t>
  </si>
  <si>
    <t>Russell</t>
  </si>
  <si>
    <t>Sullivan</t>
  </si>
  <si>
    <t>Kristopher</t>
  </si>
  <si>
    <t>Woods</t>
  </si>
  <si>
    <t>Gabriel</t>
  </si>
  <si>
    <t>West</t>
  </si>
  <si>
    <t>Bobby</t>
  </si>
  <si>
    <t>Jordan</t>
  </si>
  <si>
    <t>Adrian</t>
  </si>
  <si>
    <t>Ellis</t>
  </si>
  <si>
    <t>Clint</t>
  </si>
  <si>
    <t>Mcdonald</t>
  </si>
  <si>
    <t>Caleb</t>
  </si>
  <si>
    <t>Ortiz</t>
  </si>
  <si>
    <t>Willie</t>
  </si>
  <si>
    <t>Wells</t>
  </si>
  <si>
    <t>Danny</t>
  </si>
  <si>
    <t>Simpson</t>
  </si>
  <si>
    <t>Wayne</t>
  </si>
  <si>
    <t>Tucker</t>
  </si>
  <si>
    <t>Mitchell</t>
  </si>
  <si>
    <t>Boyd</t>
  </si>
  <si>
    <t>Barry</t>
  </si>
  <si>
    <t>Morales</t>
  </si>
  <si>
    <t>Darren</t>
  </si>
  <si>
    <t>Burns</t>
  </si>
  <si>
    <t>Beau</t>
  </si>
  <si>
    <t>Hunt</t>
  </si>
  <si>
    <t>Bradford</t>
  </si>
  <si>
    <t>Pena</t>
  </si>
  <si>
    <t>Damian</t>
  </si>
  <si>
    <t>Beck</t>
  </si>
  <si>
    <t>Johnnie</t>
  </si>
  <si>
    <t>Mcdaniel</t>
  </si>
  <si>
    <t>Logan</t>
  </si>
  <si>
    <t>Mendez</t>
  </si>
  <si>
    <t>Stuart</t>
  </si>
  <si>
    <t>Vaughn</t>
  </si>
  <si>
    <t>Bryon</t>
  </si>
  <si>
    <t>Hardy</t>
  </si>
  <si>
    <t>Cecil</t>
  </si>
  <si>
    <t>Love</t>
  </si>
  <si>
    <t>Darius</t>
  </si>
  <si>
    <t>Curry</t>
  </si>
  <si>
    <t>Elliott</t>
  </si>
  <si>
    <t>Barker</t>
  </si>
  <si>
    <t>Garry</t>
  </si>
  <si>
    <t>Guzman</t>
  </si>
  <si>
    <t>Lamont</t>
  </si>
  <si>
    <t>Walton</t>
  </si>
  <si>
    <t>Nathanial</t>
  </si>
  <si>
    <t>Hampton</t>
  </si>
  <si>
    <t>Oliver</t>
  </si>
  <si>
    <t>Patton</t>
  </si>
  <si>
    <t>Solomon</t>
  </si>
  <si>
    <t>Joseph</t>
  </si>
  <si>
    <t>Francisco</t>
  </si>
  <si>
    <t>Conner</t>
  </si>
  <si>
    <t>Jarod</t>
  </si>
  <si>
    <t>Norman</t>
  </si>
  <si>
    <t>Javier</t>
  </si>
  <si>
    <t>Malone</t>
  </si>
  <si>
    <t>Jed</t>
  </si>
  <si>
    <t>Hammond</t>
  </si>
  <si>
    <t>Johnathon</t>
  </si>
  <si>
    <t>Moody</t>
  </si>
  <si>
    <t>Lorenzo</t>
  </si>
  <si>
    <t>Blake</t>
  </si>
  <si>
    <t>Mike</t>
  </si>
  <si>
    <t>Maxwell</t>
  </si>
  <si>
    <t>Onslow</t>
  </si>
  <si>
    <t>Jai</t>
  </si>
  <si>
    <t>Lopez</t>
  </si>
  <si>
    <t>Anthony</t>
  </si>
  <si>
    <t>Taj</t>
  </si>
  <si>
    <t>Shand</t>
  </si>
  <si>
    <t>Hudson</t>
  </si>
  <si>
    <t>Hollinworth</t>
  </si>
  <si>
    <t>Jack</t>
  </si>
  <si>
    <t>Potter</t>
  </si>
  <si>
    <t>Piper</t>
  </si>
  <si>
    <t>Garcia</t>
  </si>
  <si>
    <t>Henry</t>
  </si>
  <si>
    <t>Forlonge</t>
  </si>
  <si>
    <t>Archer</t>
  </si>
  <si>
    <t>Lamble</t>
  </si>
  <si>
    <t>Random Sort</t>
  </si>
  <si>
    <t>FN</t>
  </si>
  <si>
    <t>LN</t>
  </si>
  <si>
    <t>Weight</t>
  </si>
  <si>
    <t>Rusing Yards</t>
  </si>
  <si>
    <t>Division</t>
  </si>
  <si>
    <t>Conference</t>
  </si>
  <si>
    <t>USL</t>
  </si>
  <si>
    <t>AL</t>
  </si>
  <si>
    <t>East</t>
  </si>
  <si>
    <t>North</t>
  </si>
  <si>
    <t>South</t>
  </si>
  <si>
    <t>Key</t>
  </si>
  <si>
    <t>Height</t>
  </si>
  <si>
    <t>Bradford_Pena</t>
  </si>
  <si>
    <t>Adrian_Ellis</t>
  </si>
  <si>
    <t>Stuart_Vaughn</t>
  </si>
  <si>
    <t>Bryon_Hardy</t>
  </si>
  <si>
    <t>Darius_Curry</t>
  </si>
  <si>
    <t>Clint_Mcdonald</t>
  </si>
  <si>
    <t>Johnnie_Mcdaniel</t>
  </si>
  <si>
    <t>Archer_Lamble</t>
  </si>
  <si>
    <t>Wayne_Tucker</t>
  </si>
  <si>
    <t>Damian_Beck</t>
  </si>
  <si>
    <t>Anthony_Gonzales</t>
  </si>
  <si>
    <t>Hudson_Hollinworth</t>
  </si>
  <si>
    <t>Jed_Hammond</t>
  </si>
  <si>
    <t>Hudson_Onslow</t>
  </si>
  <si>
    <t>Lamont_Walton</t>
  </si>
  <si>
    <t>Jack_Potter</t>
  </si>
  <si>
    <t>Jarod_Norman</t>
  </si>
  <si>
    <t>Mitchell_Boyd</t>
  </si>
  <si>
    <t>Beau_Hunt</t>
  </si>
  <si>
    <t>Casey_Graham</t>
  </si>
  <si>
    <t>Barry_Morales</t>
  </si>
  <si>
    <t>Mike_Maxwell</t>
  </si>
  <si>
    <t>Darren_Burns</t>
  </si>
  <si>
    <t>Jai_Lopez</t>
  </si>
  <si>
    <t>Elliott_Barker</t>
  </si>
  <si>
    <t>Piper_Garcia</t>
  </si>
  <si>
    <t>Ricky_Gonzales</t>
  </si>
  <si>
    <t>Willie_Wells</t>
  </si>
  <si>
    <t>Danny_Simpson</t>
  </si>
  <si>
    <t>Javier_Malone</t>
  </si>
  <si>
    <t>Russell_Sullivan</t>
  </si>
  <si>
    <t>Caleb_Ortiz</t>
  </si>
  <si>
    <t>Ian_Griffin</t>
  </si>
  <si>
    <t>Taj_Shand</t>
  </si>
  <si>
    <t>Garry_Guzman</t>
  </si>
  <si>
    <t>Logan_Mendez</t>
  </si>
  <si>
    <t>Nathanial_Hampton</t>
  </si>
  <si>
    <t>Carl_Myers</t>
  </si>
  <si>
    <t>Johnathon_Moody</t>
  </si>
  <si>
    <t>Brett_Long</t>
  </si>
  <si>
    <t>Solomon_Joseph</t>
  </si>
  <si>
    <t>Gabriel_West</t>
  </si>
  <si>
    <t>Curtis_Powell</t>
  </si>
  <si>
    <t>Francisco_Conner</t>
  </si>
  <si>
    <t>Cecil_Love</t>
  </si>
  <si>
    <t>Kristopher_Woods</t>
  </si>
  <si>
    <t>Jonathon_Alexander</t>
  </si>
  <si>
    <t>Bobby_Jordan</t>
  </si>
  <si>
    <t>Lorenzo_Blake</t>
  </si>
  <si>
    <t>Philip_Washington</t>
  </si>
  <si>
    <t>Henry_Forlonge</t>
  </si>
  <si>
    <t>Jon_Simmons</t>
  </si>
  <si>
    <t>Oliver_Patton</t>
  </si>
  <si>
    <t>Rushing Yards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</si>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</sst>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55BD8-1E8B-42AD-A827-0DA791779475}" name="SourceData" displayName="SourceData" ref="A1:I54" totalsRowShown="0">
  <autoFilter ref="A1:I54" xr:uid="{5079E90F-D6EB-4CE5-BC9A-92992566CE78}"/>
  <tableColumns count="9">
    <tableColumn id="1" xr3:uid="{EC3E9858-885E-46A1-9028-C6D9877ABDE9}" name="Key"/>
    <tableColumn id="2" xr3:uid="{00CA0B49-8D1B-4FDD-8CA1-418E7785D088}" name="First Name"/>
    <tableColumn id="3" xr3:uid="{2BE9A2B5-DF22-4E54-845D-F7A2E31B7C81}" name="Last Name"/>
    <tableColumn id="4" xr3:uid="{6F4B908F-3FAF-46E8-BF54-BBCA7806A2DD}" name="Random Sort"/>
    <tableColumn id="5" xr3:uid="{7232F9DA-653A-48D1-8C39-933B0D2F53C8}" name="Conference"/>
    <tableColumn id="6" xr3:uid="{511F2A3D-2898-4CF3-9B90-D3149F308A9C}" name="Division"/>
    <tableColumn id="7" xr3:uid="{1CE3A956-8960-4B0A-BB5A-597280E289B2}" name="Height"/>
    <tableColumn id="8" xr3:uid="{97932754-FEB1-4E41-A68C-DB3DF8742FD2}" name="Weight"/>
    <tableColumn id="9" xr3:uid="{9ECB92C7-7365-4F9A-A1BB-5802BC9F29BC}" name="Rushing Yard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35DF-73A6-4E38-94A7-23A2EABAE47F}">
  <dimension ref="A1:N54"/>
  <sheetViews>
    <sheetView topLeftCell="A28" workbookViewId="0">
      <selection activeCell="B11" sqref="B11"/>
    </sheetView>
  </sheetViews>
  <sheetFormatPr defaultRowHeight="14.4" x14ac:dyDescent="0.3"/>
  <cols>
    <col min="1" max="1" width="17.88671875" bestFit="1" customWidth="1"/>
    <col min="2" max="2" width="11.77734375" customWidth="1"/>
    <col min="3" max="3" width="11.6640625" customWidth="1"/>
    <col min="4" max="4" width="13.88671875" customWidth="1"/>
    <col min="5" max="5" width="12.5546875" customWidth="1"/>
    <col min="6" max="6" width="10.44140625" bestFit="1" customWidth="1"/>
    <col min="7" max="7" width="8.33203125" customWidth="1"/>
    <col min="8" max="8" width="8.88671875" customWidth="1"/>
    <col min="9" max="9" width="14.5546875" customWidth="1"/>
  </cols>
  <sheetData>
    <row r="1" spans="1:14" x14ac:dyDescent="0.3">
      <c r="A1" t="s">
        <v>118</v>
      </c>
      <c r="B1" t="s">
        <v>0</v>
      </c>
      <c r="C1" t="s">
        <v>1</v>
      </c>
      <c r="D1" t="s">
        <v>106</v>
      </c>
      <c r="E1" t="s">
        <v>112</v>
      </c>
      <c r="F1" t="s">
        <v>111</v>
      </c>
      <c r="G1" t="s">
        <v>119</v>
      </c>
      <c r="H1" t="s">
        <v>109</v>
      </c>
      <c r="I1" t="s">
        <v>173</v>
      </c>
      <c r="L1" t="s">
        <v>118</v>
      </c>
      <c r="M1" t="s">
        <v>112</v>
      </c>
      <c r="N1" t="s">
        <v>111</v>
      </c>
    </row>
    <row r="2" spans="1:14" x14ac:dyDescent="0.3">
      <c r="A2" t="s">
        <v>120</v>
      </c>
      <c r="B2" t="s">
        <v>48</v>
      </c>
      <c r="C2" t="s">
        <v>49</v>
      </c>
      <c r="D2">
        <v>7.8673576226665487E-3</v>
      </c>
      <c r="E2" t="s">
        <v>114</v>
      </c>
      <c r="F2" t="s">
        <v>115</v>
      </c>
      <c r="G2">
        <v>71</v>
      </c>
      <c r="H2">
        <v>197</v>
      </c>
      <c r="I2">
        <v>898</v>
      </c>
      <c r="L2">
        <f>ROW(A1)</f>
        <v>1</v>
      </c>
      <c r="M2" t="s">
        <v>113</v>
      </c>
      <c r="N2" t="s">
        <v>115</v>
      </c>
    </row>
    <row r="3" spans="1:14" x14ac:dyDescent="0.3">
      <c r="A3" t="s">
        <v>121</v>
      </c>
      <c r="B3" t="s">
        <v>28</v>
      </c>
      <c r="C3" t="s">
        <v>29</v>
      </c>
      <c r="D3">
        <v>3.7535889122054078E-2</v>
      </c>
      <c r="E3" t="s">
        <v>113</v>
      </c>
      <c r="F3" t="s">
        <v>25</v>
      </c>
      <c r="G3">
        <v>74</v>
      </c>
      <c r="H3">
        <v>237</v>
      </c>
      <c r="I3">
        <v>1375</v>
      </c>
      <c r="L3">
        <f t="shared" ref="L3:L5" si="0">ROW(A2)</f>
        <v>2</v>
      </c>
      <c r="M3" t="s">
        <v>114</v>
      </c>
      <c r="N3" t="s">
        <v>25</v>
      </c>
    </row>
    <row r="4" spans="1:14" x14ac:dyDescent="0.3">
      <c r="A4" t="s">
        <v>122</v>
      </c>
      <c r="B4" t="s">
        <v>56</v>
      </c>
      <c r="C4" t="s">
        <v>57</v>
      </c>
      <c r="D4">
        <v>6.835952508059262E-2</v>
      </c>
      <c r="E4" t="s">
        <v>113</v>
      </c>
      <c r="F4" t="s">
        <v>115</v>
      </c>
      <c r="G4">
        <v>67</v>
      </c>
      <c r="H4">
        <v>201</v>
      </c>
      <c r="I4">
        <v>1539</v>
      </c>
      <c r="L4">
        <f t="shared" si="0"/>
        <v>3</v>
      </c>
      <c r="N4" t="s">
        <v>116</v>
      </c>
    </row>
    <row r="5" spans="1:14" x14ac:dyDescent="0.3">
      <c r="A5" t="s">
        <v>123</v>
      </c>
      <c r="B5" t="s">
        <v>58</v>
      </c>
      <c r="C5" t="s">
        <v>59</v>
      </c>
      <c r="D5">
        <v>7.0155190536525192E-2</v>
      </c>
      <c r="E5" t="s">
        <v>113</v>
      </c>
      <c r="F5" t="s">
        <v>115</v>
      </c>
      <c r="G5">
        <v>75</v>
      </c>
      <c r="H5">
        <v>223</v>
      </c>
      <c r="I5">
        <v>1645</v>
      </c>
      <c r="L5">
        <f t="shared" si="0"/>
        <v>4</v>
      </c>
      <c r="N5" t="s">
        <v>117</v>
      </c>
    </row>
    <row r="6" spans="1:14" x14ac:dyDescent="0.3">
      <c r="A6" t="s">
        <v>124</v>
      </c>
      <c r="B6" t="s">
        <v>62</v>
      </c>
      <c r="C6" t="s">
        <v>63</v>
      </c>
      <c r="D6">
        <v>9.5767166229715928E-2</v>
      </c>
      <c r="E6" t="s">
        <v>114</v>
      </c>
      <c r="F6" t="s">
        <v>25</v>
      </c>
      <c r="G6">
        <v>72</v>
      </c>
      <c r="H6">
        <v>212</v>
      </c>
      <c r="I6">
        <v>1576</v>
      </c>
    </row>
    <row r="7" spans="1:14" x14ac:dyDescent="0.3">
      <c r="A7" t="s">
        <v>125</v>
      </c>
      <c r="B7" t="s">
        <v>30</v>
      </c>
      <c r="C7" t="s">
        <v>31</v>
      </c>
      <c r="D7">
        <v>0.1200834167819852</v>
      </c>
      <c r="E7" t="s">
        <v>113</v>
      </c>
      <c r="F7" t="s">
        <v>25</v>
      </c>
      <c r="G7">
        <v>71</v>
      </c>
      <c r="H7">
        <v>225</v>
      </c>
      <c r="I7">
        <v>959</v>
      </c>
    </row>
    <row r="8" spans="1:14" x14ac:dyDescent="0.3">
      <c r="A8" t="s">
        <v>126</v>
      </c>
      <c r="B8" t="s">
        <v>52</v>
      </c>
      <c r="C8" t="s">
        <v>53</v>
      </c>
      <c r="D8">
        <v>0.14466559056749484</v>
      </c>
      <c r="E8" t="s">
        <v>113</v>
      </c>
      <c r="F8" t="s">
        <v>115</v>
      </c>
      <c r="G8">
        <v>74</v>
      </c>
      <c r="H8">
        <v>203</v>
      </c>
      <c r="I8">
        <v>981</v>
      </c>
    </row>
    <row r="9" spans="1:14" x14ac:dyDescent="0.3">
      <c r="A9" t="s">
        <v>127</v>
      </c>
      <c r="B9" t="s">
        <v>104</v>
      </c>
      <c r="C9" t="s">
        <v>105</v>
      </c>
      <c r="D9">
        <v>0.15802425523471042</v>
      </c>
      <c r="E9" t="s">
        <v>114</v>
      </c>
      <c r="F9" t="s">
        <v>25</v>
      </c>
      <c r="G9">
        <v>74</v>
      </c>
      <c r="H9">
        <v>233</v>
      </c>
      <c r="I9">
        <v>1542</v>
      </c>
    </row>
    <row r="10" spans="1:14" x14ac:dyDescent="0.3">
      <c r="A10" t="s">
        <v>128</v>
      </c>
      <c r="B10" t="s">
        <v>38</v>
      </c>
      <c r="C10" t="s">
        <v>39</v>
      </c>
      <c r="D10">
        <v>0.15961078293086639</v>
      </c>
      <c r="E10" t="s">
        <v>113</v>
      </c>
      <c r="F10" t="s">
        <v>115</v>
      </c>
      <c r="G10">
        <v>68</v>
      </c>
      <c r="H10">
        <v>224</v>
      </c>
      <c r="I10">
        <v>1260</v>
      </c>
    </row>
    <row r="11" spans="1:14" x14ac:dyDescent="0.3">
      <c r="A11" t="s">
        <v>129</v>
      </c>
      <c r="B11" t="s">
        <v>50</v>
      </c>
      <c r="C11" t="s">
        <v>51</v>
      </c>
      <c r="D11">
        <v>0.15983506062030217</v>
      </c>
      <c r="E11" t="s">
        <v>113</v>
      </c>
      <c r="F11" t="s">
        <v>25</v>
      </c>
      <c r="G11">
        <v>71</v>
      </c>
      <c r="H11">
        <v>209</v>
      </c>
      <c r="I11">
        <v>636</v>
      </c>
    </row>
    <row r="12" spans="1:14" x14ac:dyDescent="0.3">
      <c r="A12" t="s">
        <v>130</v>
      </c>
      <c r="B12" t="s">
        <v>93</v>
      </c>
      <c r="C12" t="s">
        <v>11</v>
      </c>
      <c r="D12">
        <v>0.1876189468498789</v>
      </c>
      <c r="E12" t="s">
        <v>113</v>
      </c>
      <c r="F12" t="s">
        <v>115</v>
      </c>
      <c r="G12">
        <v>75</v>
      </c>
      <c r="H12">
        <v>243</v>
      </c>
      <c r="I12">
        <v>1470</v>
      </c>
    </row>
    <row r="13" spans="1:14" x14ac:dyDescent="0.3">
      <c r="A13" t="s">
        <v>131</v>
      </c>
      <c r="B13" t="s">
        <v>96</v>
      </c>
      <c r="C13" t="s">
        <v>97</v>
      </c>
      <c r="D13">
        <v>0.22795909292353522</v>
      </c>
      <c r="E13" t="s">
        <v>113</v>
      </c>
      <c r="F13" t="s">
        <v>115</v>
      </c>
      <c r="G13">
        <v>68</v>
      </c>
      <c r="H13">
        <v>209</v>
      </c>
      <c r="I13">
        <v>642</v>
      </c>
    </row>
    <row r="14" spans="1:14" x14ac:dyDescent="0.3">
      <c r="A14" t="s">
        <v>132</v>
      </c>
      <c r="B14" t="s">
        <v>82</v>
      </c>
      <c r="C14" t="s">
        <v>83</v>
      </c>
      <c r="D14">
        <v>0.2352589080858325</v>
      </c>
      <c r="E14" t="s">
        <v>113</v>
      </c>
      <c r="F14" t="s">
        <v>25</v>
      </c>
      <c r="G14">
        <v>74</v>
      </c>
      <c r="H14">
        <v>232</v>
      </c>
      <c r="I14">
        <v>1681</v>
      </c>
    </row>
    <row r="15" spans="1:14" x14ac:dyDescent="0.3">
      <c r="A15" t="s">
        <v>133</v>
      </c>
      <c r="B15" t="s">
        <v>96</v>
      </c>
      <c r="C15" t="s">
        <v>90</v>
      </c>
      <c r="D15">
        <v>0.24099399634127261</v>
      </c>
      <c r="E15" t="s">
        <v>114</v>
      </c>
      <c r="F15" t="s">
        <v>115</v>
      </c>
      <c r="G15">
        <v>69</v>
      </c>
      <c r="H15">
        <v>188</v>
      </c>
      <c r="I15">
        <v>1465</v>
      </c>
    </row>
    <row r="16" spans="1:14" x14ac:dyDescent="0.3">
      <c r="A16" t="s">
        <v>134</v>
      </c>
      <c r="B16" t="s">
        <v>68</v>
      </c>
      <c r="C16" t="s">
        <v>69</v>
      </c>
      <c r="D16">
        <v>0.24116935609087042</v>
      </c>
      <c r="E16" t="s">
        <v>113</v>
      </c>
      <c r="F16" t="s">
        <v>115</v>
      </c>
      <c r="G16">
        <v>70</v>
      </c>
      <c r="H16">
        <v>191</v>
      </c>
      <c r="I16">
        <v>1031</v>
      </c>
    </row>
    <row r="17" spans="1:9" x14ac:dyDescent="0.3">
      <c r="A17" t="s">
        <v>135</v>
      </c>
      <c r="B17" t="s">
        <v>98</v>
      </c>
      <c r="C17" t="s">
        <v>99</v>
      </c>
      <c r="D17">
        <v>0.26212288388149318</v>
      </c>
      <c r="E17" t="s">
        <v>113</v>
      </c>
      <c r="F17" t="s">
        <v>25</v>
      </c>
      <c r="G17">
        <v>72</v>
      </c>
      <c r="H17">
        <v>238</v>
      </c>
      <c r="I17">
        <v>937</v>
      </c>
    </row>
    <row r="18" spans="1:9" x14ac:dyDescent="0.3">
      <c r="A18" t="s">
        <v>136</v>
      </c>
      <c r="B18" t="s">
        <v>78</v>
      </c>
      <c r="C18" t="s">
        <v>79</v>
      </c>
      <c r="D18">
        <v>0.27008329849026069</v>
      </c>
      <c r="E18" t="s">
        <v>114</v>
      </c>
      <c r="F18" t="s">
        <v>115</v>
      </c>
      <c r="G18">
        <v>74</v>
      </c>
      <c r="H18">
        <v>212</v>
      </c>
      <c r="I18">
        <v>1464</v>
      </c>
    </row>
    <row r="19" spans="1:9" x14ac:dyDescent="0.3">
      <c r="A19" t="s">
        <v>137</v>
      </c>
      <c r="B19" t="s">
        <v>40</v>
      </c>
      <c r="C19" t="s">
        <v>41</v>
      </c>
      <c r="D19">
        <v>0.31892400394450926</v>
      </c>
      <c r="E19" t="s">
        <v>113</v>
      </c>
      <c r="F19" t="s">
        <v>25</v>
      </c>
      <c r="G19">
        <v>73</v>
      </c>
      <c r="H19">
        <v>215</v>
      </c>
      <c r="I19">
        <v>729</v>
      </c>
    </row>
    <row r="20" spans="1:9" x14ac:dyDescent="0.3">
      <c r="A20" t="s">
        <v>138</v>
      </c>
      <c r="B20" t="s">
        <v>46</v>
      </c>
      <c r="C20" t="s">
        <v>47</v>
      </c>
      <c r="D20">
        <v>0.34562905081479645</v>
      </c>
      <c r="E20" t="s">
        <v>113</v>
      </c>
      <c r="F20" t="s">
        <v>25</v>
      </c>
      <c r="G20">
        <v>69</v>
      </c>
      <c r="H20">
        <v>230</v>
      </c>
      <c r="I20">
        <v>903</v>
      </c>
    </row>
    <row r="21" spans="1:9" x14ac:dyDescent="0.3">
      <c r="A21" t="s">
        <v>139</v>
      </c>
      <c r="B21" t="s">
        <v>18</v>
      </c>
      <c r="C21" t="s">
        <v>19</v>
      </c>
      <c r="D21">
        <v>0.3474452943975499</v>
      </c>
      <c r="E21" t="s">
        <v>114</v>
      </c>
      <c r="F21" t="s">
        <v>25</v>
      </c>
      <c r="G21">
        <v>70</v>
      </c>
      <c r="H21">
        <v>194</v>
      </c>
      <c r="I21">
        <v>1151</v>
      </c>
    </row>
    <row r="22" spans="1:9" x14ac:dyDescent="0.3">
      <c r="A22" t="s">
        <v>140</v>
      </c>
      <c r="B22" t="s">
        <v>42</v>
      </c>
      <c r="C22" t="s">
        <v>43</v>
      </c>
      <c r="D22">
        <v>0.34877385760845447</v>
      </c>
      <c r="E22" t="s">
        <v>114</v>
      </c>
      <c r="F22" t="s">
        <v>115</v>
      </c>
      <c r="G22">
        <v>73</v>
      </c>
      <c r="H22">
        <v>196</v>
      </c>
      <c r="I22">
        <v>1483</v>
      </c>
    </row>
    <row r="23" spans="1:9" x14ac:dyDescent="0.3">
      <c r="A23" t="s">
        <v>141</v>
      </c>
      <c r="B23" t="s">
        <v>88</v>
      </c>
      <c r="C23" t="s">
        <v>89</v>
      </c>
      <c r="D23">
        <v>0.37161252497098674</v>
      </c>
      <c r="E23" t="s">
        <v>114</v>
      </c>
      <c r="F23" t="s">
        <v>25</v>
      </c>
      <c r="G23">
        <v>73</v>
      </c>
      <c r="H23">
        <v>214</v>
      </c>
      <c r="I23">
        <v>1404</v>
      </c>
    </row>
    <row r="24" spans="1:9" x14ac:dyDescent="0.3">
      <c r="A24" t="s">
        <v>142</v>
      </c>
      <c r="B24" t="s">
        <v>44</v>
      </c>
      <c r="C24" t="s">
        <v>45</v>
      </c>
      <c r="D24">
        <v>0.37439459886299675</v>
      </c>
      <c r="E24" t="s">
        <v>114</v>
      </c>
      <c r="F24" t="s">
        <v>25</v>
      </c>
      <c r="G24">
        <v>72</v>
      </c>
      <c r="H24">
        <v>231</v>
      </c>
      <c r="I24">
        <v>1063</v>
      </c>
    </row>
    <row r="25" spans="1:9" x14ac:dyDescent="0.3">
      <c r="A25" t="s">
        <v>143</v>
      </c>
      <c r="B25" t="s">
        <v>91</v>
      </c>
      <c r="C25" t="s">
        <v>92</v>
      </c>
      <c r="D25">
        <v>0.38092407850958265</v>
      </c>
      <c r="E25" t="s">
        <v>114</v>
      </c>
      <c r="F25" t="s">
        <v>115</v>
      </c>
      <c r="G25">
        <v>72</v>
      </c>
      <c r="H25">
        <v>197</v>
      </c>
      <c r="I25">
        <v>1220</v>
      </c>
    </row>
    <row r="26" spans="1:9" x14ac:dyDescent="0.3">
      <c r="A26" t="s">
        <v>144</v>
      </c>
      <c r="B26" t="s">
        <v>64</v>
      </c>
      <c r="C26" t="s">
        <v>65</v>
      </c>
      <c r="D26">
        <v>0.38213563294176012</v>
      </c>
      <c r="E26" t="s">
        <v>114</v>
      </c>
      <c r="F26" t="s">
        <v>115</v>
      </c>
      <c r="G26">
        <v>73</v>
      </c>
      <c r="H26">
        <v>236</v>
      </c>
      <c r="I26">
        <v>1258</v>
      </c>
    </row>
    <row r="27" spans="1:9" x14ac:dyDescent="0.3">
      <c r="A27" t="s">
        <v>145</v>
      </c>
      <c r="B27" t="s">
        <v>100</v>
      </c>
      <c r="C27" t="s">
        <v>101</v>
      </c>
      <c r="D27">
        <v>0.4209438902831385</v>
      </c>
      <c r="E27" t="s">
        <v>114</v>
      </c>
      <c r="F27" t="s">
        <v>115</v>
      </c>
      <c r="G27">
        <v>73</v>
      </c>
      <c r="H27">
        <v>215</v>
      </c>
      <c r="I27">
        <v>1432</v>
      </c>
    </row>
    <row r="28" spans="1:9" x14ac:dyDescent="0.3">
      <c r="A28" t="s">
        <v>146</v>
      </c>
      <c r="B28" t="s">
        <v>10</v>
      </c>
      <c r="C28" t="s">
        <v>11</v>
      </c>
      <c r="D28">
        <v>0.47491681342945158</v>
      </c>
      <c r="E28" t="s">
        <v>113</v>
      </c>
      <c r="F28" t="s">
        <v>115</v>
      </c>
      <c r="G28">
        <v>71</v>
      </c>
      <c r="H28">
        <v>216</v>
      </c>
      <c r="I28">
        <v>1484</v>
      </c>
    </row>
    <row r="29" spans="1:9" x14ac:dyDescent="0.3">
      <c r="A29" t="s">
        <v>147</v>
      </c>
      <c r="B29" t="s">
        <v>34</v>
      </c>
      <c r="C29" t="s">
        <v>35</v>
      </c>
      <c r="D29">
        <v>0.48043931700002784</v>
      </c>
      <c r="E29" t="s">
        <v>113</v>
      </c>
      <c r="F29" t="s">
        <v>25</v>
      </c>
      <c r="G29">
        <v>74</v>
      </c>
      <c r="H29">
        <v>213</v>
      </c>
      <c r="I29">
        <v>700</v>
      </c>
    </row>
    <row r="30" spans="1:9" x14ac:dyDescent="0.3">
      <c r="A30" t="s">
        <v>148</v>
      </c>
      <c r="B30" t="s">
        <v>36</v>
      </c>
      <c r="C30" t="s">
        <v>37</v>
      </c>
      <c r="D30">
        <v>0.5277593072544069</v>
      </c>
      <c r="E30" t="s">
        <v>113</v>
      </c>
      <c r="F30" t="s">
        <v>115</v>
      </c>
      <c r="G30">
        <v>70</v>
      </c>
      <c r="H30">
        <v>200</v>
      </c>
      <c r="I30">
        <v>912</v>
      </c>
    </row>
    <row r="31" spans="1:9" x14ac:dyDescent="0.3">
      <c r="A31" t="s">
        <v>149</v>
      </c>
      <c r="B31" t="s">
        <v>80</v>
      </c>
      <c r="C31" t="s">
        <v>81</v>
      </c>
      <c r="D31">
        <v>0.53630497125250676</v>
      </c>
      <c r="E31" t="s">
        <v>113</v>
      </c>
      <c r="F31" t="s">
        <v>115</v>
      </c>
      <c r="G31">
        <v>75</v>
      </c>
      <c r="H31">
        <v>235</v>
      </c>
      <c r="I31">
        <v>1377</v>
      </c>
    </row>
    <row r="32" spans="1:9" x14ac:dyDescent="0.3">
      <c r="A32" t="s">
        <v>150</v>
      </c>
      <c r="B32" t="s">
        <v>20</v>
      </c>
      <c r="C32" t="s">
        <v>21</v>
      </c>
      <c r="D32">
        <v>0.55387330972165361</v>
      </c>
      <c r="E32" t="s">
        <v>113</v>
      </c>
      <c r="F32" t="s">
        <v>25</v>
      </c>
      <c r="G32">
        <v>73</v>
      </c>
      <c r="H32">
        <v>228</v>
      </c>
      <c r="I32">
        <v>1079</v>
      </c>
    </row>
    <row r="33" spans="1:9" x14ac:dyDescent="0.3">
      <c r="A33" t="s">
        <v>151</v>
      </c>
      <c r="B33" t="s">
        <v>32</v>
      </c>
      <c r="C33" t="s">
        <v>33</v>
      </c>
      <c r="D33">
        <v>0.56272313325652989</v>
      </c>
      <c r="E33" t="s">
        <v>114</v>
      </c>
      <c r="F33" t="s">
        <v>25</v>
      </c>
      <c r="G33">
        <v>70</v>
      </c>
      <c r="H33">
        <v>216</v>
      </c>
      <c r="I33">
        <v>1185</v>
      </c>
    </row>
    <row r="34" spans="1:9" x14ac:dyDescent="0.3">
      <c r="A34" t="s">
        <v>152</v>
      </c>
      <c r="B34" t="s">
        <v>14</v>
      </c>
      <c r="C34" t="s">
        <v>15</v>
      </c>
      <c r="D34">
        <v>0.57516602227696445</v>
      </c>
      <c r="E34" t="s">
        <v>114</v>
      </c>
      <c r="F34" t="s">
        <v>25</v>
      </c>
      <c r="G34">
        <v>70</v>
      </c>
      <c r="H34">
        <v>229</v>
      </c>
      <c r="I34">
        <v>1498</v>
      </c>
    </row>
    <row r="35" spans="1:9" x14ac:dyDescent="0.3">
      <c r="A35" t="s">
        <v>153</v>
      </c>
      <c r="B35" t="s">
        <v>94</v>
      </c>
      <c r="C35" t="s">
        <v>95</v>
      </c>
      <c r="D35">
        <v>0.59723409177911901</v>
      </c>
      <c r="E35" t="s">
        <v>114</v>
      </c>
      <c r="F35" t="s">
        <v>115</v>
      </c>
      <c r="G35">
        <v>75</v>
      </c>
      <c r="H35">
        <v>203</v>
      </c>
      <c r="I35">
        <v>1509</v>
      </c>
    </row>
    <row r="36" spans="1:9" x14ac:dyDescent="0.3">
      <c r="A36" t="s">
        <v>154</v>
      </c>
      <c r="B36" t="s">
        <v>66</v>
      </c>
      <c r="C36" t="s">
        <v>67</v>
      </c>
      <c r="D36">
        <v>0.60544901583251465</v>
      </c>
      <c r="E36" t="s">
        <v>114</v>
      </c>
      <c r="F36" t="s">
        <v>115</v>
      </c>
      <c r="G36">
        <v>70</v>
      </c>
      <c r="H36">
        <v>215</v>
      </c>
      <c r="I36">
        <v>1057</v>
      </c>
    </row>
    <row r="37" spans="1:9" x14ac:dyDescent="0.3">
      <c r="A37" t="s">
        <v>155</v>
      </c>
      <c r="B37" t="s">
        <v>54</v>
      </c>
      <c r="C37" t="s">
        <v>55</v>
      </c>
      <c r="D37">
        <v>0.62803938203887155</v>
      </c>
      <c r="E37" t="s">
        <v>113</v>
      </c>
      <c r="F37" t="s">
        <v>115</v>
      </c>
      <c r="G37">
        <v>72</v>
      </c>
      <c r="H37">
        <v>198</v>
      </c>
      <c r="I37">
        <v>1638</v>
      </c>
    </row>
    <row r="38" spans="1:9" x14ac:dyDescent="0.3">
      <c r="A38" t="s">
        <v>156</v>
      </c>
      <c r="B38" t="s">
        <v>70</v>
      </c>
      <c r="C38" t="s">
        <v>71</v>
      </c>
      <c r="D38">
        <v>0.64715175418272641</v>
      </c>
      <c r="E38" t="s">
        <v>114</v>
      </c>
      <c r="F38" t="s">
        <v>115</v>
      </c>
      <c r="G38">
        <v>73</v>
      </c>
      <c r="H38">
        <v>222</v>
      </c>
      <c r="I38">
        <v>1348</v>
      </c>
    </row>
    <row r="39" spans="1:9" x14ac:dyDescent="0.3">
      <c r="A39" t="s">
        <v>157</v>
      </c>
      <c r="B39" t="s">
        <v>16</v>
      </c>
      <c r="C39" t="s">
        <v>17</v>
      </c>
      <c r="D39">
        <v>0.66217240082771089</v>
      </c>
      <c r="E39" t="s">
        <v>113</v>
      </c>
      <c r="F39" t="s">
        <v>25</v>
      </c>
      <c r="G39">
        <v>72</v>
      </c>
      <c r="H39">
        <v>231</v>
      </c>
      <c r="I39">
        <v>713</v>
      </c>
    </row>
    <row r="40" spans="1:9" x14ac:dyDescent="0.3">
      <c r="A40" t="s">
        <v>158</v>
      </c>
      <c r="B40" t="s">
        <v>84</v>
      </c>
      <c r="C40" t="s">
        <v>85</v>
      </c>
      <c r="D40">
        <v>0.66622365781352322</v>
      </c>
      <c r="E40" t="s">
        <v>113</v>
      </c>
      <c r="F40" t="s">
        <v>25</v>
      </c>
      <c r="G40">
        <v>74</v>
      </c>
      <c r="H40">
        <v>235</v>
      </c>
      <c r="I40">
        <v>888</v>
      </c>
    </row>
    <row r="41" spans="1:9" x14ac:dyDescent="0.3">
      <c r="A41" t="s">
        <v>159</v>
      </c>
      <c r="B41" t="s">
        <v>4</v>
      </c>
      <c r="C41" t="s">
        <v>5</v>
      </c>
      <c r="D41">
        <v>0.67606435515201391</v>
      </c>
      <c r="E41" t="s">
        <v>114</v>
      </c>
      <c r="F41" t="s">
        <v>115</v>
      </c>
      <c r="G41">
        <v>69</v>
      </c>
      <c r="H41">
        <v>196</v>
      </c>
      <c r="I41">
        <v>1127</v>
      </c>
    </row>
    <row r="42" spans="1:9" x14ac:dyDescent="0.3">
      <c r="A42" t="s">
        <v>160</v>
      </c>
      <c r="B42" t="s">
        <v>74</v>
      </c>
      <c r="C42" t="s">
        <v>75</v>
      </c>
      <c r="D42">
        <v>0.74895021167430098</v>
      </c>
      <c r="E42" t="s">
        <v>113</v>
      </c>
      <c r="F42" t="s">
        <v>115</v>
      </c>
      <c r="G42">
        <v>75</v>
      </c>
      <c r="H42">
        <v>209</v>
      </c>
      <c r="I42">
        <v>832</v>
      </c>
    </row>
    <row r="43" spans="1:9" x14ac:dyDescent="0.3">
      <c r="A43" t="s">
        <v>161</v>
      </c>
      <c r="B43" t="s">
        <v>24</v>
      </c>
      <c r="C43" t="s">
        <v>25</v>
      </c>
      <c r="D43">
        <v>0.75195706207953694</v>
      </c>
      <c r="E43" t="s">
        <v>113</v>
      </c>
      <c r="F43" t="s">
        <v>25</v>
      </c>
      <c r="G43">
        <v>67</v>
      </c>
      <c r="H43">
        <v>218</v>
      </c>
      <c r="I43">
        <v>978</v>
      </c>
    </row>
    <row r="44" spans="1:9" x14ac:dyDescent="0.3">
      <c r="A44" t="s">
        <v>162</v>
      </c>
      <c r="B44" t="s">
        <v>2</v>
      </c>
      <c r="C44" t="s">
        <v>3</v>
      </c>
      <c r="D44">
        <v>0.75704149475097138</v>
      </c>
      <c r="E44" t="s">
        <v>113</v>
      </c>
      <c r="F44" t="s">
        <v>115</v>
      </c>
      <c r="G44">
        <v>71</v>
      </c>
      <c r="H44">
        <v>191</v>
      </c>
      <c r="I44">
        <v>1589</v>
      </c>
    </row>
    <row r="45" spans="1:9" x14ac:dyDescent="0.3">
      <c r="A45" t="s">
        <v>163</v>
      </c>
      <c r="B45" t="s">
        <v>76</v>
      </c>
      <c r="C45" t="s">
        <v>77</v>
      </c>
      <c r="D45">
        <v>0.76029190363966348</v>
      </c>
      <c r="E45" t="s">
        <v>114</v>
      </c>
      <c r="F45" t="s">
        <v>25</v>
      </c>
      <c r="G45">
        <v>70</v>
      </c>
      <c r="H45">
        <v>197</v>
      </c>
      <c r="I45">
        <v>1303</v>
      </c>
    </row>
    <row r="46" spans="1:9" x14ac:dyDescent="0.3">
      <c r="A46" t="s">
        <v>164</v>
      </c>
      <c r="B46" t="s">
        <v>60</v>
      </c>
      <c r="C46" t="s">
        <v>61</v>
      </c>
      <c r="D46">
        <v>0.78121008218014742</v>
      </c>
      <c r="E46" t="s">
        <v>114</v>
      </c>
      <c r="F46" t="s">
        <v>25</v>
      </c>
      <c r="G46">
        <v>69</v>
      </c>
      <c r="H46">
        <v>218</v>
      </c>
      <c r="I46">
        <v>1578</v>
      </c>
    </row>
    <row r="47" spans="1:9" x14ac:dyDescent="0.3">
      <c r="A47" t="s">
        <v>165</v>
      </c>
      <c r="B47" t="s">
        <v>22</v>
      </c>
      <c r="C47" t="s">
        <v>23</v>
      </c>
      <c r="D47">
        <v>0.80813995958911189</v>
      </c>
      <c r="E47" t="s">
        <v>113</v>
      </c>
      <c r="F47" t="s">
        <v>25</v>
      </c>
      <c r="G47">
        <v>74</v>
      </c>
      <c r="H47">
        <v>208</v>
      </c>
      <c r="I47">
        <v>1050</v>
      </c>
    </row>
    <row r="48" spans="1:9" x14ac:dyDescent="0.3">
      <c r="A48" t="s">
        <v>166</v>
      </c>
      <c r="B48" t="s">
        <v>12</v>
      </c>
      <c r="C48" t="s">
        <v>13</v>
      </c>
      <c r="D48">
        <v>0.83403635572572477</v>
      </c>
      <c r="E48" t="s">
        <v>113</v>
      </c>
      <c r="F48" t="s">
        <v>25</v>
      </c>
      <c r="G48">
        <v>70</v>
      </c>
      <c r="H48">
        <v>194</v>
      </c>
      <c r="I48">
        <v>1439</v>
      </c>
    </row>
    <row r="49" spans="1:9" x14ac:dyDescent="0.3">
      <c r="A49" t="s">
        <v>167</v>
      </c>
      <c r="B49" t="s">
        <v>26</v>
      </c>
      <c r="C49" t="s">
        <v>27</v>
      </c>
      <c r="D49">
        <v>0.85188993299585725</v>
      </c>
      <c r="E49" t="s">
        <v>113</v>
      </c>
      <c r="F49" t="s">
        <v>25</v>
      </c>
      <c r="G49">
        <v>73</v>
      </c>
      <c r="H49">
        <v>220</v>
      </c>
      <c r="I49">
        <v>1007</v>
      </c>
    </row>
    <row r="50" spans="1:9" x14ac:dyDescent="0.3">
      <c r="A50" t="s">
        <v>168</v>
      </c>
      <c r="B50" t="s">
        <v>86</v>
      </c>
      <c r="C50" t="s">
        <v>87</v>
      </c>
      <c r="D50">
        <v>0.85673097476511095</v>
      </c>
      <c r="E50" t="s">
        <v>113</v>
      </c>
      <c r="F50" t="s">
        <v>115</v>
      </c>
      <c r="G50">
        <v>68</v>
      </c>
      <c r="H50">
        <v>187</v>
      </c>
      <c r="I50">
        <v>1493</v>
      </c>
    </row>
    <row r="51" spans="1:9" x14ac:dyDescent="0.3">
      <c r="A51" t="s">
        <v>169</v>
      </c>
      <c r="B51" t="s">
        <v>6</v>
      </c>
      <c r="C51" t="s">
        <v>7</v>
      </c>
      <c r="D51">
        <v>0.8704881757158105</v>
      </c>
      <c r="E51" t="s">
        <v>114</v>
      </c>
      <c r="F51" t="s">
        <v>25</v>
      </c>
      <c r="G51">
        <v>67</v>
      </c>
      <c r="H51">
        <v>219</v>
      </c>
      <c r="I51">
        <v>770</v>
      </c>
    </row>
    <row r="52" spans="1:9" x14ac:dyDescent="0.3">
      <c r="A52" t="s">
        <v>170</v>
      </c>
      <c r="B52" t="s">
        <v>102</v>
      </c>
      <c r="C52" t="s">
        <v>103</v>
      </c>
      <c r="D52">
        <v>0.877065603831096</v>
      </c>
      <c r="E52" t="s">
        <v>114</v>
      </c>
      <c r="F52" t="s">
        <v>115</v>
      </c>
      <c r="G52">
        <v>75</v>
      </c>
      <c r="H52">
        <v>236</v>
      </c>
      <c r="I52">
        <v>1558</v>
      </c>
    </row>
    <row r="53" spans="1:9" x14ac:dyDescent="0.3">
      <c r="A53" t="s">
        <v>171</v>
      </c>
      <c r="B53" t="s">
        <v>8</v>
      </c>
      <c r="C53" t="s">
        <v>9</v>
      </c>
      <c r="D53">
        <v>0.92779645606679106</v>
      </c>
      <c r="E53" t="s">
        <v>113</v>
      </c>
      <c r="F53" t="s">
        <v>25</v>
      </c>
      <c r="G53">
        <v>67</v>
      </c>
      <c r="H53">
        <v>212</v>
      </c>
      <c r="I53">
        <v>1112</v>
      </c>
    </row>
    <row r="54" spans="1:9" x14ac:dyDescent="0.3">
      <c r="A54" t="s">
        <v>172</v>
      </c>
      <c r="B54" t="s">
        <v>72</v>
      </c>
      <c r="C54" t="s">
        <v>73</v>
      </c>
      <c r="D54">
        <v>0.97838094801868647</v>
      </c>
      <c r="E54" t="s">
        <v>114</v>
      </c>
      <c r="F54" t="s">
        <v>25</v>
      </c>
      <c r="G54">
        <v>74</v>
      </c>
      <c r="H54">
        <v>220</v>
      </c>
      <c r="I54">
        <v>1260</v>
      </c>
    </row>
  </sheetData>
  <sortState xmlns:xlrd2="http://schemas.microsoft.com/office/spreadsheetml/2017/richdata2" ref="B2:D111">
    <sortCondition ref="D2:D111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D0D3-C627-4421-A74A-C3B7A694506F}">
  <dimension ref="A1:H33"/>
  <sheetViews>
    <sheetView topLeftCell="A8" workbookViewId="0">
      <selection sqref="A1:H33"/>
    </sheetView>
  </sheetViews>
  <sheetFormatPr defaultRowHeight="14.4" x14ac:dyDescent="0.3"/>
  <cols>
    <col min="2" max="2" width="17.88671875" bestFit="1" customWidth="1"/>
    <col min="4" max="4" width="10.5546875" bestFit="1" customWidth="1"/>
    <col min="6" max="6" width="11.109375" bestFit="1" customWidth="1"/>
    <col min="7" max="7" width="7.33203125" bestFit="1" customWidth="1"/>
    <col min="8" max="8" width="10.44140625" bestFit="1" customWidth="1"/>
  </cols>
  <sheetData>
    <row r="1" spans="1:8" x14ac:dyDescent="0.3">
      <c r="A1" t="s">
        <v>174</v>
      </c>
      <c r="B1" t="s">
        <v>118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>
        <v>2015</v>
      </c>
      <c r="B2" t="s">
        <v>120</v>
      </c>
      <c r="C2" t="s">
        <v>48</v>
      </c>
      <c r="D2" t="s">
        <v>49</v>
      </c>
      <c r="E2">
        <f>VLOOKUP(B2,Sheet1!A:H,8,FALSE)</f>
        <v>197</v>
      </c>
      <c r="F2">
        <f>VLOOKUP(B2,Sheet1!A:I,9,FALSE)</f>
        <v>898</v>
      </c>
      <c r="G2" t="str">
        <f>VLOOKUP(B2,Sheet1!A:F,6,FALSE)</f>
        <v>East</v>
      </c>
      <c r="H2" t="str">
        <f>VLOOKUP(B2,SourceData[[Key]:[Conference]],5,FALSE)</f>
        <v>AL</v>
      </c>
    </row>
    <row r="3" spans="1:8" x14ac:dyDescent="0.3">
      <c r="A3">
        <v>2015</v>
      </c>
      <c r="B3" t="s">
        <v>121</v>
      </c>
      <c r="C3" t="s">
        <v>28</v>
      </c>
      <c r="D3" t="s">
        <v>29</v>
      </c>
      <c r="E3">
        <f>VLOOKUP(B3,Sheet1!A:H,8,FALSE)</f>
        <v>237</v>
      </c>
      <c r="F3">
        <f>VLOOKUP(B3,Sheet1!A:I,9,FALSE)</f>
        <v>1375</v>
      </c>
      <c r="G3" t="str">
        <f>VLOOKUP(B3,Sheet1!A:F,6,FALSE)</f>
        <v>West</v>
      </c>
      <c r="H3" t="str">
        <f>VLOOKUP(B3,SourceData[[Key]:[Conference]],5,FALSE)</f>
        <v>USL</v>
      </c>
    </row>
    <row r="4" spans="1:8" x14ac:dyDescent="0.3">
      <c r="A4">
        <v>2015</v>
      </c>
      <c r="B4" t="s">
        <v>122</v>
      </c>
      <c r="C4" t="s">
        <v>56</v>
      </c>
      <c r="D4" t="s">
        <v>57</v>
      </c>
      <c r="E4">
        <f>VLOOKUP(B4,Sheet1!A:H,8,FALSE)</f>
        <v>201</v>
      </c>
      <c r="F4">
        <f>VLOOKUP(B4,Sheet1!A:I,9,FALSE)</f>
        <v>1539</v>
      </c>
      <c r="G4" t="str">
        <f>VLOOKUP(B4,Sheet1!A:F,6,FALSE)</f>
        <v>East</v>
      </c>
      <c r="H4" t="str">
        <f>VLOOKUP(B4,SourceData[[Key]:[Conference]],5,FALSE)</f>
        <v>USL</v>
      </c>
    </row>
    <row r="5" spans="1:8" x14ac:dyDescent="0.3">
      <c r="A5">
        <v>2015</v>
      </c>
      <c r="B5" t="s">
        <v>123</v>
      </c>
      <c r="C5" t="s">
        <v>58</v>
      </c>
      <c r="D5" t="s">
        <v>59</v>
      </c>
      <c r="E5">
        <f>VLOOKUP(B5,Sheet1!A:H,8,FALSE)</f>
        <v>223</v>
      </c>
      <c r="F5">
        <f>VLOOKUP(B5,Sheet1!A:I,9,FALSE)</f>
        <v>1645</v>
      </c>
      <c r="G5" t="str">
        <f>VLOOKUP(B5,Sheet1!A:F,6,FALSE)</f>
        <v>East</v>
      </c>
      <c r="H5" t="str">
        <f>VLOOKUP(B5,SourceData[[Key]:[Conference]],5,FALSE)</f>
        <v>USL</v>
      </c>
    </row>
    <row r="6" spans="1:8" x14ac:dyDescent="0.3">
      <c r="A6">
        <v>2015</v>
      </c>
      <c r="B6" t="s">
        <v>124</v>
      </c>
      <c r="C6" t="s">
        <v>62</v>
      </c>
      <c r="D6" t="s">
        <v>63</v>
      </c>
      <c r="E6">
        <f>VLOOKUP(B6,Sheet1!A:H,8,FALSE)</f>
        <v>212</v>
      </c>
      <c r="F6">
        <f>VLOOKUP(B6,Sheet1!A:I,9,FALSE)</f>
        <v>1576</v>
      </c>
      <c r="G6" t="str">
        <f>VLOOKUP(B6,Sheet1!A:F,6,FALSE)</f>
        <v>West</v>
      </c>
      <c r="H6" t="str">
        <f>VLOOKUP(B6,SourceData[[Key]:[Conference]],5,FALSE)</f>
        <v>AL</v>
      </c>
    </row>
    <row r="7" spans="1:8" x14ac:dyDescent="0.3">
      <c r="A7">
        <v>2015</v>
      </c>
      <c r="B7" t="s">
        <v>125</v>
      </c>
      <c r="C7" t="s">
        <v>30</v>
      </c>
      <c r="D7" t="s">
        <v>31</v>
      </c>
      <c r="E7">
        <f>VLOOKUP(B7,Sheet1!A:H,8,FALSE)</f>
        <v>225</v>
      </c>
      <c r="F7">
        <f>VLOOKUP(B7,Sheet1!A:I,9,FALSE)</f>
        <v>959</v>
      </c>
      <c r="G7" t="str">
        <f>VLOOKUP(B7,Sheet1!A:F,6,FALSE)</f>
        <v>West</v>
      </c>
      <c r="H7" t="str">
        <f>VLOOKUP(B7,SourceData[[Key]:[Conference]],5,FALSE)</f>
        <v>USL</v>
      </c>
    </row>
    <row r="8" spans="1:8" x14ac:dyDescent="0.3">
      <c r="A8">
        <v>2015</v>
      </c>
      <c r="B8" t="s">
        <v>126</v>
      </c>
      <c r="C8" t="s">
        <v>52</v>
      </c>
      <c r="D8" t="s">
        <v>53</v>
      </c>
      <c r="E8">
        <f>VLOOKUP(B8,Sheet1!A:H,8,FALSE)</f>
        <v>203</v>
      </c>
      <c r="F8">
        <f>VLOOKUP(B8,Sheet1!A:I,9,FALSE)</f>
        <v>981</v>
      </c>
      <c r="G8" t="str">
        <f>VLOOKUP(B8,Sheet1!A:F,6,FALSE)</f>
        <v>East</v>
      </c>
      <c r="H8" t="str">
        <f>VLOOKUP(B8,SourceData[[Key]:[Conference]],5,FALSE)</f>
        <v>USL</v>
      </c>
    </row>
    <row r="9" spans="1:8" x14ac:dyDescent="0.3">
      <c r="A9">
        <v>2015</v>
      </c>
      <c r="B9" t="s">
        <v>127</v>
      </c>
      <c r="C9" t="s">
        <v>104</v>
      </c>
      <c r="D9" t="s">
        <v>105</v>
      </c>
      <c r="E9">
        <f>VLOOKUP(B9,Sheet1!A:H,8,FALSE)</f>
        <v>233</v>
      </c>
      <c r="F9">
        <f>VLOOKUP(B9,Sheet1!A:I,9,FALSE)</f>
        <v>1542</v>
      </c>
      <c r="G9" t="str">
        <f>VLOOKUP(B9,Sheet1!A:F,6,FALSE)</f>
        <v>West</v>
      </c>
      <c r="H9" t="str">
        <f>VLOOKUP(B9,SourceData[[Key]:[Conference]],5,FALSE)</f>
        <v>AL</v>
      </c>
    </row>
    <row r="10" spans="1:8" x14ac:dyDescent="0.3">
      <c r="A10">
        <v>2015</v>
      </c>
      <c r="B10" t="s">
        <v>128</v>
      </c>
      <c r="C10" t="s">
        <v>38</v>
      </c>
      <c r="D10" t="s">
        <v>39</v>
      </c>
      <c r="E10">
        <f>VLOOKUP(B10,Sheet1!A:H,8,FALSE)</f>
        <v>224</v>
      </c>
      <c r="F10">
        <f>VLOOKUP(B10,Sheet1!A:I,9,FALSE)</f>
        <v>1260</v>
      </c>
      <c r="G10" t="str">
        <f>VLOOKUP(B10,Sheet1!A:F,6,FALSE)</f>
        <v>East</v>
      </c>
      <c r="H10" t="str">
        <f>VLOOKUP(B10,SourceData[[Key]:[Conference]],5,FALSE)</f>
        <v>USL</v>
      </c>
    </row>
    <row r="11" spans="1:8" x14ac:dyDescent="0.3">
      <c r="A11">
        <v>2015</v>
      </c>
      <c r="B11" t="s">
        <v>129</v>
      </c>
      <c r="C11" t="s">
        <v>50</v>
      </c>
      <c r="D11" t="s">
        <v>51</v>
      </c>
      <c r="E11">
        <f>VLOOKUP(B11,Sheet1!A:H,8,FALSE)</f>
        <v>209</v>
      </c>
      <c r="F11">
        <f>VLOOKUP(B11,Sheet1!A:I,9,FALSE)</f>
        <v>636</v>
      </c>
      <c r="G11" t="str">
        <f>VLOOKUP(B11,Sheet1!A:F,6,FALSE)</f>
        <v>West</v>
      </c>
      <c r="H11" t="str">
        <f>VLOOKUP(B11,SourceData[[Key]:[Conference]],5,FALSE)</f>
        <v>USL</v>
      </c>
    </row>
    <row r="12" spans="1:8" x14ac:dyDescent="0.3">
      <c r="A12">
        <v>2015</v>
      </c>
      <c r="B12" t="s">
        <v>130</v>
      </c>
      <c r="C12" t="s">
        <v>93</v>
      </c>
      <c r="D12" t="s">
        <v>11</v>
      </c>
      <c r="E12">
        <f>VLOOKUP(B12,Sheet1!A:H,8,FALSE)</f>
        <v>243</v>
      </c>
      <c r="F12">
        <f>VLOOKUP(B12,Sheet1!A:I,9,FALSE)</f>
        <v>1470</v>
      </c>
      <c r="G12" t="str">
        <f>VLOOKUP(B12,Sheet1!A:F,6,FALSE)</f>
        <v>East</v>
      </c>
      <c r="H12" t="str">
        <f>VLOOKUP(B12,SourceData[[Key]:[Conference]],5,FALSE)</f>
        <v>USL</v>
      </c>
    </row>
    <row r="13" spans="1:8" x14ac:dyDescent="0.3">
      <c r="A13">
        <v>2015</v>
      </c>
      <c r="B13" t="s">
        <v>131</v>
      </c>
      <c r="C13" t="s">
        <v>96</v>
      </c>
      <c r="D13" t="s">
        <v>97</v>
      </c>
      <c r="E13">
        <f>VLOOKUP(B13,Sheet1!A:H,8,FALSE)</f>
        <v>209</v>
      </c>
      <c r="F13">
        <f>VLOOKUP(B13,Sheet1!A:I,9,FALSE)</f>
        <v>642</v>
      </c>
      <c r="G13" t="str">
        <f>VLOOKUP(B13,Sheet1!A:F,6,FALSE)</f>
        <v>East</v>
      </c>
      <c r="H13" t="str">
        <f>VLOOKUP(B13,SourceData[[Key]:[Conference]],5,FALSE)</f>
        <v>USL</v>
      </c>
    </row>
    <row r="14" spans="1:8" x14ac:dyDescent="0.3">
      <c r="A14">
        <v>2015</v>
      </c>
      <c r="B14" t="s">
        <v>132</v>
      </c>
      <c r="C14" t="s">
        <v>82</v>
      </c>
      <c r="D14" t="s">
        <v>83</v>
      </c>
      <c r="E14">
        <f>VLOOKUP(B14,Sheet1!A:H,8,FALSE)</f>
        <v>232</v>
      </c>
      <c r="F14">
        <f>VLOOKUP(B14,Sheet1!A:I,9,FALSE)</f>
        <v>1681</v>
      </c>
      <c r="G14" t="str">
        <f>VLOOKUP(B14,Sheet1!A:F,6,FALSE)</f>
        <v>West</v>
      </c>
      <c r="H14" t="str">
        <f>VLOOKUP(B14,SourceData[[Key]:[Conference]],5,FALSE)</f>
        <v>USL</v>
      </c>
    </row>
    <row r="15" spans="1:8" x14ac:dyDescent="0.3">
      <c r="A15">
        <v>2015</v>
      </c>
      <c r="B15" t="s">
        <v>133</v>
      </c>
      <c r="C15" t="s">
        <v>96</v>
      </c>
      <c r="D15" t="s">
        <v>90</v>
      </c>
      <c r="E15">
        <f>VLOOKUP(B15,Sheet1!A:H,8,FALSE)</f>
        <v>188</v>
      </c>
      <c r="F15">
        <f>VLOOKUP(B15,Sheet1!A:I,9,FALSE)</f>
        <v>1465</v>
      </c>
      <c r="G15" t="str">
        <f>VLOOKUP(B15,Sheet1!A:F,6,FALSE)</f>
        <v>East</v>
      </c>
      <c r="H15" t="str">
        <f>VLOOKUP(B15,SourceData[[Key]:[Conference]],5,FALSE)</f>
        <v>AL</v>
      </c>
    </row>
    <row r="16" spans="1:8" x14ac:dyDescent="0.3">
      <c r="A16">
        <v>2015</v>
      </c>
      <c r="B16" t="s">
        <v>134</v>
      </c>
      <c r="C16" t="s">
        <v>68</v>
      </c>
      <c r="D16" t="s">
        <v>69</v>
      </c>
      <c r="E16">
        <f>VLOOKUP(B16,Sheet1!A:H,8,FALSE)</f>
        <v>191</v>
      </c>
      <c r="F16">
        <f>VLOOKUP(B16,Sheet1!A:I,9,FALSE)</f>
        <v>1031</v>
      </c>
      <c r="G16" t="str">
        <f>VLOOKUP(B16,Sheet1!A:F,6,FALSE)</f>
        <v>East</v>
      </c>
      <c r="H16" t="str">
        <f>VLOOKUP(B16,SourceData[[Key]:[Conference]],5,FALSE)</f>
        <v>USL</v>
      </c>
    </row>
    <row r="17" spans="1:8" x14ac:dyDescent="0.3">
      <c r="A17">
        <v>2015</v>
      </c>
      <c r="B17" t="s">
        <v>135</v>
      </c>
      <c r="C17" t="s">
        <v>98</v>
      </c>
      <c r="D17" t="s">
        <v>99</v>
      </c>
      <c r="E17">
        <f>VLOOKUP(B17,Sheet1!A:H,8,FALSE)</f>
        <v>238</v>
      </c>
      <c r="F17">
        <f>VLOOKUP(B17,Sheet1!A:I,9,FALSE)</f>
        <v>937</v>
      </c>
      <c r="G17" t="str">
        <f>VLOOKUP(B17,Sheet1!A:F,6,FALSE)</f>
        <v>West</v>
      </c>
      <c r="H17" t="str">
        <f>VLOOKUP(B17,SourceData[[Key]:[Conference]],5,FALSE)</f>
        <v>USL</v>
      </c>
    </row>
    <row r="18" spans="1:8" x14ac:dyDescent="0.3">
      <c r="A18">
        <v>2015</v>
      </c>
      <c r="B18" t="s">
        <v>136</v>
      </c>
      <c r="C18" t="s">
        <v>78</v>
      </c>
      <c r="D18" t="s">
        <v>79</v>
      </c>
      <c r="E18">
        <f>VLOOKUP(B18,Sheet1!A:H,8,FALSE)</f>
        <v>212</v>
      </c>
      <c r="F18">
        <f>VLOOKUP(B18,Sheet1!A:I,9,FALSE)</f>
        <v>1464</v>
      </c>
      <c r="G18" t="str">
        <f>VLOOKUP(B18,Sheet1!A:F,6,FALSE)</f>
        <v>East</v>
      </c>
      <c r="H18" t="str">
        <f>VLOOKUP(B18,SourceData[[Key]:[Conference]],5,FALSE)</f>
        <v>AL</v>
      </c>
    </row>
    <row r="19" spans="1:8" x14ac:dyDescent="0.3">
      <c r="A19">
        <v>2015</v>
      </c>
      <c r="B19" t="s">
        <v>137</v>
      </c>
      <c r="C19" t="s">
        <v>40</v>
      </c>
      <c r="D19" t="s">
        <v>41</v>
      </c>
      <c r="E19">
        <f>VLOOKUP(B19,Sheet1!A:H,8,FALSE)</f>
        <v>215</v>
      </c>
      <c r="F19">
        <f>VLOOKUP(B19,Sheet1!A:I,9,FALSE)</f>
        <v>729</v>
      </c>
      <c r="G19" t="str">
        <f>VLOOKUP(B19,Sheet1!A:F,6,FALSE)</f>
        <v>West</v>
      </c>
      <c r="H19" t="str">
        <f>VLOOKUP(B19,SourceData[[Key]:[Conference]],5,FALSE)</f>
        <v>USL</v>
      </c>
    </row>
    <row r="20" spans="1:8" x14ac:dyDescent="0.3">
      <c r="A20">
        <v>2015</v>
      </c>
      <c r="B20" t="s">
        <v>138</v>
      </c>
      <c r="C20" t="s">
        <v>46</v>
      </c>
      <c r="D20" t="s">
        <v>47</v>
      </c>
      <c r="E20">
        <f>VLOOKUP(B20,Sheet1!A:H,8,FALSE)</f>
        <v>230</v>
      </c>
      <c r="F20">
        <f>VLOOKUP(B20,Sheet1!A:I,9,FALSE)</f>
        <v>903</v>
      </c>
      <c r="G20" t="str">
        <f>VLOOKUP(B20,Sheet1!A:F,6,FALSE)</f>
        <v>West</v>
      </c>
      <c r="H20" t="str">
        <f>VLOOKUP(B20,SourceData[[Key]:[Conference]],5,FALSE)</f>
        <v>USL</v>
      </c>
    </row>
    <row r="21" spans="1:8" x14ac:dyDescent="0.3">
      <c r="A21">
        <v>2015</v>
      </c>
      <c r="B21" t="s">
        <v>139</v>
      </c>
      <c r="C21" t="s">
        <v>18</v>
      </c>
      <c r="D21" t="s">
        <v>19</v>
      </c>
      <c r="E21">
        <f>VLOOKUP(B21,Sheet1!A:H,8,FALSE)</f>
        <v>194</v>
      </c>
      <c r="F21">
        <f>VLOOKUP(B21,Sheet1!A:I,9,FALSE)</f>
        <v>1151</v>
      </c>
      <c r="G21" t="str">
        <f>VLOOKUP(B21,Sheet1!A:F,6,FALSE)</f>
        <v>West</v>
      </c>
      <c r="H21" t="str">
        <f>VLOOKUP(B21,SourceData[[Key]:[Conference]],5,FALSE)</f>
        <v>AL</v>
      </c>
    </row>
    <row r="22" spans="1:8" x14ac:dyDescent="0.3">
      <c r="A22">
        <v>2015</v>
      </c>
      <c r="B22" t="s">
        <v>140</v>
      </c>
      <c r="C22" t="s">
        <v>42</v>
      </c>
      <c r="D22" t="s">
        <v>43</v>
      </c>
      <c r="E22">
        <f>VLOOKUP(B22,Sheet1!A:H,8,FALSE)</f>
        <v>196</v>
      </c>
      <c r="F22">
        <f>VLOOKUP(B22,Sheet1!A:I,9,FALSE)</f>
        <v>1483</v>
      </c>
      <c r="G22" t="str">
        <f>VLOOKUP(B22,Sheet1!A:F,6,FALSE)</f>
        <v>East</v>
      </c>
      <c r="H22" t="str">
        <f>VLOOKUP(B22,SourceData[[Key]:[Conference]],5,FALSE)</f>
        <v>AL</v>
      </c>
    </row>
    <row r="23" spans="1:8" x14ac:dyDescent="0.3">
      <c r="A23">
        <v>2015</v>
      </c>
      <c r="B23" t="s">
        <v>141</v>
      </c>
      <c r="C23" t="s">
        <v>88</v>
      </c>
      <c r="D23" t="s">
        <v>89</v>
      </c>
      <c r="E23">
        <f>VLOOKUP(B23,Sheet1!A:H,8,FALSE)</f>
        <v>214</v>
      </c>
      <c r="F23">
        <f>VLOOKUP(B23,Sheet1!A:I,9,FALSE)</f>
        <v>1404</v>
      </c>
      <c r="G23" t="str">
        <f>VLOOKUP(B23,Sheet1!A:F,6,FALSE)</f>
        <v>West</v>
      </c>
      <c r="H23" t="str">
        <f>VLOOKUP(B23,SourceData[[Key]:[Conference]],5,FALSE)</f>
        <v>AL</v>
      </c>
    </row>
    <row r="24" spans="1:8" x14ac:dyDescent="0.3">
      <c r="A24">
        <v>2015</v>
      </c>
      <c r="B24" t="s">
        <v>142</v>
      </c>
      <c r="C24" t="s">
        <v>44</v>
      </c>
      <c r="D24" t="s">
        <v>45</v>
      </c>
      <c r="E24">
        <f>VLOOKUP(B24,Sheet1!A:H,8,FALSE)</f>
        <v>231</v>
      </c>
      <c r="F24">
        <f>VLOOKUP(B24,Sheet1!A:I,9,FALSE)</f>
        <v>1063</v>
      </c>
      <c r="G24" t="str">
        <f>VLOOKUP(B24,Sheet1!A:F,6,FALSE)</f>
        <v>West</v>
      </c>
      <c r="H24" t="str">
        <f>VLOOKUP(B24,SourceData[[Key]:[Conference]],5,FALSE)</f>
        <v>AL</v>
      </c>
    </row>
    <row r="25" spans="1:8" x14ac:dyDescent="0.3">
      <c r="A25">
        <v>2015</v>
      </c>
      <c r="B25" t="s">
        <v>143</v>
      </c>
      <c r="C25" t="s">
        <v>91</v>
      </c>
      <c r="D25" t="s">
        <v>92</v>
      </c>
      <c r="E25">
        <f>VLOOKUP(B25,Sheet1!A:H,8,FALSE)</f>
        <v>197</v>
      </c>
      <c r="F25">
        <f>VLOOKUP(B25,Sheet1!A:I,9,FALSE)</f>
        <v>1220</v>
      </c>
      <c r="G25" t="str">
        <f>VLOOKUP(B25,Sheet1!A:F,6,FALSE)</f>
        <v>East</v>
      </c>
      <c r="H25" t="str">
        <f>VLOOKUP(B25,SourceData[[Key]:[Conference]],5,FALSE)</f>
        <v>AL</v>
      </c>
    </row>
    <row r="26" spans="1:8" x14ac:dyDescent="0.3">
      <c r="A26">
        <v>2015</v>
      </c>
      <c r="B26" t="s">
        <v>144</v>
      </c>
      <c r="C26" t="s">
        <v>64</v>
      </c>
      <c r="D26" t="s">
        <v>65</v>
      </c>
      <c r="E26">
        <f>VLOOKUP(B26,Sheet1!A:H,8,FALSE)</f>
        <v>236</v>
      </c>
      <c r="F26">
        <f>VLOOKUP(B26,Sheet1!A:I,9,FALSE)</f>
        <v>1258</v>
      </c>
      <c r="G26" t="str">
        <f>VLOOKUP(B26,Sheet1!A:F,6,FALSE)</f>
        <v>East</v>
      </c>
      <c r="H26" t="str">
        <f>VLOOKUP(B26,SourceData[[Key]:[Conference]],5,FALSE)</f>
        <v>AL</v>
      </c>
    </row>
    <row r="27" spans="1:8" x14ac:dyDescent="0.3">
      <c r="A27">
        <v>2015</v>
      </c>
      <c r="B27" t="s">
        <v>145</v>
      </c>
      <c r="C27" t="s">
        <v>100</v>
      </c>
      <c r="D27" t="s">
        <v>101</v>
      </c>
      <c r="E27">
        <f>VLOOKUP(B27,Sheet1!A:H,8,FALSE)</f>
        <v>215</v>
      </c>
      <c r="F27">
        <f>VLOOKUP(B27,Sheet1!A:I,9,FALSE)</f>
        <v>1432</v>
      </c>
      <c r="G27" t="str">
        <f>VLOOKUP(B27,Sheet1!A:F,6,FALSE)</f>
        <v>East</v>
      </c>
      <c r="H27" t="str">
        <f>VLOOKUP(B27,SourceData[[Key]:[Conference]],5,FALSE)</f>
        <v>AL</v>
      </c>
    </row>
    <row r="28" spans="1:8" x14ac:dyDescent="0.3">
      <c r="A28">
        <v>2015</v>
      </c>
      <c r="B28" t="s">
        <v>146</v>
      </c>
      <c r="C28" t="s">
        <v>10</v>
      </c>
      <c r="D28" t="s">
        <v>11</v>
      </c>
      <c r="E28">
        <f>VLOOKUP(B28,Sheet1!A:H,8,FALSE)</f>
        <v>216</v>
      </c>
      <c r="F28">
        <f>VLOOKUP(B28,Sheet1!A:I,9,FALSE)</f>
        <v>1484</v>
      </c>
      <c r="G28" t="str">
        <f>VLOOKUP(B28,Sheet1!A:F,6,FALSE)</f>
        <v>East</v>
      </c>
      <c r="H28" t="str">
        <f>VLOOKUP(B28,SourceData[[Key]:[Conference]],5,FALSE)</f>
        <v>USL</v>
      </c>
    </row>
    <row r="29" spans="1:8" x14ac:dyDescent="0.3">
      <c r="A29">
        <v>2015</v>
      </c>
      <c r="B29" t="s">
        <v>147</v>
      </c>
      <c r="C29" t="s">
        <v>34</v>
      </c>
      <c r="D29" t="s">
        <v>35</v>
      </c>
      <c r="E29">
        <f>VLOOKUP(B29,Sheet1!A:H,8,FALSE)</f>
        <v>213</v>
      </c>
      <c r="F29">
        <f>VLOOKUP(B29,Sheet1!A:I,9,FALSE)</f>
        <v>700</v>
      </c>
      <c r="G29" t="str">
        <f>VLOOKUP(B29,Sheet1!A:F,6,FALSE)</f>
        <v>West</v>
      </c>
      <c r="H29" t="str">
        <f>VLOOKUP(B29,SourceData[[Key]:[Conference]],5,FALSE)</f>
        <v>USL</v>
      </c>
    </row>
    <row r="30" spans="1:8" x14ac:dyDescent="0.3">
      <c r="A30">
        <v>2015</v>
      </c>
      <c r="B30" t="s">
        <v>148</v>
      </c>
      <c r="C30" t="s">
        <v>36</v>
      </c>
      <c r="D30" t="s">
        <v>37</v>
      </c>
      <c r="E30">
        <f>VLOOKUP(B30,Sheet1!A:H,8,FALSE)</f>
        <v>200</v>
      </c>
      <c r="F30">
        <f>VLOOKUP(B30,Sheet1!A:I,9,FALSE)</f>
        <v>912</v>
      </c>
      <c r="G30" t="str">
        <f>VLOOKUP(B30,Sheet1!A:F,6,FALSE)</f>
        <v>East</v>
      </c>
      <c r="H30" t="str">
        <f>VLOOKUP(B30,SourceData[[Key]:[Conference]],5,FALSE)</f>
        <v>USL</v>
      </c>
    </row>
    <row r="31" spans="1:8" x14ac:dyDescent="0.3">
      <c r="A31">
        <v>2015</v>
      </c>
      <c r="B31" t="s">
        <v>149</v>
      </c>
      <c r="C31" t="s">
        <v>80</v>
      </c>
      <c r="D31" t="s">
        <v>81</v>
      </c>
      <c r="E31">
        <f>VLOOKUP(B31,Sheet1!A:H,8,FALSE)</f>
        <v>235</v>
      </c>
      <c r="F31">
        <f>VLOOKUP(B31,Sheet1!A:I,9,FALSE)</f>
        <v>1377</v>
      </c>
      <c r="G31" t="str">
        <f>VLOOKUP(B31,Sheet1!A:F,6,FALSE)</f>
        <v>East</v>
      </c>
      <c r="H31" t="str">
        <f>VLOOKUP(B31,SourceData[[Key]:[Conference]],5,FALSE)</f>
        <v>USL</v>
      </c>
    </row>
    <row r="32" spans="1:8" x14ac:dyDescent="0.3">
      <c r="A32">
        <v>2015</v>
      </c>
      <c r="B32" t="s">
        <v>150</v>
      </c>
      <c r="C32" t="s">
        <v>20</v>
      </c>
      <c r="D32" t="s">
        <v>21</v>
      </c>
      <c r="E32">
        <f>VLOOKUP(B32,Sheet1!A:H,8,FALSE)</f>
        <v>228</v>
      </c>
      <c r="F32">
        <f>VLOOKUP(B32,Sheet1!A:I,9,FALSE)</f>
        <v>1079</v>
      </c>
      <c r="G32" t="str">
        <f>VLOOKUP(B32,Sheet1!A:F,6,FALSE)</f>
        <v>West</v>
      </c>
      <c r="H32" t="str">
        <f>VLOOKUP(B32,SourceData[[Key]:[Conference]],5,FALSE)</f>
        <v>USL</v>
      </c>
    </row>
    <row r="33" spans="1:8" x14ac:dyDescent="0.3">
      <c r="A33">
        <v>2015</v>
      </c>
      <c r="B33" t="s">
        <v>151</v>
      </c>
      <c r="C33" t="s">
        <v>32</v>
      </c>
      <c r="D33" t="s">
        <v>33</v>
      </c>
      <c r="E33">
        <f>VLOOKUP(B33,Sheet1!A:H,8,FALSE)</f>
        <v>216</v>
      </c>
      <c r="F33">
        <f>VLOOKUP(B33,Sheet1!A:I,9,FALSE)</f>
        <v>1185</v>
      </c>
      <c r="G33" t="str">
        <f>VLOOKUP(B33,Sheet1!A:F,6,FALSE)</f>
        <v>West</v>
      </c>
      <c r="H33" t="str">
        <f>VLOOKUP(B33,SourceData[[Key]:[Conference]],5,FALSE)</f>
        <v>AL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B184-4630-4FE5-9687-D13EF74B491C}">
  <dimension ref="A1:H33"/>
  <sheetViews>
    <sheetView topLeftCell="A8" workbookViewId="0">
      <selection activeCell="A2" sqref="A2:H33"/>
    </sheetView>
  </sheetViews>
  <sheetFormatPr defaultRowHeight="14.4" x14ac:dyDescent="0.3"/>
  <cols>
    <col min="2" max="2" width="17.88671875" bestFit="1" customWidth="1"/>
    <col min="4" max="4" width="10.5546875" bestFit="1" customWidth="1"/>
    <col min="6" max="6" width="11.109375" bestFit="1" customWidth="1"/>
    <col min="7" max="7" width="7.33203125" bestFit="1" customWidth="1"/>
    <col min="8" max="8" width="10.44140625" bestFit="1" customWidth="1"/>
  </cols>
  <sheetData>
    <row r="1" spans="1:8" x14ac:dyDescent="0.3">
      <c r="A1" t="s">
        <v>174</v>
      </c>
      <c r="B1" t="s">
        <v>118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>
        <v>2016</v>
      </c>
      <c r="B2" t="s">
        <v>127</v>
      </c>
      <c r="C2" t="s">
        <v>104</v>
      </c>
      <c r="D2" t="s">
        <v>105</v>
      </c>
      <c r="E2">
        <f>VLOOKUP(B2,Sheet1!A:H,8,FALSE)</f>
        <v>233</v>
      </c>
      <c r="F2">
        <f>VLOOKUP(B2,Sheet1!A:I,9,FALSE)</f>
        <v>1542</v>
      </c>
      <c r="G2" t="str">
        <f>VLOOKUP(B2,Sheet1!A:F,6,FALSE)</f>
        <v>West</v>
      </c>
      <c r="H2" t="str">
        <f>VLOOKUP(B2,SourceData[[Key]:[Conference]],5,FALSE)</f>
        <v>AL</v>
      </c>
    </row>
    <row r="3" spans="1:8" x14ac:dyDescent="0.3">
      <c r="A3">
        <v>2016</v>
      </c>
      <c r="B3" t="s">
        <v>128</v>
      </c>
      <c r="C3" t="s">
        <v>38</v>
      </c>
      <c r="D3" t="s">
        <v>39</v>
      </c>
      <c r="E3">
        <f>VLOOKUP(B3,Sheet1!A:H,8,FALSE)</f>
        <v>224</v>
      </c>
      <c r="F3">
        <f>VLOOKUP(B3,Sheet1!A:I,9,FALSE)</f>
        <v>1260</v>
      </c>
      <c r="G3" t="str">
        <f>VLOOKUP(B3,Sheet1!A:F,6,FALSE)</f>
        <v>East</v>
      </c>
      <c r="H3" t="str">
        <f>VLOOKUP(B3,SourceData[[Key]:[Conference]],5,FALSE)</f>
        <v>USL</v>
      </c>
    </row>
    <row r="4" spans="1:8" x14ac:dyDescent="0.3">
      <c r="A4">
        <v>2016</v>
      </c>
      <c r="B4" t="s">
        <v>129</v>
      </c>
      <c r="C4" t="s">
        <v>50</v>
      </c>
      <c r="D4" t="s">
        <v>51</v>
      </c>
      <c r="E4">
        <f>VLOOKUP(B4,Sheet1!A:H,8,FALSE)</f>
        <v>209</v>
      </c>
      <c r="F4">
        <f>VLOOKUP(B4,Sheet1!A:I,9,FALSE)</f>
        <v>636</v>
      </c>
      <c r="G4" t="str">
        <f>VLOOKUP(B4,Sheet1!A:F,6,FALSE)</f>
        <v>West</v>
      </c>
      <c r="H4" t="str">
        <f>VLOOKUP(B4,SourceData[[Key]:[Conference]],5,FALSE)</f>
        <v>USL</v>
      </c>
    </row>
    <row r="5" spans="1:8" x14ac:dyDescent="0.3">
      <c r="A5">
        <v>2016</v>
      </c>
      <c r="B5" t="s">
        <v>130</v>
      </c>
      <c r="C5" t="s">
        <v>93</v>
      </c>
      <c r="D5" t="s">
        <v>11</v>
      </c>
      <c r="E5">
        <f>VLOOKUP(B5,Sheet1!A:H,8,FALSE)</f>
        <v>243</v>
      </c>
      <c r="F5">
        <f>VLOOKUP(B5,Sheet1!A:I,9,FALSE)</f>
        <v>1470</v>
      </c>
      <c r="G5" t="str">
        <f>VLOOKUP(B5,Sheet1!A:F,6,FALSE)</f>
        <v>East</v>
      </c>
      <c r="H5" t="str">
        <f>VLOOKUP(B5,SourceData[[Key]:[Conference]],5,FALSE)</f>
        <v>USL</v>
      </c>
    </row>
    <row r="6" spans="1:8" x14ac:dyDescent="0.3">
      <c r="A6">
        <v>2016</v>
      </c>
      <c r="B6" t="s">
        <v>131</v>
      </c>
      <c r="C6" t="s">
        <v>96</v>
      </c>
      <c r="D6" t="s">
        <v>97</v>
      </c>
      <c r="E6">
        <f>VLOOKUP(B6,Sheet1!A:H,8,FALSE)</f>
        <v>209</v>
      </c>
      <c r="F6">
        <f>VLOOKUP(B6,Sheet1!A:I,9,FALSE)</f>
        <v>642</v>
      </c>
      <c r="G6" t="str">
        <f>VLOOKUP(B6,Sheet1!A:F,6,FALSE)</f>
        <v>East</v>
      </c>
      <c r="H6" t="str">
        <f>VLOOKUP(B6,SourceData[[Key]:[Conference]],5,FALSE)</f>
        <v>USL</v>
      </c>
    </row>
    <row r="7" spans="1:8" x14ac:dyDescent="0.3">
      <c r="A7">
        <v>2016</v>
      </c>
      <c r="B7" t="s">
        <v>132</v>
      </c>
      <c r="C7" t="s">
        <v>82</v>
      </c>
      <c r="D7" t="s">
        <v>83</v>
      </c>
      <c r="E7">
        <f>VLOOKUP(B7,Sheet1!A:H,8,FALSE)</f>
        <v>232</v>
      </c>
      <c r="F7">
        <f>VLOOKUP(B7,Sheet1!A:I,9,FALSE)</f>
        <v>1681</v>
      </c>
      <c r="G7" t="str">
        <f>VLOOKUP(B7,Sheet1!A:F,6,FALSE)</f>
        <v>West</v>
      </c>
      <c r="H7" t="str">
        <f>VLOOKUP(B7,SourceData[[Key]:[Conference]],5,FALSE)</f>
        <v>USL</v>
      </c>
    </row>
    <row r="8" spans="1:8" x14ac:dyDescent="0.3">
      <c r="A8">
        <v>2016</v>
      </c>
      <c r="B8" t="s">
        <v>133</v>
      </c>
      <c r="C8" t="s">
        <v>96</v>
      </c>
      <c r="D8" t="s">
        <v>90</v>
      </c>
      <c r="E8">
        <f>VLOOKUP(B8,Sheet1!A:H,8,FALSE)</f>
        <v>188</v>
      </c>
      <c r="F8">
        <f>VLOOKUP(B8,Sheet1!A:I,9,FALSE)</f>
        <v>1465</v>
      </c>
      <c r="G8" t="str">
        <f>VLOOKUP(B8,Sheet1!A:F,6,FALSE)</f>
        <v>East</v>
      </c>
      <c r="H8" t="str">
        <f>VLOOKUP(B8,SourceData[[Key]:[Conference]],5,FALSE)</f>
        <v>AL</v>
      </c>
    </row>
    <row r="9" spans="1:8" x14ac:dyDescent="0.3">
      <c r="A9">
        <v>2016</v>
      </c>
      <c r="B9" t="s">
        <v>134</v>
      </c>
      <c r="C9" t="s">
        <v>68</v>
      </c>
      <c r="D9" t="s">
        <v>69</v>
      </c>
      <c r="E9">
        <f>VLOOKUP(B9,Sheet1!A:H,8,FALSE)</f>
        <v>191</v>
      </c>
      <c r="F9">
        <f>VLOOKUP(B9,Sheet1!A:I,9,FALSE)</f>
        <v>1031</v>
      </c>
      <c r="G9" t="str">
        <f>VLOOKUP(B9,Sheet1!A:F,6,FALSE)</f>
        <v>East</v>
      </c>
      <c r="H9" t="str">
        <f>VLOOKUP(B9,SourceData[[Key]:[Conference]],5,FALSE)</f>
        <v>USL</v>
      </c>
    </row>
    <row r="10" spans="1:8" x14ac:dyDescent="0.3">
      <c r="A10">
        <v>2016</v>
      </c>
      <c r="B10" t="s">
        <v>135</v>
      </c>
      <c r="C10" t="s">
        <v>98</v>
      </c>
      <c r="D10" t="s">
        <v>99</v>
      </c>
      <c r="E10">
        <f>VLOOKUP(B10,Sheet1!A:H,8,FALSE)</f>
        <v>238</v>
      </c>
      <c r="F10">
        <f>VLOOKUP(B10,Sheet1!A:I,9,FALSE)</f>
        <v>937</v>
      </c>
      <c r="G10" t="str">
        <f>VLOOKUP(B10,Sheet1!A:F,6,FALSE)</f>
        <v>West</v>
      </c>
      <c r="H10" t="str">
        <f>VLOOKUP(B10,SourceData[[Key]:[Conference]],5,FALSE)</f>
        <v>USL</v>
      </c>
    </row>
    <row r="11" spans="1:8" x14ac:dyDescent="0.3">
      <c r="A11">
        <v>2016</v>
      </c>
      <c r="B11" t="s">
        <v>136</v>
      </c>
      <c r="C11" t="s">
        <v>78</v>
      </c>
      <c r="D11" t="s">
        <v>79</v>
      </c>
      <c r="E11">
        <f>VLOOKUP(B11,Sheet1!A:H,8,FALSE)</f>
        <v>212</v>
      </c>
      <c r="F11">
        <f>VLOOKUP(B11,Sheet1!A:I,9,FALSE)</f>
        <v>1464</v>
      </c>
      <c r="G11" t="str">
        <f>VLOOKUP(B11,Sheet1!A:F,6,FALSE)</f>
        <v>East</v>
      </c>
      <c r="H11" t="str">
        <f>VLOOKUP(B11,SourceData[[Key]:[Conference]],5,FALSE)</f>
        <v>AL</v>
      </c>
    </row>
    <row r="12" spans="1:8" x14ac:dyDescent="0.3">
      <c r="A12">
        <v>2016</v>
      </c>
      <c r="B12" t="s">
        <v>137</v>
      </c>
      <c r="C12" t="s">
        <v>40</v>
      </c>
      <c r="D12" t="s">
        <v>41</v>
      </c>
      <c r="E12">
        <f>VLOOKUP(B12,Sheet1!A:H,8,FALSE)</f>
        <v>215</v>
      </c>
      <c r="F12">
        <f>VLOOKUP(B12,Sheet1!A:I,9,FALSE)</f>
        <v>729</v>
      </c>
      <c r="G12" t="str">
        <f>VLOOKUP(B12,Sheet1!A:F,6,FALSE)</f>
        <v>West</v>
      </c>
      <c r="H12" t="str">
        <f>VLOOKUP(B12,SourceData[[Key]:[Conference]],5,FALSE)</f>
        <v>USL</v>
      </c>
    </row>
    <row r="13" spans="1:8" x14ac:dyDescent="0.3">
      <c r="A13">
        <v>2016</v>
      </c>
      <c r="B13" t="s">
        <v>138</v>
      </c>
      <c r="C13" t="s">
        <v>46</v>
      </c>
      <c r="D13" t="s">
        <v>47</v>
      </c>
      <c r="E13">
        <f>VLOOKUP(B13,Sheet1!A:H,8,FALSE)</f>
        <v>230</v>
      </c>
      <c r="F13">
        <f>VLOOKUP(B13,Sheet1!A:I,9,FALSE)</f>
        <v>903</v>
      </c>
      <c r="G13" t="str">
        <f>VLOOKUP(B13,Sheet1!A:F,6,FALSE)</f>
        <v>West</v>
      </c>
      <c r="H13" t="str">
        <f>VLOOKUP(B13,SourceData[[Key]:[Conference]],5,FALSE)</f>
        <v>USL</v>
      </c>
    </row>
    <row r="14" spans="1:8" x14ac:dyDescent="0.3">
      <c r="A14">
        <v>2016</v>
      </c>
      <c r="B14" t="s">
        <v>139</v>
      </c>
      <c r="C14" t="s">
        <v>18</v>
      </c>
      <c r="D14" t="s">
        <v>19</v>
      </c>
      <c r="E14">
        <f>VLOOKUP(B14,Sheet1!A:H,8,FALSE)</f>
        <v>194</v>
      </c>
      <c r="F14">
        <f>VLOOKUP(B14,Sheet1!A:I,9,FALSE)</f>
        <v>1151</v>
      </c>
      <c r="G14" t="str">
        <f>VLOOKUP(B14,Sheet1!A:F,6,FALSE)</f>
        <v>West</v>
      </c>
      <c r="H14" t="str">
        <f>VLOOKUP(B14,SourceData[[Key]:[Conference]],5,FALSE)</f>
        <v>AL</v>
      </c>
    </row>
    <row r="15" spans="1:8" x14ac:dyDescent="0.3">
      <c r="A15">
        <v>2016</v>
      </c>
      <c r="B15" t="s">
        <v>140</v>
      </c>
      <c r="C15" t="s">
        <v>42</v>
      </c>
      <c r="D15" t="s">
        <v>43</v>
      </c>
      <c r="E15">
        <f>VLOOKUP(B15,Sheet1!A:H,8,FALSE)</f>
        <v>196</v>
      </c>
      <c r="F15">
        <f>VLOOKUP(B15,Sheet1!A:I,9,FALSE)</f>
        <v>1483</v>
      </c>
      <c r="G15" t="str">
        <f>VLOOKUP(B15,Sheet1!A:F,6,FALSE)</f>
        <v>East</v>
      </c>
      <c r="H15" t="str">
        <f>VLOOKUP(B15,SourceData[[Key]:[Conference]],5,FALSE)</f>
        <v>AL</v>
      </c>
    </row>
    <row r="16" spans="1:8" x14ac:dyDescent="0.3">
      <c r="A16">
        <v>2016</v>
      </c>
      <c r="B16" t="s">
        <v>141</v>
      </c>
      <c r="C16" t="s">
        <v>88</v>
      </c>
      <c r="D16" t="s">
        <v>89</v>
      </c>
      <c r="E16">
        <f>VLOOKUP(B16,Sheet1!A:H,8,FALSE)</f>
        <v>214</v>
      </c>
      <c r="F16">
        <f>VLOOKUP(B16,Sheet1!A:I,9,FALSE)</f>
        <v>1404</v>
      </c>
      <c r="G16" t="str">
        <f>VLOOKUP(B16,Sheet1!A:F,6,FALSE)</f>
        <v>West</v>
      </c>
      <c r="H16" t="str">
        <f>VLOOKUP(B16,SourceData[[Key]:[Conference]],5,FALSE)</f>
        <v>AL</v>
      </c>
    </row>
    <row r="17" spans="1:8" x14ac:dyDescent="0.3">
      <c r="A17">
        <v>2016</v>
      </c>
      <c r="B17" t="s">
        <v>142</v>
      </c>
      <c r="C17" t="s">
        <v>44</v>
      </c>
      <c r="D17" t="s">
        <v>45</v>
      </c>
      <c r="E17">
        <f>VLOOKUP(B17,Sheet1!A:H,8,FALSE)</f>
        <v>231</v>
      </c>
      <c r="F17">
        <f>VLOOKUP(B17,Sheet1!A:I,9,FALSE)</f>
        <v>1063</v>
      </c>
      <c r="G17" t="str">
        <f>VLOOKUP(B17,Sheet1!A:F,6,FALSE)</f>
        <v>West</v>
      </c>
      <c r="H17" t="str">
        <f>VLOOKUP(B17,SourceData[[Key]:[Conference]],5,FALSE)</f>
        <v>AL</v>
      </c>
    </row>
    <row r="18" spans="1:8" x14ac:dyDescent="0.3">
      <c r="A18">
        <v>2016</v>
      </c>
      <c r="B18" t="s">
        <v>143</v>
      </c>
      <c r="C18" t="s">
        <v>91</v>
      </c>
      <c r="D18" t="s">
        <v>92</v>
      </c>
      <c r="E18">
        <f>VLOOKUP(B18,Sheet1!A:H,8,FALSE)</f>
        <v>197</v>
      </c>
      <c r="F18">
        <f>VLOOKUP(B18,Sheet1!A:I,9,FALSE)</f>
        <v>1220</v>
      </c>
      <c r="G18" t="str">
        <f>VLOOKUP(B18,Sheet1!A:F,6,FALSE)</f>
        <v>East</v>
      </c>
      <c r="H18" t="str">
        <f>VLOOKUP(B18,SourceData[[Key]:[Conference]],5,FALSE)</f>
        <v>AL</v>
      </c>
    </row>
    <row r="19" spans="1:8" x14ac:dyDescent="0.3">
      <c r="A19">
        <v>2016</v>
      </c>
      <c r="B19" t="s">
        <v>144</v>
      </c>
      <c r="C19" t="s">
        <v>64</v>
      </c>
      <c r="D19" t="s">
        <v>65</v>
      </c>
      <c r="E19">
        <f>VLOOKUP(B19,Sheet1!A:H,8,FALSE)</f>
        <v>236</v>
      </c>
      <c r="F19">
        <f>VLOOKUP(B19,Sheet1!A:I,9,FALSE)</f>
        <v>1258</v>
      </c>
      <c r="G19" t="str">
        <f>VLOOKUP(B19,Sheet1!A:F,6,FALSE)</f>
        <v>East</v>
      </c>
      <c r="H19" t="str">
        <f>VLOOKUP(B19,SourceData[[Key]:[Conference]],5,FALSE)</f>
        <v>AL</v>
      </c>
    </row>
    <row r="20" spans="1:8" x14ac:dyDescent="0.3">
      <c r="A20">
        <v>2016</v>
      </c>
      <c r="B20" t="s">
        <v>145</v>
      </c>
      <c r="C20" t="s">
        <v>100</v>
      </c>
      <c r="D20" t="s">
        <v>101</v>
      </c>
      <c r="E20">
        <f>VLOOKUP(B20,Sheet1!A:H,8,FALSE)</f>
        <v>215</v>
      </c>
      <c r="F20">
        <f>VLOOKUP(B20,Sheet1!A:I,9,FALSE)</f>
        <v>1432</v>
      </c>
      <c r="G20" t="str">
        <f>VLOOKUP(B20,Sheet1!A:F,6,FALSE)</f>
        <v>East</v>
      </c>
      <c r="H20" t="str">
        <f>VLOOKUP(B20,SourceData[[Key]:[Conference]],5,FALSE)</f>
        <v>AL</v>
      </c>
    </row>
    <row r="21" spans="1:8" x14ac:dyDescent="0.3">
      <c r="A21">
        <v>2016</v>
      </c>
      <c r="B21" t="s">
        <v>146</v>
      </c>
      <c r="C21" t="s">
        <v>10</v>
      </c>
      <c r="D21" t="s">
        <v>11</v>
      </c>
      <c r="E21">
        <f>VLOOKUP(B21,Sheet1!A:H,8,FALSE)</f>
        <v>216</v>
      </c>
      <c r="F21">
        <f>VLOOKUP(B21,Sheet1!A:I,9,FALSE)</f>
        <v>1484</v>
      </c>
      <c r="G21" t="str">
        <f>VLOOKUP(B21,Sheet1!A:F,6,FALSE)</f>
        <v>East</v>
      </c>
      <c r="H21" t="str">
        <f>VLOOKUP(B21,SourceData[[Key]:[Conference]],5,FALSE)</f>
        <v>USL</v>
      </c>
    </row>
    <row r="22" spans="1:8" x14ac:dyDescent="0.3">
      <c r="A22">
        <v>2016</v>
      </c>
      <c r="B22" t="s">
        <v>147</v>
      </c>
      <c r="C22" t="s">
        <v>34</v>
      </c>
      <c r="D22" t="s">
        <v>35</v>
      </c>
      <c r="E22">
        <f>VLOOKUP(B22,Sheet1!A:H,8,FALSE)</f>
        <v>213</v>
      </c>
      <c r="F22">
        <f>VLOOKUP(B22,Sheet1!A:I,9,FALSE)</f>
        <v>700</v>
      </c>
      <c r="G22" t="str">
        <f>VLOOKUP(B22,Sheet1!A:F,6,FALSE)</f>
        <v>West</v>
      </c>
      <c r="H22" t="str">
        <f>VLOOKUP(B22,SourceData[[Key]:[Conference]],5,FALSE)</f>
        <v>USL</v>
      </c>
    </row>
    <row r="23" spans="1:8" x14ac:dyDescent="0.3">
      <c r="A23">
        <v>2016</v>
      </c>
      <c r="B23" t="s">
        <v>148</v>
      </c>
      <c r="C23" t="s">
        <v>36</v>
      </c>
      <c r="D23" t="s">
        <v>37</v>
      </c>
      <c r="E23">
        <f>VLOOKUP(B23,Sheet1!A:H,8,FALSE)</f>
        <v>200</v>
      </c>
      <c r="F23">
        <f>VLOOKUP(B23,Sheet1!A:I,9,FALSE)</f>
        <v>912</v>
      </c>
      <c r="G23" t="str">
        <f>VLOOKUP(B23,Sheet1!A:F,6,FALSE)</f>
        <v>East</v>
      </c>
      <c r="H23" t="str">
        <f>VLOOKUP(B23,SourceData[[Key]:[Conference]],5,FALSE)</f>
        <v>USL</v>
      </c>
    </row>
    <row r="24" spans="1:8" x14ac:dyDescent="0.3">
      <c r="A24">
        <v>2016</v>
      </c>
      <c r="B24" t="s">
        <v>149</v>
      </c>
      <c r="C24" t="s">
        <v>80</v>
      </c>
      <c r="D24" t="s">
        <v>81</v>
      </c>
      <c r="E24">
        <f>VLOOKUP(B24,Sheet1!A:H,8,FALSE)</f>
        <v>235</v>
      </c>
      <c r="F24">
        <f>VLOOKUP(B24,Sheet1!A:I,9,FALSE)</f>
        <v>1377</v>
      </c>
      <c r="G24" t="str">
        <f>VLOOKUP(B24,Sheet1!A:F,6,FALSE)</f>
        <v>East</v>
      </c>
      <c r="H24" t="str">
        <f>VLOOKUP(B24,SourceData[[Key]:[Conference]],5,FALSE)</f>
        <v>USL</v>
      </c>
    </row>
    <row r="25" spans="1:8" x14ac:dyDescent="0.3">
      <c r="A25">
        <v>2016</v>
      </c>
      <c r="B25" t="s">
        <v>150</v>
      </c>
      <c r="C25" t="s">
        <v>20</v>
      </c>
      <c r="D25" t="s">
        <v>21</v>
      </c>
      <c r="E25">
        <f>VLOOKUP(B25,Sheet1!A:H,8,FALSE)</f>
        <v>228</v>
      </c>
      <c r="F25">
        <f>VLOOKUP(B25,Sheet1!A:I,9,FALSE)</f>
        <v>1079</v>
      </c>
      <c r="G25" t="str">
        <f>VLOOKUP(B25,Sheet1!A:F,6,FALSE)</f>
        <v>West</v>
      </c>
      <c r="H25" t="str">
        <f>VLOOKUP(B25,SourceData[[Key]:[Conference]],5,FALSE)</f>
        <v>USL</v>
      </c>
    </row>
    <row r="26" spans="1:8" x14ac:dyDescent="0.3">
      <c r="A26">
        <v>2016</v>
      </c>
      <c r="B26" t="s">
        <v>151</v>
      </c>
      <c r="C26" t="s">
        <v>32</v>
      </c>
      <c r="D26" t="s">
        <v>33</v>
      </c>
      <c r="E26">
        <f>VLOOKUP(B26,Sheet1!A:H,8,FALSE)</f>
        <v>216</v>
      </c>
      <c r="F26">
        <f>VLOOKUP(B26,Sheet1!A:I,9,FALSE)</f>
        <v>1185</v>
      </c>
      <c r="G26" t="str">
        <f>VLOOKUP(B26,Sheet1!A:F,6,FALSE)</f>
        <v>West</v>
      </c>
      <c r="H26" t="str">
        <f>VLOOKUP(B26,SourceData[[Key]:[Conference]],5,FALSE)</f>
        <v>AL</v>
      </c>
    </row>
    <row r="27" spans="1:8" x14ac:dyDescent="0.3">
      <c r="A27">
        <v>2016</v>
      </c>
      <c r="B27" t="s">
        <v>152</v>
      </c>
      <c r="C27" t="s">
        <v>14</v>
      </c>
      <c r="D27" t="s">
        <v>15</v>
      </c>
      <c r="E27">
        <f>VLOOKUP(B27,Sheet1!A:H,8,FALSE)</f>
        <v>229</v>
      </c>
      <c r="F27">
        <f>VLOOKUP(B27,Sheet1!A:I,9,FALSE)</f>
        <v>1498</v>
      </c>
      <c r="G27" t="str">
        <f>VLOOKUP(B27,Sheet1!A:F,6,FALSE)</f>
        <v>West</v>
      </c>
      <c r="H27" t="str">
        <f>VLOOKUP(B27,SourceData[[Key]:[Conference]],5,FALSE)</f>
        <v>AL</v>
      </c>
    </row>
    <row r="28" spans="1:8" x14ac:dyDescent="0.3">
      <c r="A28">
        <v>2016</v>
      </c>
      <c r="B28" t="s">
        <v>153</v>
      </c>
      <c r="C28" t="s">
        <v>94</v>
      </c>
      <c r="D28" t="s">
        <v>95</v>
      </c>
      <c r="E28">
        <f>VLOOKUP(B28,Sheet1!A:H,8,FALSE)</f>
        <v>203</v>
      </c>
      <c r="F28">
        <f>VLOOKUP(B28,Sheet1!A:I,9,FALSE)</f>
        <v>1509</v>
      </c>
      <c r="G28" t="str">
        <f>VLOOKUP(B28,Sheet1!A:F,6,FALSE)</f>
        <v>East</v>
      </c>
      <c r="H28" t="str">
        <f>VLOOKUP(B28,SourceData[[Key]:[Conference]],5,FALSE)</f>
        <v>AL</v>
      </c>
    </row>
    <row r="29" spans="1:8" x14ac:dyDescent="0.3">
      <c r="A29">
        <v>2016</v>
      </c>
      <c r="B29" t="s">
        <v>154</v>
      </c>
      <c r="C29" t="s">
        <v>66</v>
      </c>
      <c r="D29" t="s">
        <v>67</v>
      </c>
      <c r="E29">
        <f>VLOOKUP(B29,Sheet1!A:H,8,FALSE)</f>
        <v>215</v>
      </c>
      <c r="F29">
        <f>VLOOKUP(B29,Sheet1!A:I,9,FALSE)</f>
        <v>1057</v>
      </c>
      <c r="G29" t="str">
        <f>VLOOKUP(B29,Sheet1!A:F,6,FALSE)</f>
        <v>East</v>
      </c>
      <c r="H29" t="str">
        <f>VLOOKUP(B29,SourceData[[Key]:[Conference]],5,FALSE)</f>
        <v>AL</v>
      </c>
    </row>
    <row r="30" spans="1:8" x14ac:dyDescent="0.3">
      <c r="A30">
        <v>2016</v>
      </c>
      <c r="B30" t="s">
        <v>155</v>
      </c>
      <c r="C30" t="s">
        <v>54</v>
      </c>
      <c r="D30" t="s">
        <v>55</v>
      </c>
      <c r="E30">
        <f>VLOOKUP(B30,Sheet1!A:H,8,FALSE)</f>
        <v>198</v>
      </c>
      <c r="F30">
        <f>VLOOKUP(B30,Sheet1!A:I,9,FALSE)</f>
        <v>1638</v>
      </c>
      <c r="G30" t="str">
        <f>VLOOKUP(B30,Sheet1!A:F,6,FALSE)</f>
        <v>East</v>
      </c>
      <c r="H30" t="str">
        <f>VLOOKUP(B30,SourceData[[Key]:[Conference]],5,FALSE)</f>
        <v>USL</v>
      </c>
    </row>
    <row r="31" spans="1:8" x14ac:dyDescent="0.3">
      <c r="A31">
        <v>2016</v>
      </c>
      <c r="B31" t="s">
        <v>156</v>
      </c>
      <c r="C31" t="s">
        <v>70</v>
      </c>
      <c r="D31" t="s">
        <v>71</v>
      </c>
      <c r="E31">
        <f>VLOOKUP(B31,Sheet1!A:H,8,FALSE)</f>
        <v>222</v>
      </c>
      <c r="F31">
        <f>VLOOKUP(B31,Sheet1!A:I,9,FALSE)</f>
        <v>1348</v>
      </c>
      <c r="G31" t="str">
        <f>VLOOKUP(B31,Sheet1!A:F,6,FALSE)</f>
        <v>East</v>
      </c>
      <c r="H31" t="str">
        <f>VLOOKUP(B31,SourceData[[Key]:[Conference]],5,FALSE)</f>
        <v>AL</v>
      </c>
    </row>
    <row r="32" spans="1:8" x14ac:dyDescent="0.3">
      <c r="A32">
        <v>2016</v>
      </c>
      <c r="B32" t="s">
        <v>157</v>
      </c>
      <c r="C32" t="s">
        <v>16</v>
      </c>
      <c r="D32" t="s">
        <v>17</v>
      </c>
      <c r="E32">
        <f>VLOOKUP(B32,Sheet1!A:H,8,FALSE)</f>
        <v>231</v>
      </c>
      <c r="F32">
        <f>VLOOKUP(B32,Sheet1!A:I,9,FALSE)</f>
        <v>713</v>
      </c>
      <c r="G32" t="str">
        <f>VLOOKUP(B32,Sheet1!A:F,6,FALSE)</f>
        <v>West</v>
      </c>
      <c r="H32" t="str">
        <f>VLOOKUP(B32,SourceData[[Key]:[Conference]],5,FALSE)</f>
        <v>USL</v>
      </c>
    </row>
    <row r="33" spans="1:8" x14ac:dyDescent="0.3">
      <c r="A33">
        <v>2016</v>
      </c>
      <c r="B33" t="s">
        <v>158</v>
      </c>
      <c r="C33" t="s">
        <v>84</v>
      </c>
      <c r="D33" t="s">
        <v>85</v>
      </c>
      <c r="E33">
        <f>VLOOKUP(B33,Sheet1!A:H,8,FALSE)</f>
        <v>235</v>
      </c>
      <c r="F33">
        <f>VLOOKUP(B33,Sheet1!A:I,9,FALSE)</f>
        <v>888</v>
      </c>
      <c r="G33" t="str">
        <f>VLOOKUP(B33,Sheet1!A:F,6,FALSE)</f>
        <v>West</v>
      </c>
      <c r="H33" t="str">
        <f>VLOOKUP(B33,SourceData[[Key]:[Conference]],5,FALSE)</f>
        <v>USL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C513-669B-45FD-BBF8-4B3C0C953AE0}">
  <dimension ref="A1:H33"/>
  <sheetViews>
    <sheetView topLeftCell="A8" workbookViewId="0">
      <selection activeCell="A2" sqref="A2:H33"/>
    </sheetView>
  </sheetViews>
  <sheetFormatPr defaultRowHeight="14.4" x14ac:dyDescent="0.3"/>
  <cols>
    <col min="2" max="2" width="17.6640625" bestFit="1" customWidth="1"/>
    <col min="6" max="6" width="11.109375" bestFit="1" customWidth="1"/>
    <col min="7" max="7" width="7.33203125" bestFit="1" customWidth="1"/>
    <col min="8" max="8" width="10.44140625" bestFit="1" customWidth="1"/>
  </cols>
  <sheetData>
    <row r="1" spans="1:8" x14ac:dyDescent="0.3">
      <c r="A1" t="s">
        <v>174</v>
      </c>
      <c r="B1" t="s">
        <v>118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>
        <v>2017</v>
      </c>
      <c r="B2" t="s">
        <v>132</v>
      </c>
      <c r="C2" t="s">
        <v>82</v>
      </c>
      <c r="D2" t="s">
        <v>83</v>
      </c>
      <c r="E2">
        <v>232</v>
      </c>
      <c r="F2">
        <v>1681</v>
      </c>
      <c r="G2" t="s">
        <v>25</v>
      </c>
      <c r="H2" t="s">
        <v>113</v>
      </c>
    </row>
    <row r="3" spans="1:8" x14ac:dyDescent="0.3">
      <c r="A3">
        <v>2017</v>
      </c>
      <c r="B3" t="s">
        <v>133</v>
      </c>
      <c r="C3" t="s">
        <v>96</v>
      </c>
      <c r="D3" t="s">
        <v>90</v>
      </c>
      <c r="E3">
        <v>188</v>
      </c>
      <c r="F3">
        <v>1465</v>
      </c>
      <c r="G3" t="s">
        <v>115</v>
      </c>
      <c r="H3" t="s">
        <v>114</v>
      </c>
    </row>
    <row r="4" spans="1:8" x14ac:dyDescent="0.3">
      <c r="A4">
        <v>2017</v>
      </c>
      <c r="B4" t="s">
        <v>134</v>
      </c>
      <c r="C4" t="s">
        <v>68</v>
      </c>
      <c r="D4" t="s">
        <v>69</v>
      </c>
      <c r="E4">
        <v>191</v>
      </c>
      <c r="F4">
        <v>1031</v>
      </c>
      <c r="G4" t="s">
        <v>115</v>
      </c>
      <c r="H4" t="s">
        <v>113</v>
      </c>
    </row>
    <row r="5" spans="1:8" x14ac:dyDescent="0.3">
      <c r="A5">
        <v>2017</v>
      </c>
      <c r="B5" t="s">
        <v>135</v>
      </c>
      <c r="C5" t="s">
        <v>98</v>
      </c>
      <c r="D5" t="s">
        <v>99</v>
      </c>
      <c r="E5">
        <v>238</v>
      </c>
      <c r="F5">
        <v>937</v>
      </c>
      <c r="G5" t="s">
        <v>25</v>
      </c>
      <c r="H5" t="s">
        <v>113</v>
      </c>
    </row>
    <row r="6" spans="1:8" x14ac:dyDescent="0.3">
      <c r="A6">
        <v>2017</v>
      </c>
      <c r="B6" t="s">
        <v>136</v>
      </c>
      <c r="C6" t="s">
        <v>78</v>
      </c>
      <c r="D6" t="s">
        <v>79</v>
      </c>
      <c r="E6">
        <v>212</v>
      </c>
      <c r="F6">
        <v>1464</v>
      </c>
      <c r="G6" t="s">
        <v>115</v>
      </c>
      <c r="H6" t="s">
        <v>114</v>
      </c>
    </row>
    <row r="7" spans="1:8" x14ac:dyDescent="0.3">
      <c r="A7">
        <v>2017</v>
      </c>
      <c r="B7" t="s">
        <v>137</v>
      </c>
      <c r="C7" t="s">
        <v>40</v>
      </c>
      <c r="D7" t="s">
        <v>41</v>
      </c>
      <c r="E7">
        <v>215</v>
      </c>
      <c r="F7">
        <v>729</v>
      </c>
      <c r="G7" t="s">
        <v>25</v>
      </c>
      <c r="H7" t="s">
        <v>113</v>
      </c>
    </row>
    <row r="8" spans="1:8" x14ac:dyDescent="0.3">
      <c r="A8">
        <v>2017</v>
      </c>
      <c r="B8" t="s">
        <v>138</v>
      </c>
      <c r="C8" t="s">
        <v>46</v>
      </c>
      <c r="D8" t="s">
        <v>47</v>
      </c>
      <c r="E8">
        <v>230</v>
      </c>
      <c r="F8">
        <v>903</v>
      </c>
      <c r="G8" t="s">
        <v>25</v>
      </c>
      <c r="H8" t="s">
        <v>113</v>
      </c>
    </row>
    <row r="9" spans="1:8" x14ac:dyDescent="0.3">
      <c r="A9">
        <v>2017</v>
      </c>
      <c r="B9" t="s">
        <v>139</v>
      </c>
      <c r="C9" t="s">
        <v>18</v>
      </c>
      <c r="D9" t="s">
        <v>19</v>
      </c>
      <c r="E9">
        <v>194</v>
      </c>
      <c r="F9">
        <v>1151</v>
      </c>
      <c r="G9" t="s">
        <v>25</v>
      </c>
      <c r="H9" t="s">
        <v>114</v>
      </c>
    </row>
    <row r="10" spans="1:8" x14ac:dyDescent="0.3">
      <c r="A10">
        <v>2017</v>
      </c>
      <c r="B10" t="s">
        <v>140</v>
      </c>
      <c r="C10" t="s">
        <v>42</v>
      </c>
      <c r="D10" t="s">
        <v>43</v>
      </c>
      <c r="E10">
        <v>196</v>
      </c>
      <c r="F10">
        <v>1483</v>
      </c>
      <c r="G10" t="s">
        <v>115</v>
      </c>
      <c r="H10" t="s">
        <v>114</v>
      </c>
    </row>
    <row r="11" spans="1:8" x14ac:dyDescent="0.3">
      <c r="A11">
        <v>2017</v>
      </c>
      <c r="B11" t="s">
        <v>141</v>
      </c>
      <c r="C11" t="s">
        <v>88</v>
      </c>
      <c r="D11" t="s">
        <v>89</v>
      </c>
      <c r="E11">
        <v>214</v>
      </c>
      <c r="F11">
        <v>1404</v>
      </c>
      <c r="G11" t="s">
        <v>25</v>
      </c>
      <c r="H11" t="s">
        <v>114</v>
      </c>
    </row>
    <row r="12" spans="1:8" x14ac:dyDescent="0.3">
      <c r="A12">
        <v>2017</v>
      </c>
      <c r="B12" t="s">
        <v>142</v>
      </c>
      <c r="C12" t="s">
        <v>44</v>
      </c>
      <c r="D12" t="s">
        <v>45</v>
      </c>
      <c r="E12">
        <v>231</v>
      </c>
      <c r="F12">
        <v>1063</v>
      </c>
      <c r="G12" t="s">
        <v>25</v>
      </c>
      <c r="H12" t="s">
        <v>114</v>
      </c>
    </row>
    <row r="13" spans="1:8" x14ac:dyDescent="0.3">
      <c r="A13">
        <v>2017</v>
      </c>
      <c r="B13" t="s">
        <v>143</v>
      </c>
      <c r="C13" t="s">
        <v>91</v>
      </c>
      <c r="D13" t="s">
        <v>92</v>
      </c>
      <c r="E13">
        <v>197</v>
      </c>
      <c r="F13">
        <v>1220</v>
      </c>
      <c r="G13" t="s">
        <v>115</v>
      </c>
      <c r="H13" t="s">
        <v>114</v>
      </c>
    </row>
    <row r="14" spans="1:8" x14ac:dyDescent="0.3">
      <c r="A14">
        <v>2017</v>
      </c>
      <c r="B14" t="s">
        <v>144</v>
      </c>
      <c r="C14" t="s">
        <v>64</v>
      </c>
      <c r="D14" t="s">
        <v>65</v>
      </c>
      <c r="E14">
        <v>236</v>
      </c>
      <c r="F14">
        <v>1258</v>
      </c>
      <c r="G14" t="s">
        <v>115</v>
      </c>
      <c r="H14" t="s">
        <v>114</v>
      </c>
    </row>
    <row r="15" spans="1:8" x14ac:dyDescent="0.3">
      <c r="A15">
        <v>2017</v>
      </c>
      <c r="B15" t="s">
        <v>145</v>
      </c>
      <c r="C15" t="s">
        <v>100</v>
      </c>
      <c r="D15" t="s">
        <v>101</v>
      </c>
      <c r="E15">
        <v>215</v>
      </c>
      <c r="F15">
        <v>1432</v>
      </c>
      <c r="G15" t="s">
        <v>115</v>
      </c>
      <c r="H15" t="s">
        <v>114</v>
      </c>
    </row>
    <row r="16" spans="1:8" x14ac:dyDescent="0.3">
      <c r="A16">
        <v>2017</v>
      </c>
      <c r="B16" t="s">
        <v>146</v>
      </c>
      <c r="C16" t="s">
        <v>10</v>
      </c>
      <c r="D16" t="s">
        <v>11</v>
      </c>
      <c r="E16">
        <v>216</v>
      </c>
      <c r="F16">
        <v>1484</v>
      </c>
      <c r="G16" t="s">
        <v>115</v>
      </c>
      <c r="H16" t="s">
        <v>113</v>
      </c>
    </row>
    <row r="17" spans="1:8" x14ac:dyDescent="0.3">
      <c r="A17">
        <v>2017</v>
      </c>
      <c r="B17" t="s">
        <v>147</v>
      </c>
      <c r="C17" t="s">
        <v>34</v>
      </c>
      <c r="D17" t="s">
        <v>35</v>
      </c>
      <c r="E17">
        <v>213</v>
      </c>
      <c r="F17">
        <v>700</v>
      </c>
      <c r="G17" t="s">
        <v>25</v>
      </c>
      <c r="H17" t="s">
        <v>113</v>
      </c>
    </row>
    <row r="18" spans="1:8" x14ac:dyDescent="0.3">
      <c r="A18">
        <v>2017</v>
      </c>
      <c r="B18" t="s">
        <v>148</v>
      </c>
      <c r="C18" t="s">
        <v>36</v>
      </c>
      <c r="D18" t="s">
        <v>37</v>
      </c>
      <c r="E18">
        <v>200</v>
      </c>
      <c r="F18">
        <v>912</v>
      </c>
      <c r="G18" t="s">
        <v>115</v>
      </c>
      <c r="H18" t="s">
        <v>113</v>
      </c>
    </row>
    <row r="19" spans="1:8" x14ac:dyDescent="0.3">
      <c r="A19">
        <v>2017</v>
      </c>
      <c r="B19" t="s">
        <v>149</v>
      </c>
      <c r="C19" t="s">
        <v>80</v>
      </c>
      <c r="D19" t="s">
        <v>81</v>
      </c>
      <c r="E19">
        <v>235</v>
      </c>
      <c r="F19">
        <v>1377</v>
      </c>
      <c r="G19" t="s">
        <v>115</v>
      </c>
      <c r="H19" t="s">
        <v>113</v>
      </c>
    </row>
    <row r="20" spans="1:8" x14ac:dyDescent="0.3">
      <c r="A20">
        <v>2017</v>
      </c>
      <c r="B20" t="s">
        <v>150</v>
      </c>
      <c r="C20" t="s">
        <v>20</v>
      </c>
      <c r="D20" t="s">
        <v>21</v>
      </c>
      <c r="E20">
        <v>228</v>
      </c>
      <c r="F20">
        <v>1079</v>
      </c>
      <c r="G20" t="s">
        <v>25</v>
      </c>
      <c r="H20" t="s">
        <v>113</v>
      </c>
    </row>
    <row r="21" spans="1:8" x14ac:dyDescent="0.3">
      <c r="A21">
        <v>2017</v>
      </c>
      <c r="B21" t="s">
        <v>151</v>
      </c>
      <c r="C21" t="s">
        <v>32</v>
      </c>
      <c r="D21" t="s">
        <v>33</v>
      </c>
      <c r="E21">
        <v>216</v>
      </c>
      <c r="F21">
        <v>1185</v>
      </c>
      <c r="G21" t="s">
        <v>25</v>
      </c>
      <c r="H21" t="s">
        <v>114</v>
      </c>
    </row>
    <row r="22" spans="1:8" x14ac:dyDescent="0.3">
      <c r="A22">
        <v>2017</v>
      </c>
      <c r="B22" t="s">
        <v>152</v>
      </c>
      <c r="C22" t="s">
        <v>14</v>
      </c>
      <c r="D22" t="s">
        <v>15</v>
      </c>
      <c r="E22">
        <v>229</v>
      </c>
      <c r="F22">
        <v>1498</v>
      </c>
      <c r="G22" t="s">
        <v>25</v>
      </c>
      <c r="H22" t="s">
        <v>114</v>
      </c>
    </row>
    <row r="23" spans="1:8" x14ac:dyDescent="0.3">
      <c r="A23">
        <v>2017</v>
      </c>
      <c r="B23" t="s">
        <v>153</v>
      </c>
      <c r="C23" t="s">
        <v>94</v>
      </c>
      <c r="D23" t="s">
        <v>95</v>
      </c>
      <c r="E23">
        <v>203</v>
      </c>
      <c r="F23">
        <v>1509</v>
      </c>
      <c r="G23" t="s">
        <v>115</v>
      </c>
      <c r="H23" t="s">
        <v>114</v>
      </c>
    </row>
    <row r="24" spans="1:8" x14ac:dyDescent="0.3">
      <c r="A24">
        <v>2017</v>
      </c>
      <c r="B24" t="s">
        <v>154</v>
      </c>
      <c r="C24" t="s">
        <v>66</v>
      </c>
      <c r="D24" t="s">
        <v>67</v>
      </c>
      <c r="E24">
        <v>215</v>
      </c>
      <c r="F24">
        <v>1057</v>
      </c>
      <c r="G24" t="s">
        <v>115</v>
      </c>
      <c r="H24" t="s">
        <v>114</v>
      </c>
    </row>
    <row r="25" spans="1:8" x14ac:dyDescent="0.3">
      <c r="A25">
        <v>2017</v>
      </c>
      <c r="B25" t="s">
        <v>155</v>
      </c>
      <c r="C25" t="s">
        <v>54</v>
      </c>
      <c r="D25" t="s">
        <v>55</v>
      </c>
      <c r="E25">
        <v>198</v>
      </c>
      <c r="F25">
        <v>1638</v>
      </c>
      <c r="G25" t="s">
        <v>115</v>
      </c>
      <c r="H25" t="s">
        <v>113</v>
      </c>
    </row>
    <row r="26" spans="1:8" x14ac:dyDescent="0.3">
      <c r="A26">
        <v>2017</v>
      </c>
      <c r="B26" t="s">
        <v>156</v>
      </c>
      <c r="C26" t="s">
        <v>70</v>
      </c>
      <c r="D26" t="s">
        <v>71</v>
      </c>
      <c r="E26">
        <v>222</v>
      </c>
      <c r="F26">
        <v>1348</v>
      </c>
      <c r="G26" t="s">
        <v>115</v>
      </c>
      <c r="H26" t="s">
        <v>114</v>
      </c>
    </row>
    <row r="27" spans="1:8" x14ac:dyDescent="0.3">
      <c r="A27">
        <v>2017</v>
      </c>
      <c r="B27" t="s">
        <v>157</v>
      </c>
      <c r="C27" t="s">
        <v>16</v>
      </c>
      <c r="D27" t="s">
        <v>17</v>
      </c>
      <c r="E27">
        <v>231</v>
      </c>
      <c r="F27">
        <v>713</v>
      </c>
      <c r="G27" t="s">
        <v>25</v>
      </c>
      <c r="H27" t="s">
        <v>113</v>
      </c>
    </row>
    <row r="28" spans="1:8" x14ac:dyDescent="0.3">
      <c r="A28">
        <v>2017</v>
      </c>
      <c r="B28" t="s">
        <v>158</v>
      </c>
      <c r="C28" t="s">
        <v>84</v>
      </c>
      <c r="D28" t="s">
        <v>85</v>
      </c>
      <c r="E28">
        <v>235</v>
      </c>
      <c r="F28">
        <v>888</v>
      </c>
      <c r="G28" t="s">
        <v>25</v>
      </c>
      <c r="H28" t="s">
        <v>113</v>
      </c>
    </row>
    <row r="29" spans="1:8" x14ac:dyDescent="0.3">
      <c r="A29">
        <v>2017</v>
      </c>
      <c r="B29" t="s">
        <v>159</v>
      </c>
      <c r="C29" t="s">
        <v>4</v>
      </c>
      <c r="D29" t="s">
        <v>5</v>
      </c>
      <c r="E29">
        <v>196</v>
      </c>
      <c r="F29">
        <v>1127</v>
      </c>
      <c r="G29" t="s">
        <v>115</v>
      </c>
      <c r="H29" t="s">
        <v>114</v>
      </c>
    </row>
    <row r="30" spans="1:8" x14ac:dyDescent="0.3">
      <c r="A30">
        <v>2017</v>
      </c>
      <c r="B30" t="s">
        <v>160</v>
      </c>
      <c r="C30" t="s">
        <v>74</v>
      </c>
      <c r="D30" t="s">
        <v>75</v>
      </c>
      <c r="E30">
        <v>209</v>
      </c>
      <c r="F30">
        <v>832</v>
      </c>
      <c r="G30" t="s">
        <v>115</v>
      </c>
      <c r="H30" t="s">
        <v>113</v>
      </c>
    </row>
    <row r="31" spans="1:8" x14ac:dyDescent="0.3">
      <c r="A31">
        <v>2017</v>
      </c>
      <c r="B31" t="s">
        <v>161</v>
      </c>
      <c r="C31" t="s">
        <v>24</v>
      </c>
      <c r="D31" t="s">
        <v>25</v>
      </c>
      <c r="E31">
        <v>218</v>
      </c>
      <c r="F31">
        <v>978</v>
      </c>
      <c r="G31" t="s">
        <v>25</v>
      </c>
      <c r="H31" t="s">
        <v>113</v>
      </c>
    </row>
    <row r="32" spans="1:8" x14ac:dyDescent="0.3">
      <c r="A32">
        <v>2017</v>
      </c>
      <c r="B32" t="s">
        <v>162</v>
      </c>
      <c r="C32" t="s">
        <v>2</v>
      </c>
      <c r="D32" t="s">
        <v>3</v>
      </c>
      <c r="E32">
        <v>191</v>
      </c>
      <c r="F32">
        <v>1589</v>
      </c>
      <c r="G32" t="s">
        <v>115</v>
      </c>
      <c r="H32" t="s">
        <v>113</v>
      </c>
    </row>
    <row r="33" spans="1:8" x14ac:dyDescent="0.3">
      <c r="A33">
        <v>2017</v>
      </c>
      <c r="B33" t="s">
        <v>163</v>
      </c>
      <c r="C33" t="s">
        <v>76</v>
      </c>
      <c r="D33" t="s">
        <v>77</v>
      </c>
      <c r="E33">
        <v>197</v>
      </c>
      <c r="F33">
        <v>1303</v>
      </c>
      <c r="G33" t="s">
        <v>25</v>
      </c>
      <c r="H33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5099-D94D-4275-A857-607F46EBE18C}">
  <dimension ref="A1:H33"/>
  <sheetViews>
    <sheetView workbookViewId="0">
      <selection activeCell="B1" sqref="B1"/>
    </sheetView>
  </sheetViews>
  <sheetFormatPr defaultRowHeight="14.4" x14ac:dyDescent="0.3"/>
  <cols>
    <col min="2" max="2" width="17.88671875" bestFit="1" customWidth="1"/>
    <col min="6" max="6" width="11.109375" bestFit="1" customWidth="1"/>
    <col min="7" max="7" width="7.33203125" bestFit="1" customWidth="1"/>
    <col min="8" max="8" width="10.44140625" bestFit="1" customWidth="1"/>
  </cols>
  <sheetData>
    <row r="1" spans="1:8" x14ac:dyDescent="0.3">
      <c r="A1" t="s">
        <v>174</v>
      </c>
      <c r="B1" t="s">
        <v>118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>
        <v>2018</v>
      </c>
      <c r="B2" t="s">
        <v>141</v>
      </c>
      <c r="C2" t="s">
        <v>88</v>
      </c>
      <c r="D2" t="s">
        <v>89</v>
      </c>
      <c r="E2">
        <v>214</v>
      </c>
      <c r="F2">
        <v>1404</v>
      </c>
      <c r="G2" t="s">
        <v>25</v>
      </c>
      <c r="H2" t="s">
        <v>114</v>
      </c>
    </row>
    <row r="3" spans="1:8" x14ac:dyDescent="0.3">
      <c r="A3">
        <v>2018</v>
      </c>
      <c r="B3" t="s">
        <v>142</v>
      </c>
      <c r="C3" t="s">
        <v>44</v>
      </c>
      <c r="D3" t="s">
        <v>45</v>
      </c>
      <c r="E3">
        <v>231</v>
      </c>
      <c r="F3">
        <v>1063</v>
      </c>
      <c r="G3" t="s">
        <v>25</v>
      </c>
      <c r="H3" t="s">
        <v>114</v>
      </c>
    </row>
    <row r="4" spans="1:8" x14ac:dyDescent="0.3">
      <c r="A4">
        <v>2018</v>
      </c>
      <c r="B4" t="s">
        <v>143</v>
      </c>
      <c r="C4" t="s">
        <v>91</v>
      </c>
      <c r="D4" t="s">
        <v>92</v>
      </c>
      <c r="E4">
        <v>197</v>
      </c>
      <c r="F4">
        <v>1220</v>
      </c>
      <c r="G4" t="s">
        <v>115</v>
      </c>
      <c r="H4" t="s">
        <v>114</v>
      </c>
    </row>
    <row r="5" spans="1:8" x14ac:dyDescent="0.3">
      <c r="A5">
        <v>2018</v>
      </c>
      <c r="B5" t="s">
        <v>144</v>
      </c>
      <c r="C5" t="s">
        <v>64</v>
      </c>
      <c r="D5" t="s">
        <v>65</v>
      </c>
      <c r="E5">
        <v>236</v>
      </c>
      <c r="F5">
        <v>1258</v>
      </c>
      <c r="G5" t="s">
        <v>115</v>
      </c>
      <c r="H5" t="s">
        <v>114</v>
      </c>
    </row>
    <row r="6" spans="1:8" x14ac:dyDescent="0.3">
      <c r="A6">
        <v>2018</v>
      </c>
      <c r="B6" t="s">
        <v>145</v>
      </c>
      <c r="C6" t="s">
        <v>100</v>
      </c>
      <c r="D6" t="s">
        <v>101</v>
      </c>
      <c r="E6">
        <v>215</v>
      </c>
      <c r="F6">
        <v>1432</v>
      </c>
      <c r="G6" t="s">
        <v>115</v>
      </c>
      <c r="H6" t="s">
        <v>114</v>
      </c>
    </row>
    <row r="7" spans="1:8" x14ac:dyDescent="0.3">
      <c r="A7">
        <v>2018</v>
      </c>
      <c r="B7" t="s">
        <v>146</v>
      </c>
      <c r="C7" t="s">
        <v>10</v>
      </c>
      <c r="D7" t="s">
        <v>11</v>
      </c>
      <c r="E7">
        <v>216</v>
      </c>
      <c r="F7">
        <v>1484</v>
      </c>
      <c r="G7" t="s">
        <v>115</v>
      </c>
      <c r="H7" t="s">
        <v>113</v>
      </c>
    </row>
    <row r="8" spans="1:8" x14ac:dyDescent="0.3">
      <c r="A8">
        <v>2018</v>
      </c>
      <c r="B8" t="s">
        <v>147</v>
      </c>
      <c r="C8" t="s">
        <v>34</v>
      </c>
      <c r="D8" t="s">
        <v>35</v>
      </c>
      <c r="E8">
        <v>213</v>
      </c>
      <c r="F8">
        <v>700</v>
      </c>
      <c r="G8" t="s">
        <v>25</v>
      </c>
      <c r="H8" t="s">
        <v>113</v>
      </c>
    </row>
    <row r="9" spans="1:8" x14ac:dyDescent="0.3">
      <c r="A9">
        <v>2018</v>
      </c>
      <c r="B9" t="s">
        <v>148</v>
      </c>
      <c r="C9" t="s">
        <v>36</v>
      </c>
      <c r="D9" t="s">
        <v>37</v>
      </c>
      <c r="E9">
        <v>200</v>
      </c>
      <c r="F9">
        <v>912</v>
      </c>
      <c r="G9" t="s">
        <v>115</v>
      </c>
      <c r="H9" t="s">
        <v>113</v>
      </c>
    </row>
    <row r="10" spans="1:8" x14ac:dyDescent="0.3">
      <c r="A10">
        <v>2018</v>
      </c>
      <c r="B10" t="s">
        <v>149</v>
      </c>
      <c r="C10" t="s">
        <v>80</v>
      </c>
      <c r="D10" t="s">
        <v>81</v>
      </c>
      <c r="E10">
        <v>235</v>
      </c>
      <c r="F10">
        <v>1377</v>
      </c>
      <c r="G10" t="s">
        <v>115</v>
      </c>
      <c r="H10" t="s">
        <v>113</v>
      </c>
    </row>
    <row r="11" spans="1:8" x14ac:dyDescent="0.3">
      <c r="A11">
        <v>2018</v>
      </c>
      <c r="B11" t="s">
        <v>150</v>
      </c>
      <c r="C11" t="s">
        <v>20</v>
      </c>
      <c r="D11" t="s">
        <v>21</v>
      </c>
      <c r="E11">
        <v>228</v>
      </c>
      <c r="F11">
        <v>1079</v>
      </c>
      <c r="G11" t="s">
        <v>25</v>
      </c>
      <c r="H11" t="s">
        <v>113</v>
      </c>
    </row>
    <row r="12" spans="1:8" x14ac:dyDescent="0.3">
      <c r="A12">
        <v>2018</v>
      </c>
      <c r="B12" t="s">
        <v>151</v>
      </c>
      <c r="C12" t="s">
        <v>32</v>
      </c>
      <c r="D12" t="s">
        <v>33</v>
      </c>
      <c r="E12">
        <v>216</v>
      </c>
      <c r="F12">
        <v>1185</v>
      </c>
      <c r="G12" t="s">
        <v>25</v>
      </c>
      <c r="H12" t="s">
        <v>114</v>
      </c>
    </row>
    <row r="13" spans="1:8" x14ac:dyDescent="0.3">
      <c r="A13">
        <v>2018</v>
      </c>
      <c r="B13" t="s">
        <v>152</v>
      </c>
      <c r="C13" t="s">
        <v>14</v>
      </c>
      <c r="D13" t="s">
        <v>15</v>
      </c>
      <c r="E13">
        <v>229</v>
      </c>
      <c r="F13">
        <v>1498</v>
      </c>
      <c r="G13" t="s">
        <v>25</v>
      </c>
      <c r="H13" t="s">
        <v>114</v>
      </c>
    </row>
    <row r="14" spans="1:8" x14ac:dyDescent="0.3">
      <c r="A14">
        <v>2018</v>
      </c>
      <c r="B14" t="s">
        <v>153</v>
      </c>
      <c r="C14" t="s">
        <v>94</v>
      </c>
      <c r="D14" t="s">
        <v>95</v>
      </c>
      <c r="E14">
        <v>203</v>
      </c>
      <c r="F14">
        <v>1509</v>
      </c>
      <c r="G14" t="s">
        <v>115</v>
      </c>
      <c r="H14" t="s">
        <v>114</v>
      </c>
    </row>
    <row r="15" spans="1:8" x14ac:dyDescent="0.3">
      <c r="A15">
        <v>2018</v>
      </c>
      <c r="B15" t="s">
        <v>154</v>
      </c>
      <c r="C15" t="s">
        <v>66</v>
      </c>
      <c r="D15" t="s">
        <v>67</v>
      </c>
      <c r="E15">
        <v>215</v>
      </c>
      <c r="F15">
        <v>1057</v>
      </c>
      <c r="G15" t="s">
        <v>115</v>
      </c>
      <c r="H15" t="s">
        <v>114</v>
      </c>
    </row>
    <row r="16" spans="1:8" x14ac:dyDescent="0.3">
      <c r="A16">
        <v>2018</v>
      </c>
      <c r="B16" t="s">
        <v>155</v>
      </c>
      <c r="C16" t="s">
        <v>54</v>
      </c>
      <c r="D16" t="s">
        <v>55</v>
      </c>
      <c r="E16">
        <v>198</v>
      </c>
      <c r="F16">
        <v>1638</v>
      </c>
      <c r="G16" t="s">
        <v>115</v>
      </c>
      <c r="H16" t="s">
        <v>113</v>
      </c>
    </row>
    <row r="17" spans="1:8" x14ac:dyDescent="0.3">
      <c r="A17">
        <v>2018</v>
      </c>
      <c r="B17" t="s">
        <v>156</v>
      </c>
      <c r="C17" t="s">
        <v>70</v>
      </c>
      <c r="D17" t="s">
        <v>71</v>
      </c>
      <c r="E17">
        <v>222</v>
      </c>
      <c r="F17">
        <v>1348</v>
      </c>
      <c r="G17" t="s">
        <v>115</v>
      </c>
      <c r="H17" t="s">
        <v>114</v>
      </c>
    </row>
    <row r="18" spans="1:8" x14ac:dyDescent="0.3">
      <c r="A18">
        <v>2018</v>
      </c>
      <c r="B18" t="s">
        <v>157</v>
      </c>
      <c r="C18" t="s">
        <v>16</v>
      </c>
      <c r="D18" t="s">
        <v>17</v>
      </c>
      <c r="E18">
        <v>231</v>
      </c>
      <c r="F18">
        <v>713</v>
      </c>
      <c r="G18" t="s">
        <v>25</v>
      </c>
      <c r="H18" t="s">
        <v>113</v>
      </c>
    </row>
    <row r="19" spans="1:8" x14ac:dyDescent="0.3">
      <c r="A19">
        <v>2018</v>
      </c>
      <c r="B19" t="s">
        <v>158</v>
      </c>
      <c r="C19" t="s">
        <v>84</v>
      </c>
      <c r="D19" t="s">
        <v>85</v>
      </c>
      <c r="E19">
        <v>235</v>
      </c>
      <c r="F19">
        <v>888</v>
      </c>
      <c r="G19" t="s">
        <v>25</v>
      </c>
      <c r="H19" t="s">
        <v>113</v>
      </c>
    </row>
    <row r="20" spans="1:8" x14ac:dyDescent="0.3">
      <c r="A20">
        <v>2018</v>
      </c>
      <c r="B20" t="s">
        <v>159</v>
      </c>
      <c r="C20" t="s">
        <v>4</v>
      </c>
      <c r="D20" t="s">
        <v>5</v>
      </c>
      <c r="E20">
        <v>196</v>
      </c>
      <c r="F20">
        <v>1127</v>
      </c>
      <c r="G20" t="s">
        <v>115</v>
      </c>
      <c r="H20" t="s">
        <v>114</v>
      </c>
    </row>
    <row r="21" spans="1:8" x14ac:dyDescent="0.3">
      <c r="A21">
        <v>2018</v>
      </c>
      <c r="B21" t="s">
        <v>160</v>
      </c>
      <c r="C21" t="s">
        <v>74</v>
      </c>
      <c r="D21" t="s">
        <v>75</v>
      </c>
      <c r="E21">
        <v>209</v>
      </c>
      <c r="F21">
        <v>832</v>
      </c>
      <c r="G21" t="s">
        <v>115</v>
      </c>
      <c r="H21" t="s">
        <v>113</v>
      </c>
    </row>
    <row r="22" spans="1:8" x14ac:dyDescent="0.3">
      <c r="A22">
        <v>2018</v>
      </c>
      <c r="B22" t="s">
        <v>161</v>
      </c>
      <c r="C22" t="s">
        <v>24</v>
      </c>
      <c r="D22" t="s">
        <v>25</v>
      </c>
      <c r="E22">
        <v>218</v>
      </c>
      <c r="F22">
        <v>978</v>
      </c>
      <c r="G22" t="s">
        <v>25</v>
      </c>
      <c r="H22" t="s">
        <v>113</v>
      </c>
    </row>
    <row r="23" spans="1:8" x14ac:dyDescent="0.3">
      <c r="A23">
        <v>2018</v>
      </c>
      <c r="B23" t="s">
        <v>162</v>
      </c>
      <c r="C23" t="s">
        <v>2</v>
      </c>
      <c r="D23" t="s">
        <v>3</v>
      </c>
      <c r="E23">
        <v>191</v>
      </c>
      <c r="F23">
        <v>1589</v>
      </c>
      <c r="G23" t="s">
        <v>115</v>
      </c>
      <c r="H23" t="s">
        <v>113</v>
      </c>
    </row>
    <row r="24" spans="1:8" x14ac:dyDescent="0.3">
      <c r="A24">
        <v>2018</v>
      </c>
      <c r="B24" t="s">
        <v>163</v>
      </c>
      <c r="C24" t="s">
        <v>76</v>
      </c>
      <c r="D24" t="s">
        <v>77</v>
      </c>
      <c r="E24">
        <v>197</v>
      </c>
      <c r="F24">
        <v>1303</v>
      </c>
      <c r="G24" t="s">
        <v>25</v>
      </c>
      <c r="H24" t="s">
        <v>114</v>
      </c>
    </row>
    <row r="25" spans="1:8" x14ac:dyDescent="0.3">
      <c r="A25">
        <v>2018</v>
      </c>
      <c r="B25" t="s">
        <v>164</v>
      </c>
      <c r="C25" t="s">
        <v>60</v>
      </c>
      <c r="D25" t="s">
        <v>61</v>
      </c>
      <c r="E25">
        <v>218</v>
      </c>
      <c r="F25">
        <v>1578</v>
      </c>
      <c r="G25" t="s">
        <v>25</v>
      </c>
      <c r="H25" t="s">
        <v>114</v>
      </c>
    </row>
    <row r="26" spans="1:8" x14ac:dyDescent="0.3">
      <c r="A26">
        <v>2018</v>
      </c>
      <c r="B26" t="s">
        <v>165</v>
      </c>
      <c r="C26" t="s">
        <v>22</v>
      </c>
      <c r="D26" t="s">
        <v>23</v>
      </c>
      <c r="E26">
        <v>208</v>
      </c>
      <c r="F26">
        <v>1050</v>
      </c>
      <c r="G26" t="s">
        <v>25</v>
      </c>
      <c r="H26" t="s">
        <v>113</v>
      </c>
    </row>
    <row r="27" spans="1:8" x14ac:dyDescent="0.3">
      <c r="A27">
        <v>2018</v>
      </c>
      <c r="B27" t="s">
        <v>166</v>
      </c>
      <c r="C27" t="s">
        <v>12</v>
      </c>
      <c r="D27" t="s">
        <v>13</v>
      </c>
      <c r="E27">
        <v>194</v>
      </c>
      <c r="F27">
        <v>1439</v>
      </c>
      <c r="G27" t="s">
        <v>25</v>
      </c>
      <c r="H27" t="s">
        <v>113</v>
      </c>
    </row>
    <row r="28" spans="1:8" x14ac:dyDescent="0.3">
      <c r="A28">
        <v>2018</v>
      </c>
      <c r="B28" t="s">
        <v>167</v>
      </c>
      <c r="C28" t="s">
        <v>26</v>
      </c>
      <c r="D28" t="s">
        <v>27</v>
      </c>
      <c r="E28">
        <v>220</v>
      </c>
      <c r="F28">
        <v>1007</v>
      </c>
      <c r="G28" t="s">
        <v>25</v>
      </c>
      <c r="H28" t="s">
        <v>113</v>
      </c>
    </row>
    <row r="29" spans="1:8" x14ac:dyDescent="0.3">
      <c r="A29">
        <v>2018</v>
      </c>
      <c r="B29" t="s">
        <v>168</v>
      </c>
      <c r="C29" t="s">
        <v>86</v>
      </c>
      <c r="D29" t="s">
        <v>87</v>
      </c>
      <c r="E29">
        <v>187</v>
      </c>
      <c r="F29">
        <v>1493</v>
      </c>
      <c r="G29" t="s">
        <v>115</v>
      </c>
      <c r="H29" t="s">
        <v>113</v>
      </c>
    </row>
    <row r="30" spans="1:8" x14ac:dyDescent="0.3">
      <c r="A30">
        <v>2018</v>
      </c>
      <c r="B30" t="s">
        <v>169</v>
      </c>
      <c r="C30" t="s">
        <v>6</v>
      </c>
      <c r="D30" t="s">
        <v>7</v>
      </c>
      <c r="E30">
        <v>219</v>
      </c>
      <c r="F30">
        <v>770</v>
      </c>
      <c r="G30" t="s">
        <v>25</v>
      </c>
      <c r="H30" t="s">
        <v>114</v>
      </c>
    </row>
    <row r="31" spans="1:8" x14ac:dyDescent="0.3">
      <c r="A31">
        <v>2018</v>
      </c>
      <c r="B31" t="s">
        <v>170</v>
      </c>
      <c r="C31" t="s">
        <v>102</v>
      </c>
      <c r="D31" t="s">
        <v>103</v>
      </c>
      <c r="E31">
        <v>236</v>
      </c>
      <c r="F31">
        <v>1558</v>
      </c>
      <c r="G31" t="s">
        <v>115</v>
      </c>
      <c r="H31" t="s">
        <v>114</v>
      </c>
    </row>
    <row r="32" spans="1:8" x14ac:dyDescent="0.3">
      <c r="A32">
        <v>2018</v>
      </c>
      <c r="B32" t="s">
        <v>171</v>
      </c>
      <c r="C32" t="s">
        <v>8</v>
      </c>
      <c r="D32" t="s">
        <v>9</v>
      </c>
      <c r="E32">
        <v>212</v>
      </c>
      <c r="F32">
        <v>1112</v>
      </c>
      <c r="G32" t="s">
        <v>25</v>
      </c>
      <c r="H32" t="s">
        <v>113</v>
      </c>
    </row>
    <row r="33" spans="1:8" x14ac:dyDescent="0.3">
      <c r="A33">
        <v>2018</v>
      </c>
      <c r="B33" t="s">
        <v>172</v>
      </c>
      <c r="C33" t="s">
        <v>72</v>
      </c>
      <c r="D33" t="s">
        <v>73</v>
      </c>
      <c r="E33">
        <v>220</v>
      </c>
      <c r="F33">
        <v>1260</v>
      </c>
      <c r="G33" t="s">
        <v>25</v>
      </c>
      <c r="H33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9D4-F9F6-4316-A0C0-1314E6BE0A0D}">
  <dimension ref="A1:I129"/>
  <sheetViews>
    <sheetView tabSelected="1" workbookViewId="0">
      <selection activeCell="A4" sqref="A4"/>
    </sheetView>
  </sheetViews>
  <sheetFormatPr defaultRowHeight="14.4" x14ac:dyDescent="0.3"/>
  <sheetData>
    <row r="1" spans="1:9" x14ac:dyDescent="0.3">
      <c r="A1" t="s">
        <v>118</v>
      </c>
      <c r="B1" t="s">
        <v>174</v>
      </c>
      <c r="C1" t="s">
        <v>118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</row>
    <row r="2" spans="1:9" x14ac:dyDescent="0.3">
      <c r="A2">
        <v>1</v>
      </c>
      <c r="B2">
        <v>2016</v>
      </c>
      <c r="C2" t="s">
        <v>120</v>
      </c>
      <c r="D2" t="s">
        <v>48</v>
      </c>
      <c r="E2" t="s">
        <v>49</v>
      </c>
      <c r="F2">
        <v>197</v>
      </c>
      <c r="G2">
        <v>898</v>
      </c>
      <c r="H2" t="s">
        <v>115</v>
      </c>
      <c r="I2" t="s">
        <v>114</v>
      </c>
    </row>
    <row r="3" spans="1:9" x14ac:dyDescent="0.3">
      <c r="A3">
        <v>2</v>
      </c>
      <c r="B3">
        <v>2016</v>
      </c>
      <c r="C3" t="s">
        <v>121</v>
      </c>
      <c r="D3" t="s">
        <v>28</v>
      </c>
      <c r="E3" t="s">
        <v>29</v>
      </c>
      <c r="F3">
        <v>237</v>
      </c>
      <c r="G3">
        <v>1375</v>
      </c>
      <c r="H3" t="s">
        <v>25</v>
      </c>
      <c r="I3" t="s">
        <v>113</v>
      </c>
    </row>
    <row r="4" spans="1:9" x14ac:dyDescent="0.3">
      <c r="A4">
        <v>3</v>
      </c>
      <c r="B4">
        <v>2016</v>
      </c>
      <c r="C4" t="s">
        <v>122</v>
      </c>
      <c r="D4" t="s">
        <v>56</v>
      </c>
      <c r="E4" t="s">
        <v>57</v>
      </c>
      <c r="F4">
        <v>201</v>
      </c>
      <c r="G4">
        <v>1539</v>
      </c>
      <c r="H4" t="s">
        <v>115</v>
      </c>
      <c r="I4" t="s">
        <v>113</v>
      </c>
    </row>
    <row r="5" spans="1:9" x14ac:dyDescent="0.3">
      <c r="A5">
        <v>4</v>
      </c>
      <c r="B5">
        <v>2016</v>
      </c>
      <c r="C5" t="s">
        <v>123</v>
      </c>
      <c r="D5" t="s">
        <v>58</v>
      </c>
      <c r="E5" t="s">
        <v>59</v>
      </c>
      <c r="F5">
        <v>223</v>
      </c>
      <c r="G5">
        <v>1645</v>
      </c>
      <c r="H5" t="s">
        <v>115</v>
      </c>
      <c r="I5" t="s">
        <v>113</v>
      </c>
    </row>
    <row r="6" spans="1:9" x14ac:dyDescent="0.3">
      <c r="A6">
        <v>5</v>
      </c>
      <c r="B6">
        <v>2016</v>
      </c>
      <c r="C6" t="s">
        <v>124</v>
      </c>
      <c r="D6" t="s">
        <v>62</v>
      </c>
      <c r="E6" t="s">
        <v>63</v>
      </c>
      <c r="F6">
        <v>212</v>
      </c>
      <c r="G6">
        <v>1576</v>
      </c>
      <c r="H6" t="s">
        <v>25</v>
      </c>
      <c r="I6" t="s">
        <v>114</v>
      </c>
    </row>
    <row r="7" spans="1:9" x14ac:dyDescent="0.3">
      <c r="A7">
        <v>6</v>
      </c>
      <c r="B7">
        <v>2016</v>
      </c>
      <c r="C7" t="s">
        <v>125</v>
      </c>
      <c r="D7" t="s">
        <v>30</v>
      </c>
      <c r="E7" t="s">
        <v>31</v>
      </c>
      <c r="F7">
        <v>225</v>
      </c>
      <c r="G7">
        <v>959</v>
      </c>
      <c r="H7" t="s">
        <v>25</v>
      </c>
      <c r="I7" t="s">
        <v>113</v>
      </c>
    </row>
    <row r="8" spans="1:9" x14ac:dyDescent="0.3">
      <c r="A8">
        <v>7</v>
      </c>
      <c r="B8">
        <v>2016</v>
      </c>
      <c r="C8" t="s">
        <v>126</v>
      </c>
      <c r="D8" t="s">
        <v>52</v>
      </c>
      <c r="E8" t="s">
        <v>53</v>
      </c>
      <c r="F8">
        <v>203</v>
      </c>
      <c r="G8">
        <v>981</v>
      </c>
      <c r="H8" t="s">
        <v>115</v>
      </c>
      <c r="I8" t="s">
        <v>113</v>
      </c>
    </row>
    <row r="9" spans="1:9" x14ac:dyDescent="0.3">
      <c r="A9">
        <v>8</v>
      </c>
      <c r="B9">
        <v>2016</v>
      </c>
      <c r="C9" t="s">
        <v>127</v>
      </c>
      <c r="D9" t="s">
        <v>104</v>
      </c>
      <c r="E9" t="s">
        <v>105</v>
      </c>
      <c r="F9">
        <v>233</v>
      </c>
      <c r="G9">
        <v>1542</v>
      </c>
      <c r="H9" t="s">
        <v>25</v>
      </c>
      <c r="I9" t="s">
        <v>113</v>
      </c>
    </row>
    <row r="10" spans="1:9" x14ac:dyDescent="0.3">
      <c r="A10">
        <v>9</v>
      </c>
      <c r="B10">
        <v>2016</v>
      </c>
      <c r="C10" t="s">
        <v>128</v>
      </c>
      <c r="D10" t="s">
        <v>38</v>
      </c>
      <c r="E10" t="s">
        <v>39</v>
      </c>
      <c r="F10">
        <v>224</v>
      </c>
      <c r="G10">
        <v>1260</v>
      </c>
      <c r="H10" t="s">
        <v>115</v>
      </c>
      <c r="I10" t="s">
        <v>113</v>
      </c>
    </row>
    <row r="11" spans="1:9" x14ac:dyDescent="0.3">
      <c r="A11">
        <v>10</v>
      </c>
      <c r="B11">
        <v>2016</v>
      </c>
      <c r="C11" t="s">
        <v>129</v>
      </c>
      <c r="D11" t="s">
        <v>50</v>
      </c>
      <c r="E11" t="s">
        <v>51</v>
      </c>
      <c r="F11">
        <v>209</v>
      </c>
      <c r="G11">
        <v>636</v>
      </c>
      <c r="H11" t="s">
        <v>116</v>
      </c>
      <c r="I11" t="s">
        <v>113</v>
      </c>
    </row>
    <row r="12" spans="1:9" x14ac:dyDescent="0.3">
      <c r="A12">
        <v>11</v>
      </c>
      <c r="B12">
        <v>2016</v>
      </c>
      <c r="C12" t="s">
        <v>130</v>
      </c>
      <c r="D12" t="s">
        <v>93</v>
      </c>
      <c r="E12" t="s">
        <v>11</v>
      </c>
      <c r="F12">
        <v>243</v>
      </c>
      <c r="G12">
        <v>1470</v>
      </c>
      <c r="H12" t="s">
        <v>25</v>
      </c>
      <c r="I12" t="s">
        <v>113</v>
      </c>
    </row>
    <row r="13" spans="1:9" x14ac:dyDescent="0.3">
      <c r="A13">
        <v>12</v>
      </c>
      <c r="B13">
        <v>2016</v>
      </c>
      <c r="C13" t="s">
        <v>131</v>
      </c>
      <c r="D13" t="s">
        <v>96</v>
      </c>
      <c r="E13" t="s">
        <v>97</v>
      </c>
      <c r="F13">
        <v>209</v>
      </c>
      <c r="G13">
        <v>642</v>
      </c>
      <c r="H13" t="s">
        <v>25</v>
      </c>
      <c r="I13" t="s">
        <v>113</v>
      </c>
    </row>
    <row r="14" spans="1:9" x14ac:dyDescent="0.3">
      <c r="A14">
        <v>13</v>
      </c>
      <c r="B14">
        <v>2016</v>
      </c>
      <c r="C14" t="s">
        <v>132</v>
      </c>
      <c r="D14" t="s">
        <v>82</v>
      </c>
      <c r="E14" t="s">
        <v>83</v>
      </c>
      <c r="F14">
        <v>232</v>
      </c>
      <c r="G14">
        <v>1681</v>
      </c>
      <c r="H14" t="s">
        <v>25</v>
      </c>
      <c r="I14" t="s">
        <v>113</v>
      </c>
    </row>
    <row r="15" spans="1:9" x14ac:dyDescent="0.3">
      <c r="A15">
        <v>14</v>
      </c>
      <c r="B15">
        <v>2016</v>
      </c>
      <c r="C15" t="s">
        <v>133</v>
      </c>
      <c r="D15" t="s">
        <v>96</v>
      </c>
      <c r="E15" t="s">
        <v>90</v>
      </c>
      <c r="F15">
        <v>188</v>
      </c>
      <c r="G15">
        <v>1465</v>
      </c>
      <c r="H15" t="s">
        <v>115</v>
      </c>
      <c r="I15" t="s">
        <v>114</v>
      </c>
    </row>
    <row r="16" spans="1:9" x14ac:dyDescent="0.3">
      <c r="A16">
        <v>15</v>
      </c>
      <c r="B16">
        <v>2016</v>
      </c>
      <c r="C16" t="s">
        <v>134</v>
      </c>
      <c r="D16" t="s">
        <v>68</v>
      </c>
      <c r="E16" t="s">
        <v>69</v>
      </c>
      <c r="F16">
        <v>191</v>
      </c>
      <c r="G16">
        <v>1031</v>
      </c>
      <c r="H16" t="s">
        <v>115</v>
      </c>
      <c r="I16" t="s">
        <v>113</v>
      </c>
    </row>
    <row r="17" spans="1:9" x14ac:dyDescent="0.3">
      <c r="A17">
        <v>16</v>
      </c>
      <c r="B17">
        <v>2016</v>
      </c>
      <c r="C17" t="s">
        <v>135</v>
      </c>
      <c r="D17" t="s">
        <v>98</v>
      </c>
      <c r="E17" t="s">
        <v>99</v>
      </c>
      <c r="F17">
        <v>238</v>
      </c>
      <c r="G17">
        <v>937</v>
      </c>
      <c r="H17" t="s">
        <v>25</v>
      </c>
      <c r="I17" t="s">
        <v>113</v>
      </c>
    </row>
    <row r="18" spans="1:9" x14ac:dyDescent="0.3">
      <c r="A18">
        <v>17</v>
      </c>
      <c r="B18">
        <v>2016</v>
      </c>
      <c r="C18" t="s">
        <v>136</v>
      </c>
      <c r="D18" t="s">
        <v>78</v>
      </c>
      <c r="E18" t="s">
        <v>79</v>
      </c>
      <c r="F18">
        <v>212</v>
      </c>
      <c r="G18">
        <v>1464</v>
      </c>
      <c r="H18" t="s">
        <v>117</v>
      </c>
      <c r="I18" t="s">
        <v>113</v>
      </c>
    </row>
    <row r="19" spans="1:9" x14ac:dyDescent="0.3">
      <c r="A19">
        <v>18</v>
      </c>
      <c r="B19">
        <v>2016</v>
      </c>
      <c r="C19" t="s">
        <v>137</v>
      </c>
      <c r="D19" t="s">
        <v>40</v>
      </c>
      <c r="E19" t="s">
        <v>41</v>
      </c>
      <c r="F19">
        <v>215</v>
      </c>
      <c r="G19">
        <v>729</v>
      </c>
      <c r="H19" t="s">
        <v>25</v>
      </c>
      <c r="I19" t="s">
        <v>113</v>
      </c>
    </row>
    <row r="20" spans="1:9" x14ac:dyDescent="0.3">
      <c r="A20">
        <v>19</v>
      </c>
      <c r="B20">
        <v>2016</v>
      </c>
      <c r="C20" t="s">
        <v>138</v>
      </c>
      <c r="D20" t="s">
        <v>46</v>
      </c>
      <c r="E20" t="s">
        <v>47</v>
      </c>
      <c r="F20">
        <v>230</v>
      </c>
      <c r="G20">
        <v>903</v>
      </c>
      <c r="H20" t="s">
        <v>116</v>
      </c>
      <c r="I20" t="s">
        <v>114</v>
      </c>
    </row>
    <row r="21" spans="1:9" x14ac:dyDescent="0.3">
      <c r="A21">
        <v>20</v>
      </c>
      <c r="B21">
        <v>2016</v>
      </c>
      <c r="C21" t="s">
        <v>139</v>
      </c>
      <c r="D21" t="s">
        <v>18</v>
      </c>
      <c r="E21" t="s">
        <v>19</v>
      </c>
      <c r="F21">
        <v>194</v>
      </c>
      <c r="G21">
        <v>1151</v>
      </c>
      <c r="H21" t="s">
        <v>25</v>
      </c>
      <c r="I21" t="s">
        <v>114</v>
      </c>
    </row>
    <row r="22" spans="1:9" x14ac:dyDescent="0.3">
      <c r="A22">
        <v>21</v>
      </c>
      <c r="B22">
        <v>2016</v>
      </c>
      <c r="C22" t="s">
        <v>140</v>
      </c>
      <c r="D22" t="s">
        <v>42</v>
      </c>
      <c r="E22" t="s">
        <v>43</v>
      </c>
      <c r="F22">
        <v>196</v>
      </c>
      <c r="G22">
        <v>1483</v>
      </c>
      <c r="H22" t="s">
        <v>115</v>
      </c>
      <c r="I22" t="s">
        <v>114</v>
      </c>
    </row>
    <row r="23" spans="1:9" x14ac:dyDescent="0.3">
      <c r="A23">
        <v>22</v>
      </c>
      <c r="B23">
        <v>2016</v>
      </c>
      <c r="C23" t="s">
        <v>141</v>
      </c>
      <c r="D23" t="s">
        <v>88</v>
      </c>
      <c r="E23" t="s">
        <v>89</v>
      </c>
      <c r="F23">
        <v>214</v>
      </c>
      <c r="G23">
        <v>1404</v>
      </c>
      <c r="H23" t="s">
        <v>25</v>
      </c>
      <c r="I23" t="s">
        <v>114</v>
      </c>
    </row>
    <row r="24" spans="1:9" x14ac:dyDescent="0.3">
      <c r="A24">
        <v>23</v>
      </c>
      <c r="B24">
        <v>2016</v>
      </c>
      <c r="C24" t="s">
        <v>142</v>
      </c>
      <c r="D24" t="s">
        <v>44</v>
      </c>
      <c r="E24" t="s">
        <v>45</v>
      </c>
      <c r="F24">
        <v>231</v>
      </c>
      <c r="G24">
        <v>1063</v>
      </c>
      <c r="H24" t="s">
        <v>25</v>
      </c>
      <c r="I24" t="s">
        <v>114</v>
      </c>
    </row>
    <row r="25" spans="1:9" x14ac:dyDescent="0.3">
      <c r="A25">
        <v>24</v>
      </c>
      <c r="B25">
        <v>2016</v>
      </c>
      <c r="C25" t="s">
        <v>143</v>
      </c>
      <c r="D25" t="s">
        <v>91</v>
      </c>
      <c r="E25" t="s">
        <v>92</v>
      </c>
      <c r="F25">
        <v>197</v>
      </c>
      <c r="G25">
        <v>1220</v>
      </c>
      <c r="H25" t="s">
        <v>115</v>
      </c>
      <c r="I25" t="s">
        <v>114</v>
      </c>
    </row>
    <row r="26" spans="1:9" x14ac:dyDescent="0.3">
      <c r="A26">
        <v>25</v>
      </c>
      <c r="B26">
        <v>2016</v>
      </c>
      <c r="C26" t="s">
        <v>144</v>
      </c>
      <c r="D26" t="s">
        <v>64</v>
      </c>
      <c r="E26" t="s">
        <v>65</v>
      </c>
      <c r="F26">
        <v>236</v>
      </c>
      <c r="G26">
        <v>1258</v>
      </c>
      <c r="H26" t="s">
        <v>115</v>
      </c>
      <c r="I26" t="s">
        <v>114</v>
      </c>
    </row>
    <row r="27" spans="1:9" x14ac:dyDescent="0.3">
      <c r="A27">
        <v>26</v>
      </c>
      <c r="B27">
        <v>2016</v>
      </c>
      <c r="C27" t="s">
        <v>145</v>
      </c>
      <c r="D27" t="s">
        <v>100</v>
      </c>
      <c r="E27" t="s">
        <v>101</v>
      </c>
      <c r="F27">
        <v>215</v>
      </c>
      <c r="G27">
        <v>1432</v>
      </c>
      <c r="H27" t="s">
        <v>115</v>
      </c>
      <c r="I27" t="s">
        <v>114</v>
      </c>
    </row>
    <row r="28" spans="1:9" x14ac:dyDescent="0.3">
      <c r="A28">
        <v>27</v>
      </c>
      <c r="B28">
        <v>2016</v>
      </c>
      <c r="C28" t="s">
        <v>146</v>
      </c>
      <c r="D28" t="s">
        <v>10</v>
      </c>
      <c r="E28" t="s">
        <v>11</v>
      </c>
      <c r="F28">
        <v>216</v>
      </c>
      <c r="G28">
        <v>1484</v>
      </c>
      <c r="H28" t="s">
        <v>115</v>
      </c>
      <c r="I28" t="s">
        <v>113</v>
      </c>
    </row>
    <row r="29" spans="1:9" x14ac:dyDescent="0.3">
      <c r="A29">
        <v>28</v>
      </c>
      <c r="B29">
        <v>2016</v>
      </c>
      <c r="C29" t="s">
        <v>147</v>
      </c>
      <c r="D29" t="s">
        <v>34</v>
      </c>
      <c r="E29" t="s">
        <v>35</v>
      </c>
      <c r="F29">
        <v>213</v>
      </c>
      <c r="G29">
        <v>700</v>
      </c>
      <c r="H29" t="s">
        <v>25</v>
      </c>
      <c r="I29" t="s">
        <v>113</v>
      </c>
    </row>
    <row r="30" spans="1:9" x14ac:dyDescent="0.3">
      <c r="A30">
        <v>29</v>
      </c>
      <c r="B30">
        <v>2016</v>
      </c>
      <c r="C30" t="s">
        <v>148</v>
      </c>
      <c r="D30" t="s">
        <v>36</v>
      </c>
      <c r="E30" t="s">
        <v>37</v>
      </c>
      <c r="F30">
        <v>200</v>
      </c>
      <c r="G30">
        <v>912</v>
      </c>
      <c r="H30" t="s">
        <v>115</v>
      </c>
      <c r="I30" t="s">
        <v>113</v>
      </c>
    </row>
    <row r="31" spans="1:9" x14ac:dyDescent="0.3">
      <c r="A31">
        <v>30</v>
      </c>
      <c r="B31">
        <v>2016</v>
      </c>
      <c r="C31" t="s">
        <v>149</v>
      </c>
      <c r="D31" t="s">
        <v>80</v>
      </c>
      <c r="E31" t="s">
        <v>81</v>
      </c>
      <c r="F31">
        <v>235</v>
      </c>
      <c r="G31">
        <v>1377</v>
      </c>
      <c r="H31" t="s">
        <v>115</v>
      </c>
      <c r="I31" t="s">
        <v>113</v>
      </c>
    </row>
    <row r="32" spans="1:9" x14ac:dyDescent="0.3">
      <c r="A32">
        <v>31</v>
      </c>
      <c r="B32">
        <v>2016</v>
      </c>
      <c r="C32" t="s">
        <v>150</v>
      </c>
      <c r="D32" t="s">
        <v>20</v>
      </c>
      <c r="E32" t="s">
        <v>21</v>
      </c>
      <c r="F32">
        <v>228</v>
      </c>
      <c r="G32">
        <v>1079</v>
      </c>
      <c r="H32" t="s">
        <v>25</v>
      </c>
      <c r="I32" t="s">
        <v>113</v>
      </c>
    </row>
    <row r="33" spans="1:9" x14ac:dyDescent="0.3">
      <c r="A33">
        <v>32</v>
      </c>
      <c r="B33">
        <v>2016</v>
      </c>
      <c r="C33" t="s">
        <v>151</v>
      </c>
      <c r="D33" t="s">
        <v>32</v>
      </c>
      <c r="E33" t="s">
        <v>33</v>
      </c>
      <c r="F33">
        <v>216</v>
      </c>
      <c r="G33">
        <v>1185</v>
      </c>
      <c r="H33" t="s">
        <v>25</v>
      </c>
      <c r="I33" t="s">
        <v>114</v>
      </c>
    </row>
    <row r="34" spans="1:9" x14ac:dyDescent="0.3">
      <c r="A34">
        <v>33</v>
      </c>
      <c r="B34">
        <v>2017</v>
      </c>
      <c r="C34" t="s">
        <v>127</v>
      </c>
      <c r="D34" t="s">
        <v>104</v>
      </c>
      <c r="E34" t="s">
        <v>105</v>
      </c>
      <c r="F34">
        <v>233</v>
      </c>
      <c r="G34">
        <v>1542</v>
      </c>
      <c r="H34" t="s">
        <v>25</v>
      </c>
      <c r="I34" t="s">
        <v>114</v>
      </c>
    </row>
    <row r="35" spans="1:9" x14ac:dyDescent="0.3">
      <c r="A35">
        <v>34</v>
      </c>
      <c r="B35">
        <v>2017</v>
      </c>
      <c r="C35" t="s">
        <v>128</v>
      </c>
      <c r="D35" t="s">
        <v>38</v>
      </c>
      <c r="E35" t="s">
        <v>39</v>
      </c>
      <c r="F35">
        <v>224</v>
      </c>
      <c r="G35">
        <v>1260</v>
      </c>
      <c r="H35" t="s">
        <v>115</v>
      </c>
      <c r="I35" t="s">
        <v>113</v>
      </c>
    </row>
    <row r="36" spans="1:9" x14ac:dyDescent="0.3">
      <c r="A36">
        <v>35</v>
      </c>
      <c r="B36">
        <v>2017</v>
      </c>
      <c r="C36" t="s">
        <v>129</v>
      </c>
      <c r="D36" t="s">
        <v>50</v>
      </c>
      <c r="E36" t="s">
        <v>51</v>
      </c>
      <c r="F36">
        <v>209</v>
      </c>
      <c r="G36">
        <v>636</v>
      </c>
      <c r="H36" t="s">
        <v>25</v>
      </c>
      <c r="I36" t="s">
        <v>113</v>
      </c>
    </row>
    <row r="37" spans="1:9" x14ac:dyDescent="0.3">
      <c r="A37">
        <v>36</v>
      </c>
      <c r="B37">
        <v>2017</v>
      </c>
      <c r="C37" t="s">
        <v>130</v>
      </c>
      <c r="D37" t="s">
        <v>93</v>
      </c>
      <c r="E37" t="s">
        <v>11</v>
      </c>
      <c r="F37">
        <v>243</v>
      </c>
      <c r="G37">
        <v>1470</v>
      </c>
      <c r="H37" t="s">
        <v>115</v>
      </c>
      <c r="I37" t="s">
        <v>113</v>
      </c>
    </row>
    <row r="38" spans="1:9" x14ac:dyDescent="0.3">
      <c r="A38">
        <v>37</v>
      </c>
      <c r="B38">
        <v>2017</v>
      </c>
      <c r="C38" t="s">
        <v>131</v>
      </c>
      <c r="D38" t="s">
        <v>96</v>
      </c>
      <c r="E38" t="s">
        <v>97</v>
      </c>
      <c r="F38">
        <v>209</v>
      </c>
      <c r="G38">
        <v>642</v>
      </c>
      <c r="H38" t="s">
        <v>115</v>
      </c>
      <c r="I38" t="s">
        <v>114</v>
      </c>
    </row>
    <row r="39" spans="1:9" x14ac:dyDescent="0.3">
      <c r="A39">
        <v>38</v>
      </c>
      <c r="B39">
        <v>2017</v>
      </c>
      <c r="C39" t="s">
        <v>132</v>
      </c>
      <c r="D39" t="s">
        <v>82</v>
      </c>
      <c r="E39" t="s">
        <v>83</v>
      </c>
      <c r="F39">
        <v>232</v>
      </c>
      <c r="G39">
        <v>1681</v>
      </c>
      <c r="H39" t="s">
        <v>25</v>
      </c>
      <c r="I39" t="s">
        <v>113</v>
      </c>
    </row>
    <row r="40" spans="1:9" x14ac:dyDescent="0.3">
      <c r="A40">
        <v>39</v>
      </c>
      <c r="B40">
        <v>2017</v>
      </c>
      <c r="C40" t="s">
        <v>133</v>
      </c>
      <c r="D40" t="s">
        <v>96</v>
      </c>
      <c r="E40" t="s">
        <v>90</v>
      </c>
      <c r="F40">
        <v>188</v>
      </c>
      <c r="G40">
        <v>1465</v>
      </c>
      <c r="H40" t="s">
        <v>115</v>
      </c>
      <c r="I40" t="s">
        <v>114</v>
      </c>
    </row>
    <row r="41" spans="1:9" x14ac:dyDescent="0.3">
      <c r="A41">
        <v>40</v>
      </c>
      <c r="B41">
        <v>2017</v>
      </c>
      <c r="C41" t="s">
        <v>134</v>
      </c>
      <c r="D41" t="s">
        <v>68</v>
      </c>
      <c r="E41" t="s">
        <v>69</v>
      </c>
      <c r="F41">
        <v>191</v>
      </c>
      <c r="G41">
        <v>1031</v>
      </c>
      <c r="H41" t="s">
        <v>115</v>
      </c>
      <c r="I41" t="s">
        <v>113</v>
      </c>
    </row>
    <row r="42" spans="1:9" x14ac:dyDescent="0.3">
      <c r="A42">
        <v>41</v>
      </c>
      <c r="B42">
        <v>2017</v>
      </c>
      <c r="C42" t="s">
        <v>135</v>
      </c>
      <c r="D42" t="s">
        <v>98</v>
      </c>
      <c r="E42" t="s">
        <v>99</v>
      </c>
      <c r="F42">
        <v>238</v>
      </c>
      <c r="G42">
        <v>937</v>
      </c>
      <c r="H42" t="s">
        <v>25</v>
      </c>
      <c r="I42" t="s">
        <v>113</v>
      </c>
    </row>
    <row r="43" spans="1:9" x14ac:dyDescent="0.3">
      <c r="A43">
        <v>42</v>
      </c>
      <c r="B43">
        <v>2017</v>
      </c>
      <c r="C43" t="s">
        <v>136</v>
      </c>
      <c r="D43" t="s">
        <v>78</v>
      </c>
      <c r="E43" t="s">
        <v>79</v>
      </c>
      <c r="F43">
        <v>212</v>
      </c>
      <c r="G43">
        <v>1464</v>
      </c>
      <c r="H43" t="s">
        <v>115</v>
      </c>
      <c r="I43" t="s">
        <v>114</v>
      </c>
    </row>
    <row r="44" spans="1:9" x14ac:dyDescent="0.3">
      <c r="A44">
        <v>43</v>
      </c>
      <c r="B44">
        <v>2017</v>
      </c>
      <c r="C44" t="s">
        <v>137</v>
      </c>
      <c r="D44" t="s">
        <v>40</v>
      </c>
      <c r="E44" t="s">
        <v>41</v>
      </c>
      <c r="F44">
        <v>215</v>
      </c>
      <c r="G44">
        <v>729</v>
      </c>
      <c r="H44" t="s">
        <v>25</v>
      </c>
      <c r="I44" t="s">
        <v>113</v>
      </c>
    </row>
    <row r="45" spans="1:9" x14ac:dyDescent="0.3">
      <c r="A45">
        <v>44</v>
      </c>
      <c r="B45">
        <v>2017</v>
      </c>
      <c r="C45" t="s">
        <v>138</v>
      </c>
      <c r="D45" t="s">
        <v>46</v>
      </c>
      <c r="E45" t="s">
        <v>47</v>
      </c>
      <c r="F45">
        <v>230</v>
      </c>
      <c r="G45">
        <v>903</v>
      </c>
      <c r="H45" t="s">
        <v>25</v>
      </c>
      <c r="I45" t="s">
        <v>113</v>
      </c>
    </row>
    <row r="46" spans="1:9" x14ac:dyDescent="0.3">
      <c r="A46">
        <v>45</v>
      </c>
      <c r="B46">
        <v>2017</v>
      </c>
      <c r="C46" t="s">
        <v>139</v>
      </c>
      <c r="D46" t="s">
        <v>18</v>
      </c>
      <c r="E46" t="s">
        <v>19</v>
      </c>
      <c r="F46">
        <v>194</v>
      </c>
      <c r="G46">
        <v>1151</v>
      </c>
      <c r="H46" t="s">
        <v>25</v>
      </c>
      <c r="I46" t="s">
        <v>113</v>
      </c>
    </row>
    <row r="47" spans="1:9" x14ac:dyDescent="0.3">
      <c r="A47">
        <v>46</v>
      </c>
      <c r="B47">
        <v>2017</v>
      </c>
      <c r="C47" t="s">
        <v>140</v>
      </c>
      <c r="D47" t="s">
        <v>42</v>
      </c>
      <c r="E47" t="s">
        <v>43</v>
      </c>
      <c r="F47">
        <v>196</v>
      </c>
      <c r="G47">
        <v>1483</v>
      </c>
      <c r="H47" t="s">
        <v>115</v>
      </c>
      <c r="I47" t="s">
        <v>114</v>
      </c>
    </row>
    <row r="48" spans="1:9" x14ac:dyDescent="0.3">
      <c r="A48">
        <v>47</v>
      </c>
      <c r="B48">
        <v>2017</v>
      </c>
      <c r="C48" t="s">
        <v>141</v>
      </c>
      <c r="D48" t="s">
        <v>88</v>
      </c>
      <c r="E48" t="s">
        <v>89</v>
      </c>
      <c r="F48">
        <v>214</v>
      </c>
      <c r="G48">
        <v>1404</v>
      </c>
      <c r="H48" t="s">
        <v>25</v>
      </c>
      <c r="I48" t="s">
        <v>114</v>
      </c>
    </row>
    <row r="49" spans="1:9" x14ac:dyDescent="0.3">
      <c r="A49">
        <v>48</v>
      </c>
      <c r="B49">
        <v>2017</v>
      </c>
      <c r="C49" t="s">
        <v>142</v>
      </c>
      <c r="D49" t="s">
        <v>44</v>
      </c>
      <c r="E49" t="s">
        <v>45</v>
      </c>
      <c r="F49">
        <v>231</v>
      </c>
      <c r="G49">
        <v>1063</v>
      </c>
      <c r="H49" t="s">
        <v>25</v>
      </c>
      <c r="I49" t="s">
        <v>113</v>
      </c>
    </row>
    <row r="50" spans="1:9" x14ac:dyDescent="0.3">
      <c r="A50">
        <v>49</v>
      </c>
      <c r="B50">
        <v>2017</v>
      </c>
      <c r="C50" t="s">
        <v>143</v>
      </c>
      <c r="D50" t="s">
        <v>91</v>
      </c>
      <c r="E50" t="s">
        <v>92</v>
      </c>
      <c r="F50">
        <v>197</v>
      </c>
      <c r="G50">
        <v>1220</v>
      </c>
      <c r="H50" t="s">
        <v>115</v>
      </c>
      <c r="I50" t="s">
        <v>114</v>
      </c>
    </row>
    <row r="51" spans="1:9" x14ac:dyDescent="0.3">
      <c r="A51">
        <v>50</v>
      </c>
      <c r="B51">
        <v>2017</v>
      </c>
      <c r="C51" t="s">
        <v>144</v>
      </c>
      <c r="D51" t="s">
        <v>64</v>
      </c>
      <c r="E51" t="s">
        <v>65</v>
      </c>
      <c r="F51">
        <v>236</v>
      </c>
      <c r="G51">
        <v>1258</v>
      </c>
      <c r="H51" t="s">
        <v>116</v>
      </c>
      <c r="I51" t="s">
        <v>114</v>
      </c>
    </row>
    <row r="52" spans="1:9" x14ac:dyDescent="0.3">
      <c r="A52">
        <v>51</v>
      </c>
      <c r="B52">
        <v>2017</v>
      </c>
      <c r="C52" t="s">
        <v>145</v>
      </c>
      <c r="D52" t="s">
        <v>100</v>
      </c>
      <c r="E52" t="s">
        <v>101</v>
      </c>
      <c r="F52">
        <v>215</v>
      </c>
      <c r="G52">
        <v>1432</v>
      </c>
      <c r="H52" t="s">
        <v>115</v>
      </c>
      <c r="I52" t="s">
        <v>114</v>
      </c>
    </row>
    <row r="53" spans="1:9" x14ac:dyDescent="0.3">
      <c r="A53">
        <v>52</v>
      </c>
      <c r="B53">
        <v>2017</v>
      </c>
      <c r="C53" t="s">
        <v>146</v>
      </c>
      <c r="D53" t="s">
        <v>10</v>
      </c>
      <c r="E53" t="s">
        <v>11</v>
      </c>
      <c r="F53">
        <v>216</v>
      </c>
      <c r="G53">
        <v>1484</v>
      </c>
      <c r="H53" t="s">
        <v>115</v>
      </c>
      <c r="I53" t="s">
        <v>113</v>
      </c>
    </row>
    <row r="54" spans="1:9" x14ac:dyDescent="0.3">
      <c r="A54">
        <v>53</v>
      </c>
      <c r="B54">
        <v>2017</v>
      </c>
      <c r="C54" t="s">
        <v>147</v>
      </c>
      <c r="D54" t="s">
        <v>34</v>
      </c>
      <c r="E54" t="s">
        <v>35</v>
      </c>
      <c r="F54">
        <v>213</v>
      </c>
      <c r="G54">
        <v>700</v>
      </c>
      <c r="H54" t="s">
        <v>25</v>
      </c>
      <c r="I54" t="s">
        <v>113</v>
      </c>
    </row>
    <row r="55" spans="1:9" x14ac:dyDescent="0.3">
      <c r="A55">
        <v>54</v>
      </c>
      <c r="B55">
        <v>2017</v>
      </c>
      <c r="C55" t="s">
        <v>148</v>
      </c>
      <c r="D55" t="s">
        <v>36</v>
      </c>
      <c r="E55" t="s">
        <v>37</v>
      </c>
      <c r="F55">
        <v>200</v>
      </c>
      <c r="G55">
        <v>912</v>
      </c>
      <c r="H55" t="s">
        <v>116</v>
      </c>
      <c r="I55" t="s">
        <v>114</v>
      </c>
    </row>
    <row r="56" spans="1:9" x14ac:dyDescent="0.3">
      <c r="A56">
        <v>55</v>
      </c>
      <c r="B56">
        <v>2017</v>
      </c>
      <c r="C56" t="s">
        <v>149</v>
      </c>
      <c r="D56" t="s">
        <v>80</v>
      </c>
      <c r="E56" t="s">
        <v>81</v>
      </c>
      <c r="F56">
        <v>235</v>
      </c>
      <c r="G56">
        <v>1377</v>
      </c>
      <c r="H56" t="s">
        <v>115</v>
      </c>
      <c r="I56" t="s">
        <v>113</v>
      </c>
    </row>
    <row r="57" spans="1:9" x14ac:dyDescent="0.3">
      <c r="A57">
        <v>56</v>
      </c>
      <c r="B57">
        <v>2017</v>
      </c>
      <c r="C57" t="s">
        <v>150</v>
      </c>
      <c r="D57" t="s">
        <v>20</v>
      </c>
      <c r="E57" t="s">
        <v>21</v>
      </c>
      <c r="F57">
        <v>228</v>
      </c>
      <c r="G57">
        <v>1079</v>
      </c>
      <c r="H57" t="s">
        <v>25</v>
      </c>
      <c r="I57" t="s">
        <v>113</v>
      </c>
    </row>
    <row r="58" spans="1:9" x14ac:dyDescent="0.3">
      <c r="A58">
        <v>57</v>
      </c>
      <c r="B58">
        <v>2017</v>
      </c>
      <c r="C58" t="s">
        <v>151</v>
      </c>
      <c r="D58" t="s">
        <v>32</v>
      </c>
      <c r="E58" t="s">
        <v>33</v>
      </c>
      <c r="F58">
        <v>216</v>
      </c>
      <c r="G58">
        <v>1185</v>
      </c>
      <c r="H58" t="s">
        <v>25</v>
      </c>
      <c r="I58" t="s">
        <v>114</v>
      </c>
    </row>
    <row r="59" spans="1:9" x14ac:dyDescent="0.3">
      <c r="A59">
        <v>58</v>
      </c>
      <c r="B59">
        <v>2017</v>
      </c>
      <c r="C59" t="s">
        <v>152</v>
      </c>
      <c r="D59" t="s">
        <v>14</v>
      </c>
      <c r="E59" t="s">
        <v>15</v>
      </c>
      <c r="F59">
        <v>229</v>
      </c>
      <c r="G59">
        <v>1498</v>
      </c>
      <c r="H59" t="s">
        <v>25</v>
      </c>
      <c r="I59" t="s">
        <v>114</v>
      </c>
    </row>
    <row r="60" spans="1:9" x14ac:dyDescent="0.3">
      <c r="A60">
        <v>59</v>
      </c>
      <c r="B60">
        <v>2017</v>
      </c>
      <c r="C60" t="s">
        <v>153</v>
      </c>
      <c r="D60" t="s">
        <v>94</v>
      </c>
      <c r="E60" t="s">
        <v>95</v>
      </c>
      <c r="F60">
        <v>203</v>
      </c>
      <c r="G60">
        <v>1509</v>
      </c>
      <c r="H60" t="s">
        <v>115</v>
      </c>
      <c r="I60" t="s">
        <v>113</v>
      </c>
    </row>
    <row r="61" spans="1:9" x14ac:dyDescent="0.3">
      <c r="A61">
        <v>60</v>
      </c>
      <c r="B61">
        <v>2017</v>
      </c>
      <c r="C61" t="s">
        <v>154</v>
      </c>
      <c r="D61" t="s">
        <v>66</v>
      </c>
      <c r="E61" t="s">
        <v>67</v>
      </c>
      <c r="F61">
        <v>215</v>
      </c>
      <c r="G61">
        <v>1057</v>
      </c>
      <c r="H61" t="s">
        <v>117</v>
      </c>
      <c r="I61" t="s">
        <v>114</v>
      </c>
    </row>
    <row r="62" spans="1:9" x14ac:dyDescent="0.3">
      <c r="A62">
        <v>61</v>
      </c>
      <c r="B62">
        <v>2017</v>
      </c>
      <c r="C62" t="s">
        <v>155</v>
      </c>
      <c r="D62" t="s">
        <v>54</v>
      </c>
      <c r="E62" t="s">
        <v>55</v>
      </c>
      <c r="F62">
        <v>198</v>
      </c>
      <c r="G62">
        <v>1638</v>
      </c>
      <c r="H62" t="s">
        <v>25</v>
      </c>
      <c r="I62" t="s">
        <v>113</v>
      </c>
    </row>
    <row r="63" spans="1:9" x14ac:dyDescent="0.3">
      <c r="A63">
        <v>62</v>
      </c>
      <c r="B63">
        <v>2017</v>
      </c>
      <c r="C63" t="s">
        <v>156</v>
      </c>
      <c r="D63" t="s">
        <v>70</v>
      </c>
      <c r="E63" t="s">
        <v>71</v>
      </c>
      <c r="F63">
        <v>222</v>
      </c>
      <c r="G63">
        <v>1348</v>
      </c>
      <c r="H63" t="s">
        <v>115</v>
      </c>
      <c r="I63" t="s">
        <v>113</v>
      </c>
    </row>
    <row r="64" spans="1:9" x14ac:dyDescent="0.3">
      <c r="A64">
        <v>63</v>
      </c>
      <c r="B64">
        <v>2017</v>
      </c>
      <c r="C64" t="s">
        <v>157</v>
      </c>
      <c r="D64" t="s">
        <v>16</v>
      </c>
      <c r="E64" t="s">
        <v>17</v>
      </c>
      <c r="F64">
        <v>231</v>
      </c>
      <c r="G64">
        <v>713</v>
      </c>
      <c r="H64" t="s">
        <v>25</v>
      </c>
      <c r="I64" t="s">
        <v>113</v>
      </c>
    </row>
    <row r="65" spans="1:9" x14ac:dyDescent="0.3">
      <c r="A65">
        <v>64</v>
      </c>
      <c r="B65">
        <v>2017</v>
      </c>
      <c r="C65" t="s">
        <v>158</v>
      </c>
      <c r="D65" t="s">
        <v>84</v>
      </c>
      <c r="E65" t="s">
        <v>85</v>
      </c>
      <c r="F65">
        <v>235</v>
      </c>
      <c r="G65">
        <v>888</v>
      </c>
      <c r="H65" t="s">
        <v>25</v>
      </c>
      <c r="I65" t="s">
        <v>113</v>
      </c>
    </row>
    <row r="66" spans="1:9" x14ac:dyDescent="0.3">
      <c r="A66">
        <v>65</v>
      </c>
      <c r="B66">
        <v>2018</v>
      </c>
      <c r="C66" t="s">
        <v>132</v>
      </c>
      <c r="D66" t="s">
        <v>82</v>
      </c>
      <c r="E66" t="s">
        <v>83</v>
      </c>
      <c r="F66">
        <v>232</v>
      </c>
      <c r="G66">
        <v>1681</v>
      </c>
      <c r="H66" t="s">
        <v>116</v>
      </c>
      <c r="I66" t="s">
        <v>113</v>
      </c>
    </row>
    <row r="67" spans="1:9" x14ac:dyDescent="0.3">
      <c r="A67">
        <v>66</v>
      </c>
      <c r="B67">
        <v>2018</v>
      </c>
      <c r="C67" t="s">
        <v>133</v>
      </c>
      <c r="D67" t="s">
        <v>96</v>
      </c>
      <c r="E67" t="s">
        <v>90</v>
      </c>
      <c r="F67">
        <v>188</v>
      </c>
      <c r="G67">
        <v>1465</v>
      </c>
      <c r="H67" t="s">
        <v>115</v>
      </c>
      <c r="I67" t="s">
        <v>114</v>
      </c>
    </row>
    <row r="68" spans="1:9" x14ac:dyDescent="0.3">
      <c r="A68">
        <v>67</v>
      </c>
      <c r="B68">
        <v>2018</v>
      </c>
      <c r="C68" t="s">
        <v>134</v>
      </c>
      <c r="D68" t="s">
        <v>68</v>
      </c>
      <c r="E68" t="s">
        <v>69</v>
      </c>
      <c r="F68">
        <v>191</v>
      </c>
      <c r="G68">
        <v>1031</v>
      </c>
      <c r="H68" t="s">
        <v>115</v>
      </c>
      <c r="I68" t="s">
        <v>113</v>
      </c>
    </row>
    <row r="69" spans="1:9" x14ac:dyDescent="0.3">
      <c r="A69">
        <v>68</v>
      </c>
      <c r="B69">
        <v>2018</v>
      </c>
      <c r="C69" t="s">
        <v>135</v>
      </c>
      <c r="D69" t="s">
        <v>98</v>
      </c>
      <c r="E69" t="s">
        <v>99</v>
      </c>
      <c r="F69">
        <v>238</v>
      </c>
      <c r="G69">
        <v>937</v>
      </c>
      <c r="H69" t="s">
        <v>117</v>
      </c>
      <c r="I69" t="s">
        <v>113</v>
      </c>
    </row>
    <row r="70" spans="1:9" x14ac:dyDescent="0.3">
      <c r="A70">
        <v>69</v>
      </c>
      <c r="B70">
        <v>2018</v>
      </c>
      <c r="C70" t="s">
        <v>136</v>
      </c>
      <c r="D70" t="s">
        <v>78</v>
      </c>
      <c r="E70" t="s">
        <v>79</v>
      </c>
      <c r="F70">
        <v>212</v>
      </c>
      <c r="G70">
        <v>1464</v>
      </c>
      <c r="H70" t="s">
        <v>115</v>
      </c>
      <c r="I70" t="s">
        <v>113</v>
      </c>
    </row>
    <row r="71" spans="1:9" x14ac:dyDescent="0.3">
      <c r="A71">
        <v>70</v>
      </c>
      <c r="B71">
        <v>2018</v>
      </c>
      <c r="C71" t="s">
        <v>137</v>
      </c>
      <c r="D71" t="s">
        <v>40</v>
      </c>
      <c r="E71" t="s">
        <v>41</v>
      </c>
      <c r="F71">
        <v>215</v>
      </c>
      <c r="G71">
        <v>729</v>
      </c>
      <c r="H71" t="s">
        <v>115</v>
      </c>
      <c r="I71" t="s">
        <v>113</v>
      </c>
    </row>
    <row r="72" spans="1:9" x14ac:dyDescent="0.3">
      <c r="A72">
        <v>71</v>
      </c>
      <c r="B72">
        <v>2018</v>
      </c>
      <c r="C72" t="s">
        <v>138</v>
      </c>
      <c r="D72" t="s">
        <v>46</v>
      </c>
      <c r="E72" t="s">
        <v>47</v>
      </c>
      <c r="F72">
        <v>230</v>
      </c>
      <c r="G72">
        <v>903</v>
      </c>
      <c r="H72" t="s">
        <v>25</v>
      </c>
      <c r="I72" t="s">
        <v>113</v>
      </c>
    </row>
    <row r="73" spans="1:9" x14ac:dyDescent="0.3">
      <c r="A73">
        <v>72</v>
      </c>
      <c r="B73">
        <v>2018</v>
      </c>
      <c r="C73" t="s">
        <v>139</v>
      </c>
      <c r="D73" t="s">
        <v>18</v>
      </c>
      <c r="E73" t="s">
        <v>19</v>
      </c>
      <c r="F73">
        <v>194</v>
      </c>
      <c r="G73">
        <v>1151</v>
      </c>
      <c r="H73" t="s">
        <v>116</v>
      </c>
      <c r="I73" t="s">
        <v>114</v>
      </c>
    </row>
    <row r="74" spans="1:9" x14ac:dyDescent="0.3">
      <c r="A74">
        <v>73</v>
      </c>
      <c r="B74">
        <v>2018</v>
      </c>
      <c r="C74" t="s">
        <v>140</v>
      </c>
      <c r="D74" t="s">
        <v>42</v>
      </c>
      <c r="E74" t="s">
        <v>43</v>
      </c>
      <c r="F74">
        <v>196</v>
      </c>
      <c r="G74">
        <v>1483</v>
      </c>
      <c r="H74" t="s">
        <v>115</v>
      </c>
      <c r="I74" t="s">
        <v>114</v>
      </c>
    </row>
    <row r="75" spans="1:9" x14ac:dyDescent="0.3">
      <c r="A75">
        <v>74</v>
      </c>
      <c r="B75">
        <v>2018</v>
      </c>
      <c r="C75" t="s">
        <v>141</v>
      </c>
      <c r="D75" t="s">
        <v>88</v>
      </c>
      <c r="E75" t="s">
        <v>89</v>
      </c>
      <c r="F75">
        <v>214</v>
      </c>
      <c r="G75">
        <v>1404</v>
      </c>
      <c r="H75" t="s">
        <v>25</v>
      </c>
      <c r="I75" t="s">
        <v>114</v>
      </c>
    </row>
    <row r="76" spans="1:9" x14ac:dyDescent="0.3">
      <c r="A76">
        <v>75</v>
      </c>
      <c r="B76">
        <v>2018</v>
      </c>
      <c r="C76" t="s">
        <v>142</v>
      </c>
      <c r="D76" t="s">
        <v>44</v>
      </c>
      <c r="E76" t="s">
        <v>45</v>
      </c>
      <c r="F76">
        <v>231</v>
      </c>
      <c r="G76">
        <v>1063</v>
      </c>
      <c r="H76" t="s">
        <v>25</v>
      </c>
      <c r="I76" t="s">
        <v>114</v>
      </c>
    </row>
    <row r="77" spans="1:9" x14ac:dyDescent="0.3">
      <c r="A77">
        <v>76</v>
      </c>
      <c r="B77">
        <v>2018</v>
      </c>
      <c r="C77" t="s">
        <v>143</v>
      </c>
      <c r="D77" t="s">
        <v>91</v>
      </c>
      <c r="E77" t="s">
        <v>92</v>
      </c>
      <c r="F77">
        <v>197</v>
      </c>
      <c r="G77">
        <v>1220</v>
      </c>
      <c r="H77" t="s">
        <v>115</v>
      </c>
      <c r="I77" t="s">
        <v>114</v>
      </c>
    </row>
    <row r="78" spans="1:9" x14ac:dyDescent="0.3">
      <c r="A78">
        <v>77</v>
      </c>
      <c r="B78">
        <v>2018</v>
      </c>
      <c r="C78" t="s">
        <v>144</v>
      </c>
      <c r="D78" t="s">
        <v>64</v>
      </c>
      <c r="E78" t="s">
        <v>65</v>
      </c>
      <c r="F78">
        <v>236</v>
      </c>
      <c r="G78">
        <v>1258</v>
      </c>
      <c r="H78" t="s">
        <v>115</v>
      </c>
      <c r="I78" t="s">
        <v>114</v>
      </c>
    </row>
    <row r="79" spans="1:9" x14ac:dyDescent="0.3">
      <c r="A79">
        <v>78</v>
      </c>
      <c r="B79">
        <v>2018</v>
      </c>
      <c r="C79" t="s">
        <v>145</v>
      </c>
      <c r="D79" t="s">
        <v>100</v>
      </c>
      <c r="E79" t="s">
        <v>101</v>
      </c>
      <c r="F79">
        <v>215</v>
      </c>
      <c r="G79">
        <v>1432</v>
      </c>
      <c r="H79" t="s">
        <v>115</v>
      </c>
      <c r="I79" t="s">
        <v>114</v>
      </c>
    </row>
    <row r="80" spans="1:9" x14ac:dyDescent="0.3">
      <c r="A80">
        <v>79</v>
      </c>
      <c r="B80">
        <v>2018</v>
      </c>
      <c r="C80" t="s">
        <v>146</v>
      </c>
      <c r="D80" t="s">
        <v>10</v>
      </c>
      <c r="E80" t="s">
        <v>11</v>
      </c>
      <c r="F80">
        <v>216</v>
      </c>
      <c r="G80">
        <v>1484</v>
      </c>
      <c r="H80" t="s">
        <v>115</v>
      </c>
      <c r="I80" t="s">
        <v>113</v>
      </c>
    </row>
    <row r="81" spans="1:9" x14ac:dyDescent="0.3">
      <c r="A81">
        <v>80</v>
      </c>
      <c r="B81">
        <v>2018</v>
      </c>
      <c r="C81" t="s">
        <v>147</v>
      </c>
      <c r="D81" t="s">
        <v>34</v>
      </c>
      <c r="E81" t="s">
        <v>35</v>
      </c>
      <c r="F81">
        <v>213</v>
      </c>
      <c r="G81">
        <v>700</v>
      </c>
      <c r="H81" t="s">
        <v>25</v>
      </c>
      <c r="I81" t="s">
        <v>113</v>
      </c>
    </row>
    <row r="82" spans="1:9" x14ac:dyDescent="0.3">
      <c r="A82">
        <v>81</v>
      </c>
      <c r="B82">
        <v>2018</v>
      </c>
      <c r="C82" t="s">
        <v>148</v>
      </c>
      <c r="D82" t="s">
        <v>36</v>
      </c>
      <c r="E82" t="s">
        <v>37</v>
      </c>
      <c r="F82">
        <v>200</v>
      </c>
      <c r="G82">
        <v>912</v>
      </c>
      <c r="H82" t="s">
        <v>115</v>
      </c>
      <c r="I82" t="s">
        <v>113</v>
      </c>
    </row>
    <row r="83" spans="1:9" x14ac:dyDescent="0.3">
      <c r="A83">
        <v>82</v>
      </c>
      <c r="B83">
        <v>2018</v>
      </c>
      <c r="C83" t="s">
        <v>149</v>
      </c>
      <c r="D83" t="s">
        <v>80</v>
      </c>
      <c r="E83" t="s">
        <v>81</v>
      </c>
      <c r="F83">
        <v>235</v>
      </c>
      <c r="G83">
        <v>1377</v>
      </c>
      <c r="H83" t="s">
        <v>115</v>
      </c>
      <c r="I83" t="s">
        <v>113</v>
      </c>
    </row>
    <row r="84" spans="1:9" x14ac:dyDescent="0.3">
      <c r="A84">
        <v>83</v>
      </c>
      <c r="B84">
        <v>2018</v>
      </c>
      <c r="C84" t="s">
        <v>150</v>
      </c>
      <c r="D84" t="s">
        <v>20</v>
      </c>
      <c r="E84" t="s">
        <v>21</v>
      </c>
      <c r="F84">
        <v>228</v>
      </c>
      <c r="G84">
        <v>1079</v>
      </c>
      <c r="H84" t="s">
        <v>25</v>
      </c>
      <c r="I84" t="s">
        <v>113</v>
      </c>
    </row>
    <row r="85" spans="1:9" x14ac:dyDescent="0.3">
      <c r="A85">
        <v>84</v>
      </c>
      <c r="B85">
        <v>2018</v>
      </c>
      <c r="C85" t="s">
        <v>151</v>
      </c>
      <c r="D85" t="s">
        <v>32</v>
      </c>
      <c r="E85" t="s">
        <v>33</v>
      </c>
      <c r="F85">
        <v>216</v>
      </c>
      <c r="G85">
        <v>1185</v>
      </c>
      <c r="H85" t="s">
        <v>25</v>
      </c>
      <c r="I85" t="s">
        <v>113</v>
      </c>
    </row>
    <row r="86" spans="1:9" x14ac:dyDescent="0.3">
      <c r="A86">
        <v>85</v>
      </c>
      <c r="B86">
        <v>2018</v>
      </c>
      <c r="C86" t="s">
        <v>152</v>
      </c>
      <c r="D86" t="s">
        <v>14</v>
      </c>
      <c r="E86" t="s">
        <v>15</v>
      </c>
      <c r="F86">
        <v>229</v>
      </c>
      <c r="G86">
        <v>1498</v>
      </c>
      <c r="H86" t="s">
        <v>25</v>
      </c>
      <c r="I86" t="s">
        <v>113</v>
      </c>
    </row>
    <row r="87" spans="1:9" x14ac:dyDescent="0.3">
      <c r="A87">
        <v>86</v>
      </c>
      <c r="B87">
        <v>2018</v>
      </c>
      <c r="C87" t="s">
        <v>153</v>
      </c>
      <c r="D87" t="s">
        <v>94</v>
      </c>
      <c r="E87" t="s">
        <v>95</v>
      </c>
      <c r="F87">
        <v>203</v>
      </c>
      <c r="G87">
        <v>1509</v>
      </c>
      <c r="H87" t="s">
        <v>115</v>
      </c>
      <c r="I87" t="s">
        <v>113</v>
      </c>
    </row>
    <row r="88" spans="1:9" x14ac:dyDescent="0.3">
      <c r="A88">
        <v>87</v>
      </c>
      <c r="B88">
        <v>2018</v>
      </c>
      <c r="C88" t="s">
        <v>154</v>
      </c>
      <c r="D88" t="s">
        <v>66</v>
      </c>
      <c r="E88" t="s">
        <v>67</v>
      </c>
      <c r="F88">
        <v>215</v>
      </c>
      <c r="G88">
        <v>1057</v>
      </c>
      <c r="H88" t="s">
        <v>115</v>
      </c>
      <c r="I88" t="s">
        <v>114</v>
      </c>
    </row>
    <row r="89" spans="1:9" x14ac:dyDescent="0.3">
      <c r="A89">
        <v>88</v>
      </c>
      <c r="B89">
        <v>2018</v>
      </c>
      <c r="C89" t="s">
        <v>155</v>
      </c>
      <c r="D89" t="s">
        <v>54</v>
      </c>
      <c r="E89" t="s">
        <v>55</v>
      </c>
      <c r="F89">
        <v>198</v>
      </c>
      <c r="G89">
        <v>1638</v>
      </c>
      <c r="H89" t="s">
        <v>115</v>
      </c>
      <c r="I89" t="s">
        <v>113</v>
      </c>
    </row>
    <row r="90" spans="1:9" x14ac:dyDescent="0.3">
      <c r="A90">
        <v>89</v>
      </c>
      <c r="B90">
        <v>2018</v>
      </c>
      <c r="C90" t="s">
        <v>156</v>
      </c>
      <c r="D90" t="s">
        <v>70</v>
      </c>
      <c r="E90" t="s">
        <v>71</v>
      </c>
      <c r="F90">
        <v>222</v>
      </c>
      <c r="G90">
        <v>1348</v>
      </c>
      <c r="H90" t="s">
        <v>115</v>
      </c>
      <c r="I90" t="s">
        <v>114</v>
      </c>
    </row>
    <row r="91" spans="1:9" x14ac:dyDescent="0.3">
      <c r="A91">
        <v>90</v>
      </c>
      <c r="B91">
        <v>2018</v>
      </c>
      <c r="C91" t="s">
        <v>157</v>
      </c>
      <c r="D91" t="s">
        <v>16</v>
      </c>
      <c r="E91" t="s">
        <v>17</v>
      </c>
      <c r="F91">
        <v>231</v>
      </c>
      <c r="G91">
        <v>713</v>
      </c>
      <c r="H91" t="s">
        <v>25</v>
      </c>
      <c r="I91" t="s">
        <v>114</v>
      </c>
    </row>
    <row r="92" spans="1:9" x14ac:dyDescent="0.3">
      <c r="A92">
        <v>91</v>
      </c>
      <c r="B92">
        <v>2018</v>
      </c>
      <c r="C92" t="s">
        <v>158</v>
      </c>
      <c r="D92" t="s">
        <v>84</v>
      </c>
      <c r="E92" t="s">
        <v>85</v>
      </c>
      <c r="F92">
        <v>235</v>
      </c>
      <c r="G92">
        <v>888</v>
      </c>
      <c r="H92" t="s">
        <v>25</v>
      </c>
      <c r="I92" t="s">
        <v>113</v>
      </c>
    </row>
    <row r="93" spans="1:9" x14ac:dyDescent="0.3">
      <c r="A93">
        <v>92</v>
      </c>
      <c r="B93">
        <v>2018</v>
      </c>
      <c r="C93" t="s">
        <v>159</v>
      </c>
      <c r="D93" t="s">
        <v>4</v>
      </c>
      <c r="E93" t="s">
        <v>5</v>
      </c>
      <c r="F93">
        <v>196</v>
      </c>
      <c r="G93">
        <v>1127</v>
      </c>
      <c r="H93" t="s">
        <v>115</v>
      </c>
      <c r="I93" t="s">
        <v>114</v>
      </c>
    </row>
    <row r="94" spans="1:9" x14ac:dyDescent="0.3">
      <c r="A94">
        <v>93</v>
      </c>
      <c r="B94">
        <v>2018</v>
      </c>
      <c r="C94" t="s">
        <v>160</v>
      </c>
      <c r="D94" t="s">
        <v>74</v>
      </c>
      <c r="E94" t="s">
        <v>75</v>
      </c>
      <c r="F94">
        <v>209</v>
      </c>
      <c r="G94">
        <v>832</v>
      </c>
      <c r="H94" t="s">
        <v>115</v>
      </c>
      <c r="I94" t="s">
        <v>114</v>
      </c>
    </row>
    <row r="95" spans="1:9" x14ac:dyDescent="0.3">
      <c r="A95">
        <v>94</v>
      </c>
      <c r="B95">
        <v>2018</v>
      </c>
      <c r="C95" t="s">
        <v>161</v>
      </c>
      <c r="D95" t="s">
        <v>24</v>
      </c>
      <c r="E95" t="s">
        <v>25</v>
      </c>
      <c r="F95">
        <v>218</v>
      </c>
      <c r="G95">
        <v>978</v>
      </c>
      <c r="H95" t="s">
        <v>25</v>
      </c>
      <c r="I95" t="s">
        <v>113</v>
      </c>
    </row>
    <row r="96" spans="1:9" x14ac:dyDescent="0.3">
      <c r="A96">
        <v>95</v>
      </c>
      <c r="B96">
        <v>2018</v>
      </c>
      <c r="C96" t="s">
        <v>162</v>
      </c>
      <c r="D96" t="s">
        <v>2</v>
      </c>
      <c r="E96" t="s">
        <v>3</v>
      </c>
      <c r="F96">
        <v>191</v>
      </c>
      <c r="G96">
        <v>1589</v>
      </c>
      <c r="H96" t="s">
        <v>115</v>
      </c>
      <c r="I96" t="s">
        <v>113</v>
      </c>
    </row>
    <row r="97" spans="1:9" x14ac:dyDescent="0.3">
      <c r="A97">
        <v>96</v>
      </c>
      <c r="B97">
        <v>2018</v>
      </c>
      <c r="C97" t="s">
        <v>163</v>
      </c>
      <c r="D97" t="s">
        <v>76</v>
      </c>
      <c r="E97" t="s">
        <v>77</v>
      </c>
      <c r="F97">
        <v>197</v>
      </c>
      <c r="G97">
        <v>1303</v>
      </c>
      <c r="H97" t="s">
        <v>25</v>
      </c>
      <c r="I97" t="s">
        <v>114</v>
      </c>
    </row>
    <row r="98" spans="1:9" x14ac:dyDescent="0.3">
      <c r="A98">
        <v>97</v>
      </c>
      <c r="B98">
        <v>2019</v>
      </c>
      <c r="C98" t="s">
        <v>141</v>
      </c>
      <c r="D98" t="s">
        <v>88</v>
      </c>
      <c r="E98" t="s">
        <v>89</v>
      </c>
      <c r="F98">
        <v>214</v>
      </c>
      <c r="G98">
        <v>1404</v>
      </c>
      <c r="H98" t="s">
        <v>25</v>
      </c>
      <c r="I98" t="s">
        <v>114</v>
      </c>
    </row>
    <row r="99" spans="1:9" x14ac:dyDescent="0.3">
      <c r="A99">
        <v>98</v>
      </c>
      <c r="B99">
        <v>2019</v>
      </c>
      <c r="C99" t="s">
        <v>142</v>
      </c>
      <c r="D99" t="s">
        <v>44</v>
      </c>
      <c r="E99" t="s">
        <v>45</v>
      </c>
      <c r="F99">
        <v>231</v>
      </c>
      <c r="G99">
        <v>1063</v>
      </c>
      <c r="H99" t="s">
        <v>25</v>
      </c>
      <c r="I99" t="s">
        <v>114</v>
      </c>
    </row>
    <row r="100" spans="1:9" x14ac:dyDescent="0.3">
      <c r="A100">
        <v>99</v>
      </c>
      <c r="B100">
        <v>2019</v>
      </c>
      <c r="C100" t="s">
        <v>143</v>
      </c>
      <c r="D100" t="s">
        <v>91</v>
      </c>
      <c r="E100" t="s">
        <v>92</v>
      </c>
      <c r="F100">
        <v>197</v>
      </c>
      <c r="G100">
        <v>1220</v>
      </c>
      <c r="H100" t="s">
        <v>115</v>
      </c>
      <c r="I100" t="s">
        <v>114</v>
      </c>
    </row>
    <row r="101" spans="1:9" x14ac:dyDescent="0.3">
      <c r="A101">
        <v>100</v>
      </c>
      <c r="B101">
        <v>2019</v>
      </c>
      <c r="C101" t="s">
        <v>144</v>
      </c>
      <c r="D101" t="s">
        <v>64</v>
      </c>
      <c r="E101" t="s">
        <v>65</v>
      </c>
      <c r="F101">
        <v>236</v>
      </c>
      <c r="G101">
        <v>1258</v>
      </c>
      <c r="H101" t="s">
        <v>115</v>
      </c>
      <c r="I101" t="s">
        <v>114</v>
      </c>
    </row>
    <row r="102" spans="1:9" x14ac:dyDescent="0.3">
      <c r="A102">
        <v>101</v>
      </c>
      <c r="B102">
        <v>2019</v>
      </c>
      <c r="C102" t="s">
        <v>145</v>
      </c>
      <c r="D102" t="s">
        <v>100</v>
      </c>
      <c r="E102" t="s">
        <v>101</v>
      </c>
      <c r="F102">
        <v>215</v>
      </c>
      <c r="G102">
        <v>1432</v>
      </c>
      <c r="H102" t="s">
        <v>115</v>
      </c>
      <c r="I102" t="s">
        <v>114</v>
      </c>
    </row>
    <row r="103" spans="1:9" x14ac:dyDescent="0.3">
      <c r="A103">
        <v>102</v>
      </c>
      <c r="B103">
        <v>2019</v>
      </c>
      <c r="C103" t="s">
        <v>146</v>
      </c>
      <c r="D103" t="s">
        <v>10</v>
      </c>
      <c r="E103" t="s">
        <v>11</v>
      </c>
      <c r="F103">
        <v>216</v>
      </c>
      <c r="G103">
        <v>1484</v>
      </c>
      <c r="H103" t="s">
        <v>115</v>
      </c>
      <c r="I103" t="s">
        <v>113</v>
      </c>
    </row>
    <row r="104" spans="1:9" x14ac:dyDescent="0.3">
      <c r="A104">
        <v>103</v>
      </c>
      <c r="B104">
        <v>2019</v>
      </c>
      <c r="C104" t="s">
        <v>147</v>
      </c>
      <c r="D104" t="s">
        <v>34</v>
      </c>
      <c r="E104" t="s">
        <v>35</v>
      </c>
      <c r="F104">
        <v>213</v>
      </c>
      <c r="G104">
        <v>700</v>
      </c>
      <c r="H104" t="s">
        <v>25</v>
      </c>
      <c r="I104" t="s">
        <v>113</v>
      </c>
    </row>
    <row r="105" spans="1:9" x14ac:dyDescent="0.3">
      <c r="A105">
        <v>104</v>
      </c>
      <c r="B105">
        <v>2019</v>
      </c>
      <c r="C105" t="s">
        <v>148</v>
      </c>
      <c r="D105" t="s">
        <v>36</v>
      </c>
      <c r="E105" t="s">
        <v>37</v>
      </c>
      <c r="F105">
        <v>200</v>
      </c>
      <c r="G105">
        <v>912</v>
      </c>
      <c r="H105" t="s">
        <v>115</v>
      </c>
      <c r="I105" t="s">
        <v>113</v>
      </c>
    </row>
    <row r="106" spans="1:9" x14ac:dyDescent="0.3">
      <c r="A106">
        <v>105</v>
      </c>
      <c r="B106">
        <v>2019</v>
      </c>
      <c r="C106" t="s">
        <v>149</v>
      </c>
      <c r="D106" t="s">
        <v>80</v>
      </c>
      <c r="E106" t="s">
        <v>81</v>
      </c>
      <c r="F106">
        <v>235</v>
      </c>
      <c r="G106">
        <v>1377</v>
      </c>
      <c r="H106" t="s">
        <v>116</v>
      </c>
      <c r="I106" t="s">
        <v>113</v>
      </c>
    </row>
    <row r="107" spans="1:9" x14ac:dyDescent="0.3">
      <c r="A107">
        <v>106</v>
      </c>
      <c r="B107">
        <v>2019</v>
      </c>
      <c r="C107" t="s">
        <v>150</v>
      </c>
      <c r="D107" t="s">
        <v>20</v>
      </c>
      <c r="E107" t="s">
        <v>21</v>
      </c>
      <c r="F107">
        <v>228</v>
      </c>
      <c r="G107">
        <v>1079</v>
      </c>
      <c r="H107" t="s">
        <v>25</v>
      </c>
      <c r="I107" t="s">
        <v>113</v>
      </c>
    </row>
    <row r="108" spans="1:9" x14ac:dyDescent="0.3">
      <c r="A108">
        <v>107</v>
      </c>
      <c r="B108">
        <v>2019</v>
      </c>
      <c r="C108" t="s">
        <v>151</v>
      </c>
      <c r="D108" t="s">
        <v>32</v>
      </c>
      <c r="E108" t="s">
        <v>33</v>
      </c>
      <c r="F108">
        <v>216</v>
      </c>
      <c r="G108">
        <v>1185</v>
      </c>
      <c r="H108" t="s">
        <v>25</v>
      </c>
      <c r="I108" t="s">
        <v>114</v>
      </c>
    </row>
    <row r="109" spans="1:9" x14ac:dyDescent="0.3">
      <c r="A109">
        <v>108</v>
      </c>
      <c r="B109">
        <v>2019</v>
      </c>
      <c r="C109" t="s">
        <v>152</v>
      </c>
      <c r="D109" t="s">
        <v>14</v>
      </c>
      <c r="E109" t="s">
        <v>15</v>
      </c>
      <c r="F109">
        <v>229</v>
      </c>
      <c r="G109">
        <v>1498</v>
      </c>
      <c r="H109" t="s">
        <v>25</v>
      </c>
      <c r="I109" t="s">
        <v>114</v>
      </c>
    </row>
    <row r="110" spans="1:9" x14ac:dyDescent="0.3">
      <c r="A110">
        <v>109</v>
      </c>
      <c r="B110">
        <v>2019</v>
      </c>
      <c r="C110" t="s">
        <v>153</v>
      </c>
      <c r="D110" t="s">
        <v>94</v>
      </c>
      <c r="E110" t="s">
        <v>95</v>
      </c>
      <c r="F110">
        <v>203</v>
      </c>
      <c r="G110">
        <v>1509</v>
      </c>
      <c r="H110" t="s">
        <v>115</v>
      </c>
      <c r="I110" t="s">
        <v>114</v>
      </c>
    </row>
    <row r="111" spans="1:9" x14ac:dyDescent="0.3">
      <c r="A111">
        <v>110</v>
      </c>
      <c r="B111">
        <v>2019</v>
      </c>
      <c r="C111" t="s">
        <v>154</v>
      </c>
      <c r="D111" t="s">
        <v>66</v>
      </c>
      <c r="E111" t="s">
        <v>67</v>
      </c>
      <c r="F111">
        <v>215</v>
      </c>
      <c r="G111">
        <v>1057</v>
      </c>
      <c r="H111" t="s">
        <v>115</v>
      </c>
      <c r="I111" t="s">
        <v>113</v>
      </c>
    </row>
    <row r="112" spans="1:9" x14ac:dyDescent="0.3">
      <c r="A112">
        <v>111</v>
      </c>
      <c r="B112">
        <v>2019</v>
      </c>
      <c r="C112" t="s">
        <v>155</v>
      </c>
      <c r="D112" t="s">
        <v>54</v>
      </c>
      <c r="E112" t="s">
        <v>55</v>
      </c>
      <c r="F112">
        <v>198</v>
      </c>
      <c r="G112">
        <v>1638</v>
      </c>
      <c r="H112" t="s">
        <v>115</v>
      </c>
      <c r="I112" t="s">
        <v>113</v>
      </c>
    </row>
    <row r="113" spans="1:9" x14ac:dyDescent="0.3">
      <c r="A113">
        <v>112</v>
      </c>
      <c r="B113">
        <v>2019</v>
      </c>
      <c r="C113" t="s">
        <v>156</v>
      </c>
      <c r="D113" t="s">
        <v>70</v>
      </c>
      <c r="E113" t="s">
        <v>71</v>
      </c>
      <c r="F113">
        <v>222</v>
      </c>
      <c r="G113">
        <v>1348</v>
      </c>
      <c r="H113" t="s">
        <v>115</v>
      </c>
      <c r="I113" t="s">
        <v>114</v>
      </c>
    </row>
    <row r="114" spans="1:9" x14ac:dyDescent="0.3">
      <c r="A114">
        <v>113</v>
      </c>
      <c r="B114">
        <v>2019</v>
      </c>
      <c r="C114" t="s">
        <v>157</v>
      </c>
      <c r="D114" t="s">
        <v>16</v>
      </c>
      <c r="E114" t="s">
        <v>17</v>
      </c>
      <c r="F114">
        <v>231</v>
      </c>
      <c r="G114">
        <v>713</v>
      </c>
      <c r="H114" t="s">
        <v>25</v>
      </c>
      <c r="I114" t="s">
        <v>113</v>
      </c>
    </row>
    <row r="115" spans="1:9" x14ac:dyDescent="0.3">
      <c r="A115">
        <v>114</v>
      </c>
      <c r="B115">
        <v>2019</v>
      </c>
      <c r="C115" t="s">
        <v>158</v>
      </c>
      <c r="D115" t="s">
        <v>84</v>
      </c>
      <c r="E115" t="s">
        <v>85</v>
      </c>
      <c r="F115">
        <v>235</v>
      </c>
      <c r="G115">
        <v>888</v>
      </c>
      <c r="H115" t="s">
        <v>25</v>
      </c>
      <c r="I115" t="s">
        <v>113</v>
      </c>
    </row>
    <row r="116" spans="1:9" x14ac:dyDescent="0.3">
      <c r="A116">
        <v>115</v>
      </c>
      <c r="B116">
        <v>2019</v>
      </c>
      <c r="C116" t="s">
        <v>159</v>
      </c>
      <c r="D116" t="s">
        <v>4</v>
      </c>
      <c r="E116" t="s">
        <v>5</v>
      </c>
      <c r="F116">
        <v>196</v>
      </c>
      <c r="G116">
        <v>1127</v>
      </c>
      <c r="H116" t="s">
        <v>115</v>
      </c>
      <c r="I116" t="s">
        <v>114</v>
      </c>
    </row>
    <row r="117" spans="1:9" x14ac:dyDescent="0.3">
      <c r="A117">
        <v>116</v>
      </c>
      <c r="B117">
        <v>2019</v>
      </c>
      <c r="C117" t="s">
        <v>160</v>
      </c>
      <c r="D117" t="s">
        <v>74</v>
      </c>
      <c r="E117" t="s">
        <v>75</v>
      </c>
      <c r="F117">
        <v>209</v>
      </c>
      <c r="G117">
        <v>832</v>
      </c>
      <c r="H117" t="s">
        <v>115</v>
      </c>
      <c r="I117" t="s">
        <v>113</v>
      </c>
    </row>
    <row r="118" spans="1:9" x14ac:dyDescent="0.3">
      <c r="A118">
        <v>117</v>
      </c>
      <c r="B118">
        <v>2019</v>
      </c>
      <c r="C118" t="s">
        <v>161</v>
      </c>
      <c r="D118" t="s">
        <v>24</v>
      </c>
      <c r="E118" t="s">
        <v>25</v>
      </c>
      <c r="F118">
        <v>218</v>
      </c>
      <c r="G118">
        <v>978</v>
      </c>
      <c r="H118" t="s">
        <v>25</v>
      </c>
      <c r="I118" t="s">
        <v>113</v>
      </c>
    </row>
    <row r="119" spans="1:9" x14ac:dyDescent="0.3">
      <c r="A119">
        <v>118</v>
      </c>
      <c r="B119">
        <v>2019</v>
      </c>
      <c r="C119" t="s">
        <v>162</v>
      </c>
      <c r="D119" t="s">
        <v>2</v>
      </c>
      <c r="E119" t="s">
        <v>3</v>
      </c>
      <c r="F119">
        <v>191</v>
      </c>
      <c r="G119">
        <v>1589</v>
      </c>
      <c r="H119" t="s">
        <v>115</v>
      </c>
      <c r="I119" t="s">
        <v>113</v>
      </c>
    </row>
    <row r="120" spans="1:9" x14ac:dyDescent="0.3">
      <c r="A120">
        <v>119</v>
      </c>
      <c r="B120">
        <v>2019</v>
      </c>
      <c r="C120" t="s">
        <v>163</v>
      </c>
      <c r="D120" t="s">
        <v>76</v>
      </c>
      <c r="E120" t="s">
        <v>77</v>
      </c>
      <c r="F120">
        <v>197</v>
      </c>
      <c r="G120">
        <v>1303</v>
      </c>
      <c r="H120" t="s">
        <v>116</v>
      </c>
      <c r="I120" t="s">
        <v>114</v>
      </c>
    </row>
    <row r="121" spans="1:9" x14ac:dyDescent="0.3">
      <c r="A121">
        <v>120</v>
      </c>
      <c r="B121">
        <v>2019</v>
      </c>
      <c r="C121" t="s">
        <v>164</v>
      </c>
      <c r="D121" t="s">
        <v>60</v>
      </c>
      <c r="E121" t="s">
        <v>61</v>
      </c>
      <c r="F121">
        <v>218</v>
      </c>
      <c r="G121">
        <v>1578</v>
      </c>
      <c r="H121" t="s">
        <v>25</v>
      </c>
      <c r="I121" t="s">
        <v>113</v>
      </c>
    </row>
    <row r="122" spans="1:9" x14ac:dyDescent="0.3">
      <c r="A122">
        <v>121</v>
      </c>
      <c r="B122">
        <v>2019</v>
      </c>
      <c r="C122" t="s">
        <v>165</v>
      </c>
      <c r="D122" t="s">
        <v>22</v>
      </c>
      <c r="E122" t="s">
        <v>23</v>
      </c>
      <c r="F122">
        <v>208</v>
      </c>
      <c r="G122">
        <v>1050</v>
      </c>
      <c r="H122" t="s">
        <v>25</v>
      </c>
      <c r="I122" t="s">
        <v>113</v>
      </c>
    </row>
    <row r="123" spans="1:9" x14ac:dyDescent="0.3">
      <c r="A123">
        <v>122</v>
      </c>
      <c r="B123">
        <v>2019</v>
      </c>
      <c r="C123" t="s">
        <v>166</v>
      </c>
      <c r="D123" t="s">
        <v>12</v>
      </c>
      <c r="E123" t="s">
        <v>13</v>
      </c>
      <c r="F123">
        <v>194</v>
      </c>
      <c r="G123">
        <v>1439</v>
      </c>
      <c r="H123" t="s">
        <v>25</v>
      </c>
      <c r="I123" t="s">
        <v>114</v>
      </c>
    </row>
    <row r="124" spans="1:9" x14ac:dyDescent="0.3">
      <c r="A124">
        <v>123</v>
      </c>
      <c r="B124">
        <v>2019</v>
      </c>
      <c r="C124" t="s">
        <v>167</v>
      </c>
      <c r="D124" t="s">
        <v>26</v>
      </c>
      <c r="E124" t="s">
        <v>27</v>
      </c>
      <c r="F124">
        <v>220</v>
      </c>
      <c r="G124">
        <v>1007</v>
      </c>
      <c r="H124" t="s">
        <v>25</v>
      </c>
      <c r="I124" t="s">
        <v>113</v>
      </c>
    </row>
    <row r="125" spans="1:9" x14ac:dyDescent="0.3">
      <c r="A125">
        <v>124</v>
      </c>
      <c r="B125">
        <v>2019</v>
      </c>
      <c r="C125" t="s">
        <v>168</v>
      </c>
      <c r="D125" t="s">
        <v>86</v>
      </c>
      <c r="E125" t="s">
        <v>87</v>
      </c>
      <c r="F125">
        <v>187</v>
      </c>
      <c r="G125">
        <v>1493</v>
      </c>
      <c r="H125" t="s">
        <v>115</v>
      </c>
      <c r="I125" t="s">
        <v>113</v>
      </c>
    </row>
    <row r="126" spans="1:9" x14ac:dyDescent="0.3">
      <c r="A126">
        <v>125</v>
      </c>
      <c r="B126">
        <v>2019</v>
      </c>
      <c r="C126" t="s">
        <v>169</v>
      </c>
      <c r="D126" t="s">
        <v>6</v>
      </c>
      <c r="E126" t="s">
        <v>7</v>
      </c>
      <c r="F126">
        <v>219</v>
      </c>
      <c r="G126">
        <v>770</v>
      </c>
      <c r="H126" t="s">
        <v>25</v>
      </c>
      <c r="I126" t="s">
        <v>114</v>
      </c>
    </row>
    <row r="127" spans="1:9" x14ac:dyDescent="0.3">
      <c r="A127">
        <v>126</v>
      </c>
      <c r="B127">
        <v>2019</v>
      </c>
      <c r="C127" t="s">
        <v>170</v>
      </c>
      <c r="D127" t="s">
        <v>102</v>
      </c>
      <c r="E127" t="s">
        <v>103</v>
      </c>
      <c r="F127">
        <v>236</v>
      </c>
      <c r="G127">
        <v>1558</v>
      </c>
      <c r="H127" t="s">
        <v>115</v>
      </c>
      <c r="I127" t="s">
        <v>114</v>
      </c>
    </row>
    <row r="128" spans="1:9" x14ac:dyDescent="0.3">
      <c r="A128">
        <v>127</v>
      </c>
      <c r="B128">
        <v>2019</v>
      </c>
      <c r="C128" t="s">
        <v>171</v>
      </c>
      <c r="D128" t="s">
        <v>8</v>
      </c>
      <c r="E128" t="s">
        <v>9</v>
      </c>
      <c r="F128">
        <v>212</v>
      </c>
      <c r="G128">
        <v>1112</v>
      </c>
      <c r="H128" t="s">
        <v>25</v>
      </c>
      <c r="I128" t="s">
        <v>113</v>
      </c>
    </row>
    <row r="129" spans="1:9" x14ac:dyDescent="0.3">
      <c r="A129">
        <v>128</v>
      </c>
      <c r="B129">
        <v>2019</v>
      </c>
      <c r="C129" t="s">
        <v>172</v>
      </c>
      <c r="D129" t="s">
        <v>72</v>
      </c>
      <c r="E129" t="s">
        <v>73</v>
      </c>
      <c r="F129">
        <v>220</v>
      </c>
      <c r="G129">
        <v>1260</v>
      </c>
      <c r="H129" t="s">
        <v>25</v>
      </c>
      <c r="I129" t="s">
        <v>114</v>
      </c>
    </row>
  </sheetData>
  <sortState xmlns:xlrd2="http://schemas.microsoft.com/office/spreadsheetml/2017/richdata2" ref="A2:I130">
    <sortCondition ref="A2:A13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BCBF6581B9D42A91D064B123A5B41" ma:contentTypeVersion="12" ma:contentTypeDescription="Create a new document." ma:contentTypeScope="" ma:versionID="e8bbc7ba0a05ec8b34e86673d76ce797">
  <xsd:schema xmlns:xsd="http://www.w3.org/2001/XMLSchema" xmlns:xs="http://www.w3.org/2001/XMLSchema" xmlns:p="http://schemas.microsoft.com/office/2006/metadata/properties" xmlns:ns3="66103683-065c-45a8-bc0b-b2bc6a135f5d" xmlns:ns4="f4c4545a-a81b-4305-ad0c-3789830dd913" targetNamespace="http://schemas.microsoft.com/office/2006/metadata/properties" ma:root="true" ma:fieldsID="4582c23b40ca88359a24636e798f4117" ns3:_="" ns4:_="">
    <xsd:import namespace="66103683-065c-45a8-bc0b-b2bc6a135f5d"/>
    <xsd:import namespace="f4c4545a-a81b-4305-ad0c-3789830dd9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103683-065c-45a8-bc0b-b2bc6a135f5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c4545a-a81b-4305-ad0c-3789830dd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3EC968-E77C-479C-8856-40B23694BB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0EF26-DF24-4B82-AFB5-CBC92B845F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103683-065c-45a8-bc0b-b2bc6a135f5d"/>
    <ds:schemaRef ds:uri="f4c4545a-a81b-4305-ad0c-3789830dd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2257E-2F2E-43C6-9EEA-C569CDEB1B72}">
  <ds:schemaRefs>
    <ds:schemaRef ds:uri="http://purl.org/dc/dcmitype/"/>
    <ds:schemaRef ds:uri="f4c4545a-a81b-4305-ad0c-3789830dd913"/>
    <ds:schemaRef ds:uri="66103683-065c-45a8-bc0b-b2bc6a135f5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Wade</dc:creator>
  <cp:lastModifiedBy>Ryan Wade</cp:lastModifiedBy>
  <dcterms:created xsi:type="dcterms:W3CDTF">2020-01-17T01:17:44Z</dcterms:created>
  <dcterms:modified xsi:type="dcterms:W3CDTF">2020-01-25T02:04:11Z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0x0101000CDBCBF6581B9D42A91D064B123A5B41</vt:lpwstr>
  </property>
</Properties>
</file>