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2\Tugas\Statistika\Praktikum\"/>
    </mc:Choice>
  </mc:AlternateContent>
  <xr:revisionPtr revIDLastSave="0" documentId="13_ncr:1_{07FC9206-6950-4E18-BB88-A45B311CF97F}" xr6:coauthVersionLast="47" xr6:coauthVersionMax="47" xr10:uidLastSave="{00000000-0000-0000-0000-000000000000}"/>
  <bookViews>
    <workbookView xWindow="-108" yWindow="-108" windowWidth="23256" windowHeight="12456" xr2:uid="{04D4F71C-74CA-48AF-8F54-4D7A2364B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3" i="1"/>
  <c r="G12" i="1"/>
  <c r="G5" i="1" a="1"/>
  <c r="G5" i="1" s="1"/>
  <c r="C19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<sst xmlns="http://schemas.openxmlformats.org/spreadsheetml/2006/main" count="11" uniqueCount="8">
  <si>
    <t>hari</t>
  </si>
  <si>
    <t>banyaknya pengunjung</t>
  </si>
  <si>
    <t>nilai penjualan dalam )JT)</t>
  </si>
  <si>
    <t>STANDAR DEVIASI</t>
  </si>
  <si>
    <t>PENGUNJUNG</t>
  </si>
  <si>
    <t>KOEF DETERMINASI</t>
  </si>
  <si>
    <t>REGRESINYA</t>
  </si>
  <si>
    <t>MODEL REGRESI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</si>
</sst>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478F-0213-4A89-AB40-2938A4E3A54E}">
  <dimension ref="B1:I19"/>
  <sheetViews>
    <sheetView tabSelected="1" workbookViewId="0">
      <selection activeCell="H9" sqref="H9"/>
    </sheetView>
  </sheetViews>
  <sheetFormatPr defaultRowHeight="14.4" x14ac:dyDescent="0.3"/>
  <cols>
    <col min="3" max="3" width="23.6640625" customWidth="1"/>
    <col min="4" max="4" width="32.109375" customWidth="1"/>
    <col min="6" max="6" width="17.44140625" customWidth="1"/>
    <col min="7" max="7" width="16.109375" customWidth="1"/>
  </cols>
  <sheetData>
    <row r="1" spans="2:9" x14ac:dyDescent="0.3">
      <c r="B1" t="s">
        <v>0</v>
      </c>
      <c r="C1" t="s">
        <v>1</v>
      </c>
      <c r="D1" t="s">
        <v>2</v>
      </c>
    </row>
    <row r="2" spans="2:9" x14ac:dyDescent="0.3">
      <c r="B2">
        <v>1</v>
      </c>
      <c r="C2">
        <v>35</v>
      </c>
      <c r="D2">
        <v>31</v>
      </c>
      <c r="F2" t="s">
        <v>3</v>
      </c>
      <c r="G2">
        <f>DSTDEV(B1:D16,D18,B18:D19)</f>
        <v>1.1547005383792517</v>
      </c>
    </row>
    <row r="3" spans="2:9" x14ac:dyDescent="0.3">
      <c r="B3">
        <v>2</v>
      </c>
      <c r="C3">
        <v>37</v>
      </c>
      <c r="D3">
        <v>36</v>
      </c>
      <c r="F3" t="s">
        <v>4</v>
      </c>
      <c r="G3">
        <v>40</v>
      </c>
      <c r="I3" s="1">
        <v>35</v>
      </c>
    </row>
    <row r="4" spans="2:9" x14ac:dyDescent="0.3">
      <c r="B4">
        <v>3</v>
      </c>
      <c r="C4">
        <v>34</v>
      </c>
      <c r="D4">
        <v>30</v>
      </c>
      <c r="I4" s="1">
        <v>37</v>
      </c>
    </row>
    <row r="5" spans="2:9" x14ac:dyDescent="0.3">
      <c r="B5">
        <v>4</v>
      </c>
      <c r="C5">
        <v>40</v>
      </c>
      <c r="D5">
        <v>38</v>
      </c>
      <c r="F5" t="s">
        <v>5</v>
      </c>
      <c r="G5" cm="1">
        <f t="array" ref="G5:H9">LINEST(D2:D16,C2:C16,TRUE,TRUE)</f>
        <v>1.0285714285714287</v>
      </c>
      <c r="H5">
        <v>-4.6571428571428655</v>
      </c>
      <c r="I5" s="1">
        <v>34</v>
      </c>
    </row>
    <row r="6" spans="2:9" x14ac:dyDescent="0.3">
      <c r="B6">
        <v>5</v>
      </c>
      <c r="C6">
        <v>30</v>
      </c>
      <c r="D6">
        <v>29</v>
      </c>
      <c r="G6">
        <v>0.11709013376192352</v>
      </c>
      <c r="H6">
        <v>4.3544307898880019</v>
      </c>
      <c r="I6" s="1">
        <v>40</v>
      </c>
    </row>
    <row r="7" spans="2:9" x14ac:dyDescent="0.3">
      <c r="B7">
        <v>6</v>
      </c>
      <c r="C7">
        <v>40</v>
      </c>
      <c r="D7">
        <v>36</v>
      </c>
      <c r="G7">
        <v>0.85582214395773715</v>
      </c>
      <c r="H7">
        <v>1.6967972416057491</v>
      </c>
      <c r="I7" s="1">
        <v>30</v>
      </c>
    </row>
    <row r="8" spans="2:9" x14ac:dyDescent="0.3">
      <c r="B8">
        <v>7</v>
      </c>
      <c r="C8">
        <v>40</v>
      </c>
      <c r="D8">
        <v>36</v>
      </c>
      <c r="G8">
        <v>77.166412213740458</v>
      </c>
      <c r="H8">
        <v>13</v>
      </c>
      <c r="I8" s="1">
        <v>36</v>
      </c>
    </row>
    <row r="9" spans="2:9" x14ac:dyDescent="0.3">
      <c r="B9">
        <v>8</v>
      </c>
      <c r="C9">
        <v>34</v>
      </c>
      <c r="D9">
        <v>30</v>
      </c>
      <c r="G9">
        <v>222.17142857142858</v>
      </c>
      <c r="H9">
        <v>37.428571428571431</v>
      </c>
      <c r="I9" s="1">
        <v>39</v>
      </c>
    </row>
    <row r="10" spans="2:9" x14ac:dyDescent="0.3">
      <c r="B10">
        <v>9</v>
      </c>
      <c r="C10">
        <v>36</v>
      </c>
      <c r="D10">
        <v>33</v>
      </c>
      <c r="I10" s="1">
        <v>33</v>
      </c>
    </row>
    <row r="11" spans="2:9" x14ac:dyDescent="0.3">
      <c r="B11">
        <v>10</v>
      </c>
      <c r="C11">
        <v>39</v>
      </c>
      <c r="D11">
        <v>35</v>
      </c>
      <c r="I11" s="1">
        <v>32</v>
      </c>
    </row>
    <row r="12" spans="2:9" x14ac:dyDescent="0.3">
      <c r="B12">
        <v>11</v>
      </c>
      <c r="C12">
        <v>33</v>
      </c>
      <c r="D12">
        <v>27</v>
      </c>
      <c r="F12" t="s">
        <v>6</v>
      </c>
      <c r="G12">
        <f>SLOPE(G5:G9,H5:H9)</f>
        <v>5.7535987842115972</v>
      </c>
      <c r="I12" s="1">
        <v>42</v>
      </c>
    </row>
    <row r="13" spans="2:9" x14ac:dyDescent="0.3">
      <c r="B13">
        <v>12</v>
      </c>
      <c r="C13">
        <v>32</v>
      </c>
      <c r="D13">
        <v>26</v>
      </c>
      <c r="G13">
        <f>INTERCEPT(G5:G9,H5:H9)</f>
        <v>0.63451009325422802</v>
      </c>
      <c r="I13" s="1">
        <v>41</v>
      </c>
    </row>
    <row r="14" spans="2:9" x14ac:dyDescent="0.3">
      <c r="B14">
        <v>13</v>
      </c>
      <c r="C14">
        <v>42</v>
      </c>
      <c r="D14">
        <v>36</v>
      </c>
    </row>
    <row r="15" spans="2:9" x14ac:dyDescent="0.3">
      <c r="B15">
        <v>14</v>
      </c>
      <c r="C15">
        <v>41</v>
      </c>
      <c r="D15">
        <v>38</v>
      </c>
      <c r="F15" t="s">
        <v>7</v>
      </c>
      <c r="G15">
        <f>-4.657+1.029*42</f>
        <v>38.560999999999993</v>
      </c>
    </row>
    <row r="16" spans="2:9" x14ac:dyDescent="0.3">
      <c r="B16">
        <v>15</v>
      </c>
      <c r="C16">
        <v>42</v>
      </c>
      <c r="D16">
        <v>40</v>
      </c>
    </row>
    <row r="18" spans="2:4" x14ac:dyDescent="0.3">
      <c r="B18" t="s">
        <v>0</v>
      </c>
      <c r="C18" t="s">
        <v>1</v>
      </c>
      <c r="D18" t="s">
        <v>2</v>
      </c>
    </row>
    <row r="19" spans="2:4" x14ac:dyDescent="0.3">
      <c r="C19">
        <f>G3</f>
        <v>40</v>
      </c>
    </row>
  </sheetData>
  <dataValidations count="2">
    <dataValidation type="list" allowBlank="1" showInputMessage="1" showErrorMessage="1" sqref="G1" xr:uid="{03423F24-46D2-49B7-8698-E9F695D3CDF4}">
      <formula1>$H$2:$H$12</formula1>
    </dataValidation>
    <dataValidation type="list" allowBlank="1" showInputMessage="1" showErrorMessage="1" sqref="G3" xr:uid="{AA40FEDF-27C6-4596-B3E6-C7C55450D65B}">
      <formula1>$I$3:$I$13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Pongo</cp:lastModifiedBy>
  <dcterms:created xsi:type="dcterms:W3CDTF">2024-06-29T03:20:41Z</dcterms:created>
  <dcterms:modified xsi:type="dcterms:W3CDTF">2024-06-29T05:07:00Z</dcterms:modified>
</cp:coreProperties>
</file>