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9540" windowHeight="2952" activeTab="1"/>
  </bookViews>
  <sheets>
    <sheet name="ASK" sheetId="3" r:id="rId1"/>
    <sheet name="BID" sheetId="2" r:id="rId2"/>
  </sheets>
  <definedNames>
    <definedName name="ask" localSheetId="0">ASK!$A$1:$G$51</definedName>
    <definedName name="bid" localSheetId="1">BID!#REF!</definedName>
    <definedName name="bid_1" localSheetId="1">BID!$A$1:$G$51</definedName>
    <definedName name="binance_exp_ask_1" localSheetId="0">ASK!$L$58:$P$59</definedName>
    <definedName name="binance_exp_ask_2" localSheetId="0">ASK!$L$62:$P$63</definedName>
    <definedName name="binance_exp_bid" localSheetId="1">BID!$M$55:$Q$56</definedName>
    <definedName name="binance_exp_bid_1" localSheetId="1">BID!$M$59:$Q$60</definedName>
    <definedName name="binance_frac_ask" localSheetId="0">ASK!$L$63:$Q$67</definedName>
    <definedName name="binance_frac_bid" localSheetId="1">BID!$L$64:$Q$65</definedName>
    <definedName name="binance_fracas_ask" localSheetId="0">ASK!$L$64:$P$70</definedName>
    <definedName name="binance_fracas_ask_1" localSheetId="0">ASK!$L$85:$P$86</definedName>
    <definedName name="binance_fracas_bid" localSheetId="1">BID!$L$67:$P$68</definedName>
  </definedNames>
  <calcPr calcId="125725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"/>
  <c r="N3" i="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2"/>
  <c r="M3" i="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M3" i="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2"/>
  <c r="I3" i="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</calcChain>
</file>

<file path=xl/connections.xml><?xml version="1.0" encoding="utf-8"?>
<connections xmlns="http://schemas.openxmlformats.org/spreadsheetml/2006/main">
  <connection id="1" name="ask" type="6" refreshedVersion="3" background="1" saveData="1">
    <textPr codePage="866" sourceFile="C:\Users\Евгений\Dropbox\Crypto meetings\Forecasting\ask.txt" delimited="0" thousands=" ">
      <textFields count="7">
        <textField/>
        <textField position="2"/>
        <textField position="11"/>
        <textField position="22"/>
        <textField position="36"/>
        <textField position="40"/>
        <textField position="51"/>
      </textFields>
    </textPr>
  </connection>
  <connection id="2" name="bid" type="6" refreshedVersion="3" background="1">
    <textPr codePage="866" sourceFile="C:\Users\Евгений\Dropbox\Crypto meetings\Forecasting\bid.txt" delimited="0" thousands=" ">
      <textFields count="7">
        <textField/>
        <textField position="2"/>
        <textField position="11"/>
        <textField position="21"/>
        <textField position="35"/>
        <textField position="39"/>
        <textField position="50"/>
      </textFields>
    </textPr>
  </connection>
  <connection id="3" name="bid1" type="6" refreshedVersion="3" background="1" saveData="1">
    <textPr codePage="866" sourceFile="C:\Users\Евгений\Dropbox\Crypto meetings\Forecasting\bid.txt" delimited="0" thousands=" ">
      <textFields count="7">
        <textField/>
        <textField position="2"/>
        <textField position="11"/>
        <textField position="21"/>
        <textField position="35"/>
        <textField position="39"/>
        <textField position="51"/>
      </textFields>
    </textPr>
  </connection>
  <connection id="4" name="binance_exp_ask" type="6" refreshedVersion="3" background="1" saveData="1">
    <textPr codePage="866" sourceFile="C:\Users\Евгений\Dropbox\Crypto meetings\Forecasting\binance_exp_ask.csv" thousands=" " comma="1">
      <textFields count="5">
        <textField/>
        <textField/>
        <textField/>
        <textField/>
        <textField/>
      </textFields>
    </textPr>
  </connection>
  <connection id="5" name="binance_exp_ask1" type="6" refreshedVersion="3" background="1" saveData="1">
    <textPr codePage="866" sourceFile="C:\Users\Евгений\Dropbox\Crypto meetings\Forecasting\binance_exp_ask.csv" thousands=" " comma="1">
      <textFields count="5">
        <textField/>
        <textField/>
        <textField/>
        <textField/>
        <textField/>
      </textFields>
    </textPr>
  </connection>
  <connection id="6" name="binance_exp_bid" type="6" refreshedVersion="3" background="1" saveData="1">
    <textPr codePage="866" sourceFile="C:\Users\Евгений\Dropbox\Crypto meetings\Forecasting\binance_exp_bid.csv" thousands=" " comma="1">
      <textFields count="5">
        <textField/>
        <textField/>
        <textField/>
        <textField/>
        <textField/>
      </textFields>
    </textPr>
  </connection>
  <connection id="7" name="binance_exp_bid1" type="6" refreshedVersion="3" background="1" saveData="1">
    <textPr codePage="866" sourceFile="C:\Users\Евгений\Dropbox\Crypto meetings\Forecasting\binance_exp_bid.csv" thousands=" " comma="1">
      <textFields count="5">
        <textField/>
        <textField/>
        <textField/>
        <textField/>
        <textField/>
      </textFields>
    </textPr>
  </connection>
  <connection id="8" name="binance_frac_ask" type="6" refreshedVersion="3" background="1" saveData="1">
    <textPr codePage="866" sourceFile="C:\Users\Евгений\Dropbox\Crypto meetings\Forecasting\binance_frac_ask.csv" thousands=" " comma="1">
      <textFields count="6">
        <textField/>
        <textField/>
        <textField/>
        <textField/>
        <textField/>
        <textField/>
      </textFields>
    </textPr>
  </connection>
  <connection id="9" name="binance_frac_bid" type="6" refreshedVersion="3" background="1" saveData="1">
    <textPr codePage="866" sourceFile="C:\Users\Евгений\Dropbox\Crypto meetings\Forecasting\binance_frac_bid.csv" thousands=" " comma="1">
      <textFields count="6">
        <textField/>
        <textField/>
        <textField/>
        <textField/>
        <textField/>
        <textField/>
      </textFields>
    </textPr>
  </connection>
  <connection id="10" name="binance_fracas_ask" type="6" refreshedVersion="3" background="1" saveData="1">
    <textPr codePage="866" sourceFile="C:\Users\Евгений\Dropbox\Crypto meetings\Forecasting\binance_fracas_ask.csv" thousands=" " comma="1">
      <textFields count="5">
        <textField/>
        <textField/>
        <textField/>
        <textField/>
        <textField/>
      </textFields>
    </textPr>
  </connection>
  <connection id="11" name="binance_fracas_ask1" type="6" refreshedVersion="3" background="1" saveData="1">
    <textPr codePage="866" sourceFile="C:\Users\Евгений\Dropbox\Crypto meetings\Forecasting\binance_fracas_ask.csv" thousands=" " comma="1">
      <textFields count="5">
        <textField/>
        <textField/>
        <textField/>
        <textField/>
        <textField/>
      </textFields>
    </textPr>
  </connection>
  <connection id="12" name="binance_fracas_bid" type="6" refreshedVersion="3" background="1" saveData="1">
    <textPr codePage="866" sourceFile="C:\Users\Евгений\Dropbox\Crypto meetings\Forecasting\binance_fracas_bid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<sst xmlns="http://schemas.openxmlformats.org/spreadsheetml/2006/main" count="240" uniqueCount="17">
  <si>
    <t>pr</t>
  </si>
  <si>
    <t>ice</t>
  </si>
  <si>
    <t>btc excha</t>
  </si>
  <si>
    <t>nge currency</t>
  </si>
  <si>
    <t>v</t>
  </si>
  <si>
    <t>olume</t>
  </si>
  <si>
    <t>cum</t>
  </si>
  <si>
    <t>binance</t>
  </si>
  <si>
    <t>usdt</t>
  </si>
  <si>
    <t>ASK</t>
  </si>
  <si>
    <t>BID</t>
  </si>
  <si>
    <t>exp</t>
  </si>
  <si>
    <t>frac</t>
  </si>
  <si>
    <t>fracas</t>
  </si>
  <si>
    <t xml:space="preserve"> exp new</t>
  </si>
  <si>
    <t>frac new</t>
  </si>
  <si>
    <t>fracas new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</si>
</sst>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scatterChart>
        <c:scatterStyle val="smoothMarker"/>
        <c:ser>
          <c:idx val="0"/>
          <c:order val="0"/>
          <c:tx>
            <c:strRef>
              <c:f>ASK!$H$1</c:f>
              <c:strCache>
                <c:ptCount val="1"/>
                <c:pt idx="0">
                  <c:v>ASK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ASK!$G$2:$G$51</c:f>
              <c:numCache>
                <c:formatCode>General</c:formatCode>
                <c:ptCount val="50"/>
                <c:pt idx="0">
                  <c:v>1.342403</c:v>
                </c:pt>
                <c:pt idx="1">
                  <c:v>13.679525999999999</c:v>
                </c:pt>
                <c:pt idx="2">
                  <c:v>13.893542999999999</c:v>
                </c:pt>
                <c:pt idx="3">
                  <c:v>14.619885</c:v>
                </c:pt>
                <c:pt idx="4">
                  <c:v>16.858892000000001</c:v>
                </c:pt>
                <c:pt idx="5">
                  <c:v>33.071891999999998</c:v>
                </c:pt>
                <c:pt idx="6">
                  <c:v>33.108535000000003</c:v>
                </c:pt>
                <c:pt idx="7">
                  <c:v>33.132855999999997</c:v>
                </c:pt>
                <c:pt idx="8">
                  <c:v>84.711658999999997</c:v>
                </c:pt>
                <c:pt idx="9">
                  <c:v>92.819429</c:v>
                </c:pt>
                <c:pt idx="10">
                  <c:v>95.076907000000006</c:v>
                </c:pt>
                <c:pt idx="11">
                  <c:v>95.877054000000001</c:v>
                </c:pt>
                <c:pt idx="12">
                  <c:v>95.890079</c:v>
                </c:pt>
                <c:pt idx="13">
                  <c:v>95.971180000000004</c:v>
                </c:pt>
                <c:pt idx="14">
                  <c:v>96.189027999999993</c:v>
                </c:pt>
                <c:pt idx="15">
                  <c:v>97.092949000000004</c:v>
                </c:pt>
                <c:pt idx="16">
                  <c:v>194.482429</c:v>
                </c:pt>
                <c:pt idx="17">
                  <c:v>194.81591599999999</c:v>
                </c:pt>
                <c:pt idx="18">
                  <c:v>194.83215100000001</c:v>
                </c:pt>
                <c:pt idx="19">
                  <c:v>276.00715100000002</c:v>
                </c:pt>
                <c:pt idx="20">
                  <c:v>284.12492099999997</c:v>
                </c:pt>
                <c:pt idx="21">
                  <c:v>284.19846799999999</c:v>
                </c:pt>
                <c:pt idx="22">
                  <c:v>284.42995300000001</c:v>
                </c:pt>
                <c:pt idx="23">
                  <c:v>284.446189</c:v>
                </c:pt>
                <c:pt idx="24">
                  <c:v>316.92214899999999</c:v>
                </c:pt>
                <c:pt idx="25">
                  <c:v>373.60828500000002</c:v>
                </c:pt>
                <c:pt idx="26">
                  <c:v>373.91240900000003</c:v>
                </c:pt>
                <c:pt idx="27">
                  <c:v>373.92241300000001</c:v>
                </c:pt>
                <c:pt idx="28">
                  <c:v>390.00725599999998</c:v>
                </c:pt>
                <c:pt idx="29">
                  <c:v>390.02349600000002</c:v>
                </c:pt>
                <c:pt idx="30">
                  <c:v>390.41328499999997</c:v>
                </c:pt>
                <c:pt idx="31">
                  <c:v>390.42339500000003</c:v>
                </c:pt>
                <c:pt idx="32">
                  <c:v>399.08595200000002</c:v>
                </c:pt>
                <c:pt idx="33">
                  <c:v>399.14095300000002</c:v>
                </c:pt>
                <c:pt idx="34">
                  <c:v>399.43414899999999</c:v>
                </c:pt>
                <c:pt idx="35">
                  <c:v>399.52007300000002</c:v>
                </c:pt>
                <c:pt idx="36">
                  <c:v>399.531249</c:v>
                </c:pt>
                <c:pt idx="37">
                  <c:v>399.67942099999999</c:v>
                </c:pt>
                <c:pt idx="38">
                  <c:v>407.80271099999999</c:v>
                </c:pt>
                <c:pt idx="39">
                  <c:v>407.81895700000001</c:v>
                </c:pt>
                <c:pt idx="40">
                  <c:v>407.83520499999997</c:v>
                </c:pt>
                <c:pt idx="41">
                  <c:v>407.846205</c:v>
                </c:pt>
                <c:pt idx="42">
                  <c:v>407.86550799999998</c:v>
                </c:pt>
                <c:pt idx="43">
                  <c:v>407.881756</c:v>
                </c:pt>
                <c:pt idx="44">
                  <c:v>409.87224900000001</c:v>
                </c:pt>
                <c:pt idx="45">
                  <c:v>409.96383300000002</c:v>
                </c:pt>
                <c:pt idx="46">
                  <c:v>416.99097499999999</c:v>
                </c:pt>
                <c:pt idx="47">
                  <c:v>417.588234</c:v>
                </c:pt>
                <c:pt idx="48">
                  <c:v>418.33388400000001</c:v>
                </c:pt>
                <c:pt idx="49">
                  <c:v>418.39391999999998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ASK!$I$1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ASK!$I$2:$I$51</c:f>
              <c:numCache>
                <c:formatCode>General</c:formatCode>
                <c:ptCount val="50"/>
                <c:pt idx="0">
                  <c:v>13.54476117331496</c:v>
                </c:pt>
                <c:pt idx="1">
                  <c:v>17.895480798008105</c:v>
                </c:pt>
                <c:pt idx="2">
                  <c:v>22.130315255760998</c:v>
                </c:pt>
                <c:pt idx="3">
                  <c:v>23.249673972937085</c:v>
                </c:pt>
                <c:pt idx="4">
                  <c:v>23.570000924697744</c:v>
                </c:pt>
                <c:pt idx="5">
                  <c:v>27.010722439839753</c:v>
                </c:pt>
                <c:pt idx="6">
                  <c:v>30.259491604107797</c:v>
                </c:pt>
                <c:pt idx="7">
                  <c:v>31.252484232911971</c:v>
                </c:pt>
                <c:pt idx="8">
                  <c:v>31.336583841817287</c:v>
                </c:pt>
                <c:pt idx="9">
                  <c:v>37.970357919875468</c:v>
                </c:pt>
                <c:pt idx="10">
                  <c:v>40.345675922914644</c:v>
                </c:pt>
                <c:pt idx="11">
                  <c:v>40.451939082757072</c:v>
                </c:pt>
                <c:pt idx="12">
                  <c:v>68.056117152046497</c:v>
                </c:pt>
                <c:pt idx="13">
                  <c:v>68.559326772824008</c:v>
                </c:pt>
                <c:pt idx="14">
                  <c:v>138.76587216831985</c:v>
                </c:pt>
                <c:pt idx="15">
                  <c:v>193.17976689261172</c:v>
                </c:pt>
                <c:pt idx="16">
                  <c:v>219.08643864044032</c:v>
                </c:pt>
                <c:pt idx="17">
                  <c:v>226.04889269092465</c:v>
                </c:pt>
                <c:pt idx="18">
                  <c:v>272.05152838485714</c:v>
                </c:pt>
                <c:pt idx="19">
                  <c:v>275.25292563494571</c:v>
                </c:pt>
                <c:pt idx="20">
                  <c:v>283.80357108440779</c:v>
                </c:pt>
                <c:pt idx="21">
                  <c:v>285.05780845590778</c:v>
                </c:pt>
                <c:pt idx="22">
                  <c:v>290.96731576496228</c:v>
                </c:pt>
                <c:pt idx="23">
                  <c:v>299.51965605309528</c:v>
                </c:pt>
                <c:pt idx="24">
                  <c:v>320.24386947882107</c:v>
                </c:pt>
                <c:pt idx="25">
                  <c:v>320.52494239604164</c:v>
                </c:pt>
                <c:pt idx="26">
                  <c:v>334.16164943548785</c:v>
                </c:pt>
                <c:pt idx="27">
                  <c:v>346.69366041414156</c:v>
                </c:pt>
                <c:pt idx="28">
                  <c:v>346.94052402226316</c:v>
                </c:pt>
                <c:pt idx="29">
                  <c:v>355.11807136315286</c:v>
                </c:pt>
                <c:pt idx="30">
                  <c:v>360.86121265234323</c:v>
                </c:pt>
                <c:pt idx="31">
                  <c:v>361.08615698867641</c:v>
                </c:pt>
                <c:pt idx="32">
                  <c:v>369.78198576775662</c:v>
                </c:pt>
                <c:pt idx="33">
                  <c:v>387.21695026938772</c:v>
                </c:pt>
                <c:pt idx="34">
                  <c:v>388.97626280038935</c:v>
                </c:pt>
                <c:pt idx="35">
                  <c:v>390.01521170189142</c:v>
                </c:pt>
                <c:pt idx="36">
                  <c:v>394.0477465589874</c:v>
                </c:pt>
                <c:pt idx="37">
                  <c:v>404.72198560618818</c:v>
                </c:pt>
                <c:pt idx="38">
                  <c:v>408.69290205570877</c:v>
                </c:pt>
                <c:pt idx="39">
                  <c:v>408.82532534021095</c:v>
                </c:pt>
                <c:pt idx="40">
                  <c:v>415.19658076242064</c:v>
                </c:pt>
                <c:pt idx="41">
                  <c:v>417.27276624629764</c:v>
                </c:pt>
                <c:pt idx="42">
                  <c:v>420.22719945587909</c:v>
                </c:pt>
                <c:pt idx="43">
                  <c:v>420.64904540498094</c:v>
                </c:pt>
                <c:pt idx="44">
                  <c:v>422.29668214830099</c:v>
                </c:pt>
                <c:pt idx="45">
                  <c:v>426.51260602029021</c:v>
                </c:pt>
                <c:pt idx="46">
                  <c:v>427.40916864648784</c:v>
                </c:pt>
                <c:pt idx="47">
                  <c:v>435.03614711960546</c:v>
                </c:pt>
                <c:pt idx="48">
                  <c:v>435.24343177271186</c:v>
                </c:pt>
                <c:pt idx="49">
                  <c:v>436.25621409209259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ASK!$M$1</c:f>
              <c:strCache>
                <c:ptCount val="1"/>
                <c:pt idx="0">
                  <c:v> exp new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ASK!$M$2:$M$51</c:f>
              <c:numCache>
                <c:formatCode>General</c:formatCode>
                <c:ptCount val="50"/>
                <c:pt idx="0">
                  <c:v>2.7247639455610897</c:v>
                </c:pt>
                <c:pt idx="1">
                  <c:v>4.1085975261606427</c:v>
                </c:pt>
                <c:pt idx="2">
                  <c:v>5.6306856030057197</c:v>
                </c:pt>
                <c:pt idx="3">
                  <c:v>6.0600976986659747</c:v>
                </c:pt>
                <c:pt idx="4">
                  <c:v>6.1850035333080218</c:v>
                </c:pt>
                <c:pt idx="5">
                  <c:v>7.5820731879843937</c:v>
                </c:pt>
                <c:pt idx="6">
                  <c:v>8.9915727305237354</c:v>
                </c:pt>
                <c:pt idx="7">
                  <c:v>9.4393991736975327</c:v>
                </c:pt>
                <c:pt idx="8">
                  <c:v>9.4776873772420238</c:v>
                </c:pt>
                <c:pt idx="9">
                  <c:v>12.671078363972413</c:v>
                </c:pt>
                <c:pt idx="10">
                  <c:v>13.895651949867837</c:v>
                </c:pt>
                <c:pt idx="11">
                  <c:v>13.951412108878229</c:v>
                </c:pt>
                <c:pt idx="12">
                  <c:v>31.114001351991913</c:v>
                </c:pt>
                <c:pt idx="13">
                  <c:v>31.474172196569079</c:v>
                </c:pt>
                <c:pt idx="14">
                  <c:v>96.190824555331162</c:v>
                </c:pt>
                <c:pt idx="15">
                  <c:v>161.81113479066008</c:v>
                </c:pt>
                <c:pt idx="16">
                  <c:v>195.73169563409161</c:v>
                </c:pt>
                <c:pt idx="17">
                  <c:v>204.98017865620008</c:v>
                </c:pt>
                <c:pt idx="18">
                  <c:v>265.80493109499474</c:v>
                </c:pt>
                <c:pt idx="19">
                  <c:v>269.94152751085204</c:v>
                </c:pt>
                <c:pt idx="20">
                  <c:v>280.87851302341397</c:v>
                </c:pt>
                <c:pt idx="21">
                  <c:v>282.46781250205584</c:v>
                </c:pt>
                <c:pt idx="22">
                  <c:v>289.89902290155175</c:v>
                </c:pt>
                <c:pt idx="23">
                  <c:v>300.47159536132932</c:v>
                </c:pt>
                <c:pt idx="24">
                  <c:v>325.03514568192816</c:v>
                </c:pt>
                <c:pt idx="25">
                  <c:v>325.35673798176242</c:v>
                </c:pt>
                <c:pt idx="26">
                  <c:v>340.54287095681576</c:v>
                </c:pt>
                <c:pt idx="27">
                  <c:v>353.7240722337271</c:v>
                </c:pt>
                <c:pt idx="28">
                  <c:v>353.97576515524855</c:v>
                </c:pt>
                <c:pt idx="29">
                  <c:v>362.13120507352505</c:v>
                </c:pt>
                <c:pt idx="30">
                  <c:v>367.64129565995228</c:v>
                </c:pt>
                <c:pt idx="31">
                  <c:v>367.85335737758271</c:v>
                </c:pt>
                <c:pt idx="32">
                  <c:v>375.82830338589616</c:v>
                </c:pt>
                <c:pt idx="33">
                  <c:v>390.44850771133008</c:v>
                </c:pt>
                <c:pt idx="34">
                  <c:v>391.81761089940426</c:v>
                </c:pt>
                <c:pt idx="35">
                  <c:v>392.61669035329288</c:v>
                </c:pt>
                <c:pt idx="36">
                  <c:v>395.65112964707447</c:v>
                </c:pt>
                <c:pt idx="37">
                  <c:v>403.1554435752135</c:v>
                </c:pt>
                <c:pt idx="38">
                  <c:v>405.74545770109791</c:v>
                </c:pt>
                <c:pt idx="39">
                  <c:v>405.82989761756158</c:v>
                </c:pt>
                <c:pt idx="40">
                  <c:v>409.7422459494536</c:v>
                </c:pt>
                <c:pt idx="41">
                  <c:v>410.95244429974008</c:v>
                </c:pt>
                <c:pt idx="42">
                  <c:v>412.61838724080661</c:v>
                </c:pt>
                <c:pt idx="43">
                  <c:v>412.85080565286296</c:v>
                </c:pt>
                <c:pt idx="44">
                  <c:v>413.74536929890752</c:v>
                </c:pt>
                <c:pt idx="45">
                  <c:v>415.93698471929355</c:v>
                </c:pt>
                <c:pt idx="46">
                  <c:v>416.3846596269326</c:v>
                </c:pt>
                <c:pt idx="47">
                  <c:v>419.92116063405541</c:v>
                </c:pt>
                <c:pt idx="48">
                  <c:v>420.01026236506232</c:v>
                </c:pt>
                <c:pt idx="49">
                  <c:v>420.44007485374362</c:v>
                </c:pt>
              </c:numCache>
            </c:numRef>
          </c:yVal>
          <c:smooth val="1"/>
        </c:ser>
        <c:axId val="153874432"/>
        <c:axId val="153875968"/>
      </c:scatterChart>
      <c:valAx>
        <c:axId val="153874432"/>
        <c:scaling>
          <c:orientation val="minMax"/>
        </c:scaling>
        <c:axPos val="b"/>
        <c:numFmt formatCode="General" sourceLinked="1"/>
        <c:tickLblPos val="nextTo"/>
        <c:crossAx val="153875968"/>
        <c:crosses val="autoZero"/>
        <c:crossBetween val="midCat"/>
      </c:valAx>
      <c:valAx>
        <c:axId val="153875968"/>
        <c:scaling>
          <c:orientation val="minMax"/>
        </c:scaling>
        <c:axPos val="l"/>
        <c:majorGridlines/>
        <c:numFmt formatCode="General" sourceLinked="1"/>
        <c:tickLblPos val="nextTo"/>
        <c:crossAx val="153874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scatterChart>
        <c:scatterStyle val="smoothMarker"/>
        <c:ser>
          <c:idx val="0"/>
          <c:order val="0"/>
          <c:tx>
            <c:strRef>
              <c:f>ASK!$H$1</c:f>
              <c:strCache>
                <c:ptCount val="1"/>
                <c:pt idx="0">
                  <c:v>ASK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ASK!$G$2:$G$51</c:f>
              <c:numCache>
                <c:formatCode>General</c:formatCode>
                <c:ptCount val="50"/>
                <c:pt idx="0">
                  <c:v>1.342403</c:v>
                </c:pt>
                <c:pt idx="1">
                  <c:v>13.679525999999999</c:v>
                </c:pt>
                <c:pt idx="2">
                  <c:v>13.893542999999999</c:v>
                </c:pt>
                <c:pt idx="3">
                  <c:v>14.619885</c:v>
                </c:pt>
                <c:pt idx="4">
                  <c:v>16.858892000000001</c:v>
                </c:pt>
                <c:pt idx="5">
                  <c:v>33.071891999999998</c:v>
                </c:pt>
                <c:pt idx="6">
                  <c:v>33.108535000000003</c:v>
                </c:pt>
                <c:pt idx="7">
                  <c:v>33.132855999999997</c:v>
                </c:pt>
                <c:pt idx="8">
                  <c:v>84.711658999999997</c:v>
                </c:pt>
                <c:pt idx="9">
                  <c:v>92.819429</c:v>
                </c:pt>
                <c:pt idx="10">
                  <c:v>95.076907000000006</c:v>
                </c:pt>
                <c:pt idx="11">
                  <c:v>95.877054000000001</c:v>
                </c:pt>
                <c:pt idx="12">
                  <c:v>95.890079</c:v>
                </c:pt>
                <c:pt idx="13">
                  <c:v>95.971180000000004</c:v>
                </c:pt>
                <c:pt idx="14">
                  <c:v>96.189027999999993</c:v>
                </c:pt>
                <c:pt idx="15">
                  <c:v>97.092949000000004</c:v>
                </c:pt>
                <c:pt idx="16">
                  <c:v>194.482429</c:v>
                </c:pt>
                <c:pt idx="17">
                  <c:v>194.81591599999999</c:v>
                </c:pt>
                <c:pt idx="18">
                  <c:v>194.83215100000001</c:v>
                </c:pt>
                <c:pt idx="19">
                  <c:v>276.00715100000002</c:v>
                </c:pt>
                <c:pt idx="20">
                  <c:v>284.12492099999997</c:v>
                </c:pt>
                <c:pt idx="21">
                  <c:v>284.19846799999999</c:v>
                </c:pt>
                <c:pt idx="22">
                  <c:v>284.42995300000001</c:v>
                </c:pt>
                <c:pt idx="23">
                  <c:v>284.446189</c:v>
                </c:pt>
                <c:pt idx="24">
                  <c:v>316.92214899999999</c:v>
                </c:pt>
                <c:pt idx="25">
                  <c:v>373.60828500000002</c:v>
                </c:pt>
                <c:pt idx="26">
                  <c:v>373.91240900000003</c:v>
                </c:pt>
                <c:pt idx="27">
                  <c:v>373.92241300000001</c:v>
                </c:pt>
                <c:pt idx="28">
                  <c:v>390.00725599999998</c:v>
                </c:pt>
                <c:pt idx="29">
                  <c:v>390.02349600000002</c:v>
                </c:pt>
                <c:pt idx="30">
                  <c:v>390.41328499999997</c:v>
                </c:pt>
                <c:pt idx="31">
                  <c:v>390.42339500000003</c:v>
                </c:pt>
                <c:pt idx="32">
                  <c:v>399.08595200000002</c:v>
                </c:pt>
                <c:pt idx="33">
                  <c:v>399.14095300000002</c:v>
                </c:pt>
                <c:pt idx="34">
                  <c:v>399.43414899999999</c:v>
                </c:pt>
                <c:pt idx="35">
                  <c:v>399.52007300000002</c:v>
                </c:pt>
                <c:pt idx="36">
                  <c:v>399.531249</c:v>
                </c:pt>
                <c:pt idx="37">
                  <c:v>399.67942099999999</c:v>
                </c:pt>
                <c:pt idx="38">
                  <c:v>407.80271099999999</c:v>
                </c:pt>
                <c:pt idx="39">
                  <c:v>407.81895700000001</c:v>
                </c:pt>
                <c:pt idx="40">
                  <c:v>407.83520499999997</c:v>
                </c:pt>
                <c:pt idx="41">
                  <c:v>407.846205</c:v>
                </c:pt>
                <c:pt idx="42">
                  <c:v>407.86550799999998</c:v>
                </c:pt>
                <c:pt idx="43">
                  <c:v>407.881756</c:v>
                </c:pt>
                <c:pt idx="44">
                  <c:v>409.87224900000001</c:v>
                </c:pt>
                <c:pt idx="45">
                  <c:v>409.96383300000002</c:v>
                </c:pt>
                <c:pt idx="46">
                  <c:v>416.99097499999999</c:v>
                </c:pt>
                <c:pt idx="47">
                  <c:v>417.588234</c:v>
                </c:pt>
                <c:pt idx="48">
                  <c:v>418.33388400000001</c:v>
                </c:pt>
                <c:pt idx="49">
                  <c:v>418.39391999999998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ASK!$N$1</c:f>
              <c:strCache>
                <c:ptCount val="1"/>
                <c:pt idx="0">
                  <c:v>frac new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ASK!$N$2:$N$51</c:f>
              <c:numCache>
                <c:formatCode>General</c:formatCode>
                <c:ptCount val="50"/>
                <c:pt idx="0">
                  <c:v>1.3437179008580935</c:v>
                </c:pt>
                <c:pt idx="1">
                  <c:v>1.466563052277627</c:v>
                </c:pt>
                <c:pt idx="2">
                  <c:v>1.5776192607024688</c:v>
                </c:pt>
                <c:pt idx="3">
                  <c:v>1.6060496528769721</c:v>
                </c:pt>
                <c:pt idx="4">
                  <c:v>1.6141297502043139</c:v>
                </c:pt>
                <c:pt idx="5">
                  <c:v>1.6996392520645685</c:v>
                </c:pt>
                <c:pt idx="6">
                  <c:v>1.7787947450702575</c:v>
                </c:pt>
                <c:pt idx="7">
                  <c:v>1.8027830593418952</c:v>
                </c:pt>
                <c:pt idx="8">
                  <c:v>1.804811323205362</c:v>
                </c:pt>
                <c:pt idx="9">
                  <c:v>1.9638974416378006</c:v>
                </c:pt>
                <c:pt idx="10">
                  <c:v>2.0207982956977046</c:v>
                </c:pt>
                <c:pt idx="11">
                  <c:v>2.0233471355184856</c:v>
                </c:pt>
                <c:pt idx="12">
                  <c:v>2.7243344662205766</c:v>
                </c:pt>
                <c:pt idx="13">
                  <c:v>2.7382856031170237</c:v>
                </c:pt>
                <c:pt idx="14">
                  <c:v>5.8797341107952779</c:v>
                </c:pt>
                <c:pt idx="15">
                  <c:v>17.096458760771892</c:v>
                </c:pt>
                <c:pt idx="16">
                  <c:v>194.48243000689999</c:v>
                </c:pt>
                <c:pt idx="17">
                  <c:v>235.93656540329508</c:v>
                </c:pt>
                <c:pt idx="18">
                  <c:v>337.7563833131864</c:v>
                </c:pt>
                <c:pt idx="19">
                  <c:v>340.91128826124486</c:v>
                </c:pt>
                <c:pt idx="20">
                  <c:v>348.34987131955887</c:v>
                </c:pt>
                <c:pt idx="21">
                  <c:v>349.33643917802283</c:v>
                </c:pt>
                <c:pt idx="22">
                  <c:v>353.68038336801675</c:v>
                </c:pt>
                <c:pt idx="23">
                  <c:v>359.20459460021652</c:v>
                </c:pt>
                <c:pt idx="24">
                  <c:v>369.86207638914431</c:v>
                </c:pt>
                <c:pt idx="25">
                  <c:v>369.98613439964788</c:v>
                </c:pt>
                <c:pt idx="26">
                  <c:v>375.50860050995016</c:v>
                </c:pt>
                <c:pt idx="27">
                  <c:v>379.87806376351995</c:v>
                </c:pt>
                <c:pt idx="28">
                  <c:v>379.95857760119736</c:v>
                </c:pt>
                <c:pt idx="29">
                  <c:v>382.52150283910163</c:v>
                </c:pt>
                <c:pt idx="30">
                  <c:v>384.21227651014124</c:v>
                </c:pt>
                <c:pt idx="31">
                  <c:v>384.27684893926755</c:v>
                </c:pt>
                <c:pt idx="32">
                  <c:v>386.68753070553566</c:v>
                </c:pt>
                <c:pt idx="33">
                  <c:v>391.11127544206352</c:v>
                </c:pt>
                <c:pt idx="34">
                  <c:v>391.53404993113918</c:v>
                </c:pt>
                <c:pt idx="35">
                  <c:v>391.78208482914681</c:v>
                </c:pt>
                <c:pt idx="36">
                  <c:v>392.73426822896306</c:v>
                </c:pt>
                <c:pt idx="37">
                  <c:v>395.19112329931977</c:v>
                </c:pt>
                <c:pt idx="38">
                  <c:v>396.08956083397311</c:v>
                </c:pt>
                <c:pt idx="39">
                  <c:v>396.11944143203709</c:v>
                </c:pt>
                <c:pt idx="40">
                  <c:v>397.55490285361907</c:v>
                </c:pt>
                <c:pt idx="41">
                  <c:v>398.02328602582861</c:v>
                </c:pt>
                <c:pt idx="42">
                  <c:v>398.69225979106278</c:v>
                </c:pt>
                <c:pt idx="43">
                  <c:v>398.78811560563935</c:v>
                </c:pt>
                <c:pt idx="44">
                  <c:v>399.1635585315978</c:v>
                </c:pt>
                <c:pt idx="45">
                  <c:v>400.134381819905</c:v>
                </c:pt>
                <c:pt idx="46">
                  <c:v>400.34328398627201</c:v>
                </c:pt>
                <c:pt idx="47">
                  <c:v>402.17463944667219</c:v>
                </c:pt>
                <c:pt idx="48">
                  <c:v>402.22619913614096</c:v>
                </c:pt>
                <c:pt idx="49">
                  <c:v>402.47989077071486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ASK!$O$1</c:f>
              <c:strCache>
                <c:ptCount val="1"/>
                <c:pt idx="0">
                  <c:v>fracas new</c:v>
                </c:pt>
              </c:strCache>
            </c:strRef>
          </c:tx>
          <c:marker>
            <c:symbol val="none"/>
          </c:marker>
          <c:xVal>
            <c:numRef>
              <c:f>ASK!$B$2:$B$51</c:f>
              <c:numCache>
                <c:formatCode>General</c:formatCode>
                <c:ptCount val="50"/>
                <c:pt idx="0">
                  <c:v>8104</c:v>
                </c:pt>
                <c:pt idx="1">
                  <c:v>8105</c:v>
                </c:pt>
                <c:pt idx="2">
                  <c:v>8105.77</c:v>
                </c:pt>
                <c:pt idx="3">
                  <c:v>8105.95</c:v>
                </c:pt>
                <c:pt idx="4">
                  <c:v>8106</c:v>
                </c:pt>
                <c:pt idx="5">
                  <c:v>8106.5</c:v>
                </c:pt>
                <c:pt idx="6">
                  <c:v>8106.92</c:v>
                </c:pt>
                <c:pt idx="7">
                  <c:v>8107.04</c:v>
                </c:pt>
                <c:pt idx="8">
                  <c:v>8107.05</c:v>
                </c:pt>
                <c:pt idx="9">
                  <c:v>8107.77</c:v>
                </c:pt>
                <c:pt idx="10">
                  <c:v>8108</c:v>
                </c:pt>
                <c:pt idx="11">
                  <c:v>8108.01</c:v>
                </c:pt>
                <c:pt idx="12">
                  <c:v>8110.05</c:v>
                </c:pt>
                <c:pt idx="13">
                  <c:v>8110.08</c:v>
                </c:pt>
                <c:pt idx="14">
                  <c:v>8113.21</c:v>
                </c:pt>
                <c:pt idx="15">
                  <c:v>8115</c:v>
                </c:pt>
                <c:pt idx="16">
                  <c:v>8115.79</c:v>
                </c:pt>
                <c:pt idx="17">
                  <c:v>8116</c:v>
                </c:pt>
                <c:pt idx="18">
                  <c:v>8117.4</c:v>
                </c:pt>
                <c:pt idx="19">
                  <c:v>8117.5</c:v>
                </c:pt>
                <c:pt idx="20">
                  <c:v>8117.77</c:v>
                </c:pt>
                <c:pt idx="21">
                  <c:v>8117.81</c:v>
                </c:pt>
                <c:pt idx="22">
                  <c:v>8118</c:v>
                </c:pt>
                <c:pt idx="23">
                  <c:v>8118.28</c:v>
                </c:pt>
                <c:pt idx="24">
                  <c:v>8118.99</c:v>
                </c:pt>
                <c:pt idx="25">
                  <c:v>8119</c:v>
                </c:pt>
                <c:pt idx="26">
                  <c:v>8119.5</c:v>
                </c:pt>
                <c:pt idx="27">
                  <c:v>8119.99</c:v>
                </c:pt>
                <c:pt idx="28">
                  <c:v>8120</c:v>
                </c:pt>
                <c:pt idx="29">
                  <c:v>8120.34</c:v>
                </c:pt>
                <c:pt idx="30">
                  <c:v>8120.59</c:v>
                </c:pt>
                <c:pt idx="31">
                  <c:v>8120.6</c:v>
                </c:pt>
                <c:pt idx="32">
                  <c:v>8121</c:v>
                </c:pt>
                <c:pt idx="33">
                  <c:v>8121.9</c:v>
                </c:pt>
                <c:pt idx="34">
                  <c:v>8122</c:v>
                </c:pt>
                <c:pt idx="35">
                  <c:v>8122.06</c:v>
                </c:pt>
                <c:pt idx="36">
                  <c:v>8122.3</c:v>
                </c:pt>
                <c:pt idx="37">
                  <c:v>8123</c:v>
                </c:pt>
                <c:pt idx="38">
                  <c:v>8123.29</c:v>
                </c:pt>
                <c:pt idx="39">
                  <c:v>8123.3</c:v>
                </c:pt>
                <c:pt idx="40">
                  <c:v>8123.81</c:v>
                </c:pt>
                <c:pt idx="41">
                  <c:v>8123.99</c:v>
                </c:pt>
                <c:pt idx="42">
                  <c:v>8124.26</c:v>
                </c:pt>
                <c:pt idx="43">
                  <c:v>8124.3</c:v>
                </c:pt>
                <c:pt idx="44">
                  <c:v>8124.46</c:v>
                </c:pt>
                <c:pt idx="45">
                  <c:v>8124.9</c:v>
                </c:pt>
                <c:pt idx="46">
                  <c:v>8125</c:v>
                </c:pt>
                <c:pt idx="47">
                  <c:v>8125.97</c:v>
                </c:pt>
                <c:pt idx="48">
                  <c:v>8126</c:v>
                </c:pt>
                <c:pt idx="49">
                  <c:v>8126.15</c:v>
                </c:pt>
              </c:numCache>
            </c:numRef>
          </c:xVal>
          <c:yVal>
            <c:numRef>
              <c:f>ASK!$O$2:$O$51</c:f>
              <c:numCache>
                <c:formatCode>General</c:formatCode>
                <c:ptCount val="50"/>
                <c:pt idx="0">
                  <c:v>10.269032948293551</c:v>
                </c:pt>
                <c:pt idx="1">
                  <c:v>11.160706551111662</c:v>
                </c:pt>
                <c:pt idx="2">
                  <c:v>11.960378794906974</c:v>
                </c:pt>
                <c:pt idx="3">
                  <c:v>12.16412187889469</c:v>
                </c:pt>
                <c:pt idx="4">
                  <c:v>12.221954931790044</c:v>
                </c:pt>
                <c:pt idx="5">
                  <c:v>12.832040980038872</c:v>
                </c:pt>
                <c:pt idx="6">
                  <c:v>13.393642675069799</c:v>
                </c:pt>
                <c:pt idx="7">
                  <c:v>13.563243589391787</c:v>
                </c:pt>
                <c:pt idx="8">
                  <c:v>13.577571086190131</c:v>
                </c:pt>
                <c:pt idx="9">
                  <c:v>14.695247705364753</c:v>
                </c:pt>
                <c:pt idx="10">
                  <c:v>15.09210957121631</c:v>
                </c:pt>
                <c:pt idx="11">
                  <c:v>15.109851254081676</c:v>
                </c:pt>
                <c:pt idx="12">
                  <c:v>19.876525884691979</c:v>
                </c:pt>
                <c:pt idx="13">
                  <c:v>19.969167553058771</c:v>
                </c:pt>
                <c:pt idx="14">
                  <c:v>38.871912991280865</c:v>
                </c:pt>
                <c:pt idx="15">
                  <c:v>84.751848203613562</c:v>
                </c:pt>
                <c:pt idx="16">
                  <c:v>176.90095049093449</c:v>
                </c:pt>
                <c:pt idx="17">
                  <c:v>237.9021287374205</c:v>
                </c:pt>
                <c:pt idx="18">
                  <c:v>357.43888806221275</c:v>
                </c:pt>
                <c:pt idx="19">
                  <c:v>360.18871650882625</c:v>
                </c:pt>
                <c:pt idx="20">
                  <c:v>366.50670879977417</c:v>
                </c:pt>
                <c:pt idx="21">
                  <c:v>367.32768243009099</c:v>
                </c:pt>
                <c:pt idx="22">
                  <c:v>370.89665676662042</c:v>
                </c:pt>
                <c:pt idx="23">
                  <c:v>375.33015838831699</c:v>
                </c:pt>
                <c:pt idx="24">
                  <c:v>383.56632333479121</c:v>
                </c:pt>
                <c:pt idx="25">
                  <c:v>383.65982868601907</c:v>
                </c:pt>
                <c:pt idx="26">
                  <c:v>387.769079728978</c:v>
                </c:pt>
                <c:pt idx="27">
                  <c:v>390.94835571512272</c:v>
                </c:pt>
                <c:pt idx="28">
                  <c:v>391.00635484919326</c:v>
                </c:pt>
                <c:pt idx="29">
                  <c:v>392.84172380638051</c:v>
                </c:pt>
                <c:pt idx="30">
                  <c:v>394.04110136388556</c:v>
                </c:pt>
                <c:pt idx="31">
                  <c:v>394.08672854093436</c:v>
                </c:pt>
                <c:pt idx="32">
                  <c:v>395.78082638638841</c:v>
                </c:pt>
                <c:pt idx="33">
                  <c:v>398.84318082805606</c:v>
                </c:pt>
                <c:pt idx="34">
                  <c:v>399.13275224949575</c:v>
                </c:pt>
                <c:pt idx="35">
                  <c:v>399.30239048031399</c:v>
                </c:pt>
                <c:pt idx="36">
                  <c:v>399.95191470775359</c:v>
                </c:pt>
                <c:pt idx="37">
                  <c:v>401.6154674255688</c:v>
                </c:pt>
                <c:pt idx="38">
                  <c:v>402.21939420039604</c:v>
                </c:pt>
                <c:pt idx="39">
                  <c:v>402.23943954731618</c:v>
                </c:pt>
                <c:pt idx="40">
                  <c:v>403.19937641318944</c:v>
                </c:pt>
                <c:pt idx="41">
                  <c:v>403.51131516378274</c:v>
                </c:pt>
                <c:pt idx="42">
                  <c:v>403.95575637180201</c:v>
                </c:pt>
                <c:pt idx="43">
                  <c:v>404.01933474741105</c:v>
                </c:pt>
                <c:pt idx="44">
                  <c:v>404.26810316505333</c:v>
                </c:pt>
                <c:pt idx="45">
                  <c:v>404.90951517128963</c:v>
                </c:pt>
                <c:pt idx="46">
                  <c:v>405.0471857987701</c:v>
                </c:pt>
                <c:pt idx="47">
                  <c:v>406.24883253780041</c:v>
                </c:pt>
                <c:pt idx="48">
                  <c:v>406.28252764468533</c:v>
                </c:pt>
                <c:pt idx="49">
                  <c:v>406.44821142862327</c:v>
                </c:pt>
              </c:numCache>
            </c:numRef>
          </c:yVal>
          <c:smooth val="1"/>
        </c:ser>
        <c:axId val="154048768"/>
        <c:axId val="154066944"/>
      </c:scatterChart>
      <c:valAx>
        <c:axId val="154048768"/>
        <c:scaling>
          <c:orientation val="minMax"/>
        </c:scaling>
        <c:axPos val="b"/>
        <c:numFmt formatCode="General" sourceLinked="1"/>
        <c:tickLblPos val="nextTo"/>
        <c:crossAx val="154066944"/>
        <c:crosses val="autoZero"/>
        <c:crossBetween val="midCat"/>
      </c:valAx>
      <c:valAx>
        <c:axId val="154066944"/>
        <c:scaling>
          <c:orientation val="minMax"/>
        </c:scaling>
        <c:axPos val="l"/>
        <c:majorGridlines/>
        <c:numFmt formatCode="General" sourceLinked="1"/>
        <c:tickLblPos val="nextTo"/>
        <c:crossAx val="154048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scatterChart>
        <c:scatterStyle val="smoothMarker"/>
        <c:ser>
          <c:idx val="0"/>
          <c:order val="0"/>
          <c:tx>
            <c:strRef>
              <c:f>BID!$H$1</c:f>
              <c:strCache>
                <c:ptCount val="1"/>
                <c:pt idx="0">
                  <c:v>BID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BID!$G$2:$G$51</c:f>
              <c:numCache>
                <c:formatCode>General</c:formatCode>
                <c:ptCount val="50"/>
                <c:pt idx="0">
                  <c:v>0.78166999999999998</c:v>
                </c:pt>
                <c:pt idx="1">
                  <c:v>1.7407330000000001</c:v>
                </c:pt>
                <c:pt idx="2">
                  <c:v>1.798727</c:v>
                </c:pt>
                <c:pt idx="3">
                  <c:v>7.7987200000000003</c:v>
                </c:pt>
                <c:pt idx="4">
                  <c:v>8.6593119999999999</c:v>
                </c:pt>
                <c:pt idx="5">
                  <c:v>10.460915</c:v>
                </c:pt>
                <c:pt idx="6">
                  <c:v>12.777148</c:v>
                </c:pt>
                <c:pt idx="7">
                  <c:v>37.071447999999997</c:v>
                </c:pt>
                <c:pt idx="8">
                  <c:v>37.451196000000003</c:v>
                </c:pt>
                <c:pt idx="9">
                  <c:v>39.178010999999998</c:v>
                </c:pt>
                <c:pt idx="10">
                  <c:v>39.267180000000003</c:v>
                </c:pt>
                <c:pt idx="11">
                  <c:v>43.216113999999997</c:v>
                </c:pt>
                <c:pt idx="12">
                  <c:v>53.460501000000001</c:v>
                </c:pt>
                <c:pt idx="13">
                  <c:v>61.555731000000002</c:v>
                </c:pt>
                <c:pt idx="14">
                  <c:v>62.365253000000003</c:v>
                </c:pt>
                <c:pt idx="15">
                  <c:v>65.490644000000003</c:v>
                </c:pt>
                <c:pt idx="16">
                  <c:v>65.529208999999994</c:v>
                </c:pt>
                <c:pt idx="17">
                  <c:v>67.148233000000005</c:v>
                </c:pt>
                <c:pt idx="18">
                  <c:v>72.005257</c:v>
                </c:pt>
                <c:pt idx="19">
                  <c:v>72.519086999999999</c:v>
                </c:pt>
                <c:pt idx="20">
                  <c:v>74.538674</c:v>
                </c:pt>
                <c:pt idx="21">
                  <c:v>74.651747</c:v>
                </c:pt>
                <c:pt idx="22">
                  <c:v>76.270459000000002</c:v>
                </c:pt>
                <c:pt idx="23">
                  <c:v>80.550032000000002</c:v>
                </c:pt>
                <c:pt idx="24">
                  <c:v>88.642222000000004</c:v>
                </c:pt>
                <c:pt idx="25">
                  <c:v>88.688130999999998</c:v>
                </c:pt>
                <c:pt idx="26">
                  <c:v>92.733641000000006</c:v>
                </c:pt>
                <c:pt idx="27">
                  <c:v>109.16494</c:v>
                </c:pt>
                <c:pt idx="28">
                  <c:v>109.755171</c:v>
                </c:pt>
                <c:pt idx="29">
                  <c:v>116.266795</c:v>
                </c:pt>
                <c:pt idx="30">
                  <c:v>116.55800000000001</c:v>
                </c:pt>
                <c:pt idx="31">
                  <c:v>117.525841</c:v>
                </c:pt>
                <c:pt idx="32">
                  <c:v>118.10206599999999</c:v>
                </c:pt>
                <c:pt idx="33">
                  <c:v>125.658191</c:v>
                </c:pt>
                <c:pt idx="34">
                  <c:v>125.733186</c:v>
                </c:pt>
                <c:pt idx="35">
                  <c:v>126.089798</c:v>
                </c:pt>
                <c:pt idx="36">
                  <c:v>126.13719399999999</c:v>
                </c:pt>
                <c:pt idx="37">
                  <c:v>126.73313</c:v>
                </c:pt>
                <c:pt idx="38">
                  <c:v>126.81399</c:v>
                </c:pt>
                <c:pt idx="39">
                  <c:v>130.85682499999999</c:v>
                </c:pt>
                <c:pt idx="40">
                  <c:v>131.24492900000001</c:v>
                </c:pt>
                <c:pt idx="41">
                  <c:v>199.33445699999999</c:v>
                </c:pt>
                <c:pt idx="42">
                  <c:v>199.39765</c:v>
                </c:pt>
                <c:pt idx="43">
                  <c:v>199.609396</c:v>
                </c:pt>
                <c:pt idx="44">
                  <c:v>231.941836</c:v>
                </c:pt>
                <c:pt idx="45">
                  <c:v>232.548845</c:v>
                </c:pt>
                <c:pt idx="46">
                  <c:v>272.12699700000002</c:v>
                </c:pt>
                <c:pt idx="47">
                  <c:v>272.28085099999998</c:v>
                </c:pt>
                <c:pt idx="48">
                  <c:v>296.502025</c:v>
                </c:pt>
                <c:pt idx="49">
                  <c:v>318.64040299999999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BID!$I$1</c:f>
              <c:strCache>
                <c:ptCount val="1"/>
                <c:pt idx="0">
                  <c:v>exp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BID!$I$2:$I$51</c:f>
              <c:numCache>
                <c:formatCode>General</c:formatCode>
                <c:ptCount val="50"/>
                <c:pt idx="0">
                  <c:v>18.424132467294392</c:v>
                </c:pt>
                <c:pt idx="1">
                  <c:v>20.834901848780348</c:v>
                </c:pt>
                <c:pt idx="2">
                  <c:v>23.585123465762081</c:v>
                </c:pt>
                <c:pt idx="3">
                  <c:v>29.681707464122571</c:v>
                </c:pt>
                <c:pt idx="4">
                  <c:v>30.198576512911515</c:v>
                </c:pt>
                <c:pt idx="5">
                  <c:v>34.071393393674825</c:v>
                </c:pt>
                <c:pt idx="6">
                  <c:v>34.155278597133048</c:v>
                </c:pt>
                <c:pt idx="7">
                  <c:v>38.145831989934507</c:v>
                </c:pt>
                <c:pt idx="8">
                  <c:v>38.616302584426336</c:v>
                </c:pt>
                <c:pt idx="9">
                  <c:v>43.642026468000751</c:v>
                </c:pt>
                <c:pt idx="10">
                  <c:v>49.119409207421619</c:v>
                </c:pt>
                <c:pt idx="11">
                  <c:v>49.239055234061013</c:v>
                </c:pt>
                <c:pt idx="12">
                  <c:v>49.298983648162611</c:v>
                </c:pt>
                <c:pt idx="13">
                  <c:v>54.130696211355968</c:v>
                </c:pt>
                <c:pt idx="14">
                  <c:v>54.196347914132943</c:v>
                </c:pt>
                <c:pt idx="15">
                  <c:v>54.262076147298771</c:v>
                </c:pt>
                <c:pt idx="16">
                  <c:v>54.7906669251213</c:v>
                </c:pt>
                <c:pt idx="17">
                  <c:v>54.857087616600957</c:v>
                </c:pt>
                <c:pt idx="18">
                  <c:v>55.39124469635837</c:v>
                </c:pt>
                <c:pt idx="19">
                  <c:v>55.660192867530995</c:v>
                </c:pt>
                <c:pt idx="20">
                  <c:v>55.72762556197177</c:v>
                </c:pt>
                <c:pt idx="21">
                  <c:v>58.419502952599764</c:v>
                </c:pt>
                <c:pt idx="22">
                  <c:v>66.219768563110662</c:v>
                </c:pt>
                <c:pt idx="23">
                  <c:v>66.379094831242924</c:v>
                </c:pt>
                <c:pt idx="24">
                  <c:v>78.016454432233431</c:v>
                </c:pt>
                <c:pt idx="25">
                  <c:v>87.746973183710907</c:v>
                </c:pt>
                <c:pt idx="26">
                  <c:v>89.63409052248663</c:v>
                </c:pt>
                <c:pt idx="27">
                  <c:v>91.992043781245599</c:v>
                </c:pt>
                <c:pt idx="28">
                  <c:v>100.94352891708236</c:v>
                </c:pt>
                <c:pt idx="29">
                  <c:v>101.06184744639472</c:v>
                </c:pt>
                <c:pt idx="30">
                  <c:v>113.42911078113626</c:v>
                </c:pt>
                <c:pt idx="31">
                  <c:v>113.56083242167747</c:v>
                </c:pt>
                <c:pt idx="32">
                  <c:v>117.03506683061593</c:v>
                </c:pt>
                <c:pt idx="33">
                  <c:v>127.45962735223254</c:v>
                </c:pt>
                <c:pt idx="34">
                  <c:v>136.83219885697974</c:v>
                </c:pt>
                <c:pt idx="35">
                  <c:v>136.98831310927699</c:v>
                </c:pt>
                <c:pt idx="36">
                  <c:v>147.48341266951797</c:v>
                </c:pt>
                <c:pt idx="37">
                  <c:v>160.47363856438136</c:v>
                </c:pt>
                <c:pt idx="38">
                  <c:v>161.19385002818476</c:v>
                </c:pt>
                <c:pt idx="39">
                  <c:v>165.94445495050323</c:v>
                </c:pt>
                <c:pt idx="40">
                  <c:v>169.11616286707326</c:v>
                </c:pt>
                <c:pt idx="41">
                  <c:v>169.30436300471942</c:v>
                </c:pt>
                <c:pt idx="42">
                  <c:v>177.57038517548284</c:v>
                </c:pt>
                <c:pt idx="43">
                  <c:v>178.75100577348732</c:v>
                </c:pt>
                <c:pt idx="44">
                  <c:v>219.50868136499787</c:v>
                </c:pt>
                <c:pt idx="45">
                  <c:v>222.10130251511916</c:v>
                </c:pt>
                <c:pt idx="46">
                  <c:v>246.83162515237251</c:v>
                </c:pt>
                <c:pt idx="47">
                  <c:v>286.21660190794086</c:v>
                </c:pt>
                <c:pt idx="48">
                  <c:v>302.76166551374729</c:v>
                </c:pt>
                <c:pt idx="49">
                  <c:v>311.91035314025351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BID!$M$1</c:f>
              <c:strCache>
                <c:ptCount val="1"/>
                <c:pt idx="0">
                  <c:v> exp new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BID!$M$2:$M$51</c:f>
              <c:numCache>
                <c:formatCode>General</c:formatCode>
                <c:ptCount val="50"/>
                <c:pt idx="0">
                  <c:v>2.2208984064718296</c:v>
                </c:pt>
                <c:pt idx="1">
                  <c:v>3.0352119955413741</c:v>
                </c:pt>
                <c:pt idx="2">
                  <c:v>4.1557995754531367</c:v>
                </c:pt>
                <c:pt idx="3">
                  <c:v>7.4167982977057179</c:v>
                </c:pt>
                <c:pt idx="4">
                  <c:v>7.7444539174380234</c:v>
                </c:pt>
                <c:pt idx="5">
                  <c:v>10.460915335379134</c:v>
                </c:pt>
                <c:pt idx="6">
                  <c:v>10.524886473809586</c:v>
                </c:pt>
                <c:pt idx="7">
                  <c:v>13.82014504178869</c:v>
                </c:pt>
                <c:pt idx="8">
                  <c:v>14.241081819412585</c:v>
                </c:pt>
                <c:pt idx="9">
                  <c:v>19.157577994505758</c:v>
                </c:pt>
                <c:pt idx="10">
                  <c:v>25.357659754395289</c:v>
                </c:pt>
                <c:pt idx="11">
                  <c:v>25.50239514517758</c:v>
                </c:pt>
                <c:pt idx="12">
                  <c:v>25.575034630736955</c:v>
                </c:pt>
                <c:pt idx="13">
                  <c:v>31.736645200843927</c:v>
                </c:pt>
                <c:pt idx="14">
                  <c:v>31.824348232142729</c:v>
                </c:pt>
                <c:pt idx="15">
                  <c:v>31.912255631003585</c:v>
                </c:pt>
                <c:pt idx="16">
                  <c:v>32.622903812490271</c:v>
                </c:pt>
                <c:pt idx="17">
                  <c:v>32.712662392962784</c:v>
                </c:pt>
                <c:pt idx="18">
                  <c:v>33.438204174406984</c:v>
                </c:pt>
                <c:pt idx="19">
                  <c:v>33.805983500012786</c:v>
                </c:pt>
                <c:pt idx="20">
                  <c:v>33.898452750599773</c:v>
                </c:pt>
                <c:pt idx="21">
                  <c:v>37.671073314618425</c:v>
                </c:pt>
                <c:pt idx="22">
                  <c:v>49.383596470027292</c:v>
                </c:pt>
                <c:pt idx="23">
                  <c:v>49.633044558158844</c:v>
                </c:pt>
                <c:pt idx="24">
                  <c:v>68.567522069711572</c:v>
                </c:pt>
                <c:pt idx="25">
                  <c:v>84.852079802128102</c:v>
                </c:pt>
                <c:pt idx="26">
                  <c:v>87.992105008203097</c:v>
                </c:pt>
                <c:pt idx="27">
                  <c:v>91.891642518543634</c:v>
                </c:pt>
                <c:pt idx="28">
                  <c:v>106.3298421607261</c:v>
                </c:pt>
                <c:pt idx="29">
                  <c:v>106.51581467000425</c:v>
                </c:pt>
                <c:pt idx="30">
                  <c:v>125.05299358861052</c:v>
                </c:pt>
                <c:pt idx="31">
                  <c:v>125.23991124210536</c:v>
                </c:pt>
                <c:pt idx="32">
                  <c:v>130.08352839358395</c:v>
                </c:pt>
                <c:pt idx="33">
                  <c:v>143.58548538344846</c:v>
                </c:pt>
                <c:pt idx="34">
                  <c:v>154.38526637942073</c:v>
                </c:pt>
                <c:pt idx="35">
                  <c:v>154.55455920352415</c:v>
                </c:pt>
                <c:pt idx="36">
                  <c:v>165.16974505525468</c:v>
                </c:pt>
                <c:pt idx="37">
                  <c:v>176.35491891487644</c:v>
                </c:pt>
                <c:pt idx="38">
                  <c:v>176.91688995936073</c:v>
                </c:pt>
                <c:pt idx="39">
                  <c:v>180.48147534070458</c:v>
                </c:pt>
                <c:pt idx="40">
                  <c:v>182.72876598321781</c:v>
                </c:pt>
                <c:pt idx="41">
                  <c:v>182.85889369251518</c:v>
                </c:pt>
                <c:pt idx="42">
                  <c:v>188.23652551062258</c:v>
                </c:pt>
                <c:pt idx="43">
                  <c:v>188.95304676061906</c:v>
                </c:pt>
                <c:pt idx="44">
                  <c:v>207.45471821560352</c:v>
                </c:pt>
                <c:pt idx="45">
                  <c:v>208.30464746130221</c:v>
                </c:pt>
                <c:pt idx="46">
                  <c:v>215.04223899853403</c:v>
                </c:pt>
                <c:pt idx="47">
                  <c:v>222.08276481716587</c:v>
                </c:pt>
                <c:pt idx="48">
                  <c:v>224.141629398844</c:v>
                </c:pt>
                <c:pt idx="49">
                  <c:v>225.11539900854345</c:v>
                </c:pt>
              </c:numCache>
            </c:numRef>
          </c:yVal>
          <c:smooth val="1"/>
        </c:ser>
        <c:axId val="156924928"/>
        <c:axId val="156939008"/>
      </c:scatterChart>
      <c:valAx>
        <c:axId val="156924928"/>
        <c:scaling>
          <c:orientation val="minMax"/>
        </c:scaling>
        <c:axPos val="b"/>
        <c:numFmt formatCode="General" sourceLinked="1"/>
        <c:tickLblPos val="nextTo"/>
        <c:crossAx val="156939008"/>
        <c:crosses val="autoZero"/>
        <c:crossBetween val="midCat"/>
      </c:valAx>
      <c:valAx>
        <c:axId val="156939008"/>
        <c:scaling>
          <c:orientation val="minMax"/>
        </c:scaling>
        <c:axPos val="l"/>
        <c:majorGridlines/>
        <c:numFmt formatCode="General" sourceLinked="1"/>
        <c:tickLblPos val="nextTo"/>
        <c:crossAx val="156924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plotArea>
      <c:layout/>
      <c:scatterChart>
        <c:scatterStyle val="smoothMarker"/>
        <c:ser>
          <c:idx val="0"/>
          <c:order val="0"/>
          <c:tx>
            <c:strRef>
              <c:f>BID!$H$1</c:f>
              <c:strCache>
                <c:ptCount val="1"/>
                <c:pt idx="0">
                  <c:v>BID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BID!$G$2:$G$51</c:f>
              <c:numCache>
                <c:formatCode>General</c:formatCode>
                <c:ptCount val="50"/>
                <c:pt idx="0">
                  <c:v>0.78166999999999998</c:v>
                </c:pt>
                <c:pt idx="1">
                  <c:v>1.7407330000000001</c:v>
                </c:pt>
                <c:pt idx="2">
                  <c:v>1.798727</c:v>
                </c:pt>
                <c:pt idx="3">
                  <c:v>7.7987200000000003</c:v>
                </c:pt>
                <c:pt idx="4">
                  <c:v>8.6593119999999999</c:v>
                </c:pt>
                <c:pt idx="5">
                  <c:v>10.460915</c:v>
                </c:pt>
                <c:pt idx="6">
                  <c:v>12.777148</c:v>
                </c:pt>
                <c:pt idx="7">
                  <c:v>37.071447999999997</c:v>
                </c:pt>
                <c:pt idx="8">
                  <c:v>37.451196000000003</c:v>
                </c:pt>
                <c:pt idx="9">
                  <c:v>39.178010999999998</c:v>
                </c:pt>
                <c:pt idx="10">
                  <c:v>39.267180000000003</c:v>
                </c:pt>
                <c:pt idx="11">
                  <c:v>43.216113999999997</c:v>
                </c:pt>
                <c:pt idx="12">
                  <c:v>53.460501000000001</c:v>
                </c:pt>
                <c:pt idx="13">
                  <c:v>61.555731000000002</c:v>
                </c:pt>
                <c:pt idx="14">
                  <c:v>62.365253000000003</c:v>
                </c:pt>
                <c:pt idx="15">
                  <c:v>65.490644000000003</c:v>
                </c:pt>
                <c:pt idx="16">
                  <c:v>65.529208999999994</c:v>
                </c:pt>
                <c:pt idx="17">
                  <c:v>67.148233000000005</c:v>
                </c:pt>
                <c:pt idx="18">
                  <c:v>72.005257</c:v>
                </c:pt>
                <c:pt idx="19">
                  <c:v>72.519086999999999</c:v>
                </c:pt>
                <c:pt idx="20">
                  <c:v>74.538674</c:v>
                </c:pt>
                <c:pt idx="21">
                  <c:v>74.651747</c:v>
                </c:pt>
                <c:pt idx="22">
                  <c:v>76.270459000000002</c:v>
                </c:pt>
                <c:pt idx="23">
                  <c:v>80.550032000000002</c:v>
                </c:pt>
                <c:pt idx="24">
                  <c:v>88.642222000000004</c:v>
                </c:pt>
                <c:pt idx="25">
                  <c:v>88.688130999999998</c:v>
                </c:pt>
                <c:pt idx="26">
                  <c:v>92.733641000000006</c:v>
                </c:pt>
                <c:pt idx="27">
                  <c:v>109.16494</c:v>
                </c:pt>
                <c:pt idx="28">
                  <c:v>109.755171</c:v>
                </c:pt>
                <c:pt idx="29">
                  <c:v>116.266795</c:v>
                </c:pt>
                <c:pt idx="30">
                  <c:v>116.55800000000001</c:v>
                </c:pt>
                <c:pt idx="31">
                  <c:v>117.525841</c:v>
                </c:pt>
                <c:pt idx="32">
                  <c:v>118.10206599999999</c:v>
                </c:pt>
                <c:pt idx="33">
                  <c:v>125.658191</c:v>
                </c:pt>
                <c:pt idx="34">
                  <c:v>125.733186</c:v>
                </c:pt>
                <c:pt idx="35">
                  <c:v>126.089798</c:v>
                </c:pt>
                <c:pt idx="36">
                  <c:v>126.13719399999999</c:v>
                </c:pt>
                <c:pt idx="37">
                  <c:v>126.73313</c:v>
                </c:pt>
                <c:pt idx="38">
                  <c:v>126.81399</c:v>
                </c:pt>
                <c:pt idx="39">
                  <c:v>130.85682499999999</c:v>
                </c:pt>
                <c:pt idx="40">
                  <c:v>131.24492900000001</c:v>
                </c:pt>
                <c:pt idx="41">
                  <c:v>199.33445699999999</c:v>
                </c:pt>
                <c:pt idx="42">
                  <c:v>199.39765</c:v>
                </c:pt>
                <c:pt idx="43">
                  <c:v>199.609396</c:v>
                </c:pt>
                <c:pt idx="44">
                  <c:v>231.941836</c:v>
                </c:pt>
                <c:pt idx="45">
                  <c:v>232.548845</c:v>
                </c:pt>
                <c:pt idx="46">
                  <c:v>272.12699700000002</c:v>
                </c:pt>
                <c:pt idx="47">
                  <c:v>272.28085099999998</c:v>
                </c:pt>
                <c:pt idx="48">
                  <c:v>296.502025</c:v>
                </c:pt>
                <c:pt idx="49">
                  <c:v>318.64040299999999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BID!$N$1</c:f>
              <c:strCache>
                <c:ptCount val="1"/>
                <c:pt idx="0">
                  <c:v>frac new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BID!$N$2:$N$51</c:f>
              <c:numCache>
                <c:formatCode>General</c:formatCode>
                <c:ptCount val="50"/>
                <c:pt idx="0">
                  <c:v>1.6470629513975157</c:v>
                </c:pt>
                <c:pt idx="1">
                  <c:v>1.7396549551238758</c:v>
                </c:pt>
                <c:pt idx="2">
                  <c:v>1.8443871428781808</c:v>
                </c:pt>
                <c:pt idx="3">
                  <c:v>2.0769594607785553</c:v>
                </c:pt>
                <c:pt idx="4">
                  <c:v>2.0968611851483105</c:v>
                </c:pt>
                <c:pt idx="5">
                  <c:v>2.2476203350932655</c:v>
                </c:pt>
                <c:pt idx="6">
                  <c:v>2.2509231069775288</c:v>
                </c:pt>
                <c:pt idx="7">
                  <c:v>2.4103054562088659</c:v>
                </c:pt>
                <c:pt idx="8">
                  <c:v>2.4294189229365615</c:v>
                </c:pt>
                <c:pt idx="9">
                  <c:v>2.6386620239298741</c:v>
                </c:pt>
                <c:pt idx="10">
                  <c:v>2.8792052296358706</c:v>
                </c:pt>
                <c:pt idx="11">
                  <c:v>2.8846272018017403</c:v>
                </c:pt>
                <c:pt idx="12">
                  <c:v>2.8873458528876741</c:v>
                </c:pt>
                <c:pt idx="13">
                  <c:v>3.1132748459722746</c:v>
                </c:pt>
                <c:pt idx="14">
                  <c:v>3.1164417977771506</c:v>
                </c:pt>
                <c:pt idx="15">
                  <c:v>3.1196151992516374</c:v>
                </c:pt>
                <c:pt idx="16">
                  <c:v>3.1452369828793341</c:v>
                </c:pt>
                <c:pt idx="17">
                  <c:v>3.1484693286474306</c:v>
                </c:pt>
                <c:pt idx="18">
                  <c:v>3.1745692519092374</c:v>
                </c:pt>
                <c:pt idx="19">
                  <c:v>3.1877821596841569</c:v>
                </c:pt>
                <c:pt idx="20">
                  <c:v>3.1911025900226995</c:v>
                </c:pt>
                <c:pt idx="21">
                  <c:v>3.3262232440485047</c:v>
                </c:pt>
                <c:pt idx="22">
                  <c:v>3.7496083895898624</c:v>
                </c:pt>
                <c:pt idx="23">
                  <c:v>3.7588093078520859</c:v>
                </c:pt>
                <c:pt idx="24">
                  <c:v>4.504987646817086</c:v>
                </c:pt>
                <c:pt idx="25">
                  <c:v>5.2725516782782709</c:v>
                </c:pt>
                <c:pt idx="26">
                  <c:v>5.4411082491792691</c:v>
                </c:pt>
                <c:pt idx="27">
                  <c:v>5.6623524608156357</c:v>
                </c:pt>
                <c:pt idx="28">
                  <c:v>6.6304835415171643</c:v>
                </c:pt>
                <c:pt idx="29">
                  <c:v>6.6448647810592405</c:v>
                </c:pt>
                <c:pt idx="30">
                  <c:v>8.4618512868823679</c:v>
                </c:pt>
                <c:pt idx="31">
                  <c:v>8.4852880131489474</c:v>
                </c:pt>
                <c:pt idx="32">
                  <c:v>9.1437476185768549</c:v>
                </c:pt>
                <c:pt idx="33">
                  <c:v>11.735722227240112</c:v>
                </c:pt>
                <c:pt idx="34">
                  <c:v>15.391142779074015</c:v>
                </c:pt>
                <c:pt idx="35">
                  <c:v>15.468855842723716</c:v>
                </c:pt>
                <c:pt idx="36">
                  <c:v>23.025930414916754</c:v>
                </c:pt>
                <c:pt idx="37">
                  <c:v>126.73312961561126</c:v>
                </c:pt>
                <c:pt idx="38">
                  <c:v>130.68899724168401</c:v>
                </c:pt>
                <c:pt idx="39">
                  <c:v>152.89525586473502</c:v>
                </c:pt>
                <c:pt idx="40">
                  <c:v>164.78001800168016</c:v>
                </c:pt>
                <c:pt idx="41">
                  <c:v>165.42624069217266</c:v>
                </c:pt>
                <c:pt idx="42">
                  <c:v>188.86220867632363</c:v>
                </c:pt>
                <c:pt idx="43">
                  <c:v>191.57396163605776</c:v>
                </c:pt>
                <c:pt idx="44">
                  <c:v>241.99809523318476</c:v>
                </c:pt>
                <c:pt idx="45">
                  <c:v>243.72751756031761</c:v>
                </c:pt>
                <c:pt idx="46">
                  <c:v>256.47637727822979</c:v>
                </c:pt>
                <c:pt idx="47">
                  <c:v>268.7066253092147</c:v>
                </c:pt>
                <c:pt idx="48">
                  <c:v>272.25408733130416</c:v>
                </c:pt>
                <c:pt idx="49">
                  <c:v>273.95446021131426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BID!$O$1</c:f>
              <c:strCache>
                <c:ptCount val="1"/>
                <c:pt idx="0">
                  <c:v>fracas new</c:v>
                </c:pt>
              </c:strCache>
            </c:strRef>
          </c:tx>
          <c:marker>
            <c:symbol val="none"/>
          </c:marker>
          <c:xVal>
            <c:numRef>
              <c:f>BID!$B$2:$B$51</c:f>
              <c:numCache>
                <c:formatCode>General</c:formatCode>
                <c:ptCount val="50"/>
                <c:pt idx="0">
                  <c:v>8103.99</c:v>
                </c:pt>
                <c:pt idx="1">
                  <c:v>8103</c:v>
                </c:pt>
                <c:pt idx="2">
                  <c:v>8102</c:v>
                </c:pt>
                <c:pt idx="3">
                  <c:v>8100.14</c:v>
                </c:pt>
                <c:pt idx="4">
                  <c:v>8100</c:v>
                </c:pt>
                <c:pt idx="5">
                  <c:v>8099.02</c:v>
                </c:pt>
                <c:pt idx="6">
                  <c:v>8099</c:v>
                </c:pt>
                <c:pt idx="7">
                  <c:v>8098.1</c:v>
                </c:pt>
                <c:pt idx="8">
                  <c:v>8098</c:v>
                </c:pt>
                <c:pt idx="9">
                  <c:v>8097</c:v>
                </c:pt>
                <c:pt idx="10">
                  <c:v>8096.03</c:v>
                </c:pt>
                <c:pt idx="11">
                  <c:v>8096.01</c:v>
                </c:pt>
                <c:pt idx="12">
                  <c:v>8096</c:v>
                </c:pt>
                <c:pt idx="13">
                  <c:v>8095.23</c:v>
                </c:pt>
                <c:pt idx="14">
                  <c:v>8095.22</c:v>
                </c:pt>
                <c:pt idx="15">
                  <c:v>8095.21</c:v>
                </c:pt>
                <c:pt idx="16">
                  <c:v>8095.13</c:v>
                </c:pt>
                <c:pt idx="17">
                  <c:v>8095.12</c:v>
                </c:pt>
                <c:pt idx="18">
                  <c:v>8095.04</c:v>
                </c:pt>
                <c:pt idx="19">
                  <c:v>8095</c:v>
                </c:pt>
                <c:pt idx="20">
                  <c:v>8094.99</c:v>
                </c:pt>
                <c:pt idx="21">
                  <c:v>8094.6</c:v>
                </c:pt>
                <c:pt idx="22">
                  <c:v>8093.56</c:v>
                </c:pt>
                <c:pt idx="23">
                  <c:v>8093.54</c:v>
                </c:pt>
                <c:pt idx="24">
                  <c:v>8092.19</c:v>
                </c:pt>
                <c:pt idx="25">
                  <c:v>8091.2</c:v>
                </c:pt>
                <c:pt idx="26">
                  <c:v>8091.02</c:v>
                </c:pt>
                <c:pt idx="27">
                  <c:v>8090.8</c:v>
                </c:pt>
                <c:pt idx="28">
                  <c:v>8090.01</c:v>
                </c:pt>
                <c:pt idx="29">
                  <c:v>8090</c:v>
                </c:pt>
                <c:pt idx="30">
                  <c:v>8089.01</c:v>
                </c:pt>
                <c:pt idx="31">
                  <c:v>8089</c:v>
                </c:pt>
                <c:pt idx="32">
                  <c:v>8088.74</c:v>
                </c:pt>
                <c:pt idx="33">
                  <c:v>8088</c:v>
                </c:pt>
                <c:pt idx="34">
                  <c:v>8087.38</c:v>
                </c:pt>
                <c:pt idx="35">
                  <c:v>8087.37</c:v>
                </c:pt>
                <c:pt idx="36">
                  <c:v>8086.72</c:v>
                </c:pt>
                <c:pt idx="37">
                  <c:v>8085.97</c:v>
                </c:pt>
                <c:pt idx="38">
                  <c:v>8085.93</c:v>
                </c:pt>
                <c:pt idx="39">
                  <c:v>8085.67</c:v>
                </c:pt>
                <c:pt idx="40">
                  <c:v>8085.5</c:v>
                </c:pt>
                <c:pt idx="41">
                  <c:v>8085.49</c:v>
                </c:pt>
                <c:pt idx="42">
                  <c:v>8085.06</c:v>
                </c:pt>
                <c:pt idx="43">
                  <c:v>8085</c:v>
                </c:pt>
                <c:pt idx="44">
                  <c:v>8083.11</c:v>
                </c:pt>
                <c:pt idx="45">
                  <c:v>8083</c:v>
                </c:pt>
                <c:pt idx="46">
                  <c:v>8082</c:v>
                </c:pt>
                <c:pt idx="47">
                  <c:v>8080.56</c:v>
                </c:pt>
                <c:pt idx="48">
                  <c:v>8080</c:v>
                </c:pt>
                <c:pt idx="49">
                  <c:v>8079.7</c:v>
                </c:pt>
              </c:numCache>
            </c:numRef>
          </c:xVal>
          <c:yVal>
            <c:numRef>
              <c:f>BID!$O$2:$O$51</c:f>
              <c:numCache>
                <c:formatCode>General</c:formatCode>
                <c:ptCount val="50"/>
                <c:pt idx="0">
                  <c:v>2.6788181006429195</c:v>
                </c:pt>
                <c:pt idx="1">
                  <c:v>2.8447609135802829</c:v>
                </c:pt>
                <c:pt idx="2">
                  <c:v>3.0346446979665234</c:v>
                </c:pt>
                <c:pt idx="3">
                  <c:v>3.4648089803477848</c:v>
                </c:pt>
                <c:pt idx="4">
                  <c:v>3.5021752255691565</c:v>
                </c:pt>
                <c:pt idx="5">
                  <c:v>3.788148322402531</c:v>
                </c:pt>
                <c:pt idx="6">
                  <c:v>3.7944716041626969</c:v>
                </c:pt>
                <c:pt idx="7">
                  <c:v>4.1026425970110409</c:v>
                </c:pt>
                <c:pt idx="8">
                  <c:v>4.1400018753808228</c:v>
                </c:pt>
                <c:pt idx="9">
                  <c:v>4.554765663091465</c:v>
                </c:pt>
                <c:pt idx="10">
                  <c:v>5.0450368505373326</c:v>
                </c:pt>
                <c:pt idx="11">
                  <c:v>5.0562585301768834</c:v>
                </c:pt>
                <c:pt idx="12">
                  <c:v>5.0618881111333485</c:v>
                </c:pt>
                <c:pt idx="13">
                  <c:v>5.5365408976100667</c:v>
                </c:pt>
                <c:pt idx="14">
                  <c:v>5.54329146819867</c:v>
                </c:pt>
                <c:pt idx="15">
                  <c:v>5.5500585204989905</c:v>
                </c:pt>
                <c:pt idx="16">
                  <c:v>5.6047955952384365</c:v>
                </c:pt>
                <c:pt idx="17">
                  <c:v>5.6117137383802325</c:v>
                </c:pt>
                <c:pt idx="18">
                  <c:v>5.6676798406255644</c:v>
                </c:pt>
                <c:pt idx="19">
                  <c:v>5.6960836057084734</c:v>
                </c:pt>
                <c:pt idx="20">
                  <c:v>5.7032290860343293</c:v>
                </c:pt>
                <c:pt idx="21">
                  <c:v>5.9966054734801331</c:v>
                </c:pt>
                <c:pt idx="22">
                  <c:v>6.9499624024583539</c:v>
                </c:pt>
                <c:pt idx="23">
                  <c:v>6.9712761094454576</c:v>
                </c:pt>
                <c:pt idx="24">
                  <c:v>8.7910691763727709</c:v>
                </c:pt>
                <c:pt idx="25">
                  <c:v>10.872373056043626</c:v>
                </c:pt>
                <c:pt idx="26">
                  <c:v>11.361435500315075</c:v>
                </c:pt>
                <c:pt idx="27">
                  <c:v>12.022405126694634</c:v>
                </c:pt>
                <c:pt idx="28">
                  <c:v>15.197205678908576</c:v>
                </c:pt>
                <c:pt idx="29">
                  <c:v>15.248175826185262</c:v>
                </c:pt>
                <c:pt idx="30">
                  <c:v>22.82789742052611</c:v>
                </c:pt>
                <c:pt idx="31">
                  <c:v>22.943097350819102</c:v>
                </c:pt>
                <c:pt idx="32">
                  <c:v>26.408037891430059</c:v>
                </c:pt>
                <c:pt idx="33">
                  <c:v>46.316510531191675</c:v>
                </c:pt>
                <c:pt idx="34">
                  <c:v>125.73318383416112</c:v>
                </c:pt>
                <c:pt idx="35">
                  <c:v>129.30931957802551</c:v>
                </c:pt>
                <c:pt idx="36">
                  <c:v>266.1019578086179</c:v>
                </c:pt>
                <c:pt idx="37">
                  <c:v>290.3125277319927</c:v>
                </c:pt>
                <c:pt idx="38">
                  <c:v>290.98910624749089</c:v>
                </c:pt>
                <c:pt idx="39">
                  <c:v>294.69957088285713</c:v>
                </c:pt>
                <c:pt idx="40">
                  <c:v>296.62640250211325</c:v>
                </c:pt>
                <c:pt idx="41">
                  <c:v>296.73002853829814</c:v>
                </c:pt>
                <c:pt idx="42">
                  <c:v>300.41088090518366</c:v>
                </c:pt>
                <c:pt idx="43">
                  <c:v>300.82730399374736</c:v>
                </c:pt>
                <c:pt idx="44">
                  <c:v>308.23456170619448</c:v>
                </c:pt>
                <c:pt idx="45">
                  <c:v>308.4778076910236</c:v>
                </c:pt>
                <c:pt idx="46">
                  <c:v>310.25000212321947</c:v>
                </c:pt>
                <c:pt idx="47">
                  <c:v>311.91616654411996</c:v>
                </c:pt>
                <c:pt idx="48">
                  <c:v>312.39337166171015</c:v>
                </c:pt>
                <c:pt idx="49">
                  <c:v>312.6211507770131</c:v>
                </c:pt>
              </c:numCache>
            </c:numRef>
          </c:yVal>
          <c:smooth val="1"/>
        </c:ser>
        <c:axId val="156956160"/>
        <c:axId val="156957696"/>
      </c:scatterChart>
      <c:valAx>
        <c:axId val="156956160"/>
        <c:scaling>
          <c:orientation val="minMax"/>
        </c:scaling>
        <c:axPos val="b"/>
        <c:numFmt formatCode="General" sourceLinked="1"/>
        <c:tickLblPos val="nextTo"/>
        <c:crossAx val="156957696"/>
        <c:crosses val="autoZero"/>
        <c:crossBetween val="midCat"/>
      </c:valAx>
      <c:valAx>
        <c:axId val="156957696"/>
        <c:scaling>
          <c:orientation val="minMax"/>
        </c:scaling>
        <c:axPos val="l"/>
        <c:majorGridlines/>
        <c:numFmt formatCode="General" sourceLinked="1"/>
        <c:tickLblPos val="nextTo"/>
        <c:crossAx val="15695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56</xdr:row>
      <xdr:rowOff>152400</xdr:rowOff>
    </xdr:from>
    <xdr:to>
      <xdr:col>8</xdr:col>
      <xdr:colOff>297180</xdr:colOff>
      <xdr:row>71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274320</xdr:colOff>
      <xdr:row>89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53</xdr:row>
      <xdr:rowOff>160020</xdr:rowOff>
    </xdr:from>
    <xdr:to>
      <xdr:col>9</xdr:col>
      <xdr:colOff>198120</xdr:colOff>
      <xdr:row>68</xdr:row>
      <xdr:rowOff>160020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9</xdr:col>
      <xdr:colOff>213360</xdr:colOff>
      <xdr:row>87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inance_fracas_ask_1" connectionId="1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binance_fracas_bid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binance_frac_bid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inance_exp_ask_2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inance_exp_ask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k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inance_fracas_ask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binance_frac_ask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binance_exp_bid_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inance_exp_bid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id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4"/>
  <sheetViews>
    <sheetView workbookViewId="0">
      <pane ySplit="1" topLeftCell="A56" activePane="bottomLeft" state="frozen"/>
      <selection pane="bottomLeft" activeCell="L85" sqref="L85:R85"/>
    </sheetView>
  </sheetViews>
  <sheetFormatPr defaultRowHeight="14.4"/>
  <cols>
    <col min="1" max="1" width="3" bestFit="1" customWidth="1"/>
    <col min="2" max="2" width="8" bestFit="1" customWidth="1"/>
    <col min="3" max="3" width="9" bestFit="1" customWidth="1"/>
    <col min="4" max="4" width="11.33203125" bestFit="1" customWidth="1"/>
    <col min="5" max="5" width="4.44140625" bestFit="1" customWidth="1"/>
    <col min="6" max="6" width="10" bestFit="1" customWidth="1"/>
    <col min="7" max="7" width="11" bestFit="1" customWidth="1"/>
    <col min="12" max="13" width="12" bestFit="1" customWidth="1"/>
    <col min="14" max="15" width="12" customWidth="1"/>
    <col min="16" max="17" width="11" customWidth="1"/>
    <col min="18" max="18" width="11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15</v>
      </c>
      <c r="O1" s="1" t="s">
        <v>16</v>
      </c>
    </row>
    <row r="2" spans="1:15">
      <c r="A2">
        <v>0</v>
      </c>
      <c r="B2">
        <v>8104</v>
      </c>
      <c r="C2">
        <v>0.16564699999999999</v>
      </c>
      <c r="D2" t="s">
        <v>7</v>
      </c>
      <c r="E2" t="s">
        <v>8</v>
      </c>
      <c r="F2">
        <v>1.342403</v>
      </c>
      <c r="G2">
        <v>1.342403</v>
      </c>
      <c r="I2">
        <f>$L$58/(1+EXP(-$N$58*(B2-$M$58)))</f>
        <v>13.54476117331496</v>
      </c>
      <c r="M2">
        <f>$L$62/(1+EXP(-$N$62*(B2-$M$62)))</f>
        <v>2.7247639455610897</v>
      </c>
      <c r="N2">
        <f>$L$63/2*(1+(B2-$M$63+$N$63)/(ABS(B2-$M$63)+$O$63))</f>
        <v>1.3437179008580935</v>
      </c>
      <c r="O2">
        <f>$L$64/2*(1+(B2-$M$64)/(ABS(B2-$M$64)+$N$64))</f>
        <v>10.269032948293551</v>
      </c>
    </row>
    <row r="3" spans="1:15">
      <c r="A3">
        <v>1</v>
      </c>
      <c r="B3">
        <v>8105</v>
      </c>
      <c r="C3">
        <v>1.522162</v>
      </c>
      <c r="D3" t="s">
        <v>7</v>
      </c>
      <c r="E3" t="s">
        <v>8</v>
      </c>
      <c r="F3">
        <v>12.337123</v>
      </c>
      <c r="G3">
        <v>13.679525999999999</v>
      </c>
      <c r="I3">
        <f t="shared" ref="I3:I51" si="0">$L$58/(1+EXP(-$N$58*(B3-$M$58)))</f>
        <v>17.895480798008105</v>
      </c>
      <c r="M3">
        <f t="shared" ref="M3:M51" si="1">$L$62/(1+EXP(-$N$62*(B3-$M$62)))</f>
        <v>4.1085975261606427</v>
      </c>
      <c r="N3">
        <f t="shared" ref="N3:N51" si="2">$L$63/2*(1+(B3-$M$63+$N$63)/(ABS(B3-$M$63)+$O$63))</f>
        <v>1.466563052277627</v>
      </c>
      <c r="O3">
        <f t="shared" ref="O3:O51" si="3">$L$64/2*(1+(B3-$M$64)/(ABS(B3-$M$64)+$N$64))</f>
        <v>11.160706551111662</v>
      </c>
    </row>
    <row r="4" spans="1:15">
      <c r="A4">
        <v>2</v>
      </c>
      <c r="B4">
        <v>8105.77</v>
      </c>
      <c r="C4">
        <v>2.6402999999999999E-2</v>
      </c>
      <c r="D4" t="s">
        <v>7</v>
      </c>
      <c r="E4" t="s">
        <v>8</v>
      </c>
      <c r="F4">
        <v>0.21401700000000001</v>
      </c>
      <c r="G4">
        <v>13.893542999999999</v>
      </c>
      <c r="I4">
        <f t="shared" si="0"/>
        <v>22.130315255760998</v>
      </c>
      <c r="M4">
        <f t="shared" si="1"/>
        <v>5.6306856030057197</v>
      </c>
      <c r="N4">
        <f t="shared" si="2"/>
        <v>1.5776192607024688</v>
      </c>
      <c r="O4">
        <f t="shared" si="3"/>
        <v>11.960378794906974</v>
      </c>
    </row>
    <row r="5" spans="1:15">
      <c r="A5">
        <v>3</v>
      </c>
      <c r="B5">
        <v>8105.95</v>
      </c>
      <c r="C5">
        <v>8.9606000000000005E-2</v>
      </c>
      <c r="D5" t="s">
        <v>7</v>
      </c>
      <c r="E5" t="s">
        <v>8</v>
      </c>
      <c r="F5">
        <v>0.72634200000000004</v>
      </c>
      <c r="G5">
        <v>14.619885</v>
      </c>
      <c r="I5">
        <f t="shared" si="0"/>
        <v>23.249673972937085</v>
      </c>
      <c r="M5">
        <f t="shared" si="1"/>
        <v>6.0600976986659747</v>
      </c>
      <c r="N5">
        <f t="shared" si="2"/>
        <v>1.6060496528769721</v>
      </c>
      <c r="O5">
        <f t="shared" si="3"/>
        <v>12.16412187889469</v>
      </c>
    </row>
    <row r="6" spans="1:15">
      <c r="A6">
        <v>4</v>
      </c>
      <c r="B6">
        <v>8106</v>
      </c>
      <c r="C6">
        <v>0.27621600000000002</v>
      </c>
      <c r="D6" t="s">
        <v>7</v>
      </c>
      <c r="E6" t="s">
        <v>8</v>
      </c>
      <c r="F6">
        <v>2.239007</v>
      </c>
      <c r="G6">
        <v>16.858892000000001</v>
      </c>
      <c r="I6">
        <f t="shared" si="0"/>
        <v>23.570000924697744</v>
      </c>
      <c r="M6">
        <f t="shared" si="1"/>
        <v>6.1850035333080218</v>
      </c>
      <c r="N6">
        <f t="shared" si="2"/>
        <v>1.6141297502043139</v>
      </c>
      <c r="O6">
        <f t="shared" si="3"/>
        <v>12.221954931790044</v>
      </c>
    </row>
    <row r="7" spans="1:15">
      <c r="A7">
        <v>5</v>
      </c>
      <c r="B7">
        <v>8106.5</v>
      </c>
      <c r="C7">
        <v>2</v>
      </c>
      <c r="D7" t="s">
        <v>7</v>
      </c>
      <c r="E7" t="s">
        <v>8</v>
      </c>
      <c r="F7">
        <v>16.213000000000001</v>
      </c>
      <c r="G7">
        <v>33.071891999999998</v>
      </c>
      <c r="I7">
        <f t="shared" si="0"/>
        <v>27.010722439839753</v>
      </c>
      <c r="M7">
        <f t="shared" si="1"/>
        <v>7.5820731879843937</v>
      </c>
      <c r="N7">
        <f t="shared" si="2"/>
        <v>1.6996392520645685</v>
      </c>
      <c r="O7">
        <f t="shared" si="3"/>
        <v>12.832040980038872</v>
      </c>
    </row>
    <row r="8" spans="1:15">
      <c r="A8">
        <v>6</v>
      </c>
      <c r="B8">
        <v>8106.92</v>
      </c>
      <c r="C8">
        <v>4.5199999999999997E-3</v>
      </c>
      <c r="D8" t="s">
        <v>7</v>
      </c>
      <c r="E8" t="s">
        <v>8</v>
      </c>
      <c r="F8">
        <v>3.6643000000000002E-2</v>
      </c>
      <c r="G8">
        <v>33.108535000000003</v>
      </c>
      <c r="I8">
        <f t="shared" si="0"/>
        <v>30.259491604107797</v>
      </c>
      <c r="M8">
        <f t="shared" si="1"/>
        <v>8.9915727305237354</v>
      </c>
      <c r="N8">
        <f t="shared" si="2"/>
        <v>1.7787947450702575</v>
      </c>
      <c r="O8">
        <f t="shared" si="3"/>
        <v>13.393642675069799</v>
      </c>
    </row>
    <row r="9" spans="1:15">
      <c r="A9">
        <v>7</v>
      </c>
      <c r="B9">
        <v>8107.04</v>
      </c>
      <c r="C9">
        <v>3.0000000000000001E-3</v>
      </c>
      <c r="D9" t="s">
        <v>7</v>
      </c>
      <c r="E9" t="s">
        <v>8</v>
      </c>
      <c r="F9">
        <v>2.4320999999999999E-2</v>
      </c>
      <c r="G9">
        <v>33.132855999999997</v>
      </c>
      <c r="I9">
        <f t="shared" si="0"/>
        <v>31.252484232911971</v>
      </c>
      <c r="M9">
        <f t="shared" si="1"/>
        <v>9.4393991736975327</v>
      </c>
      <c r="N9">
        <f t="shared" si="2"/>
        <v>1.8027830593418952</v>
      </c>
      <c r="O9">
        <f t="shared" si="3"/>
        <v>13.563243589391787</v>
      </c>
    </row>
    <row r="10" spans="1:15">
      <c r="A10">
        <v>8</v>
      </c>
      <c r="B10">
        <v>8107.05</v>
      </c>
      <c r="C10">
        <v>6.3622160000000001</v>
      </c>
      <c r="D10" t="s">
        <v>7</v>
      </c>
      <c r="E10" t="s">
        <v>8</v>
      </c>
      <c r="F10">
        <v>51.578803000000001</v>
      </c>
      <c r="G10">
        <v>84.711658999999997</v>
      </c>
      <c r="I10">
        <f t="shared" si="0"/>
        <v>31.336583841817287</v>
      </c>
      <c r="M10">
        <f t="shared" si="1"/>
        <v>9.4776873772420238</v>
      </c>
      <c r="N10">
        <f t="shared" si="2"/>
        <v>1.804811323205362</v>
      </c>
      <c r="O10">
        <f t="shared" si="3"/>
        <v>13.577571086190131</v>
      </c>
    </row>
    <row r="11" spans="1:15">
      <c r="A11">
        <v>9</v>
      </c>
      <c r="B11">
        <v>8107.77</v>
      </c>
      <c r="C11">
        <v>1</v>
      </c>
      <c r="D11" t="s">
        <v>7</v>
      </c>
      <c r="E11" t="s">
        <v>8</v>
      </c>
      <c r="F11">
        <v>8.1077700000000004</v>
      </c>
      <c r="G11">
        <v>92.819429</v>
      </c>
      <c r="I11">
        <f t="shared" si="0"/>
        <v>37.970357919875468</v>
      </c>
      <c r="M11">
        <f t="shared" si="1"/>
        <v>12.671078363972413</v>
      </c>
      <c r="N11">
        <f t="shared" si="2"/>
        <v>1.9638974416378006</v>
      </c>
      <c r="O11">
        <f t="shared" si="3"/>
        <v>14.695247705364753</v>
      </c>
    </row>
    <row r="12" spans="1:15">
      <c r="A12">
        <v>10</v>
      </c>
      <c r="B12">
        <v>8108</v>
      </c>
      <c r="C12">
        <v>0.27842600000000001</v>
      </c>
      <c r="D12" t="s">
        <v>7</v>
      </c>
      <c r="E12" t="s">
        <v>8</v>
      </c>
      <c r="F12">
        <v>2.2574779999999999</v>
      </c>
      <c r="G12">
        <v>95.076907000000006</v>
      </c>
      <c r="I12">
        <f t="shared" si="0"/>
        <v>40.345675922914644</v>
      </c>
      <c r="M12">
        <f t="shared" si="1"/>
        <v>13.895651949867837</v>
      </c>
      <c r="N12">
        <f t="shared" si="2"/>
        <v>2.0207982956977046</v>
      </c>
      <c r="O12">
        <f t="shared" si="3"/>
        <v>15.09210957121631</v>
      </c>
    </row>
    <row r="13" spans="1:15">
      <c r="A13">
        <v>11</v>
      </c>
      <c r="B13">
        <v>8108.01</v>
      </c>
      <c r="C13">
        <v>9.8685999999999996E-2</v>
      </c>
      <c r="D13" t="s">
        <v>7</v>
      </c>
      <c r="E13" t="s">
        <v>8</v>
      </c>
      <c r="F13">
        <v>0.80014700000000005</v>
      </c>
      <c r="G13">
        <v>95.877054000000001</v>
      </c>
      <c r="I13">
        <f t="shared" si="0"/>
        <v>40.451939082757072</v>
      </c>
      <c r="M13">
        <f t="shared" si="1"/>
        <v>13.951412108878229</v>
      </c>
      <c r="N13">
        <f t="shared" si="2"/>
        <v>2.0233471355184856</v>
      </c>
      <c r="O13">
        <f t="shared" si="3"/>
        <v>15.109851254081676</v>
      </c>
    </row>
    <row r="14" spans="1:15">
      <c r="A14">
        <v>12</v>
      </c>
      <c r="B14">
        <v>8110.05</v>
      </c>
      <c r="C14">
        <v>1.606E-3</v>
      </c>
      <c r="D14" t="s">
        <v>7</v>
      </c>
      <c r="E14" t="s">
        <v>8</v>
      </c>
      <c r="F14">
        <v>1.3025E-2</v>
      </c>
      <c r="G14">
        <v>95.890079</v>
      </c>
      <c r="I14">
        <f t="shared" si="0"/>
        <v>68.056117152046497</v>
      </c>
      <c r="M14">
        <f t="shared" si="1"/>
        <v>31.114001351991913</v>
      </c>
      <c r="N14">
        <f t="shared" si="2"/>
        <v>2.7243344662205766</v>
      </c>
      <c r="O14">
        <f t="shared" si="3"/>
        <v>19.876525884691979</v>
      </c>
    </row>
    <row r="15" spans="1:15">
      <c r="A15">
        <v>13</v>
      </c>
      <c r="B15">
        <v>8110.08</v>
      </c>
      <c r="C15">
        <v>0.01</v>
      </c>
      <c r="D15" t="s">
        <v>7</v>
      </c>
      <c r="E15" t="s">
        <v>8</v>
      </c>
      <c r="F15">
        <v>8.1101000000000006E-2</v>
      </c>
      <c r="G15">
        <v>95.971180000000004</v>
      </c>
      <c r="I15">
        <f t="shared" si="0"/>
        <v>68.559326772824008</v>
      </c>
      <c r="M15">
        <f t="shared" si="1"/>
        <v>31.474172196569079</v>
      </c>
      <c r="N15">
        <f t="shared" si="2"/>
        <v>2.7382856031170237</v>
      </c>
      <c r="O15">
        <f t="shared" si="3"/>
        <v>19.969167553058771</v>
      </c>
    </row>
    <row r="16" spans="1:15">
      <c r="A16">
        <v>14</v>
      </c>
      <c r="B16">
        <v>8113.21</v>
      </c>
      <c r="C16">
        <v>2.6851E-2</v>
      </c>
      <c r="D16" t="s">
        <v>7</v>
      </c>
      <c r="E16" t="s">
        <v>8</v>
      </c>
      <c r="F16">
        <v>0.21784800000000001</v>
      </c>
      <c r="G16">
        <v>96.189027999999993</v>
      </c>
      <c r="I16">
        <f t="shared" si="0"/>
        <v>138.76587216831985</v>
      </c>
      <c r="M16">
        <f t="shared" si="1"/>
        <v>96.190824555331162</v>
      </c>
      <c r="N16">
        <f t="shared" si="2"/>
        <v>5.8797341107952779</v>
      </c>
      <c r="O16">
        <f t="shared" si="3"/>
        <v>38.871912991280865</v>
      </c>
    </row>
    <row r="17" spans="1:15">
      <c r="A17">
        <v>15</v>
      </c>
      <c r="B17">
        <v>8115</v>
      </c>
      <c r="C17">
        <v>0.111389</v>
      </c>
      <c r="D17" t="s">
        <v>7</v>
      </c>
      <c r="E17" t="s">
        <v>8</v>
      </c>
      <c r="F17">
        <v>0.903922</v>
      </c>
      <c r="G17">
        <v>97.092949000000004</v>
      </c>
      <c r="I17">
        <f t="shared" si="0"/>
        <v>193.17976689261172</v>
      </c>
      <c r="M17">
        <f t="shared" si="1"/>
        <v>161.81113479066008</v>
      </c>
      <c r="N17">
        <f t="shared" si="2"/>
        <v>17.096458760771892</v>
      </c>
      <c r="O17">
        <f t="shared" si="3"/>
        <v>84.751848203613562</v>
      </c>
    </row>
    <row r="18" spans="1:15">
      <c r="A18">
        <v>16</v>
      </c>
      <c r="B18">
        <v>8115.79</v>
      </c>
      <c r="C18">
        <v>12</v>
      </c>
      <c r="D18" t="s">
        <v>7</v>
      </c>
      <c r="E18" t="s">
        <v>8</v>
      </c>
      <c r="F18">
        <v>97.389480000000006</v>
      </c>
      <c r="G18">
        <v>194.482429</v>
      </c>
      <c r="I18">
        <f t="shared" si="0"/>
        <v>219.08643864044032</v>
      </c>
      <c r="M18">
        <f t="shared" si="1"/>
        <v>195.73169563409161</v>
      </c>
      <c r="N18">
        <f t="shared" si="2"/>
        <v>194.48243000689999</v>
      </c>
      <c r="O18">
        <f t="shared" si="3"/>
        <v>176.90095049093449</v>
      </c>
    </row>
    <row r="19" spans="1:15">
      <c r="A19">
        <v>17</v>
      </c>
      <c r="B19">
        <v>8116</v>
      </c>
      <c r="C19">
        <v>4.1090000000000002E-2</v>
      </c>
      <c r="D19" t="s">
        <v>7</v>
      </c>
      <c r="E19" t="s">
        <v>8</v>
      </c>
      <c r="F19">
        <v>0.333486</v>
      </c>
      <c r="G19">
        <v>194.81591599999999</v>
      </c>
      <c r="I19">
        <f t="shared" si="0"/>
        <v>226.04889269092465</v>
      </c>
      <c r="M19">
        <f t="shared" si="1"/>
        <v>204.98017865620008</v>
      </c>
      <c r="N19">
        <f t="shared" si="2"/>
        <v>235.93656540329508</v>
      </c>
      <c r="O19">
        <f t="shared" si="3"/>
        <v>237.9021287374205</v>
      </c>
    </row>
    <row r="20" spans="1:15">
      <c r="A20">
        <v>18</v>
      </c>
      <c r="B20">
        <v>8117.4</v>
      </c>
      <c r="C20">
        <v>2E-3</v>
      </c>
      <c r="D20" t="s">
        <v>7</v>
      </c>
      <c r="E20" t="s">
        <v>8</v>
      </c>
      <c r="F20">
        <v>1.6234999999999999E-2</v>
      </c>
      <c r="G20">
        <v>194.83215100000001</v>
      </c>
      <c r="I20">
        <f t="shared" si="0"/>
        <v>272.05152838485714</v>
      </c>
      <c r="M20">
        <f t="shared" si="1"/>
        <v>265.80493109499474</v>
      </c>
      <c r="N20">
        <f t="shared" si="2"/>
        <v>337.7563833131864</v>
      </c>
      <c r="O20">
        <f t="shared" si="3"/>
        <v>357.43888806221275</v>
      </c>
    </row>
    <row r="21" spans="1:15">
      <c r="A21">
        <v>19</v>
      </c>
      <c r="B21">
        <v>8117.5</v>
      </c>
      <c r="C21">
        <v>10</v>
      </c>
      <c r="D21" t="s">
        <v>7</v>
      </c>
      <c r="E21" t="s">
        <v>8</v>
      </c>
      <c r="F21">
        <v>81.174999999999997</v>
      </c>
      <c r="G21">
        <v>276.00715100000002</v>
      </c>
      <c r="I21">
        <f t="shared" si="0"/>
        <v>275.25292563494571</v>
      </c>
      <c r="M21">
        <f t="shared" si="1"/>
        <v>269.94152751085204</v>
      </c>
      <c r="N21">
        <f t="shared" si="2"/>
        <v>340.91128826124486</v>
      </c>
      <c r="O21">
        <f t="shared" si="3"/>
        <v>360.18871650882625</v>
      </c>
    </row>
    <row r="22" spans="1:15">
      <c r="A22">
        <v>20</v>
      </c>
      <c r="B22">
        <v>8117.77</v>
      </c>
      <c r="C22">
        <v>1</v>
      </c>
      <c r="D22" t="s">
        <v>7</v>
      </c>
      <c r="E22" t="s">
        <v>8</v>
      </c>
      <c r="F22">
        <v>8.1177700000000002</v>
      </c>
      <c r="G22">
        <v>284.12492099999997</v>
      </c>
      <c r="I22">
        <f t="shared" si="0"/>
        <v>283.80357108440779</v>
      </c>
      <c r="M22">
        <f t="shared" si="1"/>
        <v>280.87851302341397</v>
      </c>
      <c r="N22">
        <f t="shared" si="2"/>
        <v>348.34987131955887</v>
      </c>
      <c r="O22">
        <f t="shared" si="3"/>
        <v>366.50670879977417</v>
      </c>
    </row>
    <row r="23" spans="1:15">
      <c r="A23">
        <v>21</v>
      </c>
      <c r="B23">
        <v>8117.81</v>
      </c>
      <c r="C23">
        <v>9.0600000000000003E-3</v>
      </c>
      <c r="D23" t="s">
        <v>7</v>
      </c>
      <c r="E23" t="s">
        <v>8</v>
      </c>
      <c r="F23">
        <v>7.3547000000000001E-2</v>
      </c>
      <c r="G23">
        <v>284.19846799999999</v>
      </c>
      <c r="I23">
        <f t="shared" si="0"/>
        <v>285.05780845590778</v>
      </c>
      <c r="M23">
        <f t="shared" si="1"/>
        <v>282.46781250205584</v>
      </c>
      <c r="N23">
        <f t="shared" si="2"/>
        <v>349.33643917802283</v>
      </c>
      <c r="O23">
        <f t="shared" si="3"/>
        <v>367.32768243009099</v>
      </c>
    </row>
    <row r="24" spans="1:15">
      <c r="A24">
        <v>22</v>
      </c>
      <c r="B24">
        <v>8118</v>
      </c>
      <c r="C24">
        <v>2.8514999999999999E-2</v>
      </c>
      <c r="D24" t="s">
        <v>7</v>
      </c>
      <c r="E24" t="s">
        <v>8</v>
      </c>
      <c r="F24">
        <v>0.231485</v>
      </c>
      <c r="G24">
        <v>284.42995300000001</v>
      </c>
      <c r="I24">
        <f t="shared" si="0"/>
        <v>290.96731576496228</v>
      </c>
      <c r="M24">
        <f t="shared" si="1"/>
        <v>289.89902290155175</v>
      </c>
      <c r="N24">
        <f t="shared" si="2"/>
        <v>353.68038336801675</v>
      </c>
      <c r="O24">
        <f t="shared" si="3"/>
        <v>370.89665676662042</v>
      </c>
    </row>
    <row r="25" spans="1:15">
      <c r="A25">
        <v>23</v>
      </c>
      <c r="B25">
        <v>8118.28</v>
      </c>
      <c r="C25">
        <v>2E-3</v>
      </c>
      <c r="D25" t="s">
        <v>7</v>
      </c>
      <c r="E25" t="s">
        <v>8</v>
      </c>
      <c r="F25">
        <v>1.6237000000000001E-2</v>
      </c>
      <c r="G25">
        <v>284.446189</v>
      </c>
      <c r="I25">
        <f t="shared" si="0"/>
        <v>299.51965605309528</v>
      </c>
      <c r="M25">
        <f t="shared" si="1"/>
        <v>300.47159536132932</v>
      </c>
      <c r="N25">
        <f t="shared" si="2"/>
        <v>359.20459460021652</v>
      </c>
      <c r="O25">
        <f t="shared" si="3"/>
        <v>375.33015838831699</v>
      </c>
    </row>
    <row r="26" spans="1:15">
      <c r="A26">
        <v>24</v>
      </c>
      <c r="B26">
        <v>8118.99</v>
      </c>
      <c r="C26">
        <v>4</v>
      </c>
      <c r="D26" t="s">
        <v>7</v>
      </c>
      <c r="E26" t="s">
        <v>8</v>
      </c>
      <c r="F26">
        <v>32.475960000000001</v>
      </c>
      <c r="G26">
        <v>316.92214899999999</v>
      </c>
      <c r="I26">
        <f t="shared" si="0"/>
        <v>320.24386947882107</v>
      </c>
      <c r="M26">
        <f t="shared" si="1"/>
        <v>325.03514568192816</v>
      </c>
      <c r="N26">
        <f t="shared" si="2"/>
        <v>369.86207638914431</v>
      </c>
      <c r="O26">
        <f t="shared" si="3"/>
        <v>383.56632333479121</v>
      </c>
    </row>
    <row r="27" spans="1:15">
      <c r="A27">
        <v>25</v>
      </c>
      <c r="B27">
        <v>8119</v>
      </c>
      <c r="C27">
        <v>6.9819110000000002</v>
      </c>
      <c r="D27" t="s">
        <v>7</v>
      </c>
      <c r="E27" t="s">
        <v>8</v>
      </c>
      <c r="F27">
        <v>56.686135</v>
      </c>
      <c r="G27">
        <v>373.60828500000002</v>
      </c>
      <c r="I27">
        <f t="shared" si="0"/>
        <v>320.52494239604164</v>
      </c>
      <c r="M27">
        <f t="shared" si="1"/>
        <v>325.35673798176242</v>
      </c>
      <c r="N27">
        <f t="shared" si="2"/>
        <v>369.98613439964788</v>
      </c>
      <c r="O27">
        <f t="shared" si="3"/>
        <v>383.65982868601907</v>
      </c>
    </row>
    <row r="28" spans="1:15">
      <c r="A28">
        <v>26</v>
      </c>
      <c r="B28">
        <v>8119.5</v>
      </c>
      <c r="C28">
        <v>3.7456000000000003E-2</v>
      </c>
      <c r="D28" t="s">
        <v>7</v>
      </c>
      <c r="E28" t="s">
        <v>8</v>
      </c>
      <c r="F28">
        <v>0.30412400000000001</v>
      </c>
      <c r="G28">
        <v>373.91240900000003</v>
      </c>
      <c r="I28">
        <f t="shared" si="0"/>
        <v>334.16164943548785</v>
      </c>
      <c r="M28">
        <f t="shared" si="1"/>
        <v>340.54287095681576</v>
      </c>
      <c r="N28">
        <f t="shared" si="2"/>
        <v>375.50860050995016</v>
      </c>
      <c r="O28">
        <f t="shared" si="3"/>
        <v>387.769079728978</v>
      </c>
    </row>
    <row r="29" spans="1:15">
      <c r="A29">
        <v>27</v>
      </c>
      <c r="B29">
        <v>8119.99</v>
      </c>
      <c r="C29">
        <v>1.232E-3</v>
      </c>
      <c r="D29" t="s">
        <v>7</v>
      </c>
      <c r="E29" t="s">
        <v>8</v>
      </c>
      <c r="F29">
        <v>1.0004000000000001E-2</v>
      </c>
      <c r="G29">
        <v>373.92241300000001</v>
      </c>
      <c r="I29">
        <f t="shared" si="0"/>
        <v>346.69366041414156</v>
      </c>
      <c r="M29">
        <f t="shared" si="1"/>
        <v>353.7240722337271</v>
      </c>
      <c r="N29">
        <f t="shared" si="2"/>
        <v>379.87806376351995</v>
      </c>
      <c r="O29">
        <f t="shared" si="3"/>
        <v>390.94835571512272</v>
      </c>
    </row>
    <row r="30" spans="1:15">
      <c r="A30">
        <v>28</v>
      </c>
      <c r="B30">
        <v>8120</v>
      </c>
      <c r="C30">
        <v>1.9808920000000001</v>
      </c>
      <c r="D30" t="s">
        <v>7</v>
      </c>
      <c r="E30" t="s">
        <v>8</v>
      </c>
      <c r="F30">
        <v>16.084842999999999</v>
      </c>
      <c r="G30">
        <v>390.00725599999998</v>
      </c>
      <c r="I30">
        <f t="shared" si="0"/>
        <v>346.94052402226316</v>
      </c>
      <c r="M30">
        <f t="shared" si="1"/>
        <v>353.97576515524855</v>
      </c>
      <c r="N30">
        <f t="shared" si="2"/>
        <v>379.95857760119736</v>
      </c>
      <c r="O30">
        <f t="shared" si="3"/>
        <v>391.00635484919326</v>
      </c>
    </row>
    <row r="31" spans="1:15">
      <c r="A31">
        <v>29</v>
      </c>
      <c r="B31">
        <v>8120.34</v>
      </c>
      <c r="C31">
        <v>2E-3</v>
      </c>
      <c r="D31" t="s">
        <v>7</v>
      </c>
      <c r="E31" t="s">
        <v>8</v>
      </c>
      <c r="F31">
        <v>1.6240999999999998E-2</v>
      </c>
      <c r="G31">
        <v>390.02349600000002</v>
      </c>
      <c r="I31">
        <f t="shared" si="0"/>
        <v>355.11807136315286</v>
      </c>
      <c r="M31">
        <f t="shared" si="1"/>
        <v>362.13120507352505</v>
      </c>
      <c r="N31">
        <f t="shared" si="2"/>
        <v>382.52150283910163</v>
      </c>
      <c r="O31">
        <f t="shared" si="3"/>
        <v>392.84172380638051</v>
      </c>
    </row>
    <row r="32" spans="1:15">
      <c r="A32">
        <v>30</v>
      </c>
      <c r="B32">
        <v>8120.59</v>
      </c>
      <c r="C32">
        <v>4.8000000000000001E-2</v>
      </c>
      <c r="D32" t="s">
        <v>7</v>
      </c>
      <c r="E32" t="s">
        <v>8</v>
      </c>
      <c r="F32">
        <v>0.38978800000000002</v>
      </c>
      <c r="G32">
        <v>390.41328499999997</v>
      </c>
      <c r="I32">
        <f t="shared" si="0"/>
        <v>360.86121265234323</v>
      </c>
      <c r="M32">
        <f t="shared" si="1"/>
        <v>367.64129565995228</v>
      </c>
      <c r="N32">
        <f t="shared" si="2"/>
        <v>384.21227651014124</v>
      </c>
      <c r="O32">
        <f t="shared" si="3"/>
        <v>394.04110136388556</v>
      </c>
    </row>
    <row r="33" spans="1:15">
      <c r="A33">
        <v>31</v>
      </c>
      <c r="B33">
        <v>8120.6</v>
      </c>
      <c r="C33">
        <v>1.245E-3</v>
      </c>
      <c r="D33" t="s">
        <v>7</v>
      </c>
      <c r="E33" t="s">
        <v>8</v>
      </c>
      <c r="F33">
        <v>1.0109999999999999E-2</v>
      </c>
      <c r="G33">
        <v>390.42339500000003</v>
      </c>
      <c r="I33">
        <f t="shared" si="0"/>
        <v>361.08615698867641</v>
      </c>
      <c r="M33">
        <f t="shared" si="1"/>
        <v>367.85335737758271</v>
      </c>
      <c r="N33">
        <f t="shared" si="2"/>
        <v>384.27684893926755</v>
      </c>
      <c r="O33">
        <f t="shared" si="3"/>
        <v>394.08672854093436</v>
      </c>
    </row>
    <row r="34" spans="1:15">
      <c r="A34">
        <v>32</v>
      </c>
      <c r="B34">
        <v>8121</v>
      </c>
      <c r="C34">
        <v>1.066686</v>
      </c>
      <c r="D34" t="s">
        <v>7</v>
      </c>
      <c r="E34" t="s">
        <v>8</v>
      </c>
      <c r="F34">
        <v>8.6625569999999996</v>
      </c>
      <c r="G34">
        <v>399.08595200000002</v>
      </c>
      <c r="I34">
        <f t="shared" si="0"/>
        <v>369.78198576775662</v>
      </c>
      <c r="M34">
        <f t="shared" si="1"/>
        <v>375.82830338589616</v>
      </c>
      <c r="N34">
        <f t="shared" si="2"/>
        <v>386.68753070553566</v>
      </c>
      <c r="O34">
        <f t="shared" si="3"/>
        <v>395.78082638638841</v>
      </c>
    </row>
    <row r="35" spans="1:15">
      <c r="A35">
        <v>33</v>
      </c>
      <c r="B35">
        <v>8121.9</v>
      </c>
      <c r="C35">
        <v>6.7720000000000002E-3</v>
      </c>
      <c r="D35" t="s">
        <v>7</v>
      </c>
      <c r="E35" t="s">
        <v>8</v>
      </c>
      <c r="F35">
        <v>5.5002000000000002E-2</v>
      </c>
      <c r="G35">
        <v>399.14095300000002</v>
      </c>
      <c r="I35">
        <f t="shared" si="0"/>
        <v>387.21695026938772</v>
      </c>
      <c r="M35">
        <f t="shared" si="1"/>
        <v>390.44850771133008</v>
      </c>
      <c r="N35">
        <f t="shared" si="2"/>
        <v>391.11127544206352</v>
      </c>
      <c r="O35">
        <f t="shared" si="3"/>
        <v>398.84318082805606</v>
      </c>
    </row>
    <row r="36" spans="1:15">
      <c r="A36">
        <v>34</v>
      </c>
      <c r="B36">
        <v>8122</v>
      </c>
      <c r="C36">
        <v>3.6098999999999999E-2</v>
      </c>
      <c r="D36" t="s">
        <v>7</v>
      </c>
      <c r="E36" t="s">
        <v>8</v>
      </c>
      <c r="F36">
        <v>0.29319600000000001</v>
      </c>
      <c r="G36">
        <v>399.43414899999999</v>
      </c>
      <c r="I36">
        <f t="shared" si="0"/>
        <v>388.97626280038935</v>
      </c>
      <c r="M36">
        <f t="shared" si="1"/>
        <v>391.81761089940426</v>
      </c>
      <c r="N36">
        <f t="shared" si="2"/>
        <v>391.53404993113918</v>
      </c>
      <c r="O36">
        <f t="shared" si="3"/>
        <v>399.13275224949575</v>
      </c>
    </row>
    <row r="37" spans="1:15">
      <c r="A37">
        <v>35</v>
      </c>
      <c r="B37">
        <v>8122.06</v>
      </c>
      <c r="C37">
        <v>1.0579E-2</v>
      </c>
      <c r="D37" t="s">
        <v>7</v>
      </c>
      <c r="E37" t="s">
        <v>8</v>
      </c>
      <c r="F37">
        <v>8.5922999999999999E-2</v>
      </c>
      <c r="G37">
        <v>399.52007300000002</v>
      </c>
      <c r="I37">
        <f t="shared" si="0"/>
        <v>390.01521170189142</v>
      </c>
      <c r="M37">
        <f t="shared" si="1"/>
        <v>392.61669035329288</v>
      </c>
      <c r="N37">
        <f t="shared" si="2"/>
        <v>391.78208482914681</v>
      </c>
      <c r="O37">
        <f t="shared" si="3"/>
        <v>399.30239048031399</v>
      </c>
    </row>
    <row r="38" spans="1:15">
      <c r="A38">
        <v>36</v>
      </c>
      <c r="B38">
        <v>8122.3</v>
      </c>
      <c r="C38">
        <v>1.3760000000000001E-3</v>
      </c>
      <c r="D38" t="s">
        <v>7</v>
      </c>
      <c r="E38" t="s">
        <v>8</v>
      </c>
      <c r="F38">
        <v>1.1176E-2</v>
      </c>
      <c r="G38">
        <v>399.531249</v>
      </c>
      <c r="I38">
        <f t="shared" si="0"/>
        <v>394.0477465589874</v>
      </c>
      <c r="M38">
        <f t="shared" si="1"/>
        <v>395.65112964707447</v>
      </c>
      <c r="N38">
        <f t="shared" si="2"/>
        <v>392.73426822896306</v>
      </c>
      <c r="O38">
        <f t="shared" si="3"/>
        <v>399.95191470775359</v>
      </c>
    </row>
    <row r="39" spans="1:15">
      <c r="A39">
        <v>37</v>
      </c>
      <c r="B39">
        <v>8123</v>
      </c>
      <c r="C39">
        <v>1.8241E-2</v>
      </c>
      <c r="D39" t="s">
        <v>7</v>
      </c>
      <c r="E39" t="s">
        <v>8</v>
      </c>
      <c r="F39">
        <v>0.148172</v>
      </c>
      <c r="G39">
        <v>399.67942099999999</v>
      </c>
      <c r="I39">
        <f t="shared" si="0"/>
        <v>404.72198560618818</v>
      </c>
      <c r="M39">
        <f t="shared" si="1"/>
        <v>403.1554435752135</v>
      </c>
      <c r="N39">
        <f t="shared" si="2"/>
        <v>395.19112329931977</v>
      </c>
      <c r="O39">
        <f t="shared" si="3"/>
        <v>401.6154674255688</v>
      </c>
    </row>
    <row r="40" spans="1:15">
      <c r="A40">
        <v>38</v>
      </c>
      <c r="B40">
        <v>8123.29</v>
      </c>
      <c r="C40">
        <v>1</v>
      </c>
      <c r="D40" t="s">
        <v>7</v>
      </c>
      <c r="E40" t="s">
        <v>8</v>
      </c>
      <c r="F40">
        <v>8.1232900000000008</v>
      </c>
      <c r="G40">
        <v>407.80271099999999</v>
      </c>
      <c r="I40">
        <f t="shared" si="0"/>
        <v>408.69290205570877</v>
      </c>
      <c r="M40">
        <f t="shared" si="1"/>
        <v>405.74545770109791</v>
      </c>
      <c r="N40">
        <f t="shared" si="2"/>
        <v>396.08956083397311</v>
      </c>
      <c r="O40">
        <f t="shared" si="3"/>
        <v>402.21939420039604</v>
      </c>
    </row>
    <row r="41" spans="1:15">
      <c r="A41">
        <v>39</v>
      </c>
      <c r="B41">
        <v>8123.3</v>
      </c>
      <c r="C41">
        <v>2E-3</v>
      </c>
      <c r="D41" t="s">
        <v>7</v>
      </c>
      <c r="E41" t="s">
        <v>8</v>
      </c>
      <c r="F41">
        <v>1.6247000000000001E-2</v>
      </c>
      <c r="G41">
        <v>407.81895700000001</v>
      </c>
      <c r="I41">
        <f t="shared" si="0"/>
        <v>408.82532534021095</v>
      </c>
      <c r="M41">
        <f t="shared" si="1"/>
        <v>405.82989761756158</v>
      </c>
      <c r="N41">
        <f t="shared" si="2"/>
        <v>396.11944143203709</v>
      </c>
      <c r="O41">
        <f t="shared" si="3"/>
        <v>402.23943954731618</v>
      </c>
    </row>
    <row r="42" spans="1:15">
      <c r="A42">
        <v>40</v>
      </c>
      <c r="B42">
        <v>8123.81</v>
      </c>
      <c r="C42">
        <v>2E-3</v>
      </c>
      <c r="D42" t="s">
        <v>7</v>
      </c>
      <c r="E42" t="s">
        <v>8</v>
      </c>
      <c r="F42">
        <v>1.6247999999999999E-2</v>
      </c>
      <c r="G42">
        <v>407.83520499999997</v>
      </c>
      <c r="I42">
        <f t="shared" si="0"/>
        <v>415.19658076242064</v>
      </c>
      <c r="M42">
        <f t="shared" si="1"/>
        <v>409.7422459494536</v>
      </c>
      <c r="N42">
        <f t="shared" si="2"/>
        <v>397.55490285361907</v>
      </c>
      <c r="O42">
        <f t="shared" si="3"/>
        <v>403.19937641318944</v>
      </c>
    </row>
    <row r="43" spans="1:15">
      <c r="A43">
        <v>41</v>
      </c>
      <c r="B43">
        <v>8123.99</v>
      </c>
      <c r="C43">
        <v>1.354E-3</v>
      </c>
      <c r="D43" t="s">
        <v>7</v>
      </c>
      <c r="E43" t="s">
        <v>8</v>
      </c>
      <c r="F43">
        <v>1.0999999999999999E-2</v>
      </c>
      <c r="G43">
        <v>407.846205</v>
      </c>
      <c r="I43">
        <f t="shared" si="0"/>
        <v>417.27276624629764</v>
      </c>
      <c r="M43">
        <f t="shared" si="1"/>
        <v>410.95244429974008</v>
      </c>
      <c r="N43">
        <f t="shared" si="2"/>
        <v>398.02328602582861</v>
      </c>
      <c r="O43">
        <f t="shared" si="3"/>
        <v>403.51131516378274</v>
      </c>
    </row>
    <row r="44" spans="1:15">
      <c r="A44">
        <v>42</v>
      </c>
      <c r="B44">
        <v>8124.26</v>
      </c>
      <c r="C44">
        <v>2.3760000000000001E-3</v>
      </c>
      <c r="D44" t="s">
        <v>7</v>
      </c>
      <c r="E44" t="s">
        <v>8</v>
      </c>
      <c r="F44">
        <v>1.9303000000000001E-2</v>
      </c>
      <c r="G44">
        <v>407.86550799999998</v>
      </c>
      <c r="I44">
        <f t="shared" si="0"/>
        <v>420.22719945587909</v>
      </c>
      <c r="M44">
        <f t="shared" si="1"/>
        <v>412.61838724080661</v>
      </c>
      <c r="N44">
        <f t="shared" si="2"/>
        <v>398.69225979106278</v>
      </c>
      <c r="O44">
        <f t="shared" si="3"/>
        <v>403.95575637180201</v>
      </c>
    </row>
    <row r="45" spans="1:15">
      <c r="A45">
        <v>43</v>
      </c>
      <c r="B45">
        <v>8124.3</v>
      </c>
      <c r="C45">
        <v>2E-3</v>
      </c>
      <c r="D45" t="s">
        <v>7</v>
      </c>
      <c r="E45" t="s">
        <v>8</v>
      </c>
      <c r="F45">
        <v>1.6249E-2</v>
      </c>
      <c r="G45">
        <v>407.881756</v>
      </c>
      <c r="I45">
        <f t="shared" si="0"/>
        <v>420.64904540498094</v>
      </c>
      <c r="M45">
        <f t="shared" si="1"/>
        <v>412.85080565286296</v>
      </c>
      <c r="N45">
        <f t="shared" si="2"/>
        <v>398.78811560563935</v>
      </c>
      <c r="O45">
        <f t="shared" si="3"/>
        <v>404.01933474741105</v>
      </c>
    </row>
    <row r="46" spans="1:15">
      <c r="A46">
        <v>44</v>
      </c>
      <c r="B46">
        <v>8124.46</v>
      </c>
      <c r="C46">
        <v>0.245</v>
      </c>
      <c r="D46" t="s">
        <v>7</v>
      </c>
      <c r="E46" t="s">
        <v>8</v>
      </c>
      <c r="F46">
        <v>1.9904930000000001</v>
      </c>
      <c r="G46">
        <v>409.87224900000001</v>
      </c>
      <c r="I46">
        <f t="shared" si="0"/>
        <v>422.29668214830099</v>
      </c>
      <c r="M46">
        <f t="shared" si="1"/>
        <v>413.74536929890752</v>
      </c>
      <c r="N46">
        <f t="shared" si="2"/>
        <v>399.1635585315978</v>
      </c>
      <c r="O46">
        <f t="shared" si="3"/>
        <v>404.26810316505333</v>
      </c>
    </row>
    <row r="47" spans="1:15">
      <c r="A47">
        <v>45</v>
      </c>
      <c r="B47">
        <v>8124.9</v>
      </c>
      <c r="C47">
        <v>1.1272000000000001E-2</v>
      </c>
      <c r="D47" t="s">
        <v>7</v>
      </c>
      <c r="E47" t="s">
        <v>8</v>
      </c>
      <c r="F47">
        <v>9.1583999999999999E-2</v>
      </c>
      <c r="G47">
        <v>409.96383300000002</v>
      </c>
      <c r="I47">
        <f t="shared" si="0"/>
        <v>426.51260602029021</v>
      </c>
      <c r="M47">
        <f t="shared" si="1"/>
        <v>415.93698471929355</v>
      </c>
      <c r="N47">
        <f t="shared" si="2"/>
        <v>400.134381819905</v>
      </c>
      <c r="O47">
        <f t="shared" si="3"/>
        <v>404.90951517128963</v>
      </c>
    </row>
    <row r="48" spans="1:15">
      <c r="A48">
        <v>46</v>
      </c>
      <c r="B48">
        <v>8125</v>
      </c>
      <c r="C48">
        <v>0.86487899999999995</v>
      </c>
      <c r="D48" t="s">
        <v>7</v>
      </c>
      <c r="E48" t="s">
        <v>8</v>
      </c>
      <c r="F48">
        <v>7.0271420000000004</v>
      </c>
      <c r="G48">
        <v>416.99097499999999</v>
      </c>
      <c r="I48">
        <f t="shared" si="0"/>
        <v>427.40916864648784</v>
      </c>
      <c r="M48">
        <f t="shared" si="1"/>
        <v>416.3846596269326</v>
      </c>
      <c r="N48">
        <f t="shared" si="2"/>
        <v>400.34328398627201</v>
      </c>
      <c r="O48">
        <f t="shared" si="3"/>
        <v>405.0471857987701</v>
      </c>
    </row>
    <row r="49" spans="1:17">
      <c r="A49">
        <v>47</v>
      </c>
      <c r="B49">
        <v>8125.97</v>
      </c>
      <c r="C49">
        <v>7.3499999999999996E-2</v>
      </c>
      <c r="D49" t="s">
        <v>7</v>
      </c>
      <c r="E49" t="s">
        <v>8</v>
      </c>
      <c r="F49">
        <v>0.59725899999999998</v>
      </c>
      <c r="G49">
        <v>417.588234</v>
      </c>
      <c r="I49">
        <f t="shared" si="0"/>
        <v>435.03614711960546</v>
      </c>
      <c r="M49">
        <f t="shared" si="1"/>
        <v>419.92116063405541</v>
      </c>
      <c r="N49">
        <f t="shared" si="2"/>
        <v>402.17463944667219</v>
      </c>
      <c r="O49">
        <f t="shared" si="3"/>
        <v>406.24883253780041</v>
      </c>
    </row>
    <row r="50" spans="1:17">
      <c r="A50">
        <v>48</v>
      </c>
      <c r="B50">
        <v>8126</v>
      </c>
      <c r="C50">
        <v>9.1760999999999995E-2</v>
      </c>
      <c r="D50" t="s">
        <v>7</v>
      </c>
      <c r="E50" t="s">
        <v>8</v>
      </c>
      <c r="F50">
        <v>0.74565000000000003</v>
      </c>
      <c r="G50">
        <v>418.33388400000001</v>
      </c>
      <c r="I50">
        <f t="shared" si="0"/>
        <v>435.24343177271186</v>
      </c>
      <c r="M50">
        <f t="shared" si="1"/>
        <v>420.01026236506232</v>
      </c>
      <c r="N50">
        <f t="shared" si="2"/>
        <v>402.22619913614096</v>
      </c>
      <c r="O50">
        <f t="shared" si="3"/>
        <v>406.28252764468533</v>
      </c>
    </row>
    <row r="51" spans="1:17">
      <c r="A51">
        <v>49</v>
      </c>
      <c r="B51">
        <v>8126.15</v>
      </c>
      <c r="C51">
        <v>7.3879999999999996E-3</v>
      </c>
      <c r="D51" t="s">
        <v>7</v>
      </c>
      <c r="E51" t="s">
        <v>8</v>
      </c>
      <c r="F51">
        <v>6.0035999999999999E-2</v>
      </c>
      <c r="G51">
        <v>418.39391999999998</v>
      </c>
      <c r="I51">
        <f t="shared" si="0"/>
        <v>436.25621409209259</v>
      </c>
      <c r="M51">
        <f t="shared" si="1"/>
        <v>420.44007485374362</v>
      </c>
      <c r="N51">
        <f t="shared" si="2"/>
        <v>402.47989077071486</v>
      </c>
      <c r="O51">
        <f t="shared" si="3"/>
        <v>406.44821142862327</v>
      </c>
    </row>
    <row r="58" spans="1:17">
      <c r="K58" s="1" t="s">
        <v>11</v>
      </c>
      <c r="L58">
        <v>460.500374911373</v>
      </c>
      <c r="M58">
        <v>8116.12658179971</v>
      </c>
      <c r="N58">
        <v>0.288330174654159</v>
      </c>
      <c r="O58">
        <v>35.288798162021003</v>
      </c>
      <c r="P58">
        <v>1524372703.1008799</v>
      </c>
    </row>
    <row r="59" spans="1:17">
      <c r="K59" s="1" t="s">
        <v>12</v>
      </c>
    </row>
    <row r="60" spans="1:17">
      <c r="K60" s="1" t="s">
        <v>13</v>
      </c>
    </row>
    <row r="62" spans="1:17">
      <c r="K62" s="1" t="s">
        <v>14</v>
      </c>
      <c r="L62">
        <v>427.265165193597</v>
      </c>
      <c r="M62">
        <v>8116.1957823081802</v>
      </c>
      <c r="N62">
        <v>0.41396486494225798</v>
      </c>
      <c r="O62">
        <v>25.135840539061899</v>
      </c>
      <c r="P62">
        <v>1524383444.1452999</v>
      </c>
    </row>
    <row r="63" spans="1:17">
      <c r="K63" s="1" t="s">
        <v>15</v>
      </c>
      <c r="L63">
        <v>421.33629150055498</v>
      </c>
      <c r="M63">
        <v>8115.3945505435104</v>
      </c>
      <c r="N63">
        <v>-0.46760896352561798</v>
      </c>
      <c r="O63">
        <v>0.543755814785159</v>
      </c>
      <c r="P63">
        <v>33.8491190340659</v>
      </c>
      <c r="Q63">
        <v>1524383444.1452999</v>
      </c>
    </row>
    <row r="64" spans="1:17">
      <c r="K64" s="1" t="s">
        <v>16</v>
      </c>
      <c r="L64">
        <v>418.28087671124899</v>
      </c>
      <c r="M64">
        <v>8115.9020044507397</v>
      </c>
      <c r="N64">
        <v>0.61457842873411395</v>
      </c>
      <c r="O64">
        <v>36.231996239855803</v>
      </c>
      <c r="P64">
        <v>1524383444.1452999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1"/>
  <sheetViews>
    <sheetView tabSelected="1" workbookViewId="0">
      <pane ySplit="1" topLeftCell="A56" activePane="bottomLeft" state="frozen"/>
      <selection pane="bottomLeft" activeCell="K63" sqref="K63"/>
    </sheetView>
  </sheetViews>
  <sheetFormatPr defaultRowHeight="14.4"/>
  <cols>
    <col min="1" max="1" width="3" customWidth="1"/>
    <col min="2" max="2" width="8" customWidth="1"/>
    <col min="3" max="3" width="9" bestFit="1" customWidth="1"/>
    <col min="4" max="4" width="11.33203125" bestFit="1" customWidth="1"/>
    <col min="5" max="5" width="4.44140625" customWidth="1"/>
    <col min="6" max="6" width="10" bestFit="1" customWidth="1"/>
    <col min="7" max="7" width="11" bestFit="1" customWidth="1"/>
    <col min="12" max="13" width="12" bestFit="1" customWidth="1"/>
    <col min="14" max="14" width="12" customWidth="1"/>
    <col min="15" max="15" width="12" bestFit="1" customWidth="1"/>
    <col min="16" max="16" width="11" customWidth="1"/>
    <col min="17" max="17" width="11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M1" s="1" t="s">
        <v>14</v>
      </c>
      <c r="N1" s="1" t="s">
        <v>15</v>
      </c>
      <c r="O1" s="1" t="s">
        <v>16</v>
      </c>
    </row>
    <row r="2" spans="1:15">
      <c r="A2">
        <v>0</v>
      </c>
      <c r="B2">
        <v>8103.99</v>
      </c>
      <c r="C2">
        <v>9.6454999999999999E-2</v>
      </c>
      <c r="D2" t="s">
        <v>7</v>
      </c>
      <c r="E2" t="s">
        <v>8</v>
      </c>
      <c r="F2">
        <v>0.78166999999999998</v>
      </c>
      <c r="G2">
        <v>0.78166999999999998</v>
      </c>
      <c r="I2">
        <f>$M$55/(1+EXP($O$55*(B2-$N$55)))</f>
        <v>18.424132467294392</v>
      </c>
      <c r="M2">
        <f>$M$59/(1+EXP($O$59*(B2-$N$59)))</f>
        <v>2.2208984064718296</v>
      </c>
      <c r="N2">
        <f>$M$60/2*(1+($N$60-B2+$O$60)/(ABS($N$60-B2)+$P$60))</f>
        <v>1.6470629513975157</v>
      </c>
      <c r="O2">
        <f>$M$61/2*(1+($N$61-B2)/(ABS($N$61-B2)+$O$61))</f>
        <v>2.6788181006429195</v>
      </c>
    </row>
    <row r="3" spans="1:15">
      <c r="A3">
        <v>1</v>
      </c>
      <c r="B3">
        <v>8103</v>
      </c>
      <c r="C3">
        <v>0.11835900000000001</v>
      </c>
      <c r="D3" t="s">
        <v>7</v>
      </c>
      <c r="E3" t="s">
        <v>8</v>
      </c>
      <c r="F3">
        <v>0.959063</v>
      </c>
      <c r="G3">
        <v>1.7407330000000001</v>
      </c>
      <c r="I3">
        <f t="shared" ref="I3:I51" si="0">$M$55/(1+EXP($O$55*(B3-$N$55)))</f>
        <v>20.834901848780348</v>
      </c>
      <c r="M3">
        <f t="shared" ref="M3:M51" si="1">$M$59/(1+EXP($O$59*(B3-$N$59)))</f>
        <v>3.0352119955413741</v>
      </c>
      <c r="N3">
        <f t="shared" ref="N3:N51" si="2">$M$60/2*(1+($N$60-B3+$O$60)/(ABS($N$60-B3)+$P$60))</f>
        <v>1.7396549551238758</v>
      </c>
      <c r="O3">
        <f t="shared" ref="O3:O51" si="3">$M$61/2*(1+($N$61-B3)/(ABS($N$61-B3)+$O$61))</f>
        <v>2.8447609135802829</v>
      </c>
    </row>
    <row r="4" spans="1:15">
      <c r="A4">
        <v>2</v>
      </c>
      <c r="B4">
        <v>8102</v>
      </c>
      <c r="C4">
        <v>7.1580000000000003E-3</v>
      </c>
      <c r="D4" t="s">
        <v>7</v>
      </c>
      <c r="E4" t="s">
        <v>8</v>
      </c>
      <c r="F4">
        <v>5.7993999999999997E-2</v>
      </c>
      <c r="G4">
        <v>1.798727</v>
      </c>
      <c r="I4">
        <f t="shared" si="0"/>
        <v>23.585123465762081</v>
      </c>
      <c r="M4">
        <f t="shared" si="1"/>
        <v>4.1557995754531367</v>
      </c>
      <c r="N4">
        <f t="shared" si="2"/>
        <v>1.8443871428781808</v>
      </c>
      <c r="O4">
        <f t="shared" si="3"/>
        <v>3.0346446979665234</v>
      </c>
    </row>
    <row r="5" spans="1:15">
      <c r="A5">
        <v>3</v>
      </c>
      <c r="B5">
        <v>8100.14</v>
      </c>
      <c r="C5">
        <v>0.74072700000000002</v>
      </c>
      <c r="D5" t="s">
        <v>7</v>
      </c>
      <c r="E5" t="s">
        <v>8</v>
      </c>
      <c r="F5">
        <v>5.9999919999999998</v>
      </c>
      <c r="G5">
        <v>7.7987200000000003</v>
      </c>
      <c r="I5">
        <f t="shared" si="0"/>
        <v>29.681707464122571</v>
      </c>
      <c r="M5">
        <f t="shared" si="1"/>
        <v>7.4167982977057179</v>
      </c>
      <c r="N5">
        <f t="shared" si="2"/>
        <v>2.0769594607785553</v>
      </c>
      <c r="O5">
        <f t="shared" si="3"/>
        <v>3.4648089803477848</v>
      </c>
    </row>
    <row r="6" spans="1:15">
      <c r="A6">
        <v>4</v>
      </c>
      <c r="B6">
        <v>8100</v>
      </c>
      <c r="C6">
        <v>0.10624599999999999</v>
      </c>
      <c r="D6" t="s">
        <v>7</v>
      </c>
      <c r="E6" t="s">
        <v>8</v>
      </c>
      <c r="F6">
        <v>0.86059300000000005</v>
      </c>
      <c r="G6">
        <v>8.6593119999999999</v>
      </c>
      <c r="I6">
        <f t="shared" si="0"/>
        <v>30.198576512911515</v>
      </c>
      <c r="M6">
        <f t="shared" si="1"/>
        <v>7.7444539174380234</v>
      </c>
      <c r="N6">
        <f t="shared" si="2"/>
        <v>2.0968611851483105</v>
      </c>
      <c r="O6">
        <f t="shared" si="3"/>
        <v>3.5021752255691565</v>
      </c>
    </row>
    <row r="7" spans="1:15">
      <c r="A7">
        <v>5</v>
      </c>
      <c r="B7">
        <v>8099.02</v>
      </c>
      <c r="C7">
        <v>0.22244700000000001</v>
      </c>
      <c r="D7" t="s">
        <v>7</v>
      </c>
      <c r="E7" t="s">
        <v>8</v>
      </c>
      <c r="F7">
        <v>1.8016030000000001</v>
      </c>
      <c r="G7">
        <v>10.460915</v>
      </c>
      <c r="I7">
        <f t="shared" si="0"/>
        <v>34.071393393674825</v>
      </c>
      <c r="M7">
        <f t="shared" si="1"/>
        <v>10.460915335379134</v>
      </c>
      <c r="N7">
        <f t="shared" si="2"/>
        <v>2.2476203350932655</v>
      </c>
      <c r="O7">
        <f t="shared" si="3"/>
        <v>3.788148322402531</v>
      </c>
    </row>
    <row r="8" spans="1:15">
      <c r="A8">
        <v>6</v>
      </c>
      <c r="B8">
        <v>8099</v>
      </c>
      <c r="C8">
        <v>0.28599000000000002</v>
      </c>
      <c r="D8" t="s">
        <v>7</v>
      </c>
      <c r="E8" t="s">
        <v>8</v>
      </c>
      <c r="F8">
        <v>2.316233</v>
      </c>
      <c r="G8">
        <v>12.777148</v>
      </c>
      <c r="I8">
        <f t="shared" si="0"/>
        <v>34.155278597133048</v>
      </c>
      <c r="M8">
        <f t="shared" si="1"/>
        <v>10.524886473809586</v>
      </c>
      <c r="N8">
        <f t="shared" si="2"/>
        <v>2.2509231069775288</v>
      </c>
      <c r="O8">
        <f t="shared" si="3"/>
        <v>3.7944716041626969</v>
      </c>
    </row>
    <row r="9" spans="1:15">
      <c r="A9">
        <v>7</v>
      </c>
      <c r="B9">
        <v>8098.1</v>
      </c>
      <c r="C9">
        <v>3</v>
      </c>
      <c r="D9" t="s">
        <v>7</v>
      </c>
      <c r="E9" t="s">
        <v>8</v>
      </c>
      <c r="F9">
        <v>24.2943</v>
      </c>
      <c r="G9">
        <v>37.071447999999997</v>
      </c>
      <c r="I9">
        <f t="shared" si="0"/>
        <v>38.145831989934507</v>
      </c>
      <c r="M9">
        <f t="shared" si="1"/>
        <v>13.82014504178869</v>
      </c>
      <c r="N9">
        <f t="shared" si="2"/>
        <v>2.4103054562088659</v>
      </c>
      <c r="O9">
        <f t="shared" si="3"/>
        <v>4.1026425970110409</v>
      </c>
    </row>
    <row r="10" spans="1:15">
      <c r="A10">
        <v>8</v>
      </c>
      <c r="B10">
        <v>8098</v>
      </c>
      <c r="C10">
        <v>4.6893999999999998E-2</v>
      </c>
      <c r="D10" t="s">
        <v>7</v>
      </c>
      <c r="E10" t="s">
        <v>8</v>
      </c>
      <c r="F10">
        <v>0.37974799999999997</v>
      </c>
      <c r="G10">
        <v>37.451196000000003</v>
      </c>
      <c r="I10">
        <f t="shared" si="0"/>
        <v>38.616302584426336</v>
      </c>
      <c r="M10">
        <f t="shared" si="1"/>
        <v>14.241081819412585</v>
      </c>
      <c r="N10">
        <f t="shared" si="2"/>
        <v>2.4294189229365615</v>
      </c>
      <c r="O10">
        <f t="shared" si="3"/>
        <v>4.1400018753808228</v>
      </c>
    </row>
    <row r="11" spans="1:15">
      <c r="A11">
        <v>9</v>
      </c>
      <c r="B11">
        <v>8097</v>
      </c>
      <c r="C11">
        <v>0.21326600000000001</v>
      </c>
      <c r="D11" t="s">
        <v>7</v>
      </c>
      <c r="E11" t="s">
        <v>8</v>
      </c>
      <c r="F11">
        <v>1.726815</v>
      </c>
      <c r="G11">
        <v>39.178010999999998</v>
      </c>
      <c r="I11">
        <f t="shared" si="0"/>
        <v>43.642026468000751</v>
      </c>
      <c r="M11">
        <f t="shared" si="1"/>
        <v>19.157577994505758</v>
      </c>
      <c r="N11">
        <f t="shared" si="2"/>
        <v>2.6386620239298741</v>
      </c>
      <c r="O11">
        <f t="shared" si="3"/>
        <v>4.554765663091465</v>
      </c>
    </row>
    <row r="12" spans="1:15">
      <c r="A12">
        <v>10</v>
      </c>
      <c r="B12">
        <v>8096.03</v>
      </c>
      <c r="C12">
        <v>1.1013999999999999E-2</v>
      </c>
      <c r="D12" t="s">
        <v>7</v>
      </c>
      <c r="E12" t="s">
        <v>8</v>
      </c>
      <c r="F12">
        <v>8.9169999999999999E-2</v>
      </c>
      <c r="G12">
        <v>39.267180000000003</v>
      </c>
      <c r="I12">
        <f t="shared" si="0"/>
        <v>49.119409207421619</v>
      </c>
      <c r="M12">
        <f t="shared" si="1"/>
        <v>25.357659754395289</v>
      </c>
      <c r="N12">
        <f t="shared" si="2"/>
        <v>2.8792052296358706</v>
      </c>
      <c r="O12">
        <f t="shared" si="3"/>
        <v>5.0450368505373326</v>
      </c>
    </row>
    <row r="13" spans="1:15">
      <c r="A13">
        <v>11</v>
      </c>
      <c r="B13">
        <v>8096.01</v>
      </c>
      <c r="C13">
        <v>0.487763</v>
      </c>
      <c r="D13" t="s">
        <v>7</v>
      </c>
      <c r="E13" t="s">
        <v>8</v>
      </c>
      <c r="F13">
        <v>3.9489339999999999</v>
      </c>
      <c r="G13">
        <v>43.216113999999997</v>
      </c>
      <c r="I13">
        <f t="shared" si="0"/>
        <v>49.239055234061013</v>
      </c>
      <c r="M13">
        <f t="shared" si="1"/>
        <v>25.50239514517758</v>
      </c>
      <c r="N13">
        <f t="shared" si="2"/>
        <v>2.8846272018017403</v>
      </c>
      <c r="O13">
        <f t="shared" si="3"/>
        <v>5.0562585301768834</v>
      </c>
    </row>
    <row r="14" spans="1:15">
      <c r="A14">
        <v>12</v>
      </c>
      <c r="B14">
        <v>8096</v>
      </c>
      <c r="C14">
        <v>1.2653639999999999</v>
      </c>
      <c r="D14" t="s">
        <v>7</v>
      </c>
      <c r="E14" t="s">
        <v>8</v>
      </c>
      <c r="F14">
        <v>10.244387</v>
      </c>
      <c r="G14">
        <v>53.460501000000001</v>
      </c>
      <c r="I14">
        <f t="shared" si="0"/>
        <v>49.298983648162611</v>
      </c>
      <c r="M14">
        <f t="shared" si="1"/>
        <v>25.575034630736955</v>
      </c>
      <c r="N14">
        <f t="shared" si="2"/>
        <v>2.8873458528876741</v>
      </c>
      <c r="O14">
        <f t="shared" si="3"/>
        <v>5.0618881111333485</v>
      </c>
    </row>
    <row r="15" spans="1:15">
      <c r="A15">
        <v>13</v>
      </c>
      <c r="B15">
        <v>8095.23</v>
      </c>
      <c r="C15">
        <v>1</v>
      </c>
      <c r="D15" t="s">
        <v>7</v>
      </c>
      <c r="E15" t="s">
        <v>8</v>
      </c>
      <c r="F15">
        <v>8.0952300000000008</v>
      </c>
      <c r="G15">
        <v>61.555731000000002</v>
      </c>
      <c r="I15">
        <f t="shared" si="0"/>
        <v>54.130696211355968</v>
      </c>
      <c r="M15">
        <f t="shared" si="1"/>
        <v>31.736645200843927</v>
      </c>
      <c r="N15">
        <f t="shared" si="2"/>
        <v>3.1132748459722746</v>
      </c>
      <c r="O15">
        <f t="shared" si="3"/>
        <v>5.5365408976100667</v>
      </c>
    </row>
    <row r="16" spans="1:15">
      <c r="A16">
        <v>14</v>
      </c>
      <c r="B16">
        <v>8095.22</v>
      </c>
      <c r="C16">
        <v>0.1</v>
      </c>
      <c r="D16" t="s">
        <v>7</v>
      </c>
      <c r="E16" t="s">
        <v>8</v>
      </c>
      <c r="F16">
        <v>0.80952199999999996</v>
      </c>
      <c r="G16">
        <v>62.365253000000003</v>
      </c>
      <c r="I16">
        <f t="shared" si="0"/>
        <v>54.196347914132943</v>
      </c>
      <c r="M16">
        <f t="shared" si="1"/>
        <v>31.824348232142729</v>
      </c>
      <c r="N16">
        <f t="shared" si="2"/>
        <v>3.1164417977771506</v>
      </c>
      <c r="O16">
        <f t="shared" si="3"/>
        <v>5.54329146819867</v>
      </c>
    </row>
    <row r="17" spans="1:15">
      <c r="A17">
        <v>15</v>
      </c>
      <c r="B17">
        <v>8095.21</v>
      </c>
      <c r="C17">
        <v>0.38607900000000001</v>
      </c>
      <c r="D17" t="s">
        <v>7</v>
      </c>
      <c r="E17" t="s">
        <v>8</v>
      </c>
      <c r="F17">
        <v>3.125391</v>
      </c>
      <c r="G17">
        <v>65.490644000000003</v>
      </c>
      <c r="I17">
        <f t="shared" si="0"/>
        <v>54.262076147298771</v>
      </c>
      <c r="M17">
        <f t="shared" si="1"/>
        <v>31.912255631003585</v>
      </c>
      <c r="N17">
        <f t="shared" si="2"/>
        <v>3.1196151992516374</v>
      </c>
      <c r="O17">
        <f t="shared" si="3"/>
        <v>5.5500585204989905</v>
      </c>
    </row>
    <row r="18" spans="1:15">
      <c r="A18">
        <v>16</v>
      </c>
      <c r="B18">
        <v>8095.13</v>
      </c>
      <c r="C18">
        <v>4.764E-3</v>
      </c>
      <c r="D18" t="s">
        <v>7</v>
      </c>
      <c r="E18" t="s">
        <v>8</v>
      </c>
      <c r="F18">
        <v>3.8565000000000002E-2</v>
      </c>
      <c r="G18">
        <v>65.529208999999994</v>
      </c>
      <c r="I18">
        <f t="shared" si="0"/>
        <v>54.7906669251213</v>
      </c>
      <c r="M18">
        <f t="shared" si="1"/>
        <v>32.622903812490271</v>
      </c>
      <c r="N18">
        <f t="shared" si="2"/>
        <v>3.1452369828793341</v>
      </c>
      <c r="O18">
        <f t="shared" si="3"/>
        <v>5.6047955952384365</v>
      </c>
    </row>
    <row r="19" spans="1:15">
      <c r="A19">
        <v>17</v>
      </c>
      <c r="B19">
        <v>8095.12</v>
      </c>
      <c r="C19">
        <v>0.2</v>
      </c>
      <c r="D19" t="s">
        <v>7</v>
      </c>
      <c r="E19" t="s">
        <v>8</v>
      </c>
      <c r="F19">
        <v>1.619024</v>
      </c>
      <c r="G19">
        <v>67.148233000000005</v>
      </c>
      <c r="I19">
        <f t="shared" si="0"/>
        <v>54.857087616600957</v>
      </c>
      <c r="M19">
        <f t="shared" si="1"/>
        <v>32.712662392962784</v>
      </c>
      <c r="N19">
        <f t="shared" si="2"/>
        <v>3.1484693286474306</v>
      </c>
      <c r="O19">
        <f t="shared" si="3"/>
        <v>5.6117137383802325</v>
      </c>
    </row>
    <row r="20" spans="1:15">
      <c r="A20">
        <v>18</v>
      </c>
      <c r="B20">
        <v>8095.04</v>
      </c>
      <c r="C20">
        <v>0.6</v>
      </c>
      <c r="D20" t="s">
        <v>7</v>
      </c>
      <c r="E20" t="s">
        <v>8</v>
      </c>
      <c r="F20">
        <v>4.857024</v>
      </c>
      <c r="G20">
        <v>72.005257</v>
      </c>
      <c r="I20">
        <f t="shared" si="0"/>
        <v>55.39124469635837</v>
      </c>
      <c r="M20">
        <f t="shared" si="1"/>
        <v>33.438204174406984</v>
      </c>
      <c r="N20">
        <f t="shared" si="2"/>
        <v>3.1745692519092374</v>
      </c>
      <c r="O20">
        <f t="shared" si="3"/>
        <v>5.6676798406255644</v>
      </c>
    </row>
    <row r="21" spans="1:15">
      <c r="A21">
        <v>19</v>
      </c>
      <c r="B21">
        <v>8095</v>
      </c>
      <c r="C21">
        <v>6.3475000000000004E-2</v>
      </c>
      <c r="D21" t="s">
        <v>7</v>
      </c>
      <c r="E21" t="s">
        <v>8</v>
      </c>
      <c r="F21">
        <v>0.51383000000000001</v>
      </c>
      <c r="G21">
        <v>72.519086999999999</v>
      </c>
      <c r="I21">
        <f t="shared" si="0"/>
        <v>55.660192867530995</v>
      </c>
      <c r="M21">
        <f t="shared" si="1"/>
        <v>33.805983500012786</v>
      </c>
      <c r="N21">
        <f t="shared" si="2"/>
        <v>3.1877821596841569</v>
      </c>
      <c r="O21">
        <f t="shared" si="3"/>
        <v>5.6960836057084734</v>
      </c>
    </row>
    <row r="22" spans="1:15">
      <c r="A22">
        <v>20</v>
      </c>
      <c r="B22">
        <v>8094.99</v>
      </c>
      <c r="C22">
        <v>0.24948600000000001</v>
      </c>
      <c r="D22" t="s">
        <v>7</v>
      </c>
      <c r="E22" t="s">
        <v>8</v>
      </c>
      <c r="F22">
        <v>2.019587</v>
      </c>
      <c r="G22">
        <v>74.538674</v>
      </c>
      <c r="I22">
        <f t="shared" si="0"/>
        <v>55.72762556197177</v>
      </c>
      <c r="M22">
        <f t="shared" si="1"/>
        <v>33.898452750599773</v>
      </c>
      <c r="N22">
        <f t="shared" si="2"/>
        <v>3.1911025900226995</v>
      </c>
      <c r="O22">
        <f t="shared" si="3"/>
        <v>5.7032290860343293</v>
      </c>
    </row>
    <row r="23" spans="1:15">
      <c r="A23">
        <v>21</v>
      </c>
      <c r="B23">
        <v>8094.6</v>
      </c>
      <c r="C23">
        <v>1.3969000000000001E-2</v>
      </c>
      <c r="D23" t="s">
        <v>7</v>
      </c>
      <c r="E23" t="s">
        <v>8</v>
      </c>
      <c r="F23">
        <v>0.11307300000000001</v>
      </c>
      <c r="G23">
        <v>74.651747</v>
      </c>
      <c r="I23">
        <f t="shared" si="0"/>
        <v>58.419502952599764</v>
      </c>
      <c r="M23">
        <f t="shared" si="1"/>
        <v>37.671073314618425</v>
      </c>
      <c r="N23">
        <f t="shared" si="2"/>
        <v>3.3262232440485047</v>
      </c>
      <c r="O23">
        <f t="shared" si="3"/>
        <v>5.9966054734801331</v>
      </c>
    </row>
    <row r="24" spans="1:15">
      <c r="A24">
        <v>22</v>
      </c>
      <c r="B24">
        <v>8093.56</v>
      </c>
      <c r="C24">
        <v>0.2</v>
      </c>
      <c r="D24" t="s">
        <v>7</v>
      </c>
      <c r="E24" t="s">
        <v>8</v>
      </c>
      <c r="F24">
        <v>1.6187119999999999</v>
      </c>
      <c r="G24">
        <v>76.270459000000002</v>
      </c>
      <c r="I24">
        <f t="shared" si="0"/>
        <v>66.219768563110662</v>
      </c>
      <c r="M24">
        <f t="shared" si="1"/>
        <v>49.383596470027292</v>
      </c>
      <c r="N24">
        <f t="shared" si="2"/>
        <v>3.7496083895898624</v>
      </c>
      <c r="O24">
        <f t="shared" si="3"/>
        <v>6.9499624024583539</v>
      </c>
    </row>
    <row r="25" spans="1:15">
      <c r="A25">
        <v>23</v>
      </c>
      <c r="B25">
        <v>8093.54</v>
      </c>
      <c r="C25">
        <v>0.52876400000000001</v>
      </c>
      <c r="D25" t="s">
        <v>7</v>
      </c>
      <c r="E25" t="s">
        <v>8</v>
      </c>
      <c r="F25">
        <v>4.2795730000000001</v>
      </c>
      <c r="G25">
        <v>80.550032000000002</v>
      </c>
      <c r="I25">
        <f t="shared" si="0"/>
        <v>66.379094831242924</v>
      </c>
      <c r="M25">
        <f t="shared" si="1"/>
        <v>49.633044558158844</v>
      </c>
      <c r="N25">
        <f t="shared" si="2"/>
        <v>3.7588093078520859</v>
      </c>
      <c r="O25">
        <f t="shared" si="3"/>
        <v>6.9712761094454576</v>
      </c>
    </row>
    <row r="26" spans="1:15">
      <c r="A26">
        <v>24</v>
      </c>
      <c r="B26">
        <v>8092.19</v>
      </c>
      <c r="C26">
        <v>1</v>
      </c>
      <c r="D26" t="s">
        <v>7</v>
      </c>
      <c r="E26" t="s">
        <v>8</v>
      </c>
      <c r="F26">
        <v>8.0921900000000004</v>
      </c>
      <c r="G26">
        <v>88.642222000000004</v>
      </c>
      <c r="I26">
        <f t="shared" si="0"/>
        <v>78.016454432233431</v>
      </c>
      <c r="M26">
        <f t="shared" si="1"/>
        <v>68.567522069711572</v>
      </c>
      <c r="N26">
        <f t="shared" si="2"/>
        <v>4.504987646817086</v>
      </c>
      <c r="O26">
        <f t="shared" si="3"/>
        <v>8.7910691763727709</v>
      </c>
    </row>
    <row r="27" spans="1:15">
      <c r="A27">
        <v>25</v>
      </c>
      <c r="B27">
        <v>8091.2</v>
      </c>
      <c r="C27">
        <v>5.6740000000000002E-3</v>
      </c>
      <c r="D27" t="s">
        <v>7</v>
      </c>
      <c r="E27" t="s">
        <v>8</v>
      </c>
      <c r="F27">
        <v>4.5908999999999998E-2</v>
      </c>
      <c r="G27">
        <v>88.688130999999998</v>
      </c>
      <c r="I27">
        <f t="shared" si="0"/>
        <v>87.746973183710907</v>
      </c>
      <c r="M27">
        <f t="shared" si="1"/>
        <v>84.852079802128102</v>
      </c>
      <c r="N27">
        <f t="shared" si="2"/>
        <v>5.2725516782782709</v>
      </c>
      <c r="O27">
        <f t="shared" si="3"/>
        <v>10.872373056043626</v>
      </c>
    </row>
    <row r="28" spans="1:15">
      <c r="A28">
        <v>26</v>
      </c>
      <c r="B28">
        <v>8091.02</v>
      </c>
      <c r="C28">
        <v>0.5</v>
      </c>
      <c r="D28" t="s">
        <v>7</v>
      </c>
      <c r="E28" t="s">
        <v>8</v>
      </c>
      <c r="F28">
        <v>4.0455100000000002</v>
      </c>
      <c r="G28">
        <v>92.733641000000006</v>
      </c>
      <c r="I28">
        <f t="shared" si="0"/>
        <v>89.63409052248663</v>
      </c>
      <c r="M28">
        <f t="shared" si="1"/>
        <v>87.992105008203097</v>
      </c>
      <c r="N28">
        <f t="shared" si="2"/>
        <v>5.4411082491792691</v>
      </c>
      <c r="O28">
        <f t="shared" si="3"/>
        <v>11.361435500315075</v>
      </c>
    </row>
    <row r="29" spans="1:15">
      <c r="A29">
        <v>27</v>
      </c>
      <c r="B29">
        <v>8090.8</v>
      </c>
      <c r="C29">
        <v>2.0308619999999999</v>
      </c>
      <c r="D29" t="s">
        <v>7</v>
      </c>
      <c r="E29" t="s">
        <v>8</v>
      </c>
      <c r="F29">
        <v>16.431298000000002</v>
      </c>
      <c r="G29">
        <v>109.16494</v>
      </c>
      <c r="I29">
        <f t="shared" si="0"/>
        <v>91.992043781245599</v>
      </c>
      <c r="M29">
        <f t="shared" si="1"/>
        <v>91.891642518543634</v>
      </c>
      <c r="N29">
        <f t="shared" si="2"/>
        <v>5.6623524608156357</v>
      </c>
      <c r="O29">
        <f t="shared" si="3"/>
        <v>12.022405126694634</v>
      </c>
    </row>
    <row r="30" spans="1:15">
      <c r="A30">
        <v>28</v>
      </c>
      <c r="B30">
        <v>8090.01</v>
      </c>
      <c r="C30">
        <v>7.2957999999999995E-2</v>
      </c>
      <c r="D30" t="s">
        <v>7</v>
      </c>
      <c r="E30" t="s">
        <v>8</v>
      </c>
      <c r="F30">
        <v>0.59023099999999995</v>
      </c>
      <c r="G30">
        <v>109.755171</v>
      </c>
      <c r="I30">
        <f t="shared" si="0"/>
        <v>100.94352891708236</v>
      </c>
      <c r="M30">
        <f t="shared" si="1"/>
        <v>106.3298421607261</v>
      </c>
      <c r="N30">
        <f t="shared" si="2"/>
        <v>6.6304835415171643</v>
      </c>
      <c r="O30">
        <f t="shared" si="3"/>
        <v>15.197205678908576</v>
      </c>
    </row>
    <row r="31" spans="1:15">
      <c r="A31">
        <v>29</v>
      </c>
      <c r="B31">
        <v>8090</v>
      </c>
      <c r="C31">
        <v>0.804898</v>
      </c>
      <c r="D31" t="s">
        <v>7</v>
      </c>
      <c r="E31" t="s">
        <v>8</v>
      </c>
      <c r="F31">
        <v>6.5116250000000004</v>
      </c>
      <c r="G31">
        <v>116.266795</v>
      </c>
      <c r="I31">
        <f t="shared" si="0"/>
        <v>101.06184744639472</v>
      </c>
      <c r="M31">
        <f t="shared" si="1"/>
        <v>106.51581467000425</v>
      </c>
      <c r="N31">
        <f t="shared" si="2"/>
        <v>6.6448647810592405</v>
      </c>
      <c r="O31">
        <f t="shared" si="3"/>
        <v>15.248175826185262</v>
      </c>
    </row>
    <row r="32" spans="1:15">
      <c r="A32">
        <v>30</v>
      </c>
      <c r="B32">
        <v>8089.01</v>
      </c>
      <c r="C32">
        <v>3.5999999999999997E-2</v>
      </c>
      <c r="D32" t="s">
        <v>7</v>
      </c>
      <c r="E32" t="s">
        <v>8</v>
      </c>
      <c r="F32">
        <v>0.29120400000000002</v>
      </c>
      <c r="G32">
        <v>116.55800000000001</v>
      </c>
      <c r="I32">
        <f t="shared" si="0"/>
        <v>113.42911078113626</v>
      </c>
      <c r="M32">
        <f t="shared" si="1"/>
        <v>125.05299358861052</v>
      </c>
      <c r="N32">
        <f t="shared" si="2"/>
        <v>8.4618512868823679</v>
      </c>
      <c r="O32">
        <f t="shared" si="3"/>
        <v>22.82789742052611</v>
      </c>
    </row>
    <row r="33" spans="1:15">
      <c r="A33">
        <v>31</v>
      </c>
      <c r="B33">
        <v>8089</v>
      </c>
      <c r="C33">
        <v>0.11964900000000001</v>
      </c>
      <c r="D33" t="s">
        <v>7</v>
      </c>
      <c r="E33" t="s">
        <v>8</v>
      </c>
      <c r="F33">
        <v>0.96784099999999995</v>
      </c>
      <c r="G33">
        <v>117.525841</v>
      </c>
      <c r="I33">
        <f t="shared" si="0"/>
        <v>113.56083242167747</v>
      </c>
      <c r="M33">
        <f t="shared" si="1"/>
        <v>125.23991124210536</v>
      </c>
      <c r="N33">
        <f t="shared" si="2"/>
        <v>8.4852880131489474</v>
      </c>
      <c r="O33">
        <f t="shared" si="3"/>
        <v>22.943097350819102</v>
      </c>
    </row>
    <row r="34" spans="1:15">
      <c r="A34">
        <v>32</v>
      </c>
      <c r="B34">
        <v>8088.74</v>
      </c>
      <c r="C34">
        <v>7.1237999999999996E-2</v>
      </c>
      <c r="D34" t="s">
        <v>7</v>
      </c>
      <c r="E34" t="s">
        <v>8</v>
      </c>
      <c r="F34">
        <v>0.57622600000000002</v>
      </c>
      <c r="G34">
        <v>118.10206599999999</v>
      </c>
      <c r="I34">
        <f t="shared" si="0"/>
        <v>117.03506683061593</v>
      </c>
      <c r="M34">
        <f t="shared" si="1"/>
        <v>130.08352839358395</v>
      </c>
      <c r="N34">
        <f t="shared" si="2"/>
        <v>9.1437476185768549</v>
      </c>
      <c r="O34">
        <f t="shared" si="3"/>
        <v>26.408037891430059</v>
      </c>
    </row>
    <row r="35" spans="1:15">
      <c r="A35">
        <v>33</v>
      </c>
      <c r="B35">
        <v>8088</v>
      </c>
      <c r="C35">
        <v>0.93423900000000004</v>
      </c>
      <c r="D35" t="s">
        <v>7</v>
      </c>
      <c r="E35" t="s">
        <v>8</v>
      </c>
      <c r="F35">
        <v>7.5561249999999998</v>
      </c>
      <c r="G35">
        <v>125.658191</v>
      </c>
      <c r="I35">
        <f t="shared" si="0"/>
        <v>127.45962735223254</v>
      </c>
      <c r="M35">
        <f t="shared" si="1"/>
        <v>143.58548538344846</v>
      </c>
      <c r="N35">
        <f t="shared" si="2"/>
        <v>11.735722227240112</v>
      </c>
      <c r="O35">
        <f t="shared" si="3"/>
        <v>46.316510531191675</v>
      </c>
    </row>
    <row r="36" spans="1:15">
      <c r="A36">
        <v>34</v>
      </c>
      <c r="B36">
        <v>8087.38</v>
      </c>
      <c r="C36">
        <v>9.273E-3</v>
      </c>
      <c r="D36" t="s">
        <v>7</v>
      </c>
      <c r="E36" t="s">
        <v>8</v>
      </c>
      <c r="F36">
        <v>7.4994000000000005E-2</v>
      </c>
      <c r="G36">
        <v>125.733186</v>
      </c>
      <c r="I36">
        <f t="shared" si="0"/>
        <v>136.83219885697974</v>
      </c>
      <c r="M36">
        <f t="shared" si="1"/>
        <v>154.38526637942073</v>
      </c>
      <c r="N36">
        <f t="shared" si="2"/>
        <v>15.391142779074015</v>
      </c>
      <c r="O36">
        <f t="shared" si="3"/>
        <v>125.73318383416112</v>
      </c>
    </row>
    <row r="37" spans="1:15">
      <c r="A37">
        <v>35</v>
      </c>
      <c r="B37">
        <v>8087.37</v>
      </c>
      <c r="C37">
        <v>4.4095000000000002E-2</v>
      </c>
      <c r="D37" t="s">
        <v>7</v>
      </c>
      <c r="E37" t="s">
        <v>8</v>
      </c>
      <c r="F37">
        <v>0.35661300000000001</v>
      </c>
      <c r="G37">
        <v>126.089798</v>
      </c>
      <c r="I37">
        <f t="shared" si="0"/>
        <v>136.98831310927699</v>
      </c>
      <c r="M37">
        <f t="shared" si="1"/>
        <v>154.55455920352415</v>
      </c>
      <c r="N37">
        <f t="shared" si="2"/>
        <v>15.468855842723716</v>
      </c>
      <c r="O37">
        <f t="shared" si="3"/>
        <v>129.30931957802551</v>
      </c>
    </row>
    <row r="38" spans="1:15">
      <c r="A38">
        <v>36</v>
      </c>
      <c r="B38">
        <v>8086.72</v>
      </c>
      <c r="C38">
        <v>5.8609999999999999E-3</v>
      </c>
      <c r="D38" t="s">
        <v>7</v>
      </c>
      <c r="E38" t="s">
        <v>8</v>
      </c>
      <c r="F38">
        <v>4.7396000000000001E-2</v>
      </c>
      <c r="G38">
        <v>126.13719399999999</v>
      </c>
      <c r="I38">
        <f t="shared" si="0"/>
        <v>147.48341266951797</v>
      </c>
      <c r="M38">
        <f t="shared" si="1"/>
        <v>165.16974505525468</v>
      </c>
      <c r="N38">
        <f t="shared" si="2"/>
        <v>23.025930414916754</v>
      </c>
      <c r="O38">
        <f t="shared" si="3"/>
        <v>266.1019578086179</v>
      </c>
    </row>
    <row r="39" spans="1:15">
      <c r="A39">
        <v>37</v>
      </c>
      <c r="B39">
        <v>8085.97</v>
      </c>
      <c r="C39">
        <v>7.3700000000000002E-2</v>
      </c>
      <c r="D39" t="s">
        <v>7</v>
      </c>
      <c r="E39" t="s">
        <v>8</v>
      </c>
      <c r="F39">
        <v>0.59593600000000002</v>
      </c>
      <c r="G39">
        <v>126.73313</v>
      </c>
      <c r="I39">
        <f t="shared" si="0"/>
        <v>160.47363856438136</v>
      </c>
      <c r="M39">
        <f t="shared" si="1"/>
        <v>176.35491891487644</v>
      </c>
      <c r="N39">
        <f t="shared" si="2"/>
        <v>126.73312961561126</v>
      </c>
      <c r="O39">
        <f t="shared" si="3"/>
        <v>290.3125277319927</v>
      </c>
    </row>
    <row r="40" spans="1:15">
      <c r="A40">
        <v>38</v>
      </c>
      <c r="B40">
        <v>8085.93</v>
      </c>
      <c r="C40">
        <v>0.01</v>
      </c>
      <c r="D40" t="s">
        <v>7</v>
      </c>
      <c r="E40" t="s">
        <v>8</v>
      </c>
      <c r="F40">
        <v>8.0859E-2</v>
      </c>
      <c r="G40">
        <v>126.81399</v>
      </c>
      <c r="I40">
        <f t="shared" si="0"/>
        <v>161.19385002818476</v>
      </c>
      <c r="M40">
        <f t="shared" si="1"/>
        <v>176.91688995936073</v>
      </c>
      <c r="N40">
        <f t="shared" si="2"/>
        <v>130.68899724168401</v>
      </c>
      <c r="O40">
        <f t="shared" si="3"/>
        <v>290.98910624749089</v>
      </c>
    </row>
    <row r="41" spans="1:15">
      <c r="A41">
        <v>39</v>
      </c>
      <c r="B41">
        <v>8085.67</v>
      </c>
      <c r="C41">
        <v>0.5</v>
      </c>
      <c r="D41" t="s">
        <v>7</v>
      </c>
      <c r="E41" t="s">
        <v>8</v>
      </c>
      <c r="F41">
        <v>4.0428350000000002</v>
      </c>
      <c r="G41">
        <v>130.85682499999999</v>
      </c>
      <c r="I41">
        <f t="shared" si="0"/>
        <v>165.94445495050323</v>
      </c>
      <c r="M41">
        <f t="shared" si="1"/>
        <v>180.48147534070458</v>
      </c>
      <c r="N41">
        <f t="shared" si="2"/>
        <v>152.89525586473502</v>
      </c>
      <c r="O41">
        <f t="shared" si="3"/>
        <v>294.69957088285713</v>
      </c>
    </row>
    <row r="42" spans="1:15">
      <c r="A42">
        <v>40</v>
      </c>
      <c r="B42">
        <v>8085.5</v>
      </c>
      <c r="C42">
        <v>4.8000000000000001E-2</v>
      </c>
      <c r="D42" t="s">
        <v>7</v>
      </c>
      <c r="E42" t="s">
        <v>8</v>
      </c>
      <c r="F42">
        <v>0.388104</v>
      </c>
      <c r="G42">
        <v>131.24492900000001</v>
      </c>
      <c r="I42">
        <f t="shared" si="0"/>
        <v>169.11616286707326</v>
      </c>
      <c r="M42">
        <f t="shared" si="1"/>
        <v>182.72876598321781</v>
      </c>
      <c r="N42">
        <f t="shared" si="2"/>
        <v>164.78001800168016</v>
      </c>
      <c r="O42">
        <f t="shared" si="3"/>
        <v>296.62640250211325</v>
      </c>
    </row>
    <row r="43" spans="1:15">
      <c r="A43">
        <v>41</v>
      </c>
      <c r="B43">
        <v>8085.49</v>
      </c>
      <c r="C43">
        <v>8.4212000000000007</v>
      </c>
      <c r="D43" t="s">
        <v>7</v>
      </c>
      <c r="E43" t="s">
        <v>8</v>
      </c>
      <c r="F43">
        <v>68.089528000000001</v>
      </c>
      <c r="G43">
        <v>199.33445699999999</v>
      </c>
      <c r="I43">
        <f t="shared" si="0"/>
        <v>169.30436300471942</v>
      </c>
      <c r="M43">
        <f t="shared" si="1"/>
        <v>182.85889369251518</v>
      </c>
      <c r="N43">
        <f t="shared" si="2"/>
        <v>165.42624069217266</v>
      </c>
      <c r="O43">
        <f t="shared" si="3"/>
        <v>296.73002853829814</v>
      </c>
    </row>
    <row r="44" spans="1:15">
      <c r="A44">
        <v>42</v>
      </c>
      <c r="B44">
        <v>8085.06</v>
      </c>
      <c r="C44">
        <v>7.816E-3</v>
      </c>
      <c r="D44" t="s">
        <v>7</v>
      </c>
      <c r="E44" t="s">
        <v>8</v>
      </c>
      <c r="F44">
        <v>6.3192999999999999E-2</v>
      </c>
      <c r="G44">
        <v>199.39765</v>
      </c>
      <c r="I44">
        <f t="shared" si="0"/>
        <v>177.57038517548284</v>
      </c>
      <c r="M44">
        <f t="shared" si="1"/>
        <v>188.23652551062258</v>
      </c>
      <c r="N44">
        <f t="shared" si="2"/>
        <v>188.86220867632363</v>
      </c>
      <c r="O44">
        <f t="shared" si="3"/>
        <v>300.41088090518366</v>
      </c>
    </row>
    <row r="45" spans="1:15">
      <c r="A45">
        <v>43</v>
      </c>
      <c r="B45">
        <v>8085</v>
      </c>
      <c r="C45">
        <v>2.6190000000000001E-2</v>
      </c>
      <c r="D45" t="s">
        <v>7</v>
      </c>
      <c r="E45" t="s">
        <v>8</v>
      </c>
      <c r="F45">
        <v>0.21174599999999999</v>
      </c>
      <c r="G45">
        <v>199.609396</v>
      </c>
      <c r="I45">
        <f t="shared" si="0"/>
        <v>178.75100577348732</v>
      </c>
      <c r="M45">
        <f t="shared" si="1"/>
        <v>188.95304676061906</v>
      </c>
      <c r="N45">
        <f t="shared" si="2"/>
        <v>191.57396163605776</v>
      </c>
      <c r="O45">
        <f t="shared" si="3"/>
        <v>300.82730399374736</v>
      </c>
    </row>
    <row r="46" spans="1:15">
      <c r="A46">
        <v>44</v>
      </c>
      <c r="B46">
        <v>8083.11</v>
      </c>
      <c r="C46">
        <v>4</v>
      </c>
      <c r="D46" t="s">
        <v>7</v>
      </c>
      <c r="E46" t="s">
        <v>8</v>
      </c>
      <c r="F46">
        <v>32.332439999999998</v>
      </c>
      <c r="G46">
        <v>231.941836</v>
      </c>
      <c r="I46">
        <f t="shared" si="0"/>
        <v>219.50868136499787</v>
      </c>
      <c r="M46">
        <f t="shared" si="1"/>
        <v>207.45471821560352</v>
      </c>
      <c r="N46">
        <f t="shared" si="2"/>
        <v>241.99809523318476</v>
      </c>
      <c r="O46">
        <f t="shared" si="3"/>
        <v>308.23456170619448</v>
      </c>
    </row>
    <row r="47" spans="1:15">
      <c r="A47">
        <v>45</v>
      </c>
      <c r="B47">
        <v>8083</v>
      </c>
      <c r="C47">
        <v>7.5096999999999997E-2</v>
      </c>
      <c r="D47" t="s">
        <v>7</v>
      </c>
      <c r="E47" t="s">
        <v>8</v>
      </c>
      <c r="F47">
        <v>0.60700900000000002</v>
      </c>
      <c r="G47">
        <v>232.548845</v>
      </c>
      <c r="I47">
        <f t="shared" si="0"/>
        <v>222.10130251511916</v>
      </c>
      <c r="M47">
        <f t="shared" si="1"/>
        <v>208.30464746130221</v>
      </c>
      <c r="N47">
        <f t="shared" si="2"/>
        <v>243.72751756031761</v>
      </c>
      <c r="O47">
        <f t="shared" si="3"/>
        <v>308.4778076910236</v>
      </c>
    </row>
    <row r="48" spans="1:15">
      <c r="A48">
        <v>46</v>
      </c>
      <c r="B48">
        <v>8082</v>
      </c>
      <c r="C48">
        <v>4.8970739999999999</v>
      </c>
      <c r="D48" t="s">
        <v>7</v>
      </c>
      <c r="E48" t="s">
        <v>8</v>
      </c>
      <c r="F48">
        <v>39.578152000000003</v>
      </c>
      <c r="G48">
        <v>272.12699700000002</v>
      </c>
      <c r="I48">
        <f t="shared" si="0"/>
        <v>246.83162515237251</v>
      </c>
      <c r="M48">
        <f t="shared" si="1"/>
        <v>215.04223899853403</v>
      </c>
      <c r="N48">
        <f t="shared" si="2"/>
        <v>256.47637727822979</v>
      </c>
      <c r="O48">
        <f t="shared" si="3"/>
        <v>310.25000212321947</v>
      </c>
    </row>
    <row r="49" spans="1:18">
      <c r="A49">
        <v>47</v>
      </c>
      <c r="B49">
        <v>8080.56</v>
      </c>
      <c r="C49">
        <v>1.9040000000000001E-2</v>
      </c>
      <c r="D49" t="s">
        <v>7</v>
      </c>
      <c r="E49" t="s">
        <v>8</v>
      </c>
      <c r="F49">
        <v>0.15385399999999999</v>
      </c>
      <c r="G49">
        <v>272.28085099999998</v>
      </c>
      <c r="I49">
        <f t="shared" si="0"/>
        <v>286.21660190794086</v>
      </c>
      <c r="M49">
        <f t="shared" si="1"/>
        <v>222.08276481716587</v>
      </c>
      <c r="N49">
        <f t="shared" si="2"/>
        <v>268.7066253092147</v>
      </c>
      <c r="O49">
        <f t="shared" si="3"/>
        <v>311.91616654411996</v>
      </c>
    </row>
    <row r="50" spans="1:18">
      <c r="A50">
        <v>48</v>
      </c>
      <c r="B50">
        <v>8080</v>
      </c>
      <c r="C50">
        <v>2.9976699999999998</v>
      </c>
      <c r="D50" t="s">
        <v>7</v>
      </c>
      <c r="E50" t="s">
        <v>8</v>
      </c>
      <c r="F50">
        <v>24.221174000000001</v>
      </c>
      <c r="G50">
        <v>296.502025</v>
      </c>
      <c r="I50">
        <f t="shared" si="0"/>
        <v>302.76166551374729</v>
      </c>
      <c r="M50">
        <f t="shared" si="1"/>
        <v>224.141629398844</v>
      </c>
      <c r="N50">
        <f t="shared" si="2"/>
        <v>272.25408733130416</v>
      </c>
      <c r="O50">
        <f t="shared" si="3"/>
        <v>312.39337166171015</v>
      </c>
    </row>
    <row r="51" spans="1:18">
      <c r="A51">
        <v>49</v>
      </c>
      <c r="B51">
        <v>8079.7</v>
      </c>
      <c r="C51">
        <v>2.74</v>
      </c>
      <c r="D51" t="s">
        <v>7</v>
      </c>
      <c r="E51" t="s">
        <v>8</v>
      </c>
      <c r="F51">
        <v>22.138377999999999</v>
      </c>
      <c r="G51">
        <v>318.64040299999999</v>
      </c>
      <c r="I51">
        <f t="shared" si="0"/>
        <v>311.91035314025351</v>
      </c>
      <c r="M51">
        <f t="shared" si="1"/>
        <v>225.11539900854345</v>
      </c>
      <c r="N51">
        <f t="shared" si="2"/>
        <v>273.95446021131426</v>
      </c>
      <c r="O51">
        <f t="shared" si="3"/>
        <v>312.6211507770131</v>
      </c>
    </row>
    <row r="55" spans="1:18">
      <c r="L55" s="1" t="s">
        <v>11</v>
      </c>
      <c r="M55">
        <v>1450.3876998851199</v>
      </c>
      <c r="N55">
        <v>8069.4171973351304</v>
      </c>
      <c r="O55">
        <v>0.12591228415071901</v>
      </c>
      <c r="P55">
        <v>120.46294843004399</v>
      </c>
      <c r="Q55">
        <v>1524372703.1164801</v>
      </c>
    </row>
    <row r="56" spans="1:18">
      <c r="L56" s="1" t="s">
        <v>12</v>
      </c>
    </row>
    <row r="57" spans="1:18">
      <c r="L57" s="1" t="s">
        <v>13</v>
      </c>
    </row>
    <row r="59" spans="1:18">
      <c r="L59" s="1" t="s">
        <v>14</v>
      </c>
      <c r="M59">
        <v>235.29184731692399</v>
      </c>
      <c r="N59">
        <v>8089.40518640345</v>
      </c>
      <c r="O59">
        <v>0.31906003299601299</v>
      </c>
      <c r="P59">
        <v>34.499256682855098</v>
      </c>
      <c r="Q59">
        <v>1524383444.1609001</v>
      </c>
    </row>
    <row r="60" spans="1:18">
      <c r="L60" s="1" t="s">
        <v>15</v>
      </c>
      <c r="M60">
        <v>318.55897541651399</v>
      </c>
      <c r="N60">
        <v>8086.6295749105302</v>
      </c>
      <c r="O60">
        <v>-1.0477415198678</v>
      </c>
      <c r="P60">
        <v>1.24008398539898</v>
      </c>
      <c r="Q60">
        <v>66.696252620638504</v>
      </c>
      <c r="R60">
        <v>1524383444.1609001</v>
      </c>
    </row>
    <row r="61" spans="1:18">
      <c r="L61" s="1" t="s">
        <v>16</v>
      </c>
      <c r="M61">
        <v>318.38365344128698</v>
      </c>
      <c r="N61">
        <v>8087.3040017859903</v>
      </c>
      <c r="O61">
        <v>0.28559130283865902</v>
      </c>
      <c r="P61">
        <v>77.359481765562805</v>
      </c>
      <c r="Q61">
        <v>1524383444.1609001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ASK</vt:lpstr>
      <vt:lpstr>BID</vt:lpstr>
      <vt:lpstr>ASK!ask</vt:lpstr>
      <vt:lpstr>BID!bid_1</vt:lpstr>
      <vt:lpstr>ASK!binance_exp_ask_1</vt:lpstr>
      <vt:lpstr>ASK!binance_exp_ask_2</vt:lpstr>
      <vt:lpstr>BID!binance_exp_bid</vt:lpstr>
      <vt:lpstr>BID!binance_exp_bid_1</vt:lpstr>
      <vt:lpstr>ASK!binance_frac_ask</vt:lpstr>
      <vt:lpstr>BID!binance_frac_bid</vt:lpstr>
      <vt:lpstr>ASK!binance_fracas_ask</vt:lpstr>
      <vt:lpstr>ASK!binance_fracas_ask_1</vt:lpstr>
      <vt:lpstr>BID!binance_fracas_bid</vt:lpstr>
    </vt:vector>
  </TitlesOfParts>
  <Company>RePack by SPecialiST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2018-04-22T04:31:21Z</dcterms:created>
  <dcterms:modified xsi:type="dcterms:W3CDTF">2018-04-22T08:01:18Z</dcterms:modified>
</cp:coreProperties>
</file>